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>
    <definedName hidden="1" localSheetId="3" name="Z_36C9E422_EDB3_4442_8129_1F0A38093180_.wvu.FilterData">'UC3'!$C$30:$C$41</definedName>
  </definedNames>
  <calcPr/>
  <customWorkbookViews>
    <customWorkbookView activeSheetId="0" maximized="1" tabRatio="600" windowHeight="0" windowWidth="0" guid="{36C9E422-EDB3-4442-8129-1F0A38093180}" name="Filtro 1"/>
  </customWorkbookViews>
  <extLst>
    <ext uri="GoogleSheetsCustomDataVersion1">
      <go:sheetsCustomData xmlns:go="http://customooxmlschemas.google.com/" r:id="rId9" roundtripDataSignature="AMtx7mjJRxP+0wewCaEGuCjyl6G1EqwViw=="/>
    </ext>
  </extLst>
</workbook>
</file>

<file path=xl/sharedStrings.xml><?xml version="1.0" encoding="utf-8"?>
<sst xmlns="http://schemas.openxmlformats.org/spreadsheetml/2006/main" count="484" uniqueCount="382">
  <si>
    <t>Universidade:</t>
  </si>
  <si>
    <t>UFSCAR</t>
  </si>
  <si>
    <t>Número de Ucs:</t>
  </si>
  <si>
    <t>UC</t>
  </si>
  <si>
    <t>Nome do Campus</t>
  </si>
  <si>
    <t>Distribuidora</t>
  </si>
  <si>
    <t>Subgrupo</t>
  </si>
  <si>
    <t>Endereço</t>
  </si>
  <si>
    <t>Sorocaba</t>
  </si>
  <si>
    <t>CPFL</t>
  </si>
  <si>
    <t>A4</t>
  </si>
  <si>
    <t>Rod. João Leme dos Santos km 110 - SP-264, Bairro do Itinga - Sorocaba</t>
  </si>
  <si>
    <t>Araras</t>
  </si>
  <si>
    <t>Elektro</t>
  </si>
  <si>
    <t>Rod. Anhanguera, km 174 - SP-330 - Araras</t>
  </si>
  <si>
    <t>.</t>
  </si>
  <si>
    <t>São Carlos</t>
  </si>
  <si>
    <t>Rod. Washington Luiz, s/n, São Carlos - SP, 13565-905</t>
  </si>
  <si>
    <t>Lagoa do Sino</t>
  </si>
  <si>
    <t>RDV LAURI SIMOES DE BARROS, 0 - KM 12 , BURI - SP - CEP 18290-000</t>
  </si>
  <si>
    <t>Observações:</t>
  </si>
  <si>
    <t>COLUNAS INSERIDAS (FORAM INSERIDAS CONFORME DESCRITO NAS FATURAS)</t>
  </si>
  <si>
    <t>UC2</t>
  </si>
  <si>
    <t>Outros Lanc.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</si>
  <si>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</si>
  <si>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</si>
  <si>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</si>
  <si>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</si>
  <si>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</si>
  <si>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</si>
  <si>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</si>
  <si>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</si>
  <si>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</si>
  <si>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</si>
  <si>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</si>
  <si>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</si>
  <si>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</si>
  <si>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</si>
  <si>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</si>
  <si>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</si>
  <si>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</si>
  <si>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</si>
  <si>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</si>
  <si>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</si>
  <si>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</si>
  <si>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</si>
  <si>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</si>
  <si>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</si>
  <si>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</si>
  <si>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</si>
  <si>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</si>
  <si>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</si>
  <si>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</si>
  <si>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</si>
  <si>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10206,00</t>
  </si>
  <si>
    <t>70136,00</t>
  </si>
  <si>
    <t>5962,00</t>
  </si>
  <si>
    <t>55654,00</t>
  </si>
  <si>
    <t>6638,00</t>
  </si>
  <si>
    <t>36900,00</t>
  </si>
  <si>
    <t>5832,00</t>
  </si>
  <si>
    <t>32340,00</t>
  </si>
  <si>
    <t>4912,00</t>
  </si>
  <si>
    <t>30658,00</t>
  </si>
  <si>
    <t>4020,00</t>
  </si>
  <si>
    <t>26982,00</t>
  </si>
  <si>
    <t>1782,00</t>
  </si>
  <si>
    <t>19602,00</t>
  </si>
  <si>
    <t>2130,00</t>
  </si>
  <si>
    <t>23830,00</t>
  </si>
  <si>
    <t>4584,00</t>
  </si>
  <si>
    <t>29082,00</t>
  </si>
  <si>
    <t>5612,00</t>
  </si>
  <si>
    <t>34076,00</t>
  </si>
  <si>
    <t>5208,00</t>
  </si>
  <si>
    <t>29586,00</t>
  </si>
  <si>
    <t>4866,00</t>
  </si>
  <si>
    <t>28358,00</t>
  </si>
  <si>
    <t>2076,00</t>
  </si>
  <si>
    <t>14344,00</t>
  </si>
  <si>
    <t>5986,00</t>
  </si>
  <si>
    <t>41710,00</t>
  </si>
  <si>
    <t>1720,00</t>
  </si>
  <si>
    <t>13008,00</t>
  </si>
  <si>
    <t>8554,00</t>
  </si>
  <si>
    <t>61416,00</t>
  </si>
  <si>
    <t>484,00</t>
  </si>
  <si>
    <t>4688,00</t>
  </si>
  <si>
    <t>11304,00</t>
  </si>
  <si>
    <t>69752,00</t>
  </si>
  <si>
    <t>16,00</t>
  </si>
  <si>
    <t>3868,00</t>
  </si>
  <si>
    <t>11374,00</t>
  </si>
  <si>
    <t>77646,00</t>
  </si>
  <si>
    <t>42,00</t>
  </si>
  <si>
    <t>5546,00</t>
  </si>
  <si>
    <t>10212,00</t>
  </si>
  <si>
    <t>75806,00</t>
  </si>
  <si>
    <t>286,00</t>
  </si>
  <si>
    <t>5868,00</t>
  </si>
  <si>
    <t>6380,00</t>
  </si>
  <si>
    <t>50114,00</t>
  </si>
  <si>
    <t>1288,00</t>
  </si>
  <si>
    <t>8200,00</t>
  </si>
  <si>
    <t>3150,00</t>
  </si>
  <si>
    <t>37040,00</t>
  </si>
  <si>
    <t>2114,00</t>
  </si>
  <si>
    <t>17766,00</t>
  </si>
  <si>
    <t>2654,00</t>
  </si>
  <si>
    <t>31574,00</t>
  </si>
  <si>
    <t>2060,00</t>
  </si>
  <si>
    <t>12466,00</t>
  </si>
  <si>
    <t>4436,00</t>
  </si>
  <si>
    <t>33948,00</t>
  </si>
  <si>
    <t>1790,00</t>
  </si>
  <si>
    <t>11900,00</t>
  </si>
  <si>
    <t>4594,00</t>
  </si>
  <si>
    <t>27770,00</t>
  </si>
  <si>
    <t>2264,00</t>
  </si>
  <si>
    <t>17470,00</t>
  </si>
  <si>
    <t>4210,00</t>
  </si>
  <si>
    <t>20696,00</t>
  </si>
  <si>
    <t>2440,00</t>
  </si>
  <si>
    <t>16026,00</t>
  </si>
  <si>
    <t>3676,00</t>
  </si>
  <si>
    <t>20278,00</t>
  </si>
  <si>
    <t>2140,00</t>
  </si>
  <si>
    <t>14222,00</t>
  </si>
  <si>
    <t>3928,00</t>
  </si>
  <si>
    <t>22218,00</t>
  </si>
  <si>
    <t>2252,00</t>
  </si>
  <si>
    <t>15498,00</t>
  </si>
  <si>
    <t>3064,00</t>
  </si>
  <si>
    <t>19058,00</t>
  </si>
  <si>
    <t>1984,00</t>
  </si>
  <si>
    <t>13736,00</t>
  </si>
  <si>
    <t>4536,00</t>
  </si>
  <si>
    <t>23406,00</t>
  </si>
  <si>
    <t>2486,00</t>
  </si>
  <si>
    <t>17154,00</t>
  </si>
  <si>
    <t>9738,00</t>
  </si>
  <si>
    <t>60608,00</t>
  </si>
  <si>
    <t>510,00</t>
  </si>
  <si>
    <t>6172,00</t>
  </si>
  <si>
    <t>9712,00</t>
  </si>
  <si>
    <t>75384,00</t>
  </si>
  <si>
    <t>224,00</t>
  </si>
  <si>
    <t>5492,00</t>
  </si>
  <si>
    <t>9392,00</t>
  </si>
  <si>
    <t>69696,00</t>
  </si>
  <si>
    <t>156,00</t>
  </si>
  <si>
    <t>4112,00</t>
  </si>
  <si>
    <t>5716,00</t>
  </si>
  <si>
    <t>56748,00</t>
  </si>
  <si>
    <t>912,00</t>
  </si>
  <si>
    <t>7308,00</t>
  </si>
  <si>
    <t>5556,00</t>
  </si>
  <si>
    <t>63544,00</t>
  </si>
  <si>
    <t>520,00</t>
  </si>
  <si>
    <t>4620,00</t>
  </si>
  <si>
    <t>6608,00</t>
  </si>
  <si>
    <t>69032,00</t>
  </si>
  <si>
    <t>432,00</t>
  </si>
  <si>
    <t>4496,00</t>
  </si>
  <si>
    <t>11188,00</t>
  </si>
  <si>
    <t>79776,00</t>
  </si>
  <si>
    <t>72,00</t>
  </si>
  <si>
    <t>5436,00</t>
  </si>
  <si>
    <t>11064,00</t>
  </si>
  <si>
    <t>73324,00</t>
  </si>
  <si>
    <t>12,00</t>
  </si>
  <si>
    <t>4368,00</t>
  </si>
  <si>
    <t>11528,00</t>
  </si>
  <si>
    <t>79260,00</t>
  </si>
  <si>
    <t>36,00</t>
  </si>
  <si>
    <t>4684,00</t>
  </si>
  <si>
    <t>71756,00</t>
  </si>
  <si>
    <t>52,00</t>
  </si>
  <si>
    <t>3708,00</t>
  </si>
  <si>
    <t>6724,00</t>
  </si>
  <si>
    <t>58060,00</t>
  </si>
  <si>
    <t>304,00</t>
  </si>
  <si>
    <t>4672,00</t>
  </si>
  <si>
    <t>11656,00</t>
  </si>
  <si>
    <t>78412,00</t>
  </si>
  <si>
    <t>92,00</t>
  </si>
  <si>
    <t>6156,00</t>
  </si>
  <si>
    <t>12899,00</t>
  </si>
  <si>
    <t>80127,00</t>
  </si>
  <si>
    <t>38,05</t>
  </si>
  <si>
    <t>4891,86</t>
  </si>
  <si>
    <t>9404,00</t>
  </si>
  <si>
    <t>73531,00</t>
  </si>
  <si>
    <t>184,19</t>
  </si>
  <si>
    <t>5941,30</t>
  </si>
  <si>
    <t>9988,00</t>
  </si>
  <si>
    <t>74979,00</t>
  </si>
  <si>
    <t>141,90</t>
  </si>
  <si>
    <t>3084,37</t>
  </si>
  <si>
    <t>4576,00</t>
  </si>
  <si>
    <t>52804,00</t>
  </si>
  <si>
    <t>615,80</t>
  </si>
  <si>
    <t>5684,85</t>
  </si>
  <si>
    <t>5386,00</t>
  </si>
  <si>
    <t>67047,00</t>
  </si>
  <si>
    <t>444,37</t>
  </si>
  <si>
    <t>4130,06</t>
  </si>
  <si>
    <t>9584,00</t>
  </si>
  <si>
    <t>75160,00</t>
  </si>
  <si>
    <t>130,38</t>
  </si>
  <si>
    <t>2107,52</t>
  </si>
  <si>
    <t>12427,00</t>
  </si>
  <si>
    <t>0,00</t>
  </si>
  <si>
    <t>2987,97</t>
  </si>
  <si>
    <t>10604,00</t>
  </si>
  <si>
    <t>68426,00</t>
  </si>
  <si>
    <t>232,18</t>
  </si>
  <si>
    <t>5459,76</t>
  </si>
  <si>
    <t>7814,00</t>
  </si>
  <si>
    <t>64935,00</t>
  </si>
  <si>
    <t>487,03</t>
  </si>
  <si>
    <t>6864,97</t>
  </si>
  <si>
    <t>11586,00</t>
  </si>
  <si>
    <t>71893,00</t>
  </si>
  <si>
    <t>159,82</t>
  </si>
  <si>
    <t>4713,78</t>
  </si>
  <si>
    <t>10523,00</t>
  </si>
  <si>
    <t>68633,00</t>
  </si>
  <si>
    <t>80,52</t>
  </si>
  <si>
    <t>4378,31</t>
  </si>
  <si>
    <t>10046,00</t>
  </si>
  <si>
    <t>77745,00</t>
  </si>
  <si>
    <t>232,10</t>
  </si>
  <si>
    <t>6957,12</t>
  </si>
  <si>
    <t>12513,00</t>
  </si>
  <si>
    <t>83254,00</t>
  </si>
  <si>
    <t>4,55</t>
  </si>
  <si>
    <t>5138,71</t>
  </si>
  <si>
    <t>9935,00</t>
  </si>
  <si>
    <t>77310,00</t>
  </si>
  <si>
    <t>142,26</t>
  </si>
  <si>
    <t>5797,95</t>
  </si>
  <si>
    <t>11648,00</t>
  </si>
  <si>
    <t>90368,00</t>
  </si>
  <si>
    <t>452,00</t>
  </si>
  <si>
    <t>9412,00</t>
  </si>
  <si>
    <t>2148,00</t>
  </si>
  <si>
    <t>19960,00</t>
  </si>
  <si>
    <t>2556,00</t>
  </si>
  <si>
    <t>19860,00</t>
  </si>
  <si>
    <t>2156,00</t>
  </si>
  <si>
    <t>22452,00</t>
  </si>
  <si>
    <t>4072,00</t>
  </si>
  <si>
    <t>26060,00</t>
  </si>
  <si>
    <t>8980,00</t>
  </si>
  <si>
    <t>74884,00</t>
  </si>
  <si>
    <t>1628,00</t>
  </si>
  <si>
    <t>19208,00</t>
  </si>
  <si>
    <t>11588,00</t>
  </si>
  <si>
    <t>81284,00</t>
  </si>
  <si>
    <t>888,00</t>
  </si>
  <si>
    <t>13244,00</t>
  </si>
  <si>
    <t>10428,00</t>
  </si>
  <si>
    <t>73512,00</t>
  </si>
  <si>
    <t>184,00</t>
  </si>
  <si>
    <t>5468,00</t>
  </si>
  <si>
    <t>8536,00</t>
  </si>
  <si>
    <t>64848,00</t>
  </si>
  <si>
    <t>68,00</t>
  </si>
  <si>
    <t>5192,00</t>
  </si>
  <si>
    <t>7144,00</t>
  </si>
  <si>
    <t>57816,00</t>
  </si>
  <si>
    <t>336,00</t>
  </si>
  <si>
    <t>5232,00</t>
  </si>
  <si>
    <t>8296,00</t>
  </si>
  <si>
    <t>61648,00</t>
  </si>
  <si>
    <t>296,00</t>
  </si>
  <si>
    <t>6044,00</t>
  </si>
  <si>
    <t>10300,00</t>
  </si>
  <si>
    <t>69444,00</t>
  </si>
  <si>
    <t>5704,00</t>
  </si>
  <si>
    <t>11203,00</t>
  </si>
  <si>
    <t>75707,00</t>
  </si>
  <si>
    <t>144,00</t>
  </si>
  <si>
    <t>5000,00</t>
  </si>
  <si>
    <t>9224,00</t>
  </si>
  <si>
    <t>70716,00</t>
  </si>
  <si>
    <t>104,00</t>
  </si>
  <si>
    <t>5396,00</t>
  </si>
  <si>
    <t>6984,00</t>
  </si>
  <si>
    <t>57592,00</t>
  </si>
  <si>
    <t>8100,00</t>
  </si>
  <si>
    <t>6272,00</t>
  </si>
  <si>
    <t>62960,00</t>
  </si>
  <si>
    <t>796,00</t>
  </si>
  <si>
    <t>7556,00</t>
  </si>
  <si>
    <t>233,00</t>
  </si>
  <si>
    <t>5640,00</t>
  </si>
  <si>
    <t>60848,00</t>
  </si>
  <si>
    <t>508,00</t>
  </si>
  <si>
    <t>6056,00</t>
  </si>
  <si>
    <t>226,00</t>
  </si>
  <si>
    <t>6520,00</t>
  </si>
  <si>
    <t>58120,00</t>
  </si>
  <si>
    <t>536,00</t>
  </si>
  <si>
    <t>7404,00</t>
  </si>
  <si>
    <t>98,00</t>
  </si>
  <si>
    <t>5004,00</t>
  </si>
  <si>
    <t>44156,00</t>
  </si>
  <si>
    <t>664,00</t>
  </si>
  <si>
    <t>10704,00</t>
  </si>
  <si>
    <t>4668,00</t>
  </si>
  <si>
    <t>43556,00</t>
  </si>
  <si>
    <t>608,00</t>
  </si>
  <si>
    <t>10028,00</t>
  </si>
  <si>
    <t>4,427.63</t>
  </si>
  <si>
    <t>3,762.81</t>
  </si>
  <si>
    <t>4,063.79</t>
  </si>
  <si>
    <t>3,241.22</t>
  </si>
  <si>
    <t>2,340.26</t>
  </si>
  <si>
    <t>3,182.55</t>
  </si>
  <si>
    <t>2,849.53</t>
  </si>
  <si>
    <t>2,935.56</t>
  </si>
  <si>
    <t>2,602.78</t>
  </si>
  <si>
    <t>2,462.28</t>
  </si>
  <si>
    <t>4,484.05</t>
  </si>
  <si>
    <t>4,015.81</t>
  </si>
  <si>
    <t>4,421.64</t>
  </si>
  <si>
    <t>3,177.16</t>
  </si>
  <si>
    <t>2,365.49</t>
  </si>
  <si>
    <t>2,904.58</t>
  </si>
  <si>
    <t>2,101.68</t>
  </si>
  <si>
    <t>3,309.05</t>
  </si>
  <si>
    <t>1,863.17</t>
  </si>
  <si>
    <t>2,220.09</t>
  </si>
  <si>
    <t>1,922.55</t>
  </si>
  <si>
    <t>2,219.47</t>
  </si>
  <si>
    <t>1,781.90</t>
  </si>
  <si>
    <t>2,118.87</t>
  </si>
  <si>
    <t>2,293.08</t>
  </si>
  <si>
    <t>2,383.86</t>
  </si>
  <si>
    <t>2,115.87</t>
  </si>
  <si>
    <t>1,910.03</t>
  </si>
  <si>
    <t>2,675.04</t>
  </si>
  <si>
    <t>2,844.34</t>
  </si>
  <si>
    <t>3,155.68</t>
  </si>
  <si>
    <t>2,160.03</t>
  </si>
  <si>
    <t>1,933.76</t>
  </si>
  <si>
    <t>2,416.47</t>
  </si>
  <si>
    <t>2,095.97</t>
  </si>
  <si>
    <t>1,688.17</t>
  </si>
  <si>
    <t>########</t>
  </si>
  <si>
    <t>1,283.12</t>
  </si>
  <si>
    <t>2,074.89</t>
  </si>
  <si>
    <t>1,386.54</t>
  </si>
  <si>
    <t>1,988.63</t>
  </si>
  <si>
    <t>1,852.43</t>
  </si>
  <si>
    <t>2,864.51</t>
  </si>
  <si>
    <t>2,940.38</t>
  </si>
  <si>
    <t>2,352.76</t>
  </si>
  <si>
    <t>2,128.49</t>
  </si>
  <si>
    <t>2,814.76</t>
  </si>
  <si>
    <t>3,097.46</t>
  </si>
  <si>
    <t>2,999.20</t>
  </si>
  <si>
    <t>2,486.58</t>
  </si>
  <si>
    <t>2,777.40</t>
  </si>
  <si>
    <t>2,204.83</t>
  </si>
  <si>
    <t>2,207.28</t>
  </si>
  <si>
    <t>2,160.36</t>
  </si>
  <si>
    <t>3,202.52</t>
  </si>
  <si>
    <t>2,016.06</t>
  </si>
  <si>
    <t>1,647.02</t>
  </si>
  <si>
    <t>1,960.13</t>
  </si>
  <si>
    <t>1,994.56</t>
  </si>
  <si>
    <t>2,125.89</t>
  </si>
  <si>
    <t>1,947.64</t>
  </si>
  <si>
    <t>1,864.77</t>
  </si>
  <si>
    <t>1,988.10</t>
  </si>
  <si>
    <t>1,616.82</t>
  </si>
  <si>
    <t>1,651.13</t>
  </si>
  <si>
    <t>1,928.25</t>
  </si>
  <si>
    <t>2,592.13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</si>
</sst>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2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b/>
      <sz val="11.0"/>
      <color theme="1"/>
    </font>
    <font>
      <sz val="11.0"/>
      <name val="Calibri"/>
    </font>
    <font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quotePrefix="1"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5" numFmtId="4" xfId="0" applyAlignment="1" applyBorder="1" applyFont="1" applyNumberFormat="1">
      <alignment horizontal="right" readingOrder="0" shrinkToFit="0" wrapText="0"/>
    </xf>
    <xf borderId="4" fillId="0" fontId="5" numFmtId="0" xfId="0" applyAlignment="1" applyBorder="1" applyFont="1">
      <alignment horizontal="right" readingOrder="0" shrinkToFit="0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Font="1"/>
    <xf borderId="4" fillId="0" fontId="5" numFmtId="0" xfId="0" applyAlignment="1" applyBorder="1" applyFont="1">
      <alignment horizontal="right" shrinkToFit="0" wrapText="0"/>
    </xf>
    <xf borderId="0" fillId="0" fontId="2" numFmtId="0" xfId="0" applyFont="1"/>
    <xf borderId="1" fillId="0" fontId="7" numFmtId="0" xfId="0" applyAlignment="1" applyBorder="1" applyFont="1">
      <alignment horizontal="center" shrinkToFit="0" vertical="center" wrapText="1"/>
    </xf>
    <xf quotePrefix="1"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0" fillId="0" fontId="8" numFmtId="164" xfId="0" applyAlignment="1" applyFont="1" applyNumberFormat="1">
      <alignment horizontal="right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shrinkToFit="0" vertical="bottom" wrapText="1"/>
    </xf>
    <xf borderId="0" fillId="0" fontId="3" numFmtId="4" xfId="0" applyAlignment="1" applyFont="1" applyNumberFormat="1">
      <alignment readingOrder="0" shrinkToFit="0" wrapText="1"/>
    </xf>
    <xf borderId="0" fillId="0" fontId="3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1" numFmtId="164" xfId="0" applyAlignment="1" applyFont="1" applyNumberForma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4" xfId="0" applyAlignment="1" applyFont="1" applyNumberForma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28.88"/>
    <col customWidth="1" min="3" max="4" width="7.63"/>
    <col customWidth="1" min="5" max="5" width="14.63"/>
    <col customWidth="1" min="6" max="6" width="11.0"/>
    <col customWidth="1" min="7" max="7" width="8.25"/>
    <col customWidth="1" min="8" max="8" width="24.25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4">
        <v>1.0</v>
      </c>
      <c r="E9" s="4" t="s">
        <v>8</v>
      </c>
      <c r="F9" s="5" t="s">
        <v>9</v>
      </c>
      <c r="G9" s="6" t="s">
        <v>10</v>
      </c>
      <c r="H9" s="7" t="s">
        <v>11</v>
      </c>
    </row>
    <row r="10" ht="14.25" customHeight="1">
      <c r="D10" s="3">
        <v>2.0</v>
      </c>
      <c r="E10" s="3" t="s">
        <v>12</v>
      </c>
      <c r="F10" s="5" t="s">
        <v>13</v>
      </c>
      <c r="G10" s="2" t="s">
        <v>10</v>
      </c>
      <c r="H10" s="7" t="s">
        <v>14</v>
      </c>
      <c r="I10" s="8" t="s">
        <v>15</v>
      </c>
    </row>
    <row r="11" ht="14.25" customHeight="1">
      <c r="D11" s="3">
        <v>3.0</v>
      </c>
      <c r="E11" s="3" t="s">
        <v>16</v>
      </c>
      <c r="F11" s="9" t="s">
        <v>9</v>
      </c>
      <c r="G11" s="2" t="s">
        <v>10</v>
      </c>
      <c r="H11" s="10" t="s">
        <v>17</v>
      </c>
    </row>
    <row r="12" ht="14.25" customHeight="1">
      <c r="D12" s="3">
        <v>4.0</v>
      </c>
      <c r="E12" s="3" t="s">
        <v>18</v>
      </c>
      <c r="F12" s="5" t="s">
        <v>13</v>
      </c>
      <c r="G12" s="2" t="s">
        <v>10</v>
      </c>
      <c r="H12" s="10" t="s">
        <v>19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11" t="s">
        <v>20</v>
      </c>
      <c r="B23" s="11" t="s">
        <v>21</v>
      </c>
    </row>
    <row r="24" ht="14.25" customHeight="1">
      <c r="A24" s="12" t="s">
        <v>22</v>
      </c>
      <c r="B24" s="13" t="s">
        <v>23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5.0"/>
    <col customWidth="1" min="2" max="4" width="8.0"/>
    <col customWidth="1" min="5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 ht="14.25" customHeight="1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/>
    </row>
    <row r="2" ht="14.25" customHeight="1">
      <c r="A2" s="19">
        <v>41791.0</v>
      </c>
      <c r="B2" s="20">
        <v>2014.0</v>
      </c>
      <c r="C2" s="20">
        <v>6.0</v>
      </c>
      <c r="D2" s="20"/>
      <c r="E2" s="20"/>
      <c r="F2" s="20"/>
      <c r="G2" s="20"/>
      <c r="I2" s="20">
        <v>200.0</v>
      </c>
      <c r="K2" s="21">
        <v>217.0</v>
      </c>
      <c r="L2" s="21"/>
      <c r="M2" s="21"/>
      <c r="O2" s="20"/>
      <c r="P2" s="20">
        <v>8036.0</v>
      </c>
      <c r="Q2" s="20">
        <v>53164.0</v>
      </c>
      <c r="R2" s="20"/>
      <c r="S2" s="20"/>
      <c r="T2" s="20"/>
      <c r="U2" s="20"/>
      <c r="V2" s="21"/>
      <c r="W2" s="21"/>
      <c r="X2" s="21"/>
      <c r="Y2" s="21"/>
      <c r="Z2" s="20"/>
      <c r="AA2" s="20">
        <f t="shared" ref="AA2:AA79" si="1">P2+Q2</f>
        <v>61200</v>
      </c>
      <c r="AB2" s="21"/>
      <c r="AC2" s="21"/>
      <c r="AD2" s="21"/>
      <c r="AE2" s="22"/>
    </row>
    <row r="3" ht="14.25" customHeight="1">
      <c r="A3" s="19">
        <v>41821.0</v>
      </c>
      <c r="B3" s="20">
        <v>2014.0</v>
      </c>
      <c r="C3" s="20">
        <v>7.0</v>
      </c>
      <c r="D3" s="20"/>
      <c r="E3" s="20"/>
      <c r="F3" s="20"/>
      <c r="G3" s="20"/>
      <c r="I3" s="20">
        <v>200.0</v>
      </c>
      <c r="K3" s="21">
        <v>243.0</v>
      </c>
      <c r="L3" s="21"/>
      <c r="M3" s="21"/>
      <c r="N3" s="21"/>
      <c r="O3" s="20"/>
      <c r="P3" s="20" t="s">
        <v>54</v>
      </c>
      <c r="Q3" s="20" t="s">
        <v>55</v>
      </c>
      <c r="R3" s="20"/>
      <c r="S3" s="20"/>
      <c r="T3" s="20"/>
      <c r="U3" s="20"/>
      <c r="V3" s="21"/>
      <c r="W3" s="21"/>
      <c r="X3" s="21"/>
      <c r="Y3" s="21"/>
      <c r="Z3" s="20"/>
      <c r="AA3" s="20">
        <f t="shared" si="1"/>
        <v>80342</v>
      </c>
      <c r="AB3" s="21"/>
      <c r="AC3" s="21"/>
      <c r="AD3" s="21"/>
      <c r="AE3" s="22"/>
    </row>
    <row r="4" ht="14.25" customHeight="1">
      <c r="A4" s="19">
        <v>41852.0</v>
      </c>
      <c r="B4" s="20">
        <v>2014.0</v>
      </c>
      <c r="C4" s="20">
        <v>8.0</v>
      </c>
      <c r="D4" s="20"/>
      <c r="E4" s="20"/>
      <c r="F4" s="20"/>
      <c r="G4" s="20"/>
      <c r="I4" s="20">
        <v>200.0</v>
      </c>
      <c r="K4" s="21">
        <v>182.0</v>
      </c>
      <c r="L4" s="21"/>
      <c r="M4" s="21"/>
      <c r="N4" s="21"/>
      <c r="O4" s="20"/>
      <c r="P4" s="20" t="s">
        <v>56</v>
      </c>
      <c r="Q4" s="20" t="s">
        <v>57</v>
      </c>
      <c r="R4" s="20"/>
      <c r="S4" s="20"/>
      <c r="T4" s="20"/>
      <c r="U4" s="20"/>
      <c r="V4" s="21"/>
      <c r="W4" s="21"/>
      <c r="X4" s="21"/>
      <c r="Y4" s="21"/>
      <c r="Z4" s="20"/>
      <c r="AA4" s="20">
        <f t="shared" si="1"/>
        <v>61616</v>
      </c>
      <c r="AB4" s="21"/>
      <c r="AC4" s="21"/>
      <c r="AD4" s="21"/>
      <c r="AE4" s="22"/>
    </row>
    <row r="5" ht="14.25" customHeight="1">
      <c r="A5" s="19">
        <v>41883.0</v>
      </c>
      <c r="B5" s="20">
        <v>2014.0</v>
      </c>
      <c r="C5" s="20">
        <v>9.0</v>
      </c>
      <c r="D5" s="20"/>
      <c r="E5" s="20"/>
      <c r="F5" s="20"/>
      <c r="G5" s="20"/>
      <c r="I5" s="20">
        <v>200.0</v>
      </c>
      <c r="K5" s="21">
        <v>146.0</v>
      </c>
      <c r="L5" s="21"/>
      <c r="M5" s="21"/>
      <c r="N5" s="21"/>
      <c r="O5" s="20"/>
      <c r="P5" s="20" t="s">
        <v>58</v>
      </c>
      <c r="Q5" s="20" t="s">
        <v>59</v>
      </c>
      <c r="R5" s="20"/>
      <c r="S5" s="20"/>
      <c r="T5" s="20"/>
      <c r="U5" s="20"/>
      <c r="V5" s="21"/>
      <c r="W5" s="21"/>
      <c r="X5" s="21"/>
      <c r="Y5" s="21"/>
      <c r="Z5" s="20"/>
      <c r="AA5" s="20">
        <f t="shared" si="1"/>
        <v>43538</v>
      </c>
      <c r="AB5" s="21"/>
      <c r="AC5" s="21"/>
      <c r="AD5" s="21"/>
      <c r="AE5" s="22"/>
    </row>
    <row r="6" ht="14.25" customHeight="1">
      <c r="A6" s="19">
        <v>41913.0</v>
      </c>
      <c r="B6" s="20">
        <v>2014.0</v>
      </c>
      <c r="C6" s="20">
        <v>10.0</v>
      </c>
      <c r="D6" s="20"/>
      <c r="E6" s="20"/>
      <c r="F6" s="20"/>
      <c r="G6" s="20"/>
      <c r="I6" s="20">
        <v>200.0</v>
      </c>
      <c r="K6" s="21">
        <v>148.0</v>
      </c>
      <c r="L6" s="21"/>
      <c r="M6" s="21"/>
      <c r="N6" s="21"/>
      <c r="O6" s="20"/>
      <c r="P6" s="20" t="s">
        <v>60</v>
      </c>
      <c r="Q6" s="20" t="s">
        <v>61</v>
      </c>
      <c r="R6" s="20"/>
      <c r="S6" s="20"/>
      <c r="T6" s="20"/>
      <c r="U6" s="20"/>
      <c r="V6" s="21"/>
      <c r="W6" s="21"/>
      <c r="X6" s="21"/>
      <c r="Y6" s="21"/>
      <c r="Z6" s="20"/>
      <c r="AA6" s="20">
        <f t="shared" si="1"/>
        <v>38172</v>
      </c>
      <c r="AB6" s="21"/>
      <c r="AC6" s="21"/>
      <c r="AD6" s="21"/>
      <c r="AE6" s="22"/>
    </row>
    <row r="7" ht="14.25" customHeight="1">
      <c r="A7" s="19">
        <v>41944.0</v>
      </c>
      <c r="B7" s="20">
        <v>2014.0</v>
      </c>
      <c r="C7" s="20">
        <v>11.0</v>
      </c>
      <c r="D7" s="20"/>
      <c r="E7" s="20"/>
      <c r="F7" s="20"/>
      <c r="G7" s="20"/>
      <c r="I7" s="20">
        <v>200.0</v>
      </c>
      <c r="K7" s="21">
        <v>142.0</v>
      </c>
      <c r="L7" s="21"/>
      <c r="M7" s="21"/>
      <c r="N7" s="21"/>
      <c r="O7" s="20"/>
      <c r="P7" s="20" t="s">
        <v>62</v>
      </c>
      <c r="Q7" s="20" t="s">
        <v>63</v>
      </c>
      <c r="R7" s="20"/>
      <c r="S7" s="20"/>
      <c r="T7" s="20"/>
      <c r="U7" s="20"/>
      <c r="V7" s="21"/>
      <c r="W7" s="21"/>
      <c r="X7" s="21"/>
      <c r="Y7" s="21"/>
      <c r="Z7" s="20"/>
      <c r="AA7" s="20">
        <f t="shared" si="1"/>
        <v>35570</v>
      </c>
      <c r="AB7" s="21"/>
      <c r="AC7" s="21"/>
      <c r="AD7" s="21"/>
      <c r="AE7" s="22"/>
    </row>
    <row r="8" ht="14.25" customHeight="1">
      <c r="A8" s="19">
        <v>41974.0</v>
      </c>
      <c r="B8" s="20">
        <v>2014.0</v>
      </c>
      <c r="C8" s="20">
        <v>12.0</v>
      </c>
      <c r="D8" s="20"/>
      <c r="E8" s="20"/>
      <c r="F8" s="20"/>
      <c r="G8" s="20"/>
      <c r="I8" s="20">
        <v>200.0</v>
      </c>
      <c r="K8" s="21">
        <v>131.0</v>
      </c>
      <c r="L8" s="21"/>
      <c r="M8" s="21"/>
      <c r="N8" s="21"/>
      <c r="O8" s="20"/>
      <c r="P8" s="20" t="s">
        <v>64</v>
      </c>
      <c r="Q8" s="20" t="s">
        <v>65</v>
      </c>
      <c r="R8" s="20"/>
      <c r="S8" s="20"/>
      <c r="T8" s="20"/>
      <c r="U8" s="20"/>
      <c r="V8" s="21"/>
      <c r="W8" s="21"/>
      <c r="X8" s="21"/>
      <c r="Y8" s="21"/>
      <c r="Z8" s="20"/>
      <c r="AA8" s="20">
        <f t="shared" si="1"/>
        <v>31002</v>
      </c>
      <c r="AB8" s="21"/>
      <c r="AC8" s="21"/>
      <c r="AD8" s="21"/>
      <c r="AE8" s="22"/>
    </row>
    <row r="9" ht="14.25" customHeight="1">
      <c r="A9" s="19">
        <v>42005.0</v>
      </c>
      <c r="B9" s="20">
        <v>2015.0</v>
      </c>
      <c r="C9" s="20">
        <v>1.0</v>
      </c>
      <c r="D9" s="20"/>
      <c r="E9" s="20"/>
      <c r="F9" s="20"/>
      <c r="G9" s="20"/>
      <c r="I9" s="20">
        <v>200.0</v>
      </c>
      <c r="K9" s="21">
        <v>89.0</v>
      </c>
      <c r="L9" s="21"/>
      <c r="M9" s="21"/>
      <c r="N9" s="21"/>
      <c r="O9" s="20"/>
      <c r="P9" s="20" t="s">
        <v>66</v>
      </c>
      <c r="Q9" s="20" t="s">
        <v>67</v>
      </c>
      <c r="R9" s="12"/>
      <c r="S9" s="12"/>
      <c r="T9" s="12"/>
      <c r="U9" s="12"/>
      <c r="V9" s="21"/>
      <c r="W9" s="21"/>
      <c r="X9" s="21"/>
      <c r="Y9" s="21"/>
      <c r="Z9" s="20"/>
      <c r="AA9" s="20">
        <f t="shared" si="1"/>
        <v>21384</v>
      </c>
      <c r="AB9" s="21"/>
      <c r="AC9" s="21"/>
      <c r="AD9" s="21"/>
      <c r="AE9" s="22"/>
    </row>
    <row r="10" ht="14.25" customHeight="1">
      <c r="A10" s="19">
        <v>42036.0</v>
      </c>
      <c r="B10" s="20">
        <v>2015.0</v>
      </c>
      <c r="C10" s="20">
        <v>2.0</v>
      </c>
      <c r="D10" s="20"/>
      <c r="E10" s="20"/>
      <c r="F10" s="20"/>
      <c r="G10" s="20"/>
      <c r="I10" s="20">
        <v>200.0</v>
      </c>
      <c r="K10" s="21">
        <v>96.0</v>
      </c>
      <c r="L10" s="21"/>
      <c r="M10" s="21"/>
      <c r="N10" s="21"/>
      <c r="O10" s="20"/>
      <c r="P10" s="20" t="s">
        <v>68</v>
      </c>
      <c r="Q10" s="20" t="s">
        <v>69</v>
      </c>
      <c r="R10" s="12"/>
      <c r="S10" s="12"/>
      <c r="T10" s="12"/>
      <c r="U10" s="12"/>
      <c r="V10" s="21"/>
      <c r="W10" s="21"/>
      <c r="X10" s="21"/>
      <c r="Y10" s="21"/>
      <c r="Z10" s="20"/>
      <c r="AA10" s="20">
        <f t="shared" si="1"/>
        <v>25960</v>
      </c>
      <c r="AB10" s="21"/>
      <c r="AC10" s="21"/>
      <c r="AD10" s="21"/>
      <c r="AE10" s="22"/>
    </row>
    <row r="11" ht="14.25" customHeight="1">
      <c r="A11" s="19">
        <v>42064.0</v>
      </c>
      <c r="B11" s="20">
        <v>2015.0</v>
      </c>
      <c r="C11" s="20">
        <v>3.0</v>
      </c>
      <c r="D11" s="20"/>
      <c r="E11" s="20"/>
      <c r="F11" s="20"/>
      <c r="G11" s="20"/>
      <c r="I11" s="20">
        <v>200.0</v>
      </c>
      <c r="K11" s="21">
        <v>139.0</v>
      </c>
      <c r="L11" s="21"/>
      <c r="M11" s="21"/>
      <c r="N11" s="21"/>
      <c r="O11" s="20"/>
      <c r="P11" s="20" t="s">
        <v>70</v>
      </c>
      <c r="Q11" s="20" t="s">
        <v>71</v>
      </c>
      <c r="R11" s="12"/>
      <c r="S11" s="12"/>
      <c r="T11" s="12"/>
      <c r="U11" s="12"/>
      <c r="V11" s="21"/>
      <c r="W11" s="21"/>
      <c r="X11" s="21"/>
      <c r="Y11" s="21"/>
      <c r="Z11" s="20"/>
      <c r="AA11" s="20">
        <f t="shared" si="1"/>
        <v>33666</v>
      </c>
      <c r="AB11" s="21"/>
      <c r="AC11" s="21"/>
      <c r="AD11" s="21"/>
      <c r="AE11" s="22"/>
    </row>
    <row r="12" ht="14.25" customHeight="1">
      <c r="A12" s="19">
        <v>42095.0</v>
      </c>
      <c r="B12" s="20">
        <v>2015.0</v>
      </c>
      <c r="C12" s="20">
        <v>4.0</v>
      </c>
      <c r="D12" s="20"/>
      <c r="E12" s="20"/>
      <c r="F12" s="20"/>
      <c r="G12" s="20"/>
      <c r="I12" s="20">
        <v>200.0</v>
      </c>
      <c r="K12" s="21">
        <v>126.0</v>
      </c>
      <c r="L12" s="21"/>
      <c r="M12" s="21"/>
      <c r="N12" s="21"/>
      <c r="O12" s="20"/>
      <c r="P12" s="20" t="s">
        <v>72</v>
      </c>
      <c r="Q12" s="20" t="s">
        <v>73</v>
      </c>
      <c r="R12" s="12"/>
      <c r="S12" s="12"/>
      <c r="T12" s="12"/>
      <c r="U12" s="12"/>
      <c r="V12" s="21"/>
      <c r="W12" s="21"/>
      <c r="X12" s="21"/>
      <c r="Y12" s="21"/>
      <c r="Z12" s="20"/>
      <c r="AA12" s="20">
        <f t="shared" si="1"/>
        <v>39688</v>
      </c>
      <c r="AB12" s="21"/>
      <c r="AC12" s="21"/>
      <c r="AD12" s="21"/>
      <c r="AE12" s="23"/>
    </row>
    <row r="13" ht="14.25" customHeight="1">
      <c r="A13" s="19">
        <v>42125.0</v>
      </c>
      <c r="B13" s="20">
        <v>2015.0</v>
      </c>
      <c r="C13" s="20">
        <v>5.0</v>
      </c>
      <c r="D13" s="20"/>
      <c r="E13" s="20"/>
      <c r="F13" s="20"/>
      <c r="G13" s="20"/>
      <c r="I13" s="20">
        <v>200.0</v>
      </c>
      <c r="K13" s="21">
        <v>118.0</v>
      </c>
      <c r="L13" s="21"/>
      <c r="M13" s="21"/>
      <c r="N13" s="21"/>
      <c r="O13" s="20"/>
      <c r="P13" s="20" t="s">
        <v>74</v>
      </c>
      <c r="Q13" s="20" t="s">
        <v>75</v>
      </c>
      <c r="R13" s="12"/>
      <c r="S13" s="12"/>
      <c r="T13" s="12"/>
      <c r="U13" s="12"/>
      <c r="V13" s="21"/>
      <c r="W13" s="21"/>
      <c r="X13" s="21"/>
      <c r="Y13" s="21"/>
      <c r="Z13" s="20"/>
      <c r="AA13" s="20">
        <f t="shared" si="1"/>
        <v>34794</v>
      </c>
      <c r="AB13" s="21"/>
      <c r="AC13" s="21"/>
      <c r="AD13" s="21"/>
      <c r="AE13" s="22"/>
    </row>
    <row r="14" ht="14.25" customHeight="1">
      <c r="A14" s="19">
        <v>42156.0</v>
      </c>
      <c r="B14" s="20">
        <v>2015.0</v>
      </c>
      <c r="C14" s="20">
        <v>6.0</v>
      </c>
      <c r="D14" s="20"/>
      <c r="E14" s="20"/>
      <c r="F14" s="20"/>
      <c r="G14" s="20"/>
      <c r="I14" s="20">
        <v>200.0</v>
      </c>
      <c r="K14" s="21">
        <v>122.0</v>
      </c>
      <c r="L14" s="21"/>
      <c r="M14" s="21"/>
      <c r="N14" s="21"/>
      <c r="O14" s="20"/>
      <c r="P14" s="20" t="s">
        <v>76</v>
      </c>
      <c r="Q14" s="20" t="s">
        <v>77</v>
      </c>
      <c r="R14" s="12"/>
      <c r="S14" s="12"/>
      <c r="T14" s="12"/>
      <c r="U14" s="12"/>
      <c r="V14" s="21" t="s">
        <v>78</v>
      </c>
      <c r="W14" s="21" t="s">
        <v>79</v>
      </c>
      <c r="X14" s="21"/>
      <c r="Y14" s="21"/>
      <c r="Z14" s="20"/>
      <c r="AA14" s="20">
        <f t="shared" si="1"/>
        <v>33224</v>
      </c>
      <c r="AB14" s="21"/>
      <c r="AC14" s="21"/>
      <c r="AD14" s="21"/>
      <c r="AE14" s="22"/>
    </row>
    <row r="15" ht="14.25" customHeight="1">
      <c r="A15" s="19">
        <v>42186.0</v>
      </c>
      <c r="B15" s="20">
        <v>2015.0</v>
      </c>
      <c r="C15" s="20">
        <v>7.0</v>
      </c>
      <c r="D15" s="20"/>
      <c r="E15" s="20"/>
      <c r="F15" s="20"/>
      <c r="G15" s="20"/>
      <c r="I15" s="20">
        <v>200.0</v>
      </c>
      <c r="K15" s="21">
        <v>146.0</v>
      </c>
      <c r="L15" s="21"/>
      <c r="M15" s="21"/>
      <c r="N15" s="21"/>
      <c r="O15" s="20"/>
      <c r="P15" s="20" t="s">
        <v>80</v>
      </c>
      <c r="Q15" s="20" t="s">
        <v>81</v>
      </c>
      <c r="R15" s="12"/>
      <c r="S15" s="12"/>
      <c r="T15" s="12"/>
      <c r="U15" s="12"/>
      <c r="V15" s="21" t="s">
        <v>82</v>
      </c>
      <c r="W15" s="21" t="s">
        <v>83</v>
      </c>
      <c r="X15" s="21"/>
      <c r="Y15" s="21"/>
      <c r="Z15" s="20"/>
      <c r="AA15" s="20">
        <f t="shared" si="1"/>
        <v>47696</v>
      </c>
      <c r="AB15" s="21"/>
      <c r="AC15" s="21"/>
      <c r="AD15" s="21"/>
      <c r="AE15" s="22"/>
    </row>
    <row r="16" ht="14.25" customHeight="1">
      <c r="A16" s="19">
        <v>42217.0</v>
      </c>
      <c r="B16" s="20">
        <v>2015.0</v>
      </c>
      <c r="C16" s="20">
        <v>8.0</v>
      </c>
      <c r="D16" s="20"/>
      <c r="E16" s="20"/>
      <c r="F16" s="20"/>
      <c r="G16" s="20"/>
      <c r="I16" s="20">
        <v>200.0</v>
      </c>
      <c r="K16" s="21">
        <v>216.0</v>
      </c>
      <c r="L16" s="21"/>
      <c r="M16" s="21"/>
      <c r="N16" s="21"/>
      <c r="O16" s="20"/>
      <c r="P16" s="20" t="s">
        <v>84</v>
      </c>
      <c r="Q16" s="20" t="s">
        <v>85</v>
      </c>
      <c r="R16" s="12"/>
      <c r="S16" s="12"/>
      <c r="T16" s="12"/>
      <c r="U16" s="12"/>
      <c r="V16" s="21" t="s">
        <v>86</v>
      </c>
      <c r="W16" s="21" t="s">
        <v>87</v>
      </c>
      <c r="X16" s="21"/>
      <c r="Y16" s="21"/>
      <c r="Z16" s="20"/>
      <c r="AA16" s="20">
        <f t="shared" si="1"/>
        <v>69970</v>
      </c>
      <c r="AB16" s="21"/>
      <c r="AC16" s="21"/>
      <c r="AD16" s="21"/>
      <c r="AE16" s="22"/>
    </row>
    <row r="17" ht="14.25" customHeight="1">
      <c r="A17" s="19">
        <v>42248.0</v>
      </c>
      <c r="B17" s="20">
        <v>2015.0</v>
      </c>
      <c r="C17" s="20">
        <v>9.0</v>
      </c>
      <c r="D17" s="20"/>
      <c r="E17" s="20"/>
      <c r="F17" s="20"/>
      <c r="G17" s="20"/>
      <c r="I17" s="20">
        <v>200.0</v>
      </c>
      <c r="K17" s="21">
        <v>237.0</v>
      </c>
      <c r="L17" s="21"/>
      <c r="M17" s="21"/>
      <c r="N17" s="21"/>
      <c r="O17" s="20"/>
      <c r="P17" s="20" t="s">
        <v>88</v>
      </c>
      <c r="Q17" s="20" t="s">
        <v>89</v>
      </c>
      <c r="R17" s="12"/>
      <c r="S17" s="12"/>
      <c r="T17" s="12"/>
      <c r="U17" s="12"/>
      <c r="V17" s="21" t="s">
        <v>90</v>
      </c>
      <c r="W17" s="21" t="s">
        <v>91</v>
      </c>
      <c r="X17" s="21"/>
      <c r="Y17" s="21"/>
      <c r="Z17" s="20"/>
      <c r="AA17" s="20">
        <f t="shared" si="1"/>
        <v>81056</v>
      </c>
      <c r="AB17" s="21"/>
      <c r="AC17" s="21"/>
      <c r="AD17" s="21"/>
      <c r="AE17" s="22"/>
    </row>
    <row r="18" ht="14.25" customHeight="1">
      <c r="A18" s="19">
        <v>42278.0</v>
      </c>
      <c r="B18" s="20">
        <v>2015.0</v>
      </c>
      <c r="C18" s="20">
        <v>10.0</v>
      </c>
      <c r="D18" s="20"/>
      <c r="E18" s="20"/>
      <c r="F18" s="20"/>
      <c r="G18" s="20"/>
      <c r="I18" s="20">
        <v>200.0</v>
      </c>
      <c r="K18" s="21">
        <v>256.0</v>
      </c>
      <c r="L18" s="21"/>
      <c r="M18" s="21"/>
      <c r="N18" s="21"/>
      <c r="O18" s="20"/>
      <c r="P18" s="20" t="s">
        <v>92</v>
      </c>
      <c r="Q18" s="20" t="s">
        <v>93</v>
      </c>
      <c r="R18" s="12"/>
      <c r="S18" s="12"/>
      <c r="T18" s="12"/>
      <c r="U18" s="12"/>
      <c r="V18" s="21" t="s">
        <v>94</v>
      </c>
      <c r="W18" s="21" t="s">
        <v>95</v>
      </c>
      <c r="X18" s="21"/>
      <c r="Y18" s="21"/>
      <c r="Z18" s="20"/>
      <c r="AA18" s="20">
        <f t="shared" si="1"/>
        <v>89020</v>
      </c>
      <c r="AB18" s="21"/>
      <c r="AC18" s="21"/>
      <c r="AD18" s="21"/>
      <c r="AE18" s="22"/>
    </row>
    <row r="19" ht="14.25" customHeight="1">
      <c r="A19" s="19">
        <v>42309.0</v>
      </c>
      <c r="B19" s="20">
        <v>2015.0</v>
      </c>
      <c r="C19" s="20">
        <v>11.0</v>
      </c>
      <c r="D19" s="20"/>
      <c r="E19" s="20"/>
      <c r="F19" s="20"/>
      <c r="G19" s="20"/>
      <c r="I19" s="20">
        <v>200.0</v>
      </c>
      <c r="K19" s="21">
        <v>267.0</v>
      </c>
      <c r="L19" s="21"/>
      <c r="M19" s="21"/>
      <c r="N19" s="21"/>
      <c r="O19" s="20"/>
      <c r="P19" s="20" t="s">
        <v>96</v>
      </c>
      <c r="Q19" s="20" t="s">
        <v>97</v>
      </c>
      <c r="R19" s="12"/>
      <c r="S19" s="12"/>
      <c r="T19" s="12"/>
      <c r="U19" s="12"/>
      <c r="V19" s="21" t="s">
        <v>98</v>
      </c>
      <c r="W19" s="21" t="s">
        <v>99</v>
      </c>
      <c r="X19" s="21"/>
      <c r="Y19" s="21"/>
      <c r="Z19" s="20"/>
      <c r="AA19" s="20">
        <f t="shared" si="1"/>
        <v>86018</v>
      </c>
      <c r="AB19" s="21"/>
      <c r="AC19" s="21"/>
      <c r="AD19" s="21"/>
      <c r="AE19" s="22"/>
    </row>
    <row r="20" ht="14.25" customHeight="1">
      <c r="A20" s="19">
        <v>42339.0</v>
      </c>
      <c r="B20" s="20">
        <v>2015.0</v>
      </c>
      <c r="C20" s="20">
        <v>12.0</v>
      </c>
      <c r="D20" s="20"/>
      <c r="E20" s="20"/>
      <c r="F20" s="20"/>
      <c r="G20" s="20"/>
      <c r="I20" s="20">
        <v>200.0</v>
      </c>
      <c r="K20" s="21">
        <v>220.0</v>
      </c>
      <c r="L20" s="21"/>
      <c r="M20" s="21"/>
      <c r="N20" s="21"/>
      <c r="O20" s="20"/>
      <c r="P20" s="20" t="s">
        <v>100</v>
      </c>
      <c r="Q20" s="20" t="s">
        <v>101</v>
      </c>
      <c r="R20" s="12"/>
      <c r="S20" s="12"/>
      <c r="T20" s="12"/>
      <c r="U20" s="12"/>
      <c r="V20" s="21" t="s">
        <v>102</v>
      </c>
      <c r="W20" s="21" t="s">
        <v>103</v>
      </c>
      <c r="X20" s="21"/>
      <c r="Y20" s="21"/>
      <c r="Z20" s="20"/>
      <c r="AA20" s="20">
        <f t="shared" si="1"/>
        <v>56494</v>
      </c>
      <c r="AB20" s="21"/>
      <c r="AC20" s="21"/>
      <c r="AD20" s="21"/>
      <c r="AE20" s="22"/>
    </row>
    <row r="21" ht="14.25" customHeight="1">
      <c r="A21" s="19">
        <v>42370.0</v>
      </c>
      <c r="B21" s="20">
        <v>2016.0</v>
      </c>
      <c r="C21" s="20">
        <v>1.0</v>
      </c>
      <c r="D21" s="20"/>
      <c r="E21" s="20"/>
      <c r="F21" s="20"/>
      <c r="G21" s="20"/>
      <c r="I21" s="20">
        <v>200.0</v>
      </c>
      <c r="K21" s="21">
        <v>108.0</v>
      </c>
      <c r="L21" s="21"/>
      <c r="M21" s="21"/>
      <c r="N21" s="21"/>
      <c r="O21" s="20"/>
      <c r="P21" s="20" t="s">
        <v>104</v>
      </c>
      <c r="Q21" s="20" t="s">
        <v>105</v>
      </c>
      <c r="R21" s="12"/>
      <c r="S21" s="12"/>
      <c r="T21" s="12"/>
      <c r="U21" s="12"/>
      <c r="V21" s="21" t="s">
        <v>106</v>
      </c>
      <c r="W21" s="21" t="s">
        <v>107</v>
      </c>
      <c r="X21" s="21"/>
      <c r="Y21" s="21"/>
      <c r="Z21" s="20"/>
      <c r="AA21" s="20">
        <f t="shared" si="1"/>
        <v>40190</v>
      </c>
      <c r="AB21" s="21"/>
      <c r="AC21" s="21"/>
      <c r="AD21" s="21"/>
      <c r="AE21" s="22"/>
    </row>
    <row r="22" ht="14.25" customHeight="1">
      <c r="A22" s="19">
        <v>42401.0</v>
      </c>
      <c r="B22" s="20">
        <v>2016.0</v>
      </c>
      <c r="C22" s="20">
        <v>2.0</v>
      </c>
      <c r="D22" s="20"/>
      <c r="E22" s="20"/>
      <c r="F22" s="20"/>
      <c r="G22" s="20"/>
      <c r="I22" s="20">
        <v>200.0</v>
      </c>
      <c r="K22" s="21">
        <v>109.0</v>
      </c>
      <c r="L22" s="21"/>
      <c r="M22" s="21"/>
      <c r="N22" s="21"/>
      <c r="O22" s="20"/>
      <c r="P22" s="20" t="s">
        <v>108</v>
      </c>
      <c r="Q22" s="20" t="s">
        <v>109</v>
      </c>
      <c r="R22" s="12"/>
      <c r="S22" s="12"/>
      <c r="T22" s="12"/>
      <c r="U22" s="12"/>
      <c r="V22" s="21" t="s">
        <v>110</v>
      </c>
      <c r="W22" s="21" t="s">
        <v>111</v>
      </c>
      <c r="X22" s="21"/>
      <c r="Y22" s="21"/>
      <c r="Z22" s="20"/>
      <c r="AA22" s="20">
        <f t="shared" si="1"/>
        <v>34228</v>
      </c>
      <c r="AB22" s="21"/>
      <c r="AC22" s="21"/>
      <c r="AD22" s="21"/>
      <c r="AE22" s="22"/>
    </row>
    <row r="23" ht="14.25" customHeight="1">
      <c r="A23" s="19">
        <v>42430.0</v>
      </c>
      <c r="B23" s="20">
        <v>2016.0</v>
      </c>
      <c r="C23" s="20">
        <v>3.0</v>
      </c>
      <c r="D23" s="20"/>
      <c r="E23" s="20"/>
      <c r="F23" s="20"/>
      <c r="G23" s="20"/>
      <c r="I23" s="20">
        <v>200.0</v>
      </c>
      <c r="K23" s="21">
        <v>156.0</v>
      </c>
      <c r="L23" s="21"/>
      <c r="M23" s="21"/>
      <c r="N23" s="21"/>
      <c r="O23" s="20"/>
      <c r="P23" s="20" t="s">
        <v>112</v>
      </c>
      <c r="Q23" s="20" t="s">
        <v>113</v>
      </c>
      <c r="R23" s="12"/>
      <c r="S23" s="12"/>
      <c r="T23" s="12"/>
      <c r="U23" s="12"/>
      <c r="V23" s="21" t="s">
        <v>114</v>
      </c>
      <c r="W23" s="21" t="s">
        <v>115</v>
      </c>
      <c r="X23" s="21"/>
      <c r="Y23" s="21"/>
      <c r="Z23" s="20"/>
      <c r="AA23" s="20">
        <f t="shared" si="1"/>
        <v>38384</v>
      </c>
      <c r="AB23" s="21"/>
      <c r="AC23" s="21"/>
      <c r="AD23" s="21"/>
      <c r="AE23" s="23"/>
    </row>
    <row r="24" ht="14.25" customHeight="1">
      <c r="A24" s="19">
        <v>42461.0</v>
      </c>
      <c r="B24" s="20">
        <v>2016.0</v>
      </c>
      <c r="C24" s="20">
        <v>4.0</v>
      </c>
      <c r="D24" s="20"/>
      <c r="E24" s="20"/>
      <c r="F24" s="20"/>
      <c r="G24" s="20"/>
      <c r="I24" s="20">
        <v>200.0</v>
      </c>
      <c r="K24" s="21">
        <v>118.0</v>
      </c>
      <c r="L24" s="21"/>
      <c r="M24" s="21"/>
      <c r="N24" s="21"/>
      <c r="O24" s="20"/>
      <c r="P24" s="20" t="s">
        <v>116</v>
      </c>
      <c r="Q24" s="20" t="s">
        <v>117</v>
      </c>
      <c r="R24" s="12"/>
      <c r="S24" s="12"/>
      <c r="T24" s="12"/>
      <c r="U24" s="12"/>
      <c r="V24" s="21" t="s">
        <v>118</v>
      </c>
      <c r="W24" s="21" t="s">
        <v>119</v>
      </c>
      <c r="X24" s="21"/>
      <c r="Y24" s="21"/>
      <c r="Z24" s="20"/>
      <c r="AA24" s="20">
        <f t="shared" si="1"/>
        <v>32364</v>
      </c>
      <c r="AB24" s="21"/>
      <c r="AC24" s="21"/>
      <c r="AD24" s="21"/>
      <c r="AE24" s="23"/>
    </row>
    <row r="25" ht="14.25" customHeight="1">
      <c r="A25" s="19">
        <v>42491.0</v>
      </c>
      <c r="B25" s="20">
        <v>2016.0</v>
      </c>
      <c r="C25" s="20">
        <v>5.0</v>
      </c>
      <c r="D25" s="20"/>
      <c r="E25" s="20"/>
      <c r="F25" s="20"/>
      <c r="G25" s="20"/>
      <c r="I25" s="20">
        <v>200.0</v>
      </c>
      <c r="K25" s="21">
        <v>120.0</v>
      </c>
      <c r="L25" s="21"/>
      <c r="M25" s="21"/>
      <c r="N25" s="21"/>
      <c r="O25" s="20"/>
      <c r="P25" s="20" t="s">
        <v>120</v>
      </c>
      <c r="Q25" s="20" t="s">
        <v>121</v>
      </c>
      <c r="R25" s="12"/>
      <c r="S25" s="12"/>
      <c r="T25" s="12"/>
      <c r="U25" s="12"/>
      <c r="V25" s="21" t="s">
        <v>122</v>
      </c>
      <c r="W25" s="21" t="s">
        <v>123</v>
      </c>
      <c r="X25" s="21"/>
      <c r="Y25" s="21"/>
      <c r="Z25" s="20"/>
      <c r="AA25" s="20">
        <f t="shared" si="1"/>
        <v>24906</v>
      </c>
      <c r="AB25" s="21"/>
      <c r="AC25" s="21"/>
      <c r="AD25" s="21"/>
      <c r="AE25" s="23"/>
    </row>
    <row r="26" ht="14.25" customHeight="1">
      <c r="A26" s="19">
        <v>42522.0</v>
      </c>
      <c r="B26" s="20">
        <v>2016.0</v>
      </c>
      <c r="C26" s="20">
        <v>6.0</v>
      </c>
      <c r="D26" s="20"/>
      <c r="E26" s="20"/>
      <c r="F26" s="20"/>
      <c r="G26" s="20"/>
      <c r="I26" s="20">
        <v>200.0</v>
      </c>
      <c r="K26" s="21">
        <v>88.0</v>
      </c>
      <c r="L26" s="21"/>
      <c r="M26" s="21"/>
      <c r="N26" s="21"/>
      <c r="O26" s="20"/>
      <c r="P26" s="20" t="s">
        <v>124</v>
      </c>
      <c r="Q26" s="20" t="s">
        <v>125</v>
      </c>
      <c r="R26" s="12"/>
      <c r="S26" s="12"/>
      <c r="T26" s="12"/>
      <c r="U26" s="12"/>
      <c r="V26" s="21" t="s">
        <v>126</v>
      </c>
      <c r="W26" s="21" t="s">
        <v>127</v>
      </c>
      <c r="X26" s="21"/>
      <c r="Y26" s="21"/>
      <c r="Z26" s="20"/>
      <c r="AA26" s="20">
        <f t="shared" si="1"/>
        <v>23954</v>
      </c>
      <c r="AB26" s="21"/>
      <c r="AC26" s="21"/>
      <c r="AD26" s="21"/>
      <c r="AE26" s="22"/>
    </row>
    <row r="27" ht="14.25" customHeight="1">
      <c r="A27" s="19">
        <v>42552.0</v>
      </c>
      <c r="B27" s="20">
        <v>2016.0</v>
      </c>
      <c r="C27" s="20">
        <v>7.0</v>
      </c>
      <c r="D27" s="20"/>
      <c r="E27" s="20"/>
      <c r="F27" s="20"/>
      <c r="G27" s="20"/>
      <c r="I27" s="20">
        <v>200.0</v>
      </c>
      <c r="K27" s="21">
        <v>86.0</v>
      </c>
      <c r="L27" s="21"/>
      <c r="M27" s="21"/>
      <c r="N27" s="21"/>
      <c r="O27" s="20"/>
      <c r="P27" s="20" t="s">
        <v>128</v>
      </c>
      <c r="Q27" s="20" t="s">
        <v>129</v>
      </c>
      <c r="R27" s="12"/>
      <c r="S27" s="12"/>
      <c r="T27" s="12"/>
      <c r="U27" s="12"/>
      <c r="V27" s="21" t="s">
        <v>130</v>
      </c>
      <c r="W27" s="21" t="s">
        <v>131</v>
      </c>
      <c r="X27" s="21"/>
      <c r="Y27" s="21"/>
      <c r="Z27" s="20"/>
      <c r="AA27" s="20">
        <f t="shared" si="1"/>
        <v>26146</v>
      </c>
      <c r="AB27" s="21"/>
      <c r="AC27" s="21"/>
      <c r="AD27" s="21"/>
      <c r="AE27" s="22"/>
    </row>
    <row r="28" ht="14.25" customHeight="1">
      <c r="A28" s="19">
        <v>42583.0</v>
      </c>
      <c r="B28" s="20">
        <v>2016.0</v>
      </c>
      <c r="C28" s="20">
        <v>8.0</v>
      </c>
      <c r="D28" s="20"/>
      <c r="E28" s="20"/>
      <c r="F28" s="20"/>
      <c r="G28" s="20"/>
      <c r="I28" s="20">
        <v>200.0</v>
      </c>
      <c r="K28" s="21">
        <v>76.0</v>
      </c>
      <c r="L28" s="21"/>
      <c r="M28" s="21"/>
      <c r="N28" s="21"/>
      <c r="O28" s="20"/>
      <c r="P28" s="20" t="s">
        <v>132</v>
      </c>
      <c r="Q28" s="20" t="s">
        <v>133</v>
      </c>
      <c r="R28" s="24"/>
      <c r="S28" s="12"/>
      <c r="T28" s="12"/>
      <c r="U28" s="12"/>
      <c r="V28" s="21" t="s">
        <v>134</v>
      </c>
      <c r="W28" s="21" t="s">
        <v>135</v>
      </c>
      <c r="X28" s="21"/>
      <c r="Y28" s="21"/>
      <c r="Z28" s="20"/>
      <c r="AA28" s="20">
        <f t="shared" si="1"/>
        <v>22122</v>
      </c>
      <c r="AB28" s="21"/>
      <c r="AC28" s="21"/>
      <c r="AD28" s="21"/>
      <c r="AE28" s="22"/>
    </row>
    <row r="29" ht="14.25" customHeight="1">
      <c r="A29" s="19">
        <v>42614.0</v>
      </c>
      <c r="B29" s="20">
        <v>2016.0</v>
      </c>
      <c r="C29" s="20">
        <v>9.0</v>
      </c>
      <c r="D29" s="20"/>
      <c r="E29" s="20"/>
      <c r="F29" s="8"/>
      <c r="G29" s="20"/>
      <c r="I29" s="20">
        <v>200.0</v>
      </c>
      <c r="K29" s="21">
        <v>92.0</v>
      </c>
      <c r="L29" s="21"/>
      <c r="M29" s="21"/>
      <c r="N29" s="21"/>
      <c r="O29" s="20"/>
      <c r="P29" s="20" t="s">
        <v>136</v>
      </c>
      <c r="Q29" s="20" t="s">
        <v>137</v>
      </c>
      <c r="R29" s="24"/>
      <c r="S29" s="12"/>
      <c r="T29" s="12"/>
      <c r="U29" s="12"/>
      <c r="V29" s="21" t="s">
        <v>138</v>
      </c>
      <c r="W29" s="21" t="s">
        <v>139</v>
      </c>
      <c r="X29" s="21"/>
      <c r="Y29" s="21"/>
      <c r="Z29" s="20"/>
      <c r="AA29" s="20">
        <f t="shared" si="1"/>
        <v>27942</v>
      </c>
      <c r="AB29" s="21"/>
      <c r="AC29" s="21"/>
      <c r="AD29" s="21"/>
      <c r="AE29" s="22"/>
    </row>
    <row r="30" ht="14.25" customHeight="1">
      <c r="A30" s="19">
        <v>42644.0</v>
      </c>
      <c r="B30" s="20">
        <v>2016.0</v>
      </c>
      <c r="C30" s="20">
        <v>10.0</v>
      </c>
      <c r="D30" s="20"/>
      <c r="E30" s="20"/>
      <c r="F30" s="20"/>
      <c r="G30" s="20"/>
      <c r="I30" s="20">
        <v>200.0</v>
      </c>
      <c r="K30" s="21">
        <v>266.0</v>
      </c>
      <c r="L30" s="21"/>
      <c r="M30" s="21"/>
      <c r="N30" s="21"/>
      <c r="O30" s="20"/>
      <c r="P30" s="20" t="s">
        <v>140</v>
      </c>
      <c r="Q30" s="20" t="s">
        <v>141</v>
      </c>
      <c r="R30" s="24"/>
      <c r="S30" s="12"/>
      <c r="T30" s="12"/>
      <c r="U30" s="12"/>
      <c r="V30" s="21" t="s">
        <v>142</v>
      </c>
      <c r="W30" s="21" t="s">
        <v>143</v>
      </c>
      <c r="X30" s="21"/>
      <c r="Y30" s="21"/>
      <c r="Z30" s="20"/>
      <c r="AA30" s="20">
        <f t="shared" si="1"/>
        <v>70346</v>
      </c>
      <c r="AB30" s="21"/>
      <c r="AC30" s="21"/>
      <c r="AD30" s="21"/>
      <c r="AE30" s="22"/>
    </row>
    <row r="31" ht="14.25" customHeight="1">
      <c r="A31" s="19">
        <v>42675.0</v>
      </c>
      <c r="B31" s="20">
        <v>2016.0</v>
      </c>
      <c r="C31" s="20">
        <v>11.0</v>
      </c>
      <c r="D31" s="20"/>
      <c r="E31" s="20"/>
      <c r="F31" s="20"/>
      <c r="G31" s="20"/>
      <c r="I31" s="20">
        <v>200.0</v>
      </c>
      <c r="K31" s="21">
        <v>278.0</v>
      </c>
      <c r="L31" s="21"/>
      <c r="M31" s="21"/>
      <c r="N31" s="21"/>
      <c r="O31" s="20"/>
      <c r="P31" s="20" t="s">
        <v>144</v>
      </c>
      <c r="Q31" s="20" t="s">
        <v>145</v>
      </c>
      <c r="R31" s="24"/>
      <c r="S31" s="12"/>
      <c r="T31" s="12"/>
      <c r="U31" s="12"/>
      <c r="V31" s="21" t="s">
        <v>146</v>
      </c>
      <c r="W31" s="21" t="s">
        <v>147</v>
      </c>
      <c r="X31" s="21"/>
      <c r="Y31" s="21"/>
      <c r="Z31" s="20"/>
      <c r="AA31" s="20">
        <f t="shared" si="1"/>
        <v>85096</v>
      </c>
      <c r="AB31" s="21"/>
      <c r="AC31" s="21"/>
      <c r="AD31" s="21"/>
      <c r="AE31" s="22"/>
    </row>
    <row r="32" ht="14.25" customHeight="1">
      <c r="A32" s="19">
        <v>42705.0</v>
      </c>
      <c r="B32" s="20">
        <v>2016.0</v>
      </c>
      <c r="C32" s="20">
        <v>12.0</v>
      </c>
      <c r="D32" s="20"/>
      <c r="E32" s="20"/>
      <c r="F32" s="20"/>
      <c r="G32" s="20"/>
      <c r="I32" s="20">
        <v>200.0</v>
      </c>
      <c r="K32" s="21">
        <v>248.0</v>
      </c>
      <c r="L32" s="21"/>
      <c r="M32" s="21"/>
      <c r="N32" s="21"/>
      <c r="O32" s="20"/>
      <c r="P32" s="20" t="s">
        <v>148</v>
      </c>
      <c r="Q32" s="20" t="s">
        <v>149</v>
      </c>
      <c r="R32" s="24"/>
      <c r="S32" s="12"/>
      <c r="T32" s="12"/>
      <c r="U32" s="12"/>
      <c r="V32" s="21" t="s">
        <v>150</v>
      </c>
      <c r="W32" s="21" t="s">
        <v>151</v>
      </c>
      <c r="X32" s="21"/>
      <c r="Y32" s="21"/>
      <c r="Z32" s="20"/>
      <c r="AA32" s="20">
        <f t="shared" si="1"/>
        <v>79088</v>
      </c>
      <c r="AB32" s="21"/>
      <c r="AC32" s="21"/>
      <c r="AD32" s="21"/>
      <c r="AE32" s="22"/>
    </row>
    <row r="33" ht="14.25" customHeight="1">
      <c r="A33" s="19">
        <v>42736.0</v>
      </c>
      <c r="B33" s="20">
        <v>2017.0</v>
      </c>
      <c r="C33" s="20">
        <v>1.0</v>
      </c>
      <c r="D33" s="20"/>
      <c r="E33" s="20"/>
      <c r="F33" s="8"/>
      <c r="G33" s="20"/>
      <c r="I33" s="20">
        <v>200.0</v>
      </c>
      <c r="K33" s="21">
        <v>180.0</v>
      </c>
      <c r="L33" s="21"/>
      <c r="M33" s="21"/>
      <c r="N33" s="21"/>
      <c r="O33" s="20"/>
      <c r="P33" s="20" t="s">
        <v>152</v>
      </c>
      <c r="Q33" s="20" t="s">
        <v>153</v>
      </c>
      <c r="R33" s="24"/>
      <c r="S33" s="12"/>
      <c r="T33" s="12"/>
      <c r="U33" s="12"/>
      <c r="V33" s="21" t="s">
        <v>154</v>
      </c>
      <c r="W33" s="21" t="s">
        <v>155</v>
      </c>
      <c r="X33" s="21"/>
      <c r="Y33" s="21"/>
      <c r="Z33" s="20"/>
      <c r="AA33" s="20">
        <f t="shared" si="1"/>
        <v>62464</v>
      </c>
      <c r="AB33" s="21"/>
      <c r="AC33" s="21"/>
      <c r="AD33" s="21"/>
      <c r="AE33" s="22"/>
    </row>
    <row r="34" ht="14.25" customHeight="1">
      <c r="A34" s="19">
        <v>42767.0</v>
      </c>
      <c r="B34" s="20">
        <v>2017.0</v>
      </c>
      <c r="C34" s="20">
        <v>2.0</v>
      </c>
      <c r="D34" s="20"/>
      <c r="E34" s="20"/>
      <c r="F34" s="20"/>
      <c r="G34" s="20"/>
      <c r="I34" s="20">
        <v>200.0</v>
      </c>
      <c r="K34" s="21">
        <v>230.0</v>
      </c>
      <c r="L34" s="21"/>
      <c r="M34" s="21"/>
      <c r="N34" s="21"/>
      <c r="O34" s="20"/>
      <c r="P34" s="20" t="s">
        <v>156</v>
      </c>
      <c r="Q34" s="20" t="s">
        <v>157</v>
      </c>
      <c r="R34" s="24"/>
      <c r="S34" s="12"/>
      <c r="T34" s="12"/>
      <c r="U34" s="12"/>
      <c r="V34" s="21" t="s">
        <v>158</v>
      </c>
      <c r="W34" s="21" t="s">
        <v>159</v>
      </c>
      <c r="X34" s="21"/>
      <c r="Y34" s="21"/>
      <c r="Z34" s="20"/>
      <c r="AA34" s="20">
        <f t="shared" si="1"/>
        <v>69100</v>
      </c>
      <c r="AB34" s="21"/>
      <c r="AC34" s="21"/>
      <c r="AD34" s="21"/>
      <c r="AE34" s="22"/>
    </row>
    <row r="35" ht="14.25" customHeight="1">
      <c r="A35" s="19">
        <v>42795.0</v>
      </c>
      <c r="B35" s="20">
        <v>2017.0</v>
      </c>
      <c r="C35" s="20">
        <v>3.0</v>
      </c>
      <c r="D35" s="20"/>
      <c r="E35" s="20"/>
      <c r="F35" s="20"/>
      <c r="G35" s="20"/>
      <c r="I35" s="20">
        <v>200.0</v>
      </c>
      <c r="K35" s="21">
        <v>235.0</v>
      </c>
      <c r="L35" s="21"/>
      <c r="M35" s="21"/>
      <c r="N35" s="21"/>
      <c r="O35" s="20"/>
      <c r="P35" s="20" t="s">
        <v>160</v>
      </c>
      <c r="Q35" s="20" t="s">
        <v>161</v>
      </c>
      <c r="R35" s="24"/>
      <c r="S35" s="12"/>
      <c r="T35" s="12"/>
      <c r="U35" s="12"/>
      <c r="V35" s="21" t="s">
        <v>162</v>
      </c>
      <c r="W35" s="21" t="s">
        <v>163</v>
      </c>
      <c r="X35" s="21"/>
      <c r="Y35" s="21"/>
      <c r="Z35" s="20"/>
      <c r="AA35" s="20">
        <f t="shared" si="1"/>
        <v>75640</v>
      </c>
      <c r="AB35" s="21"/>
      <c r="AC35" s="21"/>
      <c r="AD35" s="21"/>
      <c r="AE35" s="22"/>
    </row>
    <row r="36" ht="14.25" customHeight="1">
      <c r="A36" s="19">
        <v>42826.0</v>
      </c>
      <c r="B36" s="20">
        <v>2017.0</v>
      </c>
      <c r="C36" s="20">
        <v>4.0</v>
      </c>
      <c r="D36" s="20"/>
      <c r="E36" s="20"/>
      <c r="F36" s="20"/>
      <c r="G36" s="20"/>
      <c r="I36" s="20">
        <v>200.0</v>
      </c>
      <c r="K36" s="21">
        <v>260.0</v>
      </c>
      <c r="L36" s="21"/>
      <c r="M36" s="21"/>
      <c r="N36" s="21"/>
      <c r="O36" s="20"/>
      <c r="P36" s="20" t="s">
        <v>164</v>
      </c>
      <c r="Q36" s="20" t="s">
        <v>165</v>
      </c>
      <c r="R36" s="24"/>
      <c r="S36" s="12"/>
      <c r="T36" s="12"/>
      <c r="U36" s="12"/>
      <c r="V36" s="21" t="s">
        <v>166</v>
      </c>
      <c r="W36" s="21" t="s">
        <v>167</v>
      </c>
      <c r="X36" s="21"/>
      <c r="Y36" s="21"/>
      <c r="Z36" s="20"/>
      <c r="AA36" s="20">
        <f t="shared" si="1"/>
        <v>90964</v>
      </c>
      <c r="AB36" s="21"/>
      <c r="AC36" s="21"/>
      <c r="AD36" s="21"/>
      <c r="AE36" s="22"/>
    </row>
    <row r="37" ht="14.25" customHeight="1">
      <c r="A37" s="19">
        <v>42856.0</v>
      </c>
      <c r="B37" s="20">
        <v>2017.0</v>
      </c>
      <c r="C37" s="20">
        <v>5.0</v>
      </c>
      <c r="D37" s="20"/>
      <c r="E37" s="20"/>
      <c r="F37" s="20"/>
      <c r="G37" s="20"/>
      <c r="I37" s="20">
        <v>200.0</v>
      </c>
      <c r="K37" s="21">
        <v>227.0</v>
      </c>
      <c r="L37" s="21"/>
      <c r="M37" s="21"/>
      <c r="N37" s="21"/>
      <c r="O37" s="20"/>
      <c r="P37" s="20" t="s">
        <v>168</v>
      </c>
      <c r="Q37" s="20" t="s">
        <v>169</v>
      </c>
      <c r="R37" s="24"/>
      <c r="S37" s="12"/>
      <c r="T37" s="12"/>
      <c r="U37" s="12"/>
      <c r="V37" s="21" t="s">
        <v>170</v>
      </c>
      <c r="W37" s="21" t="s">
        <v>171</v>
      </c>
      <c r="X37" s="21"/>
      <c r="Y37" s="21"/>
      <c r="Z37" s="20"/>
      <c r="AA37" s="20">
        <f t="shared" si="1"/>
        <v>84388</v>
      </c>
      <c r="AB37" s="21"/>
      <c r="AC37" s="21"/>
      <c r="AD37" s="21"/>
      <c r="AE37" s="23"/>
    </row>
    <row r="38" ht="14.25" customHeight="1">
      <c r="A38" s="19">
        <v>42887.0</v>
      </c>
      <c r="B38" s="20">
        <v>2017.0</v>
      </c>
      <c r="C38" s="20">
        <v>6.0</v>
      </c>
      <c r="D38" s="20"/>
      <c r="E38" s="20"/>
      <c r="F38" s="20"/>
      <c r="G38" s="20"/>
      <c r="I38" s="20">
        <v>200.0</v>
      </c>
      <c r="K38" s="21">
        <v>220.0</v>
      </c>
      <c r="L38" s="21"/>
      <c r="M38" s="21"/>
      <c r="N38" s="21"/>
      <c r="O38" s="20"/>
      <c r="P38" s="20" t="s">
        <v>172</v>
      </c>
      <c r="Q38" s="20" t="s">
        <v>173</v>
      </c>
      <c r="R38" s="24"/>
      <c r="S38" s="12"/>
      <c r="T38" s="12"/>
      <c r="U38" s="12"/>
      <c r="V38" s="21" t="s">
        <v>174</v>
      </c>
      <c r="W38" s="21" t="s">
        <v>175</v>
      </c>
      <c r="X38" s="21"/>
      <c r="Y38" s="21"/>
      <c r="Z38" s="20"/>
      <c r="AA38" s="20">
        <f t="shared" si="1"/>
        <v>90788</v>
      </c>
      <c r="AB38" s="21"/>
      <c r="AC38" s="21"/>
      <c r="AD38" s="21"/>
      <c r="AE38" s="22"/>
    </row>
    <row r="39" ht="14.25" customHeight="1">
      <c r="A39" s="19">
        <v>42917.0</v>
      </c>
      <c r="B39" s="20">
        <v>2017.0</v>
      </c>
      <c r="C39" s="20">
        <v>7.0</v>
      </c>
      <c r="D39" s="20"/>
      <c r="E39" s="20"/>
      <c r="F39" s="20"/>
      <c r="G39" s="20"/>
      <c r="I39" s="20">
        <v>200.0</v>
      </c>
      <c r="K39" s="21">
        <v>235.0</v>
      </c>
      <c r="L39" s="21"/>
      <c r="M39" s="21"/>
      <c r="N39" s="21"/>
      <c r="O39" s="20"/>
      <c r="P39" s="20" t="s">
        <v>164</v>
      </c>
      <c r="Q39" s="20" t="s">
        <v>176</v>
      </c>
      <c r="R39" s="24"/>
      <c r="S39" s="12"/>
      <c r="T39" s="12"/>
      <c r="U39" s="12"/>
      <c r="V39" s="21" t="s">
        <v>177</v>
      </c>
      <c r="W39" s="21" t="s">
        <v>178</v>
      </c>
      <c r="X39" s="21"/>
      <c r="Y39" s="21"/>
      <c r="Z39" s="20"/>
      <c r="AA39" s="20">
        <f t="shared" si="1"/>
        <v>82944</v>
      </c>
      <c r="AB39" s="21"/>
      <c r="AC39" s="21"/>
      <c r="AD39" s="21"/>
      <c r="AE39" s="22"/>
    </row>
    <row r="40" ht="14.25" customHeight="1">
      <c r="A40" s="19">
        <v>42948.0</v>
      </c>
      <c r="B40" s="20">
        <v>2017.0</v>
      </c>
      <c r="C40" s="20">
        <v>8.0</v>
      </c>
      <c r="D40" s="20"/>
      <c r="E40" s="20"/>
      <c r="F40" s="20"/>
      <c r="G40" s="20"/>
      <c r="I40" s="20">
        <v>200.0</v>
      </c>
      <c r="K40" s="21">
        <v>190.0</v>
      </c>
      <c r="L40" s="21"/>
      <c r="M40" s="21"/>
      <c r="N40" s="21"/>
      <c r="O40" s="20"/>
      <c r="P40" s="20" t="s">
        <v>179</v>
      </c>
      <c r="Q40" s="20" t="s">
        <v>180</v>
      </c>
      <c r="R40" s="24"/>
      <c r="S40" s="12"/>
      <c r="T40" s="12"/>
      <c r="U40" s="12"/>
      <c r="V40" s="21" t="s">
        <v>181</v>
      </c>
      <c r="W40" s="21" t="s">
        <v>182</v>
      </c>
      <c r="X40" s="21"/>
      <c r="Y40" s="21"/>
      <c r="Z40" s="20"/>
      <c r="AA40" s="20">
        <f t="shared" si="1"/>
        <v>64784</v>
      </c>
      <c r="AB40" s="21"/>
      <c r="AC40" s="21"/>
      <c r="AD40" s="21"/>
      <c r="AE40" s="23"/>
    </row>
    <row r="41" ht="14.25" customHeight="1">
      <c r="A41" s="19">
        <v>42979.0</v>
      </c>
      <c r="B41" s="20">
        <v>2017.0</v>
      </c>
      <c r="C41" s="20">
        <v>9.0</v>
      </c>
      <c r="D41" s="20"/>
      <c r="E41" s="20"/>
      <c r="F41" s="20"/>
      <c r="G41" s="20"/>
      <c r="I41" s="20">
        <v>200.0</v>
      </c>
      <c r="K41" s="21">
        <v>239.0</v>
      </c>
      <c r="L41" s="21"/>
      <c r="M41" s="21"/>
      <c r="N41" s="21"/>
      <c r="O41" s="20"/>
      <c r="P41" s="20" t="s">
        <v>183</v>
      </c>
      <c r="Q41" s="20" t="s">
        <v>184</v>
      </c>
      <c r="R41" s="24"/>
      <c r="S41" s="12"/>
      <c r="T41" s="12"/>
      <c r="U41" s="12"/>
      <c r="V41" s="21" t="s">
        <v>185</v>
      </c>
      <c r="W41" s="21" t="s">
        <v>186</v>
      </c>
      <c r="X41" s="21"/>
      <c r="Y41" s="21"/>
      <c r="Z41" s="20"/>
      <c r="AA41" s="20">
        <f t="shared" si="1"/>
        <v>90068</v>
      </c>
      <c r="AB41" s="21"/>
      <c r="AC41" s="21"/>
      <c r="AD41" s="21"/>
      <c r="AE41" s="23"/>
    </row>
    <row r="42" ht="14.25" customHeight="1">
      <c r="A42" s="19">
        <v>43009.0</v>
      </c>
      <c r="B42" s="20">
        <v>2017.0</v>
      </c>
      <c r="C42" s="20">
        <v>10.0</v>
      </c>
      <c r="D42" s="20"/>
      <c r="E42" s="20"/>
      <c r="F42" s="20"/>
      <c r="G42" s="20"/>
      <c r="I42" s="20">
        <v>200.0</v>
      </c>
      <c r="K42" s="21">
        <v>274.0</v>
      </c>
      <c r="L42" s="21"/>
      <c r="M42" s="21"/>
      <c r="N42" s="21"/>
      <c r="O42" s="20"/>
      <c r="P42" s="20" t="s">
        <v>187</v>
      </c>
      <c r="Q42" s="20" t="s">
        <v>188</v>
      </c>
      <c r="R42" s="24"/>
      <c r="S42" s="12"/>
      <c r="T42" s="12"/>
      <c r="U42" s="12"/>
      <c r="V42" s="21" t="s">
        <v>189</v>
      </c>
      <c r="W42" s="21" t="s">
        <v>190</v>
      </c>
      <c r="X42" s="21"/>
      <c r="Y42" s="21"/>
      <c r="Z42" s="20"/>
      <c r="AA42" s="20">
        <f t="shared" si="1"/>
        <v>93026</v>
      </c>
      <c r="AB42" s="21"/>
      <c r="AC42" s="21"/>
      <c r="AD42" s="21"/>
      <c r="AE42" s="22"/>
    </row>
    <row r="43" ht="14.25" customHeight="1">
      <c r="A43" s="19">
        <v>43040.0</v>
      </c>
      <c r="B43" s="20">
        <v>2017.0</v>
      </c>
      <c r="C43" s="20">
        <v>11.0</v>
      </c>
      <c r="D43" s="20"/>
      <c r="E43" s="20"/>
      <c r="F43" s="20"/>
      <c r="G43" s="20"/>
      <c r="I43" s="20">
        <v>200.0</v>
      </c>
      <c r="K43" s="21">
        <v>227.0</v>
      </c>
      <c r="L43" s="21"/>
      <c r="M43" s="21"/>
      <c r="N43" s="21"/>
      <c r="O43" s="20"/>
      <c r="P43" s="20" t="s">
        <v>191</v>
      </c>
      <c r="Q43" s="20" t="s">
        <v>192</v>
      </c>
      <c r="R43" s="24"/>
      <c r="S43" s="12"/>
      <c r="T43" s="12"/>
      <c r="U43" s="12"/>
      <c r="V43" s="21" t="s">
        <v>193</v>
      </c>
      <c r="W43" s="21" t="s">
        <v>194</v>
      </c>
      <c r="X43" s="21"/>
      <c r="Y43" s="21"/>
      <c r="Z43" s="20"/>
      <c r="AA43" s="20">
        <f t="shared" si="1"/>
        <v>82935</v>
      </c>
      <c r="AB43" s="21"/>
      <c r="AC43" s="21"/>
      <c r="AD43" s="21"/>
      <c r="AE43" s="22"/>
    </row>
    <row r="44" ht="14.25" customHeight="1">
      <c r="A44" s="19">
        <v>43070.0</v>
      </c>
      <c r="B44" s="20">
        <v>2017.0</v>
      </c>
      <c r="C44" s="20">
        <v>12.0</v>
      </c>
      <c r="D44" s="20"/>
      <c r="E44" s="20"/>
      <c r="F44" s="20"/>
      <c r="G44" s="20"/>
      <c r="I44" s="20">
        <v>200.0</v>
      </c>
      <c r="K44" s="21">
        <v>236.0</v>
      </c>
      <c r="L44" s="21"/>
      <c r="M44" s="21"/>
      <c r="N44" s="21"/>
      <c r="O44" s="20"/>
      <c r="P44" s="20" t="s">
        <v>195</v>
      </c>
      <c r="Q44" s="20" t="s">
        <v>196</v>
      </c>
      <c r="R44" s="24"/>
      <c r="S44" s="12"/>
      <c r="T44" s="12"/>
      <c r="U44" s="12"/>
      <c r="V44" s="21" t="s">
        <v>197</v>
      </c>
      <c r="W44" s="21" t="s">
        <v>198</v>
      </c>
      <c r="X44" s="21"/>
      <c r="Y44" s="21"/>
      <c r="Z44" s="20"/>
      <c r="AA44" s="20">
        <f t="shared" si="1"/>
        <v>84967</v>
      </c>
      <c r="AB44" s="21"/>
      <c r="AC44" s="21"/>
      <c r="AD44" s="21"/>
      <c r="AE44" s="22"/>
    </row>
    <row r="45" ht="14.25" customHeight="1">
      <c r="A45" s="19">
        <v>43101.0</v>
      </c>
      <c r="B45" s="20">
        <v>2018.0</v>
      </c>
      <c r="C45" s="20">
        <v>1.0</v>
      </c>
      <c r="D45" s="20"/>
      <c r="E45" s="20"/>
      <c r="F45" s="20"/>
      <c r="G45" s="20"/>
      <c r="I45" s="20">
        <v>200.0</v>
      </c>
      <c r="K45" s="21">
        <v>168.0</v>
      </c>
      <c r="L45" s="21"/>
      <c r="M45" s="21"/>
      <c r="N45" s="21"/>
      <c r="O45" s="20"/>
      <c r="P45" s="20" t="s">
        <v>199</v>
      </c>
      <c r="Q45" s="20" t="s">
        <v>200</v>
      </c>
      <c r="R45" s="24"/>
      <c r="S45" s="12"/>
      <c r="T45" s="12"/>
      <c r="U45" s="12"/>
      <c r="V45" s="21" t="s">
        <v>201</v>
      </c>
      <c r="W45" s="21" t="s">
        <v>202</v>
      </c>
      <c r="X45" s="21"/>
      <c r="Y45" s="21"/>
      <c r="Z45" s="20"/>
      <c r="AA45" s="20">
        <f t="shared" si="1"/>
        <v>57380</v>
      </c>
      <c r="AB45" s="21"/>
      <c r="AC45" s="21"/>
      <c r="AD45" s="21"/>
      <c r="AE45" s="22"/>
    </row>
    <row r="46" ht="14.25" customHeight="1">
      <c r="A46" s="19">
        <v>43132.0</v>
      </c>
      <c r="B46" s="20">
        <v>2018.0</v>
      </c>
      <c r="C46" s="20">
        <v>2.0</v>
      </c>
      <c r="D46" s="20"/>
      <c r="E46" s="20"/>
      <c r="F46" s="20"/>
      <c r="G46" s="20"/>
      <c r="I46" s="20">
        <v>200.0</v>
      </c>
      <c r="K46" s="21">
        <v>204.0</v>
      </c>
      <c r="L46" s="21"/>
      <c r="M46" s="21"/>
      <c r="N46" s="21"/>
      <c r="O46" s="20"/>
      <c r="P46" s="20" t="s">
        <v>203</v>
      </c>
      <c r="Q46" s="20" t="s">
        <v>204</v>
      </c>
      <c r="R46" s="24"/>
      <c r="S46" s="12"/>
      <c r="T46" s="12"/>
      <c r="U46" s="12"/>
      <c r="V46" s="21" t="s">
        <v>205</v>
      </c>
      <c r="W46" s="21" t="s">
        <v>206</v>
      </c>
      <c r="X46" s="21"/>
      <c r="Y46" s="21"/>
      <c r="Z46" s="20"/>
      <c r="AA46" s="20">
        <f t="shared" si="1"/>
        <v>72433</v>
      </c>
      <c r="AB46" s="21"/>
      <c r="AC46" s="21"/>
      <c r="AD46" s="21"/>
      <c r="AE46" s="22"/>
    </row>
    <row r="47" ht="14.25" customHeight="1">
      <c r="A47" s="19">
        <v>43160.0</v>
      </c>
      <c r="B47" s="20">
        <v>2018.0</v>
      </c>
      <c r="C47" s="20">
        <v>3.0</v>
      </c>
      <c r="D47" s="20"/>
      <c r="E47" s="20"/>
      <c r="F47" s="20"/>
      <c r="G47" s="20"/>
      <c r="I47" s="20">
        <v>200.0</v>
      </c>
      <c r="K47" s="21">
        <v>319.0</v>
      </c>
      <c r="L47" s="21"/>
      <c r="M47" s="21"/>
      <c r="N47" s="21"/>
      <c r="O47" s="20"/>
      <c r="P47" s="20" t="s">
        <v>207</v>
      </c>
      <c r="Q47" s="20" t="s">
        <v>208</v>
      </c>
      <c r="R47" s="24"/>
      <c r="S47" s="12"/>
      <c r="T47" s="12"/>
      <c r="U47" s="12"/>
      <c r="V47" s="21" t="s">
        <v>209</v>
      </c>
      <c r="W47" s="21" t="s">
        <v>210</v>
      </c>
      <c r="X47" s="21"/>
      <c r="Y47" s="21"/>
      <c r="Z47" s="20"/>
      <c r="AA47" s="20">
        <f t="shared" si="1"/>
        <v>84744</v>
      </c>
      <c r="AB47" s="21"/>
      <c r="AC47" s="21"/>
      <c r="AD47" s="21"/>
      <c r="AE47" s="22"/>
    </row>
    <row r="48" ht="14.25" customHeight="1">
      <c r="A48" s="19">
        <v>43191.0</v>
      </c>
      <c r="B48" s="20">
        <v>2018.0</v>
      </c>
      <c r="C48" s="20">
        <v>4.0</v>
      </c>
      <c r="D48" s="20"/>
      <c r="E48" s="20"/>
      <c r="F48" s="20"/>
      <c r="G48" s="20"/>
      <c r="I48" s="20">
        <v>200.0</v>
      </c>
      <c r="K48" s="21">
        <v>290.0</v>
      </c>
      <c r="L48" s="21"/>
      <c r="M48" s="21"/>
      <c r="N48" s="21"/>
      <c r="O48" s="20"/>
      <c r="P48" s="20" t="s">
        <v>211</v>
      </c>
      <c r="Q48" s="20" t="s">
        <v>184</v>
      </c>
      <c r="R48" s="24"/>
      <c r="S48" s="12"/>
      <c r="T48" s="12"/>
      <c r="U48" s="12"/>
      <c r="V48" s="21" t="s">
        <v>212</v>
      </c>
      <c r="W48" s="21" t="s">
        <v>213</v>
      </c>
      <c r="X48" s="21"/>
      <c r="Y48" s="21"/>
      <c r="Z48" s="20"/>
      <c r="AA48" s="20">
        <f t="shared" si="1"/>
        <v>90839</v>
      </c>
      <c r="AB48" s="21"/>
      <c r="AC48" s="21"/>
      <c r="AD48" s="21"/>
      <c r="AE48" s="22"/>
    </row>
    <row r="49" ht="14.25" customHeight="1">
      <c r="A49" s="19">
        <v>43221.0</v>
      </c>
      <c r="B49" s="20">
        <v>2018.0</v>
      </c>
      <c r="C49" s="20">
        <v>5.0</v>
      </c>
      <c r="D49" s="20"/>
      <c r="E49" s="20"/>
      <c r="F49" s="20"/>
      <c r="G49" s="20"/>
      <c r="I49" s="20">
        <v>200.0</v>
      </c>
      <c r="K49" s="21">
        <v>248.0</v>
      </c>
      <c r="L49" s="21"/>
      <c r="M49" s="21"/>
      <c r="N49" s="21"/>
      <c r="O49" s="20"/>
      <c r="P49" s="20" t="s">
        <v>214</v>
      </c>
      <c r="Q49" s="20" t="s">
        <v>215</v>
      </c>
      <c r="R49" s="24"/>
      <c r="S49" s="12"/>
      <c r="T49" s="12"/>
      <c r="U49" s="12"/>
      <c r="V49" s="21" t="s">
        <v>216</v>
      </c>
      <c r="W49" s="21" t="s">
        <v>217</v>
      </c>
      <c r="X49" s="21"/>
      <c r="Y49" s="21"/>
      <c r="Z49" s="20"/>
      <c r="AA49" s="20">
        <f t="shared" si="1"/>
        <v>79030</v>
      </c>
      <c r="AB49" s="21"/>
      <c r="AC49" s="21"/>
      <c r="AD49" s="21"/>
      <c r="AE49" s="22"/>
    </row>
    <row r="50" ht="14.25" customHeight="1">
      <c r="A50" s="21">
        <v>43252.0</v>
      </c>
      <c r="B50" s="20">
        <v>2018.0</v>
      </c>
      <c r="C50" s="20">
        <v>6.0</v>
      </c>
      <c r="D50" s="21"/>
      <c r="E50" s="21"/>
      <c r="F50" s="21"/>
      <c r="G50" s="21"/>
      <c r="H50" s="21"/>
      <c r="I50" s="21">
        <v>200.0</v>
      </c>
      <c r="J50" s="21"/>
      <c r="K50" s="21">
        <v>212.0</v>
      </c>
      <c r="L50" s="21"/>
      <c r="M50" s="21"/>
      <c r="N50" s="21"/>
      <c r="O50" s="21"/>
      <c r="P50" s="21" t="s">
        <v>218</v>
      </c>
      <c r="Q50" s="21" t="s">
        <v>219</v>
      </c>
      <c r="R50" s="25"/>
      <c r="S50" s="25"/>
      <c r="T50" s="25"/>
      <c r="U50" s="25"/>
      <c r="V50" s="21" t="s">
        <v>220</v>
      </c>
      <c r="W50" s="21" t="s">
        <v>221</v>
      </c>
      <c r="X50" s="21"/>
      <c r="Y50" s="21"/>
      <c r="Z50" s="21"/>
      <c r="AA50" s="20">
        <f t="shared" si="1"/>
        <v>72749</v>
      </c>
      <c r="AB50" s="21"/>
      <c r="AC50" s="21"/>
      <c r="AD50" s="21"/>
      <c r="AE50" s="23"/>
    </row>
    <row r="51" ht="14.25" customHeight="1">
      <c r="A51" s="21">
        <v>43282.0</v>
      </c>
      <c r="B51" s="20">
        <v>2018.0</v>
      </c>
      <c r="C51" s="20">
        <v>7.0</v>
      </c>
      <c r="D51" s="21"/>
      <c r="E51" s="21"/>
      <c r="F51" s="21"/>
      <c r="G51" s="21"/>
      <c r="H51" s="21"/>
      <c r="I51" s="21">
        <v>200.0</v>
      </c>
      <c r="J51" s="21"/>
      <c r="K51" s="21">
        <v>227.0</v>
      </c>
      <c r="L51" s="21"/>
      <c r="M51" s="21"/>
      <c r="N51" s="21"/>
      <c r="O51" s="21"/>
      <c r="P51" s="21" t="s">
        <v>222</v>
      </c>
      <c r="Q51" s="21" t="s">
        <v>223</v>
      </c>
      <c r="R51" s="25"/>
      <c r="S51" s="25"/>
      <c r="T51" s="25"/>
      <c r="U51" s="25"/>
      <c r="V51" s="21" t="s">
        <v>224</v>
      </c>
      <c r="W51" s="21" t="s">
        <v>225</v>
      </c>
      <c r="X51" s="21"/>
      <c r="Y51" s="21"/>
      <c r="Z51" s="21"/>
      <c r="AA51" s="20">
        <f t="shared" si="1"/>
        <v>83479</v>
      </c>
      <c r="AB51" s="21"/>
      <c r="AC51" s="21"/>
      <c r="AD51" s="21"/>
      <c r="AE51" s="23"/>
    </row>
    <row r="52" ht="14.25" customHeight="1">
      <c r="A52" s="21">
        <v>43313.0</v>
      </c>
      <c r="B52" s="20">
        <v>2018.0</v>
      </c>
      <c r="C52" s="20">
        <v>8.0</v>
      </c>
      <c r="D52" s="21"/>
      <c r="E52" s="21"/>
      <c r="F52" s="21"/>
      <c r="G52" s="21"/>
      <c r="H52" s="21"/>
      <c r="I52" s="21">
        <v>200.0</v>
      </c>
      <c r="J52" s="21"/>
      <c r="K52" s="21">
        <v>206.0</v>
      </c>
      <c r="L52" s="21"/>
      <c r="M52" s="21"/>
      <c r="N52" s="21"/>
      <c r="O52" s="21"/>
      <c r="P52" s="21" t="s">
        <v>226</v>
      </c>
      <c r="Q52" s="21" t="s">
        <v>227</v>
      </c>
      <c r="R52" s="25"/>
      <c r="S52" s="25"/>
      <c r="T52" s="25"/>
      <c r="U52" s="25"/>
      <c r="V52" s="21" t="s">
        <v>228</v>
      </c>
      <c r="W52" s="21" t="s">
        <v>229</v>
      </c>
      <c r="X52" s="21"/>
      <c r="Y52" s="21"/>
      <c r="Z52" s="21"/>
      <c r="AA52" s="20">
        <f t="shared" si="1"/>
        <v>79156</v>
      </c>
      <c r="AB52" s="21"/>
      <c r="AC52" s="21"/>
      <c r="AD52" s="21"/>
      <c r="AE52" s="22"/>
    </row>
    <row r="53" ht="14.25" customHeight="1">
      <c r="A53" s="21">
        <v>43344.0</v>
      </c>
      <c r="B53" s="20">
        <v>2018.0</v>
      </c>
      <c r="C53" s="20">
        <v>9.0</v>
      </c>
      <c r="D53" s="21"/>
      <c r="E53" s="21"/>
      <c r="F53" s="21"/>
      <c r="G53" s="21"/>
      <c r="H53" s="21"/>
      <c r="I53" s="21">
        <v>200.0</v>
      </c>
      <c r="J53" s="21"/>
      <c r="K53" s="21">
        <v>236.0</v>
      </c>
      <c r="L53" s="21"/>
      <c r="M53" s="21"/>
      <c r="N53" s="21"/>
      <c r="O53" s="21"/>
      <c r="P53" s="21" t="s">
        <v>230</v>
      </c>
      <c r="Q53" s="21" t="s">
        <v>231</v>
      </c>
      <c r="R53" s="25"/>
      <c r="S53" s="25"/>
      <c r="T53" s="25"/>
      <c r="U53" s="25"/>
      <c r="V53" s="21" t="s">
        <v>232</v>
      </c>
      <c r="W53" s="21" t="s">
        <v>233</v>
      </c>
      <c r="X53" s="21"/>
      <c r="Y53" s="21"/>
      <c r="Z53" s="21"/>
      <c r="AA53" s="20">
        <f t="shared" si="1"/>
        <v>87791</v>
      </c>
      <c r="AB53" s="21"/>
      <c r="AC53" s="21"/>
      <c r="AD53" s="21"/>
      <c r="AE53" s="22"/>
    </row>
    <row r="54" ht="14.25" customHeight="1">
      <c r="A54" s="21">
        <v>43374.0</v>
      </c>
      <c r="B54" s="20">
        <v>2018.0</v>
      </c>
      <c r="C54" s="20">
        <v>10.0</v>
      </c>
      <c r="D54" s="21"/>
      <c r="E54" s="21"/>
      <c r="F54" s="21"/>
      <c r="G54" s="21"/>
      <c r="I54" s="26">
        <v>200.0</v>
      </c>
      <c r="K54" s="26">
        <v>263.0</v>
      </c>
      <c r="P54" s="26" t="s">
        <v>234</v>
      </c>
      <c r="Q54" s="26" t="s">
        <v>235</v>
      </c>
      <c r="R54" s="25"/>
      <c r="S54" s="25"/>
      <c r="T54" s="25"/>
      <c r="U54" s="25"/>
      <c r="V54" s="21" t="s">
        <v>236</v>
      </c>
      <c r="W54" s="21" t="s">
        <v>237</v>
      </c>
      <c r="X54" s="21"/>
      <c r="Y54" s="21"/>
      <c r="Z54" s="21"/>
      <c r="AA54" s="20">
        <f t="shared" si="1"/>
        <v>95767</v>
      </c>
      <c r="AB54" s="21"/>
      <c r="AC54" s="21"/>
      <c r="AD54" s="21"/>
      <c r="AE54" s="22"/>
    </row>
    <row r="55" ht="14.25" customHeight="1">
      <c r="A55" s="21">
        <v>43405.0</v>
      </c>
      <c r="B55" s="20">
        <v>2018.0</v>
      </c>
      <c r="C55" s="20">
        <v>11.0</v>
      </c>
      <c r="D55" s="21"/>
      <c r="E55" s="21"/>
      <c r="F55" s="21"/>
      <c r="G55" s="21"/>
      <c r="I55" s="26">
        <v>200.0</v>
      </c>
      <c r="K55" s="26">
        <v>268.0</v>
      </c>
      <c r="P55" s="26" t="s">
        <v>238</v>
      </c>
      <c r="Q55" s="26" t="s">
        <v>239</v>
      </c>
      <c r="R55" s="25"/>
      <c r="S55" s="25"/>
      <c r="T55" s="25"/>
      <c r="U55" s="25"/>
      <c r="V55" s="21" t="s">
        <v>240</v>
      </c>
      <c r="W55" s="21" t="s">
        <v>241</v>
      </c>
      <c r="X55" s="21"/>
      <c r="Y55" s="21"/>
      <c r="Z55" s="21"/>
      <c r="AA55" s="20">
        <f t="shared" si="1"/>
        <v>87245</v>
      </c>
      <c r="AB55" s="21"/>
      <c r="AC55" s="21"/>
      <c r="AD55" s="21"/>
      <c r="AE55" s="22"/>
    </row>
    <row r="56" ht="14.25" customHeight="1">
      <c r="A56" s="21">
        <v>43435.0</v>
      </c>
      <c r="B56" s="21">
        <v>2018.0</v>
      </c>
      <c r="C56" s="20">
        <v>12.0</v>
      </c>
      <c r="D56" s="21"/>
      <c r="E56" s="21"/>
      <c r="F56" s="21"/>
      <c r="G56" s="21"/>
      <c r="I56" s="26">
        <v>200.0</v>
      </c>
      <c r="K56" s="26">
        <v>306.0</v>
      </c>
      <c r="P56" s="26" t="s">
        <v>242</v>
      </c>
      <c r="Q56" s="26" t="s">
        <v>243</v>
      </c>
      <c r="R56" s="25"/>
      <c r="S56" s="25"/>
      <c r="T56" s="25"/>
      <c r="U56" s="25"/>
      <c r="V56" s="21" t="s">
        <v>244</v>
      </c>
      <c r="W56" s="21" t="s">
        <v>245</v>
      </c>
      <c r="X56" s="21"/>
      <c r="Y56" s="21"/>
      <c r="Z56" s="21"/>
      <c r="AA56" s="20">
        <f t="shared" si="1"/>
        <v>102016</v>
      </c>
      <c r="AB56" s="21"/>
      <c r="AC56" s="21"/>
      <c r="AD56" s="21"/>
      <c r="AE56" s="23"/>
    </row>
    <row r="57" ht="14.25" customHeight="1">
      <c r="A57" s="21">
        <v>43466.0</v>
      </c>
      <c r="B57" s="21">
        <v>2019.0</v>
      </c>
      <c r="C57" s="21">
        <v>1.0</v>
      </c>
      <c r="D57" s="21">
        <v>31.0</v>
      </c>
      <c r="E57" s="21">
        <v>0.0077</v>
      </c>
      <c r="F57" s="21">
        <v>0.0354</v>
      </c>
      <c r="G57" s="21">
        <v>0.18</v>
      </c>
      <c r="I57" s="26">
        <v>200.0</v>
      </c>
      <c r="K57" s="26">
        <v>121.2</v>
      </c>
      <c r="N57" s="26">
        <v>8.57</v>
      </c>
      <c r="P57" s="26" t="s">
        <v>246</v>
      </c>
      <c r="Q57" s="26" t="s">
        <v>247</v>
      </c>
      <c r="R57" s="25">
        <v>0.56638</v>
      </c>
      <c r="S57" s="25">
        <v>0.06365</v>
      </c>
      <c r="T57" s="25">
        <v>0.49867</v>
      </c>
      <c r="U57" s="25">
        <v>0.31329</v>
      </c>
      <c r="V57" s="21" t="s">
        <v>248</v>
      </c>
      <c r="W57" s="21" t="s">
        <v>249</v>
      </c>
      <c r="X57" s="21">
        <v>0.32874</v>
      </c>
      <c r="Y57" s="21">
        <v>0.32874</v>
      </c>
      <c r="Z57" s="21">
        <v>22855.54</v>
      </c>
      <c r="AA57" s="20">
        <f t="shared" si="1"/>
        <v>22108</v>
      </c>
      <c r="AB57" s="21"/>
      <c r="AC57" s="21"/>
      <c r="AD57" s="21"/>
      <c r="AE57" s="22"/>
    </row>
    <row r="58" ht="14.25" customHeight="1">
      <c r="A58" s="21">
        <v>43497.0</v>
      </c>
      <c r="B58" s="21">
        <v>2019.0</v>
      </c>
      <c r="C58" s="21">
        <v>2.0</v>
      </c>
      <c r="D58" s="21">
        <v>28.0</v>
      </c>
      <c r="E58" s="21">
        <v>0.0073</v>
      </c>
      <c r="F58" s="21">
        <v>0.0332</v>
      </c>
      <c r="G58" s="21">
        <v>0.18</v>
      </c>
      <c r="I58" s="26">
        <v>200.0</v>
      </c>
      <c r="K58" s="26">
        <v>193.2</v>
      </c>
      <c r="M58" s="26">
        <v>2.4</v>
      </c>
      <c r="P58" s="26" t="s">
        <v>250</v>
      </c>
      <c r="Q58" s="26" t="s">
        <v>251</v>
      </c>
      <c r="R58" s="25">
        <v>0.56638</v>
      </c>
      <c r="S58" s="25">
        <v>0.06365</v>
      </c>
      <c r="T58" s="25">
        <v>0.49867</v>
      </c>
      <c r="U58" s="25">
        <v>0.31329</v>
      </c>
      <c r="V58" s="21" t="s">
        <v>252</v>
      </c>
      <c r="W58" s="21" t="s">
        <v>253</v>
      </c>
      <c r="X58" s="21">
        <v>0.32874</v>
      </c>
      <c r="Y58" s="21">
        <v>0.32874</v>
      </c>
      <c r="Z58" s="21">
        <v>26833.23</v>
      </c>
      <c r="AA58" s="20">
        <f t="shared" si="1"/>
        <v>24608</v>
      </c>
      <c r="AB58" s="21"/>
      <c r="AC58" s="21"/>
      <c r="AD58" s="21"/>
      <c r="AE58" s="22"/>
    </row>
    <row r="59" ht="14.25" customHeight="1">
      <c r="A59" s="21">
        <v>43525.0</v>
      </c>
      <c r="B59" s="21">
        <v>2019.0</v>
      </c>
      <c r="C59" s="21">
        <v>3.0</v>
      </c>
      <c r="D59" s="21">
        <v>31.0</v>
      </c>
      <c r="E59" s="21">
        <v>0.0095</v>
      </c>
      <c r="F59" s="21">
        <v>0.0439</v>
      </c>
      <c r="G59" s="21">
        <v>0.18</v>
      </c>
      <c r="I59" s="26">
        <v>200.0</v>
      </c>
      <c r="K59" s="26">
        <v>293.6</v>
      </c>
      <c r="M59" s="26">
        <v>93.6</v>
      </c>
      <c r="N59" s="26">
        <v>8.57</v>
      </c>
      <c r="O59" s="26">
        <v>17.14</v>
      </c>
      <c r="P59" s="26" t="s">
        <v>254</v>
      </c>
      <c r="Q59" s="26" t="s">
        <v>255</v>
      </c>
      <c r="R59" s="25">
        <v>0.56638</v>
      </c>
      <c r="S59" s="25">
        <v>0.06365</v>
      </c>
      <c r="T59" s="25">
        <v>0.49867</v>
      </c>
      <c r="U59" s="25">
        <v>0.31329</v>
      </c>
      <c r="V59" s="21" t="s">
        <v>256</v>
      </c>
      <c r="W59" s="21" t="s">
        <v>257</v>
      </c>
      <c r="X59" s="21">
        <v>0.32874</v>
      </c>
      <c r="Y59" s="21">
        <v>0.32874</v>
      </c>
      <c r="Z59" s="21">
        <v>59947.97</v>
      </c>
      <c r="AA59" s="20">
        <f t="shared" si="1"/>
        <v>83864</v>
      </c>
      <c r="AB59" s="21"/>
      <c r="AC59" s="21"/>
      <c r="AD59" s="21"/>
      <c r="AE59" s="22"/>
    </row>
    <row r="60" ht="14.25" customHeight="1">
      <c r="A60" s="21">
        <v>43556.0</v>
      </c>
      <c r="B60" s="21">
        <v>2019.0</v>
      </c>
      <c r="C60" s="21">
        <v>4.0</v>
      </c>
      <c r="D60" s="21">
        <v>30.0</v>
      </c>
      <c r="E60" s="21">
        <v>0.0122</v>
      </c>
      <c r="F60" s="21">
        <v>0.0566</v>
      </c>
      <c r="G60" s="21">
        <v>0.18</v>
      </c>
      <c r="I60" s="26">
        <v>200.0</v>
      </c>
      <c r="K60" s="26">
        <v>282.0</v>
      </c>
      <c r="M60" s="26">
        <v>82.0</v>
      </c>
      <c r="N60" s="26">
        <v>8.57</v>
      </c>
      <c r="O60" s="26">
        <v>17.14</v>
      </c>
      <c r="P60" s="26" t="s">
        <v>258</v>
      </c>
      <c r="Q60" s="26" t="s">
        <v>259</v>
      </c>
      <c r="R60" s="25">
        <v>0.056638</v>
      </c>
      <c r="S60" s="25">
        <v>0.06365</v>
      </c>
      <c r="T60" s="25">
        <v>0.49867</v>
      </c>
      <c r="U60" s="25">
        <v>0.31329</v>
      </c>
      <c r="V60" s="21" t="s">
        <v>260</v>
      </c>
      <c r="W60" s="21" t="s">
        <v>261</v>
      </c>
      <c r="X60" s="21">
        <v>0.32874</v>
      </c>
      <c r="Y60" s="21">
        <v>0.32874</v>
      </c>
      <c r="Z60" s="21">
        <v>62438.18</v>
      </c>
      <c r="AA60" s="20">
        <f t="shared" si="1"/>
        <v>92872</v>
      </c>
      <c r="AB60" s="21"/>
      <c r="AC60" s="21"/>
      <c r="AD60" s="21"/>
      <c r="AE60" s="22"/>
    </row>
    <row r="61" ht="14.25" customHeight="1">
      <c r="A61" s="21">
        <v>43586.0</v>
      </c>
      <c r="B61" s="21">
        <v>2019.0</v>
      </c>
      <c r="C61" s="21">
        <v>5.0</v>
      </c>
      <c r="D61" s="21">
        <v>31.0</v>
      </c>
      <c r="E61" s="21">
        <v>0.009</v>
      </c>
      <c r="F61" s="21">
        <v>0.0416</v>
      </c>
      <c r="G61" s="21">
        <v>0.18</v>
      </c>
      <c r="I61" s="26">
        <v>200.0</v>
      </c>
      <c r="K61" s="26">
        <v>244.8</v>
      </c>
      <c r="M61" s="26">
        <v>44.8</v>
      </c>
      <c r="N61" s="26">
        <v>8.57</v>
      </c>
      <c r="O61" s="26">
        <v>17.14</v>
      </c>
      <c r="P61" s="26" t="s">
        <v>262</v>
      </c>
      <c r="Q61" s="26" t="s">
        <v>263</v>
      </c>
      <c r="R61" s="25">
        <v>0.056638</v>
      </c>
      <c r="S61" s="25">
        <v>0.06365</v>
      </c>
      <c r="T61" s="25">
        <v>0.49867</v>
      </c>
      <c r="U61" s="25">
        <v>0.31329</v>
      </c>
      <c r="V61" s="21" t="s">
        <v>264</v>
      </c>
      <c r="W61" s="21" t="s">
        <v>265</v>
      </c>
      <c r="X61" s="21">
        <v>0.32874</v>
      </c>
      <c r="Y61" s="21">
        <v>0.32874</v>
      </c>
      <c r="Z61" s="21">
        <v>54119.17</v>
      </c>
      <c r="AA61" s="20">
        <f t="shared" si="1"/>
        <v>83940</v>
      </c>
      <c r="AB61" s="21"/>
      <c r="AC61" s="21"/>
      <c r="AD61" s="21"/>
      <c r="AE61" s="22"/>
    </row>
    <row r="62" ht="14.25" customHeight="1">
      <c r="A62" s="21">
        <v>43617.0</v>
      </c>
      <c r="B62" s="21">
        <v>2019.0</v>
      </c>
      <c r="C62" s="21">
        <v>6.0</v>
      </c>
      <c r="D62" s="21">
        <v>30.0</v>
      </c>
      <c r="E62" s="21">
        <v>0.0095</v>
      </c>
      <c r="F62" s="21">
        <v>0.0439</v>
      </c>
      <c r="G62" s="21">
        <v>0.18</v>
      </c>
      <c r="I62" s="26">
        <v>200.0</v>
      </c>
      <c r="K62" s="26">
        <v>188.4</v>
      </c>
      <c r="N62" s="26">
        <v>8.57</v>
      </c>
      <c r="P62" s="26" t="s">
        <v>266</v>
      </c>
      <c r="Q62" s="26" t="s">
        <v>267</v>
      </c>
      <c r="R62" s="25">
        <v>0.056638</v>
      </c>
      <c r="S62" s="25">
        <v>0.06365</v>
      </c>
      <c r="T62" s="25">
        <v>0.49867</v>
      </c>
      <c r="U62" s="25">
        <v>0.31329</v>
      </c>
      <c r="V62" s="21" t="s">
        <v>268</v>
      </c>
      <c r="W62" s="21" t="s">
        <v>269</v>
      </c>
      <c r="X62" s="21">
        <v>0.32874</v>
      </c>
      <c r="Y62" s="21">
        <v>0.32874</v>
      </c>
      <c r="Z62" s="26">
        <v>43918.4</v>
      </c>
      <c r="AA62" s="20">
        <f t="shared" si="1"/>
        <v>73384</v>
      </c>
      <c r="AB62" s="21"/>
      <c r="AC62" s="21"/>
      <c r="AD62" s="21"/>
      <c r="AE62" s="22"/>
    </row>
    <row r="63" ht="14.25" customHeight="1">
      <c r="A63" s="21">
        <v>43647.0</v>
      </c>
      <c r="B63" s="21">
        <v>2019.0</v>
      </c>
      <c r="C63" s="21">
        <v>7.0</v>
      </c>
      <c r="D63" s="21">
        <v>31.0</v>
      </c>
      <c r="E63" s="21">
        <v>0.0099</v>
      </c>
      <c r="F63" s="21">
        <v>0.0453</v>
      </c>
      <c r="G63" s="21">
        <v>0.18</v>
      </c>
      <c r="I63" s="26">
        <v>266.0</v>
      </c>
      <c r="K63" s="26">
        <v>186.8</v>
      </c>
      <c r="N63" s="26">
        <v>8.57</v>
      </c>
      <c r="P63" s="26" t="s">
        <v>270</v>
      </c>
      <c r="Q63" s="26" t="s">
        <v>271</v>
      </c>
      <c r="R63" s="25">
        <v>0.056638</v>
      </c>
      <c r="S63" s="25">
        <v>0.06365</v>
      </c>
      <c r="T63" s="25">
        <v>0.49867</v>
      </c>
      <c r="U63" s="25">
        <v>0.31329</v>
      </c>
      <c r="V63" s="21" t="s">
        <v>272</v>
      </c>
      <c r="W63" s="21" t="s">
        <v>273</v>
      </c>
      <c r="X63" s="21">
        <v>0.32874</v>
      </c>
      <c r="Y63" s="21">
        <v>0.32874</v>
      </c>
      <c r="Z63" s="26">
        <v>41318.11</v>
      </c>
      <c r="AA63" s="20">
        <f t="shared" si="1"/>
        <v>64960</v>
      </c>
      <c r="AB63" s="21"/>
      <c r="AC63" s="21"/>
      <c r="AD63" s="21"/>
      <c r="AE63" s="22"/>
    </row>
    <row r="64" ht="14.25" customHeight="1">
      <c r="A64" s="21">
        <v>43678.0</v>
      </c>
      <c r="B64" s="21">
        <v>2019.0</v>
      </c>
      <c r="C64" s="21">
        <v>8.0</v>
      </c>
      <c r="D64" s="21">
        <v>31.0</v>
      </c>
      <c r="E64" s="21">
        <v>0.0091</v>
      </c>
      <c r="F64" s="21">
        <v>0.0415</v>
      </c>
      <c r="G64" s="21">
        <v>0.18</v>
      </c>
      <c r="I64" s="26">
        <v>266.0</v>
      </c>
      <c r="K64" s="26">
        <v>209.6</v>
      </c>
      <c r="N64" s="26">
        <v>8.57</v>
      </c>
      <c r="P64" s="26" t="s">
        <v>274</v>
      </c>
      <c r="Q64" s="26" t="s">
        <v>275</v>
      </c>
      <c r="R64" s="25">
        <v>0.056638</v>
      </c>
      <c r="S64" s="25">
        <v>0.06365</v>
      </c>
      <c r="T64" s="25">
        <v>0.49867</v>
      </c>
      <c r="U64" s="25">
        <v>0.31329</v>
      </c>
      <c r="V64" s="21" t="s">
        <v>276</v>
      </c>
      <c r="W64" s="21" t="s">
        <v>277</v>
      </c>
      <c r="X64" s="21">
        <v>0.32874</v>
      </c>
      <c r="Y64" s="21">
        <v>0.32874</v>
      </c>
      <c r="Z64" s="26">
        <v>47481.66</v>
      </c>
      <c r="AA64" s="20">
        <f t="shared" si="1"/>
        <v>69944</v>
      </c>
      <c r="AB64" s="21"/>
      <c r="AC64" s="21"/>
      <c r="AD64" s="21"/>
      <c r="AE64" s="22"/>
    </row>
    <row r="65" ht="14.25" customHeight="1">
      <c r="A65" s="21">
        <v>43709.0</v>
      </c>
      <c r="B65" s="21">
        <v>2019.0</v>
      </c>
      <c r="C65" s="21">
        <v>9.0</v>
      </c>
      <c r="D65" s="21">
        <v>30.0</v>
      </c>
      <c r="E65" s="21">
        <v>0.012</v>
      </c>
      <c r="F65" s="21">
        <v>0.052</v>
      </c>
      <c r="G65" s="21">
        <v>0.18</v>
      </c>
      <c r="I65" s="26">
        <v>266.0</v>
      </c>
      <c r="K65" s="26">
        <v>293.6</v>
      </c>
      <c r="N65" s="26">
        <v>8.57</v>
      </c>
      <c r="P65" s="26" t="s">
        <v>278</v>
      </c>
      <c r="Q65" s="26" t="s">
        <v>279</v>
      </c>
      <c r="R65" s="25">
        <v>0.056638</v>
      </c>
      <c r="S65" s="25">
        <v>0.06365</v>
      </c>
      <c r="T65" s="25">
        <v>0.49867</v>
      </c>
      <c r="U65" s="25">
        <v>0.31329</v>
      </c>
      <c r="V65" s="21" t="s">
        <v>166</v>
      </c>
      <c r="W65" s="21" t="s">
        <v>280</v>
      </c>
      <c r="X65" s="21">
        <v>0.32874</v>
      </c>
      <c r="Y65" s="21">
        <v>0.32874</v>
      </c>
      <c r="Z65" s="26">
        <v>55848.06</v>
      </c>
      <c r="AA65" s="20">
        <f t="shared" si="1"/>
        <v>79744</v>
      </c>
      <c r="AB65" s="21"/>
      <c r="AC65" s="21"/>
      <c r="AD65" s="21"/>
      <c r="AE65" s="22"/>
    </row>
    <row r="66" ht="14.25" customHeight="1">
      <c r="A66" s="21">
        <v>43739.0</v>
      </c>
      <c r="B66" s="21">
        <v>2019.0</v>
      </c>
      <c r="C66" s="21">
        <v>10.0</v>
      </c>
      <c r="D66" s="21">
        <v>31.0</v>
      </c>
      <c r="E66" s="21">
        <v>0.0083</v>
      </c>
      <c r="F66" s="21">
        <v>0.0388</v>
      </c>
      <c r="G66" s="21">
        <v>0.18</v>
      </c>
      <c r="I66" s="26">
        <v>266.0</v>
      </c>
      <c r="K66" s="26">
        <v>328.0</v>
      </c>
      <c r="M66" s="26">
        <v>62.0</v>
      </c>
      <c r="N66" s="26">
        <v>8.76741935</v>
      </c>
      <c r="O66" s="26">
        <v>17.5348387</v>
      </c>
      <c r="P66" s="26" t="s">
        <v>281</v>
      </c>
      <c r="Q66" s="26" t="s">
        <v>282</v>
      </c>
      <c r="R66" s="25">
        <v>0.58822968</v>
      </c>
      <c r="S66" s="25">
        <v>0.0668029</v>
      </c>
      <c r="T66" s="25">
        <v>0.47189355</v>
      </c>
      <c r="U66" s="25">
        <v>0.29203258</v>
      </c>
      <c r="V66" s="21" t="s">
        <v>283</v>
      </c>
      <c r="W66" s="21" t="s">
        <v>284</v>
      </c>
      <c r="X66" s="21">
        <v>0.30702387</v>
      </c>
      <c r="Y66" s="21">
        <v>0.30702387</v>
      </c>
      <c r="Z66" s="26">
        <v>54947.12</v>
      </c>
      <c r="AA66" s="20">
        <f t="shared" si="1"/>
        <v>86910</v>
      </c>
      <c r="AB66" s="21"/>
      <c r="AC66" s="21"/>
      <c r="AD66" s="21"/>
      <c r="AE66" s="22"/>
    </row>
    <row r="67" ht="14.25" customHeight="1">
      <c r="A67" s="21">
        <v>43770.0</v>
      </c>
      <c r="B67" s="21">
        <v>2019.0</v>
      </c>
      <c r="C67" s="21">
        <v>11.0</v>
      </c>
      <c r="D67" s="21">
        <v>30.0</v>
      </c>
      <c r="E67" s="21">
        <v>0.0068</v>
      </c>
      <c r="F67" s="21">
        <v>0.0312</v>
      </c>
      <c r="G67" s="21">
        <v>0.18</v>
      </c>
      <c r="I67" s="26">
        <v>266.0</v>
      </c>
      <c r="K67" s="26">
        <v>331.6</v>
      </c>
      <c r="M67" s="26">
        <v>65.6</v>
      </c>
      <c r="N67" s="26">
        <v>9.25</v>
      </c>
      <c r="O67" s="26">
        <v>18.5</v>
      </c>
      <c r="P67" s="26" t="s">
        <v>285</v>
      </c>
      <c r="Q67" s="26" t="s">
        <v>286</v>
      </c>
      <c r="R67" s="25">
        <v>0.64164</v>
      </c>
      <c r="S67" s="25">
        <v>0.07451</v>
      </c>
      <c r="T67" s="25">
        <v>0.40644</v>
      </c>
      <c r="U67" s="25">
        <v>0.24007</v>
      </c>
      <c r="V67" s="21" t="s">
        <v>287</v>
      </c>
      <c r="W67" s="21" t="s">
        <v>288</v>
      </c>
      <c r="X67" s="21">
        <v>0.25394</v>
      </c>
      <c r="Y67" s="21">
        <v>0.25394</v>
      </c>
      <c r="Z67" s="26">
        <v>47744.28</v>
      </c>
      <c r="AA67" s="20">
        <f t="shared" si="1"/>
        <v>79940</v>
      </c>
      <c r="AB67" s="21"/>
      <c r="AC67" s="21"/>
      <c r="AD67" s="21"/>
      <c r="AE67" s="22"/>
    </row>
    <row r="68" ht="14.25" customHeight="1">
      <c r="A68" s="21">
        <v>43800.0</v>
      </c>
      <c r="B68" s="21">
        <v>2019.0</v>
      </c>
      <c r="C68" s="21">
        <v>12.0</v>
      </c>
      <c r="D68" s="21">
        <v>31.0</v>
      </c>
      <c r="E68" s="21">
        <v>0.0094</v>
      </c>
      <c r="F68" s="21">
        <v>0.043</v>
      </c>
      <c r="G68" s="21">
        <v>0.18</v>
      </c>
      <c r="I68" s="26">
        <v>266.0</v>
      </c>
      <c r="K68" s="26">
        <f>231.2</f>
        <v>231.2</v>
      </c>
      <c r="P68" s="26" t="s">
        <v>289</v>
      </c>
      <c r="Q68" s="26" t="s">
        <v>290</v>
      </c>
      <c r="R68" s="25">
        <v>0.64164</v>
      </c>
      <c r="S68" s="25">
        <v>0.07451</v>
      </c>
      <c r="T68" s="25">
        <v>0.40644</v>
      </c>
      <c r="U68" s="25">
        <v>0.24007</v>
      </c>
      <c r="V68" s="21" t="s">
        <v>86</v>
      </c>
      <c r="W68" s="21" t="s">
        <v>291</v>
      </c>
      <c r="X68" s="21">
        <v>0.25394</v>
      </c>
      <c r="Y68" s="21">
        <v>0.25394</v>
      </c>
      <c r="Z68" s="26">
        <v>37133.57</v>
      </c>
      <c r="AA68" s="20">
        <f t="shared" si="1"/>
        <v>64576</v>
      </c>
      <c r="AB68" s="21"/>
      <c r="AC68" s="21"/>
      <c r="AD68" s="21"/>
      <c r="AE68" s="22"/>
    </row>
    <row r="69" ht="14.25" customHeight="1">
      <c r="A69" s="21">
        <v>43831.0</v>
      </c>
      <c r="B69" s="21">
        <v>2020.0</v>
      </c>
      <c r="C69" s="21">
        <v>1.0</v>
      </c>
      <c r="D69" s="21">
        <v>31.0</v>
      </c>
      <c r="E69" s="21">
        <v>0.0089</v>
      </c>
      <c r="F69" s="21">
        <v>0.041</v>
      </c>
      <c r="G69" s="21">
        <v>0.18</v>
      </c>
      <c r="I69" s="26">
        <v>266.0</v>
      </c>
      <c r="K69" s="26">
        <v>220.4</v>
      </c>
      <c r="P69" s="26" t="s">
        <v>292</v>
      </c>
      <c r="Q69" s="26" t="s">
        <v>293</v>
      </c>
      <c r="R69" s="25">
        <v>0.64164</v>
      </c>
      <c r="S69" s="25">
        <v>0.07451</v>
      </c>
      <c r="T69" s="25">
        <v>0.40644</v>
      </c>
      <c r="U69" s="25">
        <v>0.24007</v>
      </c>
      <c r="V69" s="21" t="s">
        <v>294</v>
      </c>
      <c r="W69" s="21" t="s">
        <v>295</v>
      </c>
      <c r="X69" s="21">
        <v>0.25394</v>
      </c>
      <c r="Y69" s="21">
        <v>0.25394</v>
      </c>
      <c r="Z69" s="26">
        <v>37255.13</v>
      </c>
      <c r="AA69" s="20">
        <f t="shared" si="1"/>
        <v>69232</v>
      </c>
      <c r="AB69" s="21"/>
      <c r="AC69" s="21"/>
      <c r="AD69" s="21"/>
      <c r="AE69" s="27"/>
    </row>
    <row r="70" ht="14.25" customHeight="1">
      <c r="A70" s="21">
        <v>43862.0</v>
      </c>
      <c r="B70" s="21">
        <v>2020.0</v>
      </c>
      <c r="C70" s="21">
        <v>2.0</v>
      </c>
      <c r="D70" s="21">
        <v>29.0</v>
      </c>
      <c r="E70" s="21">
        <v>0.0069</v>
      </c>
      <c r="F70" s="21">
        <v>0.0316</v>
      </c>
      <c r="G70" s="21">
        <v>0.18</v>
      </c>
      <c r="I70" s="26">
        <v>266.0</v>
      </c>
      <c r="K70" s="26" t="s">
        <v>296</v>
      </c>
      <c r="P70" s="26" t="s">
        <v>297</v>
      </c>
      <c r="Q70" s="26" t="s">
        <v>298</v>
      </c>
      <c r="R70" s="25">
        <v>0.64164</v>
      </c>
      <c r="S70" s="25">
        <v>0.07451</v>
      </c>
      <c r="T70" s="25">
        <v>0.40644</v>
      </c>
      <c r="U70" s="25">
        <v>0.24007</v>
      </c>
      <c r="V70" s="21" t="s">
        <v>299</v>
      </c>
      <c r="W70" s="21" t="s">
        <v>300</v>
      </c>
      <c r="X70" s="21">
        <v>0.25394</v>
      </c>
      <c r="Y70" s="21">
        <v>0.25394</v>
      </c>
      <c r="Z70" s="26">
        <v>34499.06</v>
      </c>
      <c r="AA70" s="20">
        <f t="shared" si="1"/>
        <v>66488</v>
      </c>
      <c r="AB70" s="21"/>
      <c r="AC70" s="21"/>
      <c r="AD70" s="21"/>
      <c r="AE70" s="27"/>
    </row>
    <row r="71" ht="14.25" customHeight="1">
      <c r="A71" s="21">
        <v>43891.0</v>
      </c>
      <c r="B71" s="21">
        <v>2020.0</v>
      </c>
      <c r="C71" s="21">
        <v>3.0</v>
      </c>
      <c r="D71" s="21">
        <v>31.0</v>
      </c>
      <c r="E71" s="21">
        <v>0.0109</v>
      </c>
      <c r="F71" s="21">
        <v>0.0505</v>
      </c>
      <c r="G71" s="21">
        <v>0.18</v>
      </c>
      <c r="I71" s="26">
        <v>266.0</v>
      </c>
      <c r="K71" s="26" t="s">
        <v>301</v>
      </c>
      <c r="M71" s="26">
        <v>40.0</v>
      </c>
      <c r="P71" s="26" t="s">
        <v>302</v>
      </c>
      <c r="Q71" s="26" t="s">
        <v>303</v>
      </c>
      <c r="R71" s="25">
        <v>0.64164</v>
      </c>
      <c r="S71" s="25">
        <v>0.07451</v>
      </c>
      <c r="T71" s="25">
        <v>0.40644</v>
      </c>
      <c r="U71" s="25">
        <v>0.24007</v>
      </c>
      <c r="V71" s="21" t="s">
        <v>304</v>
      </c>
      <c r="W71" s="21" t="s">
        <v>305</v>
      </c>
      <c r="X71" s="21">
        <v>0.25394</v>
      </c>
      <c r="Y71" s="21">
        <v>0.25394</v>
      </c>
      <c r="Z71" s="26">
        <v>36057.5</v>
      </c>
      <c r="AA71" s="20">
        <f t="shared" si="1"/>
        <v>64640</v>
      </c>
      <c r="AB71" s="21"/>
      <c r="AC71" s="21"/>
      <c r="AD71" s="21"/>
      <c r="AE71" s="27"/>
    </row>
    <row r="72" ht="14.25" customHeight="1">
      <c r="A72" s="21">
        <v>43922.0</v>
      </c>
      <c r="B72" s="21">
        <v>2020.0</v>
      </c>
      <c r="C72" s="21">
        <v>4.0</v>
      </c>
      <c r="D72" s="21">
        <v>30.0</v>
      </c>
      <c r="E72" s="21">
        <v>0.0094</v>
      </c>
      <c r="F72" s="21">
        <v>0.0439</v>
      </c>
      <c r="G72" s="21">
        <v>0.18</v>
      </c>
      <c r="I72" s="26">
        <v>266.0</v>
      </c>
      <c r="K72" s="26" t="s">
        <v>306</v>
      </c>
      <c r="M72" s="26">
        <v>168.0</v>
      </c>
      <c r="N72" s="26">
        <v>9.25</v>
      </c>
      <c r="O72" s="26">
        <v>9.25</v>
      </c>
      <c r="P72" s="26" t="s">
        <v>307</v>
      </c>
      <c r="Q72" s="26" t="s">
        <v>308</v>
      </c>
      <c r="R72" s="25">
        <v>0.64164</v>
      </c>
      <c r="S72" s="25">
        <v>0.07451</v>
      </c>
      <c r="T72" s="25">
        <v>0.40644</v>
      </c>
      <c r="U72" s="25">
        <v>0.24007</v>
      </c>
      <c r="V72" s="21" t="s">
        <v>309</v>
      </c>
      <c r="W72" s="21" t="s">
        <v>310</v>
      </c>
      <c r="X72" s="21">
        <v>0.25394</v>
      </c>
      <c r="Y72" s="21">
        <v>0.25394</v>
      </c>
      <c r="Z72" s="26">
        <v>29599.73</v>
      </c>
      <c r="AA72" s="20">
        <f t="shared" si="1"/>
        <v>49160</v>
      </c>
      <c r="AB72" s="21"/>
      <c r="AC72" s="21"/>
      <c r="AD72" s="21"/>
      <c r="AE72" s="27"/>
    </row>
    <row r="73" ht="14.25" customHeight="1">
      <c r="A73" s="21">
        <v>43952.0</v>
      </c>
      <c r="B73" s="21">
        <v>2020.0</v>
      </c>
      <c r="C73" s="21">
        <v>5.0</v>
      </c>
      <c r="D73" s="21">
        <v>31.0</v>
      </c>
      <c r="E73" s="21">
        <v>0.0087</v>
      </c>
      <c r="F73" s="21">
        <v>0.04</v>
      </c>
      <c r="G73" s="21">
        <v>0.18</v>
      </c>
      <c r="I73" s="26">
        <v>266.0</v>
      </c>
      <c r="K73" s="26">
        <v>94.8</v>
      </c>
      <c r="M73" s="26">
        <v>171.2</v>
      </c>
      <c r="N73" s="26">
        <v>9.25</v>
      </c>
      <c r="O73" s="26">
        <v>9.25</v>
      </c>
      <c r="P73" s="26" t="s">
        <v>311</v>
      </c>
      <c r="Q73" s="26" t="s">
        <v>312</v>
      </c>
      <c r="R73" s="25">
        <v>0.64164</v>
      </c>
      <c r="S73" s="25">
        <v>0.07451</v>
      </c>
      <c r="T73" s="25">
        <v>0.40644</v>
      </c>
      <c r="U73" s="25">
        <v>0.24007</v>
      </c>
      <c r="V73" s="21" t="s">
        <v>313</v>
      </c>
      <c r="W73" s="21" t="s">
        <v>314</v>
      </c>
      <c r="X73" s="21">
        <v>0.25394</v>
      </c>
      <c r="Y73" s="21">
        <v>0.25394</v>
      </c>
      <c r="Z73" s="26">
        <v>26886.05</v>
      </c>
      <c r="AA73" s="20">
        <f t="shared" si="1"/>
        <v>48224</v>
      </c>
      <c r="AB73" s="21"/>
      <c r="AC73" s="21"/>
      <c r="AD73" s="21"/>
      <c r="AE73" s="27"/>
    </row>
    <row r="74" ht="14.25" customHeight="1">
      <c r="A74" s="21">
        <v>43983.0</v>
      </c>
      <c r="B74" s="21">
        <v>2020.0</v>
      </c>
      <c r="C74" s="21">
        <v>6.0</v>
      </c>
      <c r="D74" s="21">
        <v>30.0</v>
      </c>
      <c r="E74" s="21">
        <v>0.0097</v>
      </c>
      <c r="F74" s="21">
        <v>0.047</v>
      </c>
      <c r="G74" s="21">
        <v>0.18</v>
      </c>
      <c r="I74" s="26">
        <v>266.0</v>
      </c>
      <c r="K74" s="26">
        <v>92.4</v>
      </c>
      <c r="M74" s="26">
        <v>173.6</v>
      </c>
      <c r="N74" s="26">
        <v>9.25</v>
      </c>
      <c r="O74" s="26">
        <v>9.25</v>
      </c>
      <c r="P74" s="26">
        <v>5116.0</v>
      </c>
      <c r="Q74" s="26">
        <v>44580.0</v>
      </c>
      <c r="R74" s="25">
        <v>0.64164</v>
      </c>
      <c r="S74" s="25">
        <v>0.07451</v>
      </c>
      <c r="T74" s="25">
        <v>0.40644</v>
      </c>
      <c r="U74" s="25">
        <v>0.24007</v>
      </c>
      <c r="V74" s="21">
        <v>684.0</v>
      </c>
      <c r="W74" s="21">
        <v>8988.0</v>
      </c>
      <c r="X74" s="21">
        <v>0.25394</v>
      </c>
      <c r="Y74" s="21">
        <v>0.25394</v>
      </c>
      <c r="Z74" s="26">
        <v>29408.92</v>
      </c>
      <c r="AA74" s="20">
        <f t="shared" si="1"/>
        <v>49696</v>
      </c>
      <c r="AB74" s="21"/>
      <c r="AC74" s="21"/>
      <c r="AD74" s="21"/>
      <c r="AE74" s="27"/>
    </row>
    <row r="75" ht="14.25" customHeight="1">
      <c r="A75" s="21">
        <v>44013.0</v>
      </c>
      <c r="B75" s="21">
        <v>2020.0</v>
      </c>
      <c r="C75" s="21">
        <v>7.0</v>
      </c>
      <c r="D75" s="21">
        <v>31.0</v>
      </c>
      <c r="E75" s="21">
        <v>0.009</v>
      </c>
      <c r="F75" s="21">
        <v>0.041</v>
      </c>
      <c r="G75" s="21">
        <v>0.18</v>
      </c>
      <c r="I75" s="26">
        <v>266.0</v>
      </c>
      <c r="K75" s="26">
        <v>91.6</v>
      </c>
      <c r="M75" s="26">
        <v>174.4</v>
      </c>
      <c r="N75" s="26">
        <v>9.25</v>
      </c>
      <c r="O75" s="26">
        <v>9.25</v>
      </c>
      <c r="P75" s="26">
        <v>5524.0</v>
      </c>
      <c r="Q75" s="26">
        <v>44292.0</v>
      </c>
      <c r="R75" s="25">
        <v>0.64164</v>
      </c>
      <c r="S75" s="25">
        <v>0.07451</v>
      </c>
      <c r="T75" s="25">
        <v>0.40644</v>
      </c>
      <c r="U75" s="25">
        <v>0.24007</v>
      </c>
      <c r="V75" s="21">
        <v>772.0</v>
      </c>
      <c r="W75" s="21">
        <v>10008.0</v>
      </c>
      <c r="X75" s="21">
        <v>0.25394</v>
      </c>
      <c r="Y75" s="21">
        <v>0.25394</v>
      </c>
      <c r="Z75" s="26">
        <v>29997.01</v>
      </c>
      <c r="AA75" s="20">
        <f t="shared" si="1"/>
        <v>49816</v>
      </c>
      <c r="AB75" s="21"/>
      <c r="AC75" s="21"/>
      <c r="AD75" s="21"/>
      <c r="AE75" s="27"/>
    </row>
    <row r="76" ht="14.25" customHeight="1">
      <c r="A76" s="21">
        <v>44044.0</v>
      </c>
      <c r="B76" s="21">
        <v>2020.0</v>
      </c>
      <c r="C76" s="21">
        <v>8.0</v>
      </c>
      <c r="D76" s="21">
        <v>31.0</v>
      </c>
      <c r="E76" s="21">
        <v>0.0094</v>
      </c>
      <c r="F76" s="21">
        <v>0.437</v>
      </c>
      <c r="G76" s="21">
        <v>0.18</v>
      </c>
      <c r="I76" s="26">
        <v>266.0</v>
      </c>
      <c r="K76" s="26">
        <v>96.8</v>
      </c>
      <c r="M76" s="26">
        <v>169.2</v>
      </c>
      <c r="N76" s="26">
        <v>9.25</v>
      </c>
      <c r="O76" s="26">
        <v>9.25</v>
      </c>
      <c r="P76" s="26">
        <v>5168.0</v>
      </c>
      <c r="Q76" s="26">
        <v>46648.0</v>
      </c>
      <c r="R76" s="25">
        <v>0.64164</v>
      </c>
      <c r="S76" s="25">
        <v>0.07451</v>
      </c>
      <c r="T76" s="25">
        <v>0.40644</v>
      </c>
      <c r="U76" s="25">
        <v>0.24007</v>
      </c>
      <c r="V76" s="21">
        <v>652.0</v>
      </c>
      <c r="W76" s="21">
        <v>9200.0</v>
      </c>
      <c r="X76" s="21">
        <v>0.25394</v>
      </c>
      <c r="Y76" s="21">
        <v>0.25394</v>
      </c>
      <c r="Z76" s="26">
        <v>30015.32</v>
      </c>
      <c r="AA76" s="20">
        <f t="shared" si="1"/>
        <v>51816</v>
      </c>
      <c r="AB76" s="21"/>
      <c r="AC76" s="21"/>
      <c r="AD76" s="21"/>
      <c r="AE76" s="27"/>
    </row>
    <row r="77" ht="14.25" customHeight="1">
      <c r="A77" s="21">
        <v>44075.0</v>
      </c>
      <c r="B77" s="21">
        <v>2020.0</v>
      </c>
      <c r="C77" s="21">
        <v>9.0</v>
      </c>
      <c r="D77" s="21">
        <v>30.0</v>
      </c>
      <c r="E77" s="21">
        <v>0.0097</v>
      </c>
      <c r="F77" s="21">
        <v>0.0447</v>
      </c>
      <c r="G77" s="21">
        <v>0.18</v>
      </c>
      <c r="I77" s="26">
        <v>266.0</v>
      </c>
      <c r="K77" s="26">
        <v>107.4</v>
      </c>
      <c r="M77" s="26">
        <v>158.96</v>
      </c>
      <c r="N77" s="26">
        <v>9.25</v>
      </c>
      <c r="O77" s="26">
        <v>9.25</v>
      </c>
      <c r="P77" s="26">
        <v>5440.44</v>
      </c>
      <c r="Q77" s="26">
        <v>47509.88</v>
      </c>
      <c r="R77" s="25">
        <v>0.64164</v>
      </c>
      <c r="S77" s="25">
        <v>0.07451</v>
      </c>
      <c r="T77" s="25">
        <v>0.40644</v>
      </c>
      <c r="U77" s="25">
        <v>0.24007</v>
      </c>
      <c r="V77" s="21">
        <v>738.708</v>
      </c>
      <c r="W77" s="21">
        <v>8524.152</v>
      </c>
      <c r="X77" s="21">
        <v>0.25394</v>
      </c>
      <c r="Y77" s="21">
        <v>0.25394</v>
      </c>
      <c r="Z77" s="26">
        <v>30515.42</v>
      </c>
      <c r="AA77" s="20">
        <f t="shared" si="1"/>
        <v>52950.32</v>
      </c>
      <c r="AB77" s="21"/>
      <c r="AC77" s="21"/>
      <c r="AD77" s="21"/>
      <c r="AE77" s="27"/>
    </row>
    <row r="78" ht="14.25" customHeight="1">
      <c r="A78" s="21">
        <v>44105.0</v>
      </c>
      <c r="B78" s="21">
        <v>2020.0</v>
      </c>
      <c r="C78" s="21">
        <v>10.0</v>
      </c>
      <c r="D78" s="21">
        <v>31.0</v>
      </c>
      <c r="E78" s="21">
        <v>0.0091</v>
      </c>
      <c r="F78" s="21">
        <v>0.0419</v>
      </c>
      <c r="G78" s="21">
        <v>0.18</v>
      </c>
      <c r="I78" s="26">
        <v>266.0</v>
      </c>
      <c r="K78" s="26">
        <v>133.28</v>
      </c>
      <c r="M78" s="26">
        <v>132.72</v>
      </c>
      <c r="N78" s="26">
        <v>9.99612903</v>
      </c>
      <c r="O78" s="26">
        <v>9.99612903</v>
      </c>
      <c r="P78" s="26">
        <v>5535.56</v>
      </c>
      <c r="Q78" s="26">
        <v>51768.573</v>
      </c>
      <c r="R78" s="25">
        <v>0.67760226</v>
      </c>
      <c r="S78" s="25">
        <v>0.07628387</v>
      </c>
      <c r="T78" s="25">
        <v>0.40740387</v>
      </c>
      <c r="U78" s="25">
        <v>0.24247387</v>
      </c>
      <c r="V78" s="21">
        <v>717.954</v>
      </c>
      <c r="W78" s="21">
        <v>8179.907</v>
      </c>
      <c r="X78" s="21">
        <v>0.25622194</v>
      </c>
      <c r="Y78" s="21">
        <v>0.25622194</v>
      </c>
      <c r="Z78" s="26">
        <v>23992.47</v>
      </c>
      <c r="AA78" s="20">
        <f t="shared" si="1"/>
        <v>57304.133</v>
      </c>
      <c r="AB78" s="21"/>
      <c r="AC78" s="21"/>
      <c r="AD78" s="21"/>
      <c r="AE78" s="27"/>
    </row>
    <row r="79" ht="14.25" customHeight="1">
      <c r="A79" s="21">
        <v>44136.0</v>
      </c>
      <c r="B79" s="21">
        <v>2020.0</v>
      </c>
      <c r="C79" s="21">
        <v>11.0</v>
      </c>
      <c r="D79" s="21">
        <v>30.0</v>
      </c>
      <c r="E79" s="21">
        <v>0.9</v>
      </c>
      <c r="F79" s="21">
        <v>0.0414</v>
      </c>
      <c r="G79" s="21">
        <v>0.18</v>
      </c>
      <c r="I79" s="26">
        <v>266.0</v>
      </c>
      <c r="K79" s="26">
        <v>106.24</v>
      </c>
      <c r="M79" s="26">
        <v>159.76</v>
      </c>
      <c r="N79" s="26">
        <v>11.82</v>
      </c>
      <c r="O79" s="26">
        <v>11.82</v>
      </c>
      <c r="P79" s="26">
        <v>4750.0</v>
      </c>
      <c r="Q79" s="26">
        <v>45318.0</v>
      </c>
      <c r="R79" s="25">
        <v>0.76551</v>
      </c>
      <c r="S79" s="25">
        <v>0.08062</v>
      </c>
      <c r="T79" s="25">
        <v>0.40976</v>
      </c>
      <c r="U79" s="25">
        <v>0.24835</v>
      </c>
      <c r="V79" s="21">
        <v>972.203</v>
      </c>
      <c r="W79" s="21">
        <v>10667.614</v>
      </c>
      <c r="X79" s="21">
        <v>0.2618</v>
      </c>
      <c r="Y79" s="21">
        <v>0.2618</v>
      </c>
      <c r="Z79" s="26">
        <v>32074.14</v>
      </c>
      <c r="AA79" s="20">
        <f t="shared" si="1"/>
        <v>50068</v>
      </c>
      <c r="AB79" s="21"/>
      <c r="AC79" s="21"/>
      <c r="AD79" s="21"/>
      <c r="AE79" s="27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  <col customWidth="1" min="31" max="31" width="15.88"/>
  </cols>
  <sheetData>
    <row r="1" ht="14.25" customHeight="1">
      <c r="A1" s="14" t="s">
        <v>24</v>
      </c>
      <c r="B1" s="14" t="s">
        <v>25</v>
      </c>
      <c r="C1" s="14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  <c r="AE1" s="18" t="s">
        <v>23</v>
      </c>
    </row>
    <row r="2" ht="14.25" customHeight="1">
      <c r="A2" s="19">
        <v>43983.0</v>
      </c>
      <c r="B2" s="20">
        <v>2020.0</v>
      </c>
      <c r="C2" s="20">
        <v>6.0</v>
      </c>
      <c r="D2" s="20">
        <v>30.0</v>
      </c>
      <c r="E2" s="20">
        <v>2059.86</v>
      </c>
      <c r="F2" s="20">
        <v>8780.47</v>
      </c>
      <c r="G2" s="20">
        <v>0.186</v>
      </c>
      <c r="I2" s="20"/>
      <c r="J2" s="26">
        <v>11545.0</v>
      </c>
      <c r="K2" s="21">
        <v>7592.0</v>
      </c>
      <c r="L2" s="21"/>
      <c r="M2" s="21"/>
      <c r="N2" s="26">
        <v>46.18</v>
      </c>
      <c r="O2" s="20">
        <v>18.98</v>
      </c>
      <c r="P2" s="20">
        <v>9247.261</v>
      </c>
      <c r="Q2" s="20">
        <v>42098.05</v>
      </c>
      <c r="R2" s="20">
        <v>0.07831</v>
      </c>
      <c r="S2" s="20">
        <v>0.07831</v>
      </c>
      <c r="T2" s="20">
        <v>0.47353</v>
      </c>
      <c r="U2" s="20">
        <v>0.31129</v>
      </c>
      <c r="V2" s="21" t="s">
        <v>315</v>
      </c>
      <c r="W2" s="21"/>
      <c r="X2" s="21"/>
      <c r="Y2" s="21"/>
      <c r="Z2" s="20">
        <v>53061.97</v>
      </c>
      <c r="AA2" s="20">
        <f t="shared" ref="AA2:AA38" si="1">P2+Q2</f>
        <v>51345.311</v>
      </c>
      <c r="AB2" s="21"/>
      <c r="AC2" s="21"/>
      <c r="AD2" s="21"/>
      <c r="AE2" s="22">
        <v>-4156.26</v>
      </c>
    </row>
    <row r="3" ht="14.25" customHeight="1">
      <c r="A3" s="19">
        <v>43952.0</v>
      </c>
      <c r="B3" s="20">
        <v>2020.0</v>
      </c>
      <c r="C3" s="20">
        <v>5.0</v>
      </c>
      <c r="D3" s="20">
        <v>31.0</v>
      </c>
      <c r="E3" s="20">
        <v>3440.86</v>
      </c>
      <c r="F3" s="20">
        <v>7940.49</v>
      </c>
      <c r="G3" s="20">
        <v>0.186</v>
      </c>
      <c r="I3" s="20"/>
      <c r="J3" s="26">
        <v>11545.0</v>
      </c>
      <c r="K3" s="21">
        <v>7592.0</v>
      </c>
      <c r="L3" s="21"/>
      <c r="M3" s="21"/>
      <c r="N3" s="21">
        <v>46.18</v>
      </c>
      <c r="O3" s="20">
        <v>18.98</v>
      </c>
      <c r="P3" s="20">
        <v>8298.05</v>
      </c>
      <c r="Q3" s="20">
        <v>37490.44</v>
      </c>
      <c r="R3" s="20">
        <v>0.07831</v>
      </c>
      <c r="S3" s="20">
        <v>0.07831</v>
      </c>
      <c r="T3" s="20">
        <v>0.47353</v>
      </c>
      <c r="U3" s="20">
        <v>0.31129</v>
      </c>
      <c r="V3" s="21" t="s">
        <v>316</v>
      </c>
      <c r="W3" s="21"/>
      <c r="X3" s="21"/>
      <c r="Y3" s="21"/>
      <c r="Z3" s="20">
        <v>50601.84</v>
      </c>
      <c r="AA3" s="20">
        <f t="shared" si="1"/>
        <v>45788.49</v>
      </c>
      <c r="AB3" s="21"/>
      <c r="AC3" s="21"/>
      <c r="AD3" s="21"/>
      <c r="AE3" s="22">
        <v>-4015.27</v>
      </c>
    </row>
    <row r="4" ht="14.25" customHeight="1">
      <c r="A4" s="19">
        <v>43922.0</v>
      </c>
      <c r="B4" s="20">
        <v>2020.0</v>
      </c>
      <c r="C4" s="20">
        <v>4.0</v>
      </c>
      <c r="D4" s="20">
        <v>30.0</v>
      </c>
      <c r="E4" s="20">
        <v>2929.2</v>
      </c>
      <c r="F4" s="20">
        <v>7119.23</v>
      </c>
      <c r="G4" s="20">
        <v>0.186</v>
      </c>
      <c r="I4" s="20"/>
      <c r="J4" s="26">
        <v>11545.0</v>
      </c>
      <c r="K4" s="21">
        <v>7592.0</v>
      </c>
      <c r="L4" s="21"/>
      <c r="M4" s="21"/>
      <c r="N4" s="21">
        <v>46.18</v>
      </c>
      <c r="O4" s="20">
        <v>18.98</v>
      </c>
      <c r="P4" s="20">
        <v>7844.711</v>
      </c>
      <c r="Q4" s="20">
        <v>30914.01</v>
      </c>
      <c r="R4" s="20">
        <v>0.07831</v>
      </c>
      <c r="S4" s="20">
        <v>0.07831</v>
      </c>
      <c r="T4" s="20">
        <v>0.47353</v>
      </c>
      <c r="U4" s="20">
        <v>0.31129</v>
      </c>
      <c r="V4" s="21" t="s">
        <v>317</v>
      </c>
      <c r="W4" s="21"/>
      <c r="X4" s="21"/>
      <c r="Y4" s="21"/>
      <c r="Z4" s="20">
        <v>46572.95</v>
      </c>
      <c r="AA4" s="20">
        <f t="shared" si="1"/>
        <v>38758.721</v>
      </c>
      <c r="AB4" s="21"/>
      <c r="AC4" s="21"/>
      <c r="AD4" s="21"/>
      <c r="AE4" s="22">
        <v>-3756.96</v>
      </c>
    </row>
    <row r="5" ht="14.25" customHeight="1">
      <c r="A5" s="19">
        <v>43891.0</v>
      </c>
      <c r="B5" s="20">
        <v>2020.0</v>
      </c>
      <c r="C5" s="20">
        <v>3.0</v>
      </c>
      <c r="D5" s="20">
        <v>31.0</v>
      </c>
      <c r="E5" s="20">
        <v>3168.37</v>
      </c>
      <c r="F5" s="20">
        <v>9117.57</v>
      </c>
      <c r="G5" s="20">
        <v>0.186</v>
      </c>
      <c r="I5" s="20"/>
      <c r="J5" s="26">
        <v>11545.0</v>
      </c>
      <c r="K5" s="21">
        <v>7592.0</v>
      </c>
      <c r="L5" s="21"/>
      <c r="M5" s="21"/>
      <c r="N5" s="21">
        <v>46.18</v>
      </c>
      <c r="O5" s="20">
        <v>18.98</v>
      </c>
      <c r="P5" s="20">
        <v>10159.98</v>
      </c>
      <c r="Q5" s="20">
        <v>39385.02</v>
      </c>
      <c r="R5" s="20">
        <v>0.07831</v>
      </c>
      <c r="S5" s="20">
        <v>0.07831</v>
      </c>
      <c r="T5" s="20">
        <v>0.47353</v>
      </c>
      <c r="U5" s="20">
        <v>0.31129</v>
      </c>
      <c r="V5" s="21" t="s">
        <v>318</v>
      </c>
      <c r="W5" s="21"/>
      <c r="X5" s="21"/>
      <c r="Y5" s="21"/>
      <c r="Z5" s="20">
        <v>52320.5</v>
      </c>
      <c r="AA5" s="20">
        <f t="shared" si="1"/>
        <v>49545</v>
      </c>
      <c r="AB5" s="21"/>
      <c r="AC5" s="21"/>
      <c r="AD5" s="21"/>
      <c r="AE5" s="22">
        <v>-4156.35</v>
      </c>
    </row>
    <row r="6" ht="14.25" customHeight="1">
      <c r="A6" s="19">
        <v>43862.0</v>
      </c>
      <c r="B6" s="20">
        <v>2020.0</v>
      </c>
      <c r="C6" s="20">
        <v>2.0</v>
      </c>
      <c r="D6" s="20">
        <v>29.0</v>
      </c>
      <c r="E6" s="20">
        <v>2569.14</v>
      </c>
      <c r="F6" s="20">
        <v>7801.96</v>
      </c>
      <c r="G6" s="20">
        <v>0.186</v>
      </c>
      <c r="I6" s="20"/>
      <c r="J6" s="26">
        <v>11545.0</v>
      </c>
      <c r="K6" s="21">
        <v>7592.0</v>
      </c>
      <c r="L6" s="21"/>
      <c r="M6" s="21"/>
      <c r="N6" s="21">
        <v>46.18</v>
      </c>
      <c r="O6" s="20">
        <v>18.98</v>
      </c>
      <c r="P6" s="20">
        <v>8761.99</v>
      </c>
      <c r="Q6" s="20">
        <v>38622.47</v>
      </c>
      <c r="R6" s="20">
        <v>0.07831</v>
      </c>
      <c r="S6" s="20">
        <v>0.07831</v>
      </c>
      <c r="T6" s="20">
        <v>0.47353</v>
      </c>
      <c r="U6" s="20">
        <v>0.31129</v>
      </c>
      <c r="V6" s="21" t="s">
        <v>319</v>
      </c>
      <c r="W6" s="21"/>
      <c r="X6" s="21"/>
      <c r="Y6" s="21"/>
      <c r="Z6" s="20">
        <v>49165.02</v>
      </c>
      <c r="AA6" s="20">
        <f t="shared" si="1"/>
        <v>47384.46</v>
      </c>
      <c r="AB6" s="21"/>
      <c r="AC6" s="21"/>
      <c r="AD6" s="21"/>
      <c r="AE6" s="22">
        <v>-3699.76</v>
      </c>
    </row>
    <row r="7" ht="14.25" customHeight="1">
      <c r="A7" s="19">
        <v>43831.0</v>
      </c>
      <c r="B7" s="20">
        <v>2020.0</v>
      </c>
      <c r="C7" s="20">
        <v>1.0</v>
      </c>
      <c r="D7" s="20">
        <v>31.0</v>
      </c>
      <c r="E7" s="20">
        <v>2390.25</v>
      </c>
      <c r="F7" s="20">
        <v>7343.71</v>
      </c>
      <c r="G7" s="20">
        <v>0.186</v>
      </c>
      <c r="I7" s="20"/>
      <c r="J7" s="26">
        <v>11545.0</v>
      </c>
      <c r="K7" s="21">
        <v>7592.0</v>
      </c>
      <c r="L7" s="21"/>
      <c r="M7" s="21"/>
      <c r="N7" s="21">
        <v>46.18</v>
      </c>
      <c r="O7" s="20">
        <v>18.98</v>
      </c>
      <c r="P7" s="20">
        <v>7770.182</v>
      </c>
      <c r="Q7" s="20">
        <v>34097.06</v>
      </c>
      <c r="R7" s="20">
        <v>0.07831</v>
      </c>
      <c r="S7" s="20">
        <v>0.07831</v>
      </c>
      <c r="T7" s="20">
        <v>0.47353</v>
      </c>
      <c r="U7" s="20">
        <v>0.31129</v>
      </c>
      <c r="V7" s="21" t="s">
        <v>320</v>
      </c>
      <c r="W7" s="21"/>
      <c r="X7" s="21"/>
      <c r="Y7" s="21"/>
      <c r="Z7" s="20">
        <v>46994.56</v>
      </c>
      <c r="AA7" s="20">
        <f t="shared" si="1"/>
        <v>41867.242</v>
      </c>
      <c r="AB7" s="21"/>
      <c r="AC7" s="21"/>
      <c r="AD7" s="21"/>
      <c r="AE7" s="22">
        <v>-3623.71</v>
      </c>
    </row>
    <row r="8" ht="14.25" customHeight="1">
      <c r="A8" s="19">
        <v>43800.0</v>
      </c>
      <c r="B8" s="20">
        <v>2019.0</v>
      </c>
      <c r="C8" s="20">
        <v>12.0</v>
      </c>
      <c r="D8" s="20">
        <v>31.0</v>
      </c>
      <c r="E8" s="20">
        <v>2817.83</v>
      </c>
      <c r="F8" s="20">
        <v>10371.92</v>
      </c>
      <c r="G8" s="20">
        <v>0.184</v>
      </c>
      <c r="I8" s="20"/>
      <c r="J8" s="26">
        <v>11545.0</v>
      </c>
      <c r="K8" s="21">
        <v>7592.0</v>
      </c>
      <c r="L8" s="21"/>
      <c r="M8" s="21"/>
      <c r="N8" s="21">
        <v>46.18</v>
      </c>
      <c r="O8" s="20">
        <v>18.98</v>
      </c>
      <c r="P8" s="20">
        <v>13304.25</v>
      </c>
      <c r="Q8" s="20">
        <v>46167.91</v>
      </c>
      <c r="R8" s="20">
        <v>0.07831</v>
      </c>
      <c r="S8" s="20">
        <v>0.07831</v>
      </c>
      <c r="T8" s="20">
        <v>0.47353</v>
      </c>
      <c r="U8" s="20">
        <v>0.31129</v>
      </c>
      <c r="V8" s="21" t="s">
        <v>321</v>
      </c>
      <c r="W8" s="21"/>
      <c r="X8" s="21"/>
      <c r="Y8" s="21"/>
      <c r="Z8" s="20">
        <v>57612.85</v>
      </c>
      <c r="AA8" s="20">
        <f t="shared" si="1"/>
        <v>59472.16</v>
      </c>
      <c r="AB8" s="21"/>
      <c r="AC8" s="21"/>
      <c r="AD8" s="21"/>
      <c r="AE8" s="22">
        <v>-3566.8</v>
      </c>
    </row>
    <row r="9" ht="14.25" customHeight="1">
      <c r="A9" s="19">
        <v>43770.0</v>
      </c>
      <c r="B9" s="20">
        <v>2019.0</v>
      </c>
      <c r="C9" s="20">
        <v>11.0</v>
      </c>
      <c r="D9" s="20">
        <v>30.0</v>
      </c>
      <c r="E9" s="20">
        <v>3535.23</v>
      </c>
      <c r="F9" s="20">
        <v>13223.62</v>
      </c>
      <c r="G9" s="20">
        <v>0.184</v>
      </c>
      <c r="I9" s="20"/>
      <c r="J9" s="26">
        <v>11545.0</v>
      </c>
      <c r="K9" s="21">
        <v>8177.34</v>
      </c>
      <c r="L9" s="21"/>
      <c r="M9" s="21"/>
      <c r="N9" s="21">
        <v>46.18</v>
      </c>
      <c r="O9" s="20">
        <v>18.98</v>
      </c>
      <c r="P9" s="20">
        <v>16057.63</v>
      </c>
      <c r="Q9" s="20">
        <v>54194.54</v>
      </c>
      <c r="R9" s="12">
        <v>0.07831</v>
      </c>
      <c r="S9" s="12">
        <v>0.07831</v>
      </c>
      <c r="T9" s="12">
        <v>0.47353</v>
      </c>
      <c r="U9" s="12">
        <v>0.31129</v>
      </c>
      <c r="V9" s="21" t="s">
        <v>322</v>
      </c>
      <c r="W9" s="21"/>
      <c r="X9" s="21"/>
      <c r="Y9" s="21"/>
      <c r="Z9" s="20">
        <v>74049.32</v>
      </c>
      <c r="AA9" s="20">
        <f t="shared" si="1"/>
        <v>70252.17</v>
      </c>
      <c r="AB9" s="21"/>
      <c r="AC9" s="21"/>
      <c r="AD9" s="21"/>
      <c r="AE9" s="22">
        <v>2800.57</v>
      </c>
    </row>
    <row r="10" ht="14.25" customHeight="1">
      <c r="A10" s="19">
        <v>43739.0</v>
      </c>
      <c r="B10" s="20">
        <v>2019.0</v>
      </c>
      <c r="C10" s="20">
        <v>10.0</v>
      </c>
      <c r="D10" s="20">
        <v>31.0</v>
      </c>
      <c r="E10" s="20">
        <v>3549.74</v>
      </c>
      <c r="F10" s="20">
        <v>13860.02</v>
      </c>
      <c r="G10" s="20">
        <v>0.184</v>
      </c>
      <c r="I10" s="20"/>
      <c r="J10" s="26">
        <v>11969.85</v>
      </c>
      <c r="K10" s="21">
        <v>8877.13</v>
      </c>
      <c r="L10" s="21"/>
      <c r="M10" s="21"/>
      <c r="N10" s="21">
        <v>46.18</v>
      </c>
      <c r="O10" s="20">
        <v>18.98</v>
      </c>
      <c r="P10" s="20">
        <v>16663.02</v>
      </c>
      <c r="Q10" s="20">
        <v>55887.29</v>
      </c>
      <c r="R10" s="12">
        <v>0.07831</v>
      </c>
      <c r="S10" s="12">
        <v>0.07831</v>
      </c>
      <c r="T10" s="12">
        <v>0.47353</v>
      </c>
      <c r="U10" s="12">
        <v>0.31129</v>
      </c>
      <c r="V10" s="21" t="s">
        <v>323</v>
      </c>
      <c r="W10" s="21"/>
      <c r="X10" s="21"/>
      <c r="Y10" s="21"/>
      <c r="Z10" s="20">
        <v>73042.25</v>
      </c>
      <c r="AA10" s="20">
        <f t="shared" si="1"/>
        <v>72550.31</v>
      </c>
      <c r="AB10" s="21"/>
      <c r="AC10" s="21"/>
      <c r="AD10" s="21"/>
      <c r="AE10" s="22">
        <v>-2038.88</v>
      </c>
    </row>
    <row r="11" ht="14.25" customHeight="1">
      <c r="A11" s="19">
        <v>43709.0</v>
      </c>
      <c r="B11" s="20">
        <v>2019.0</v>
      </c>
      <c r="C11" s="20">
        <v>9.0</v>
      </c>
      <c r="D11" s="20">
        <v>30.0</v>
      </c>
      <c r="E11" s="20">
        <v>4262.38</v>
      </c>
      <c r="F11" s="20">
        <v>14163.22</v>
      </c>
      <c r="G11" s="20">
        <v>0.184</v>
      </c>
      <c r="I11" s="20"/>
      <c r="J11" s="26">
        <v>11545.0</v>
      </c>
      <c r="K11" s="21">
        <v>8527.33</v>
      </c>
      <c r="L11" s="21"/>
      <c r="M11" s="21"/>
      <c r="N11" s="21">
        <v>46.18</v>
      </c>
      <c r="O11" s="20">
        <v>18.98</v>
      </c>
      <c r="P11" s="20">
        <v>16395.32</v>
      </c>
      <c r="Q11" s="20">
        <v>57475.53</v>
      </c>
      <c r="R11" s="12">
        <v>0.07831</v>
      </c>
      <c r="S11" s="12">
        <v>0.07831</v>
      </c>
      <c r="T11" s="12">
        <v>0.47353</v>
      </c>
      <c r="U11" s="12">
        <v>0.31129</v>
      </c>
      <c r="V11" s="21" t="s">
        <v>324</v>
      </c>
      <c r="W11" s="21"/>
      <c r="X11" s="21"/>
      <c r="Y11" s="21"/>
      <c r="Z11" s="20">
        <v>73425.39</v>
      </c>
      <c r="AA11" s="20">
        <f t="shared" si="1"/>
        <v>73870.85</v>
      </c>
      <c r="AB11" s="21"/>
      <c r="AC11" s="21"/>
      <c r="AD11" s="21"/>
      <c r="AE11" s="22">
        <v>-1725.57</v>
      </c>
    </row>
    <row r="12" ht="14.25" customHeight="1">
      <c r="A12" s="19">
        <v>43678.0</v>
      </c>
      <c r="B12" s="20">
        <v>2019.0</v>
      </c>
      <c r="C12" s="20">
        <v>8.0</v>
      </c>
      <c r="D12" s="20">
        <v>31.0</v>
      </c>
      <c r="E12" s="20">
        <v>3724.24</v>
      </c>
      <c r="F12" s="20">
        <v>12838.06</v>
      </c>
      <c r="G12" s="20">
        <v>0.184</v>
      </c>
      <c r="I12" s="20"/>
      <c r="J12" s="26">
        <v>10535.0</v>
      </c>
      <c r="K12" s="21">
        <v>7168.0</v>
      </c>
      <c r="L12" s="21"/>
      <c r="M12" s="21"/>
      <c r="N12" s="21">
        <v>46.18</v>
      </c>
      <c r="O12" s="20">
        <v>18.98</v>
      </c>
      <c r="P12" s="20">
        <v>15166.34</v>
      </c>
      <c r="Q12" s="20">
        <v>61475.94</v>
      </c>
      <c r="R12" s="12">
        <v>0.07831</v>
      </c>
      <c r="S12" s="12">
        <v>0.07831</v>
      </c>
      <c r="T12" s="12">
        <v>0.47353</v>
      </c>
      <c r="U12" s="12">
        <v>0.31129</v>
      </c>
      <c r="V12" s="21" t="s">
        <v>325</v>
      </c>
      <c r="W12" s="21"/>
      <c r="X12" s="21"/>
      <c r="Y12" s="21"/>
      <c r="Z12" s="20">
        <v>72294.67</v>
      </c>
      <c r="AA12" s="20">
        <f t="shared" si="1"/>
        <v>76642.28</v>
      </c>
      <c r="AB12" s="21"/>
      <c r="AC12" s="21"/>
      <c r="AD12" s="21"/>
      <c r="AE12" s="23">
        <v>-286.51</v>
      </c>
    </row>
    <row r="13" ht="14.25" customHeight="1">
      <c r="A13" s="19">
        <v>43647.0</v>
      </c>
      <c r="B13" s="20">
        <v>2019.0</v>
      </c>
      <c r="C13" s="20">
        <v>7.0</v>
      </c>
      <c r="D13" s="20">
        <v>31.0</v>
      </c>
      <c r="E13" s="20">
        <v>3826.73</v>
      </c>
      <c r="F13" s="20">
        <v>12869.39</v>
      </c>
      <c r="G13" s="20">
        <v>0.184</v>
      </c>
      <c r="I13" s="20"/>
      <c r="J13" s="26">
        <v>10535.0</v>
      </c>
      <c r="K13" s="21">
        <v>7168.0</v>
      </c>
      <c r="L13" s="21"/>
      <c r="M13" s="21"/>
      <c r="N13" s="21"/>
      <c r="O13" s="20"/>
      <c r="P13" s="20">
        <v>16953.3</v>
      </c>
      <c r="Q13" s="20">
        <v>62738.61</v>
      </c>
      <c r="R13" s="12"/>
      <c r="S13" s="12"/>
      <c r="T13" s="12">
        <v>0.48762</v>
      </c>
      <c r="U13" s="12">
        <v>0.32055</v>
      </c>
      <c r="V13" s="21" t="s">
        <v>326</v>
      </c>
      <c r="W13" s="21"/>
      <c r="X13" s="21"/>
      <c r="Y13" s="21"/>
      <c r="Z13" s="20">
        <v>72723.6</v>
      </c>
      <c r="AA13" s="20">
        <f t="shared" si="1"/>
        <v>79691.91</v>
      </c>
      <c r="AB13" s="21"/>
      <c r="AC13" s="21"/>
      <c r="AD13" s="21"/>
      <c r="AE13" s="22">
        <v>-1718.31</v>
      </c>
    </row>
    <row r="14" ht="14.25" customHeight="1">
      <c r="A14" s="19">
        <v>43617.0</v>
      </c>
      <c r="B14" s="20">
        <v>2019.0</v>
      </c>
      <c r="C14" s="20">
        <v>6.0</v>
      </c>
      <c r="D14" s="20">
        <v>30.0</v>
      </c>
      <c r="E14" s="20">
        <v>4098.9</v>
      </c>
      <c r="F14" s="20">
        <v>14464.12</v>
      </c>
      <c r="G14" s="20">
        <v>0.184</v>
      </c>
      <c r="I14" s="20"/>
      <c r="J14" s="26">
        <v>11068.07</v>
      </c>
      <c r="K14" s="21">
        <v>7168.0</v>
      </c>
      <c r="L14" s="21"/>
      <c r="M14" s="21"/>
      <c r="N14" s="21"/>
      <c r="O14" s="20"/>
      <c r="P14" s="20">
        <v>18354.2</v>
      </c>
      <c r="Q14" s="20">
        <v>68289.8</v>
      </c>
      <c r="R14" s="12"/>
      <c r="S14" s="12"/>
      <c r="T14" s="12">
        <v>0.48762</v>
      </c>
      <c r="U14" s="12">
        <v>0.32055</v>
      </c>
      <c r="V14" s="21" t="s">
        <v>327</v>
      </c>
      <c r="W14" s="21"/>
      <c r="X14" s="21"/>
      <c r="Y14" s="21"/>
      <c r="Z14" s="20">
        <v>75968.55</v>
      </c>
      <c r="AA14" s="20">
        <f t="shared" si="1"/>
        <v>86644</v>
      </c>
      <c r="AB14" s="21"/>
      <c r="AC14" s="21"/>
      <c r="AD14" s="21"/>
      <c r="AE14" s="22">
        <v>-5501.23</v>
      </c>
    </row>
    <row r="15" ht="14.25" customHeight="1">
      <c r="A15" s="19">
        <v>43586.0</v>
      </c>
      <c r="B15" s="20">
        <v>2019.0</v>
      </c>
      <c r="C15" s="20">
        <v>5.0</v>
      </c>
      <c r="D15" s="20">
        <v>31.0</v>
      </c>
      <c r="E15" s="20">
        <v>3222.55</v>
      </c>
      <c r="F15" s="20">
        <v>14502.15</v>
      </c>
      <c r="G15" s="20">
        <v>0.184</v>
      </c>
      <c r="I15" s="20"/>
      <c r="J15" s="26">
        <v>10535.0</v>
      </c>
      <c r="K15" s="21">
        <v>7168.0</v>
      </c>
      <c r="L15" s="21"/>
      <c r="M15" s="21"/>
      <c r="N15" s="21"/>
      <c r="O15" s="20"/>
      <c r="P15" s="20">
        <v>19970.52</v>
      </c>
      <c r="Q15" s="20">
        <v>72695.52</v>
      </c>
      <c r="R15" s="12"/>
      <c r="S15" s="12"/>
      <c r="T15" s="12">
        <v>0.48762</v>
      </c>
      <c r="U15" s="12">
        <v>0.32055</v>
      </c>
      <c r="V15" s="21" t="s">
        <v>328</v>
      </c>
      <c r="W15" s="21"/>
      <c r="X15" s="21"/>
      <c r="Y15" s="21"/>
      <c r="Z15" s="20">
        <v>81647.83</v>
      </c>
      <c r="AA15" s="20">
        <f t="shared" si="1"/>
        <v>92666.04</v>
      </c>
      <c r="AB15" s="21"/>
      <c r="AC15" s="21"/>
      <c r="AD15" s="21"/>
      <c r="AE15" s="22">
        <v>1193.63</v>
      </c>
    </row>
    <row r="16" ht="14.25" customHeight="1">
      <c r="A16" s="19">
        <v>43556.0</v>
      </c>
      <c r="B16" s="20">
        <v>2019.0</v>
      </c>
      <c r="C16" s="20">
        <v>4.0</v>
      </c>
      <c r="D16" s="20">
        <v>30.0</v>
      </c>
      <c r="E16" s="20">
        <v>3256.16</v>
      </c>
      <c r="F16" s="20">
        <v>15028.38</v>
      </c>
      <c r="G16" s="20">
        <v>0.184</v>
      </c>
      <c r="I16" s="20"/>
      <c r="J16" s="26">
        <v>11019.61</v>
      </c>
      <c r="K16" s="21">
        <v>7679.43</v>
      </c>
      <c r="L16" s="21"/>
      <c r="M16" s="21"/>
      <c r="N16" s="21"/>
      <c r="O16" s="20"/>
      <c r="P16" s="20">
        <v>21179.19</v>
      </c>
      <c r="Q16" s="20">
        <v>74505.35</v>
      </c>
      <c r="R16" s="12"/>
      <c r="S16" s="12"/>
      <c r="T16" s="12">
        <v>0.48762</v>
      </c>
      <c r="U16" s="12">
        <v>0.32055</v>
      </c>
      <c r="V16" s="21" t="s">
        <v>329</v>
      </c>
      <c r="W16" s="21"/>
      <c r="X16" s="21"/>
      <c r="Y16" s="21"/>
      <c r="Z16" s="20">
        <v>77697.92</v>
      </c>
      <c r="AA16" s="20">
        <f t="shared" si="1"/>
        <v>95684.54</v>
      </c>
      <c r="AB16" s="21"/>
      <c r="AC16" s="21"/>
      <c r="AD16" s="21"/>
      <c r="AE16" s="22">
        <v>-5793.31</v>
      </c>
    </row>
    <row r="17" ht="14.25" customHeight="1">
      <c r="A17" s="19">
        <v>43525.0</v>
      </c>
      <c r="B17" s="20">
        <v>2019.0</v>
      </c>
      <c r="C17" s="20">
        <v>3.0</v>
      </c>
      <c r="D17" s="20">
        <v>31.0</v>
      </c>
      <c r="E17" s="20">
        <v>5789.02</v>
      </c>
      <c r="F17" s="20">
        <v>14124.0</v>
      </c>
      <c r="G17" s="20">
        <v>0.184</v>
      </c>
      <c r="I17" s="20"/>
      <c r="J17" s="26">
        <v>10535.0</v>
      </c>
      <c r="K17" s="21">
        <v>7596.82</v>
      </c>
      <c r="L17" s="21"/>
      <c r="M17" s="21"/>
      <c r="N17" s="21"/>
      <c r="O17" s="20"/>
      <c r="P17" s="20">
        <v>15246.23</v>
      </c>
      <c r="Q17" s="20">
        <v>67093.76</v>
      </c>
      <c r="R17" s="12"/>
      <c r="S17" s="12"/>
      <c r="T17" s="12">
        <v>0.48762</v>
      </c>
      <c r="U17" s="12">
        <v>0.32055</v>
      </c>
      <c r="V17" s="21" t="s">
        <v>330</v>
      </c>
      <c r="W17" s="21"/>
      <c r="X17" s="21"/>
      <c r="Y17" s="21"/>
      <c r="Z17" s="20">
        <v>73858.15</v>
      </c>
      <c r="AA17" s="20">
        <f t="shared" si="1"/>
        <v>82339.99</v>
      </c>
      <c r="AB17" s="21"/>
      <c r="AC17" s="21"/>
      <c r="AD17" s="21"/>
      <c r="AE17" s="22">
        <v>-5552.36</v>
      </c>
    </row>
    <row r="18" ht="14.25" customHeight="1">
      <c r="A18" s="19">
        <v>43497.0</v>
      </c>
      <c r="B18" s="20">
        <v>2019.0</v>
      </c>
      <c r="C18" s="20">
        <v>2.0</v>
      </c>
      <c r="D18" s="20">
        <v>28.0</v>
      </c>
      <c r="E18" s="20">
        <v>4409.05</v>
      </c>
      <c r="F18" s="20">
        <v>11578.6</v>
      </c>
      <c r="G18" s="20">
        <v>0.184</v>
      </c>
      <c r="I18" s="20"/>
      <c r="J18" s="26">
        <v>10535.0</v>
      </c>
      <c r="K18" s="21">
        <v>7168.0</v>
      </c>
      <c r="L18" s="21"/>
      <c r="M18" s="21"/>
      <c r="N18" s="21"/>
      <c r="O18" s="20"/>
      <c r="P18" s="20">
        <v>12008.27</v>
      </c>
      <c r="Q18" s="20">
        <v>61322.16</v>
      </c>
      <c r="R18" s="12"/>
      <c r="S18" s="12"/>
      <c r="T18" s="12">
        <v>0.48762</v>
      </c>
      <c r="U18" s="12">
        <v>0.32055</v>
      </c>
      <c r="V18" s="21" t="s">
        <v>331</v>
      </c>
      <c r="W18" s="21"/>
      <c r="X18" s="21"/>
      <c r="Y18" s="21"/>
      <c r="Z18" s="20">
        <v>64677.56</v>
      </c>
      <c r="AA18" s="20">
        <f t="shared" si="1"/>
        <v>73330.43</v>
      </c>
      <c r="AB18" s="21"/>
      <c r="AC18" s="21"/>
      <c r="AD18" s="21"/>
      <c r="AE18" s="22">
        <v>-4865.93</v>
      </c>
    </row>
    <row r="19" ht="14.25" customHeight="1">
      <c r="A19" s="19">
        <v>43466.0</v>
      </c>
      <c r="B19" s="20">
        <v>2019.0</v>
      </c>
      <c r="C19" s="20">
        <v>1.0</v>
      </c>
      <c r="D19" s="20">
        <v>31.0</v>
      </c>
      <c r="E19" s="20">
        <v>3886.23</v>
      </c>
      <c r="F19" s="20">
        <v>9906.86</v>
      </c>
      <c r="G19" s="20">
        <v>0.184</v>
      </c>
      <c r="I19" s="20"/>
      <c r="J19" s="26">
        <v>10535.0</v>
      </c>
      <c r="K19" s="21">
        <v>7168.0</v>
      </c>
      <c r="L19" s="21"/>
      <c r="M19" s="21"/>
      <c r="N19" s="21"/>
      <c r="O19" s="20"/>
      <c r="P19" s="20">
        <v>9478.802</v>
      </c>
      <c r="Q19" s="20">
        <v>52829.89</v>
      </c>
      <c r="R19" s="12"/>
      <c r="S19" s="12"/>
      <c r="T19" s="12">
        <v>0.48762</v>
      </c>
      <c r="U19" s="12">
        <v>0.32055</v>
      </c>
      <c r="V19" s="21" t="s">
        <v>332</v>
      </c>
      <c r="W19" s="21"/>
      <c r="X19" s="21"/>
      <c r="Y19" s="21"/>
      <c r="Z19" s="20">
        <v>59116.99</v>
      </c>
      <c r="AA19" s="20">
        <f t="shared" si="1"/>
        <v>62308.692</v>
      </c>
      <c r="AB19" s="21"/>
      <c r="AC19" s="21"/>
      <c r="AD19" s="21"/>
      <c r="AE19" s="22">
        <v>-4487.49</v>
      </c>
    </row>
    <row r="20" ht="14.25" customHeight="1">
      <c r="A20" s="19">
        <v>43435.0</v>
      </c>
      <c r="B20" s="20">
        <v>2018.0</v>
      </c>
      <c r="C20" s="20">
        <v>12.0</v>
      </c>
      <c r="D20" s="20">
        <v>31.0</v>
      </c>
      <c r="E20" s="20">
        <v>4290.09</v>
      </c>
      <c r="F20" s="20">
        <v>13110.57</v>
      </c>
      <c r="G20" s="20">
        <v>0.185</v>
      </c>
      <c r="I20" s="20"/>
      <c r="J20" s="26">
        <v>10535.0</v>
      </c>
      <c r="K20" s="21">
        <v>7168.0</v>
      </c>
      <c r="L20" s="21"/>
      <c r="M20" s="21"/>
      <c r="N20" s="21"/>
      <c r="O20" s="20"/>
      <c r="P20" s="20">
        <v>15790.92</v>
      </c>
      <c r="Q20" s="20">
        <v>62674.62</v>
      </c>
      <c r="R20" s="12"/>
      <c r="S20" s="12"/>
      <c r="T20" s="12">
        <v>0.48762</v>
      </c>
      <c r="U20" s="12">
        <v>0.32055</v>
      </c>
      <c r="V20" s="21" t="s">
        <v>333</v>
      </c>
      <c r="W20" s="21"/>
      <c r="X20" s="21"/>
      <c r="Y20" s="21"/>
      <c r="Z20" s="20">
        <v>67738.5</v>
      </c>
      <c r="AA20" s="20">
        <f t="shared" si="1"/>
        <v>78465.54</v>
      </c>
      <c r="AB20" s="21"/>
      <c r="AC20" s="21"/>
      <c r="AD20" s="21"/>
      <c r="AE20" s="22">
        <v>-4851.51</v>
      </c>
    </row>
    <row r="21" ht="14.25" customHeight="1">
      <c r="A21" s="19">
        <v>43405.0</v>
      </c>
      <c r="B21" s="20">
        <v>2018.0</v>
      </c>
      <c r="C21" s="20">
        <v>11.0</v>
      </c>
      <c r="D21" s="20">
        <v>30.0</v>
      </c>
      <c r="E21" s="20">
        <v>3821.43</v>
      </c>
      <c r="F21" s="20">
        <v>12598.03</v>
      </c>
      <c r="G21" s="20">
        <v>0.185</v>
      </c>
      <c r="I21" s="20"/>
      <c r="J21" s="26">
        <v>10535.0</v>
      </c>
      <c r="K21" s="21">
        <v>7168.0</v>
      </c>
      <c r="L21" s="21"/>
      <c r="M21" s="21"/>
      <c r="N21" s="21"/>
      <c r="O21" s="20"/>
      <c r="P21" s="20">
        <v>14489.72</v>
      </c>
      <c r="Q21" s="20">
        <v>56169.93</v>
      </c>
      <c r="R21" s="12"/>
      <c r="S21" s="12"/>
      <c r="T21" s="12">
        <v>0.48762</v>
      </c>
      <c r="U21" s="12">
        <v>0.32055</v>
      </c>
      <c r="V21" s="21" t="s">
        <v>334</v>
      </c>
      <c r="W21" s="21"/>
      <c r="X21" s="21"/>
      <c r="Y21" s="21"/>
      <c r="Z21" s="20">
        <v>65062.37</v>
      </c>
      <c r="AA21" s="20">
        <f t="shared" si="1"/>
        <v>70659.65</v>
      </c>
      <c r="AB21" s="21"/>
      <c r="AC21" s="21"/>
      <c r="AD21" s="21"/>
      <c r="AE21" s="22">
        <v>-3314.44</v>
      </c>
    </row>
    <row r="22" ht="14.25" customHeight="1">
      <c r="A22" s="19">
        <v>43374.0</v>
      </c>
      <c r="B22" s="20">
        <v>2018.0</v>
      </c>
      <c r="C22" s="20">
        <v>10.0</v>
      </c>
      <c r="D22" s="20">
        <v>31.0</v>
      </c>
      <c r="E22" s="20">
        <v>4572.04</v>
      </c>
      <c r="F22" s="20">
        <v>14437.97</v>
      </c>
      <c r="G22" s="20">
        <v>0.185</v>
      </c>
      <c r="I22" s="20"/>
      <c r="J22" s="26">
        <v>10535.0</v>
      </c>
      <c r="K22" s="21">
        <v>7349.17</v>
      </c>
      <c r="L22" s="21"/>
      <c r="M22" s="21"/>
      <c r="N22" s="21"/>
      <c r="O22" s="20"/>
      <c r="P22" s="20">
        <v>18487.72</v>
      </c>
      <c r="Q22" s="20">
        <v>63438.52</v>
      </c>
      <c r="R22" s="12"/>
      <c r="S22" s="12"/>
      <c r="T22" s="12">
        <v>0.48762</v>
      </c>
      <c r="U22" s="12">
        <v>0.32055</v>
      </c>
      <c r="V22" s="21" t="s">
        <v>335</v>
      </c>
      <c r="W22" s="21"/>
      <c r="X22" s="21"/>
      <c r="Y22" s="21"/>
      <c r="Z22" s="20">
        <v>74675.14</v>
      </c>
      <c r="AA22" s="20">
        <f t="shared" si="1"/>
        <v>81926.24</v>
      </c>
      <c r="AB22" s="21"/>
      <c r="AC22" s="21"/>
      <c r="AD22" s="21"/>
      <c r="AE22" s="22">
        <v>-1001.72</v>
      </c>
    </row>
    <row r="23" ht="14.25" customHeight="1">
      <c r="A23" s="19">
        <v>43344.0</v>
      </c>
      <c r="B23" s="20">
        <v>2018.0</v>
      </c>
      <c r="C23" s="20">
        <v>9.0</v>
      </c>
      <c r="D23" s="20">
        <v>30.0</v>
      </c>
      <c r="E23" s="20">
        <v>3612.6</v>
      </c>
      <c r="F23" s="20">
        <v>14547.31</v>
      </c>
      <c r="G23" s="20">
        <v>0.185</v>
      </c>
      <c r="I23" s="20"/>
      <c r="J23" s="26">
        <v>10484.21</v>
      </c>
      <c r="K23" s="21">
        <v>7132.5</v>
      </c>
      <c r="L23" s="21"/>
      <c r="M23" s="21"/>
      <c r="N23" s="21"/>
      <c r="O23" s="20"/>
      <c r="P23" s="20">
        <v>17471.94</v>
      </c>
      <c r="Q23" s="20">
        <v>66545.69</v>
      </c>
      <c r="R23" s="12"/>
      <c r="S23" s="12"/>
      <c r="T23" s="12">
        <v>0.48762</v>
      </c>
      <c r="U23" s="12">
        <v>0.32055</v>
      </c>
      <c r="V23" s="21" t="s">
        <v>336</v>
      </c>
      <c r="W23" s="21"/>
      <c r="X23" s="21"/>
      <c r="Y23" s="21"/>
      <c r="Z23" s="20">
        <v>75272.83</v>
      </c>
      <c r="AA23" s="20">
        <f t="shared" si="1"/>
        <v>84017.63</v>
      </c>
      <c r="AB23" s="21"/>
      <c r="AC23" s="21"/>
      <c r="AD23" s="21"/>
      <c r="AE23" s="23">
        <v>-772.9</v>
      </c>
    </row>
    <row r="24" ht="14.25" customHeight="1">
      <c r="A24" s="19">
        <v>43313.0</v>
      </c>
      <c r="B24" s="20">
        <v>2018.0</v>
      </c>
      <c r="C24" s="20">
        <v>8.0</v>
      </c>
      <c r="D24" s="20">
        <v>31.0</v>
      </c>
      <c r="E24" s="20">
        <v>2753.27</v>
      </c>
      <c r="F24" s="20">
        <v>11212.35</v>
      </c>
      <c r="G24" s="20">
        <v>0.185</v>
      </c>
      <c r="I24" s="20"/>
      <c r="J24" s="26">
        <v>9722.5</v>
      </c>
      <c r="K24" s="21">
        <v>6600.0</v>
      </c>
      <c r="L24" s="21"/>
      <c r="M24" s="21"/>
      <c r="N24" s="21"/>
      <c r="O24" s="20"/>
      <c r="P24" s="20">
        <v>11382.16</v>
      </c>
      <c r="Q24" s="20">
        <v>45846.97</v>
      </c>
      <c r="R24" s="12"/>
      <c r="S24" s="12"/>
      <c r="T24" s="12">
        <v>0.487620000000001</v>
      </c>
      <c r="U24" s="12">
        <v>0.32055</v>
      </c>
      <c r="V24" s="21" t="s">
        <v>337</v>
      </c>
      <c r="W24" s="21"/>
      <c r="X24" s="21"/>
      <c r="Y24" s="21"/>
      <c r="Z24" s="20">
        <v>57889.67</v>
      </c>
      <c r="AA24" s="20">
        <f t="shared" si="1"/>
        <v>57229.13</v>
      </c>
      <c r="AB24" s="21"/>
      <c r="AC24" s="21"/>
      <c r="AD24" s="21"/>
      <c r="AE24" s="23">
        <v>-184.8</v>
      </c>
    </row>
    <row r="25" ht="14.25" customHeight="1">
      <c r="A25" s="19">
        <v>43282.0</v>
      </c>
      <c r="B25" s="20">
        <v>2018.0</v>
      </c>
      <c r="C25" s="20">
        <v>7.0</v>
      </c>
      <c r="D25" s="20">
        <v>31.0</v>
      </c>
      <c r="E25" s="20">
        <v>3528.0</v>
      </c>
      <c r="F25" s="20">
        <v>12096.02</v>
      </c>
      <c r="G25" s="20">
        <v>0.185</v>
      </c>
      <c r="I25" s="20"/>
      <c r="J25" s="26">
        <v>9722.5</v>
      </c>
      <c r="K25" s="21">
        <v>6600.0</v>
      </c>
      <c r="L25" s="21"/>
      <c r="M25" s="21"/>
      <c r="N25" s="21"/>
      <c r="O25" s="20"/>
      <c r="P25" s="20">
        <v>12929.72</v>
      </c>
      <c r="Q25" s="20">
        <v>53302.66</v>
      </c>
      <c r="R25" s="12"/>
      <c r="S25" s="12"/>
      <c r="T25" s="12">
        <v>0.46128</v>
      </c>
      <c r="U25" s="12">
        <v>0.30323</v>
      </c>
      <c r="V25" s="21" t="s">
        <v>338</v>
      </c>
      <c r="W25" s="21"/>
      <c r="X25" s="21"/>
      <c r="Y25" s="21"/>
      <c r="Z25" s="20">
        <v>62503.49</v>
      </c>
      <c r="AA25" s="20">
        <f t="shared" si="1"/>
        <v>66232.38</v>
      </c>
      <c r="AB25" s="21"/>
      <c r="AC25" s="21"/>
      <c r="AD25" s="21"/>
      <c r="AE25" s="23">
        <v>-70.03</v>
      </c>
    </row>
    <row r="26" ht="14.25" customHeight="1">
      <c r="A26" s="19">
        <v>43252.0</v>
      </c>
      <c r="B26" s="20">
        <v>2018.0</v>
      </c>
      <c r="C26" s="20">
        <v>6.0</v>
      </c>
      <c r="D26" s="20">
        <v>30.0</v>
      </c>
      <c r="E26" s="20">
        <v>3359.89</v>
      </c>
      <c r="F26" s="20">
        <v>12095.51</v>
      </c>
      <c r="G26" s="20">
        <v>0.185</v>
      </c>
      <c r="I26" s="20"/>
      <c r="J26" s="26">
        <v>9722.5</v>
      </c>
      <c r="K26" s="21">
        <v>6600.0</v>
      </c>
      <c r="L26" s="21"/>
      <c r="M26" s="21"/>
      <c r="N26" s="21"/>
      <c r="O26" s="20"/>
      <c r="P26" s="20">
        <v>12741.15</v>
      </c>
      <c r="Q26" s="20">
        <v>54783.8</v>
      </c>
      <c r="R26" s="12"/>
      <c r="S26" s="12"/>
      <c r="T26" s="12">
        <v>0.46128</v>
      </c>
      <c r="U26" s="12">
        <v>0.30323</v>
      </c>
      <c r="V26" s="21" t="s">
        <v>339</v>
      </c>
      <c r="W26" s="21"/>
      <c r="X26" s="21"/>
      <c r="Y26" s="21"/>
      <c r="Z26" s="20">
        <v>66000.56</v>
      </c>
      <c r="AA26" s="20">
        <f t="shared" si="1"/>
        <v>67524.95</v>
      </c>
      <c r="AB26" s="21"/>
      <c r="AC26" s="21"/>
      <c r="AD26" s="21"/>
      <c r="AE26" s="22">
        <v>2795.41</v>
      </c>
    </row>
    <row r="27" ht="14.25" customHeight="1">
      <c r="A27" s="19">
        <v>43221.0</v>
      </c>
      <c r="B27" s="20">
        <v>2018.0</v>
      </c>
      <c r="C27" s="20">
        <v>5.0</v>
      </c>
      <c r="D27" s="20">
        <v>31.0</v>
      </c>
      <c r="E27" s="20">
        <v>4488.34</v>
      </c>
      <c r="F27" s="20">
        <v>13857.58</v>
      </c>
      <c r="G27" s="20">
        <v>0.185</v>
      </c>
      <c r="I27" s="20"/>
      <c r="J27" s="26">
        <v>12051.23</v>
      </c>
      <c r="K27" s="21">
        <v>6600.0</v>
      </c>
      <c r="L27" s="21"/>
      <c r="M27" s="21"/>
      <c r="N27" s="21"/>
      <c r="O27" s="20"/>
      <c r="P27" s="20">
        <v>15741.09</v>
      </c>
      <c r="Q27" s="20">
        <v>59076.5</v>
      </c>
      <c r="R27" s="12"/>
      <c r="S27" s="12"/>
      <c r="T27" s="12">
        <v>0.46128</v>
      </c>
      <c r="U27" s="12">
        <v>0.30323</v>
      </c>
      <c r="V27" s="21" t="s">
        <v>340</v>
      </c>
      <c r="W27" s="21"/>
      <c r="X27" s="21"/>
      <c r="Y27" s="21"/>
      <c r="Z27" s="20">
        <v>71377.3</v>
      </c>
      <c r="AA27" s="20">
        <f t="shared" si="1"/>
        <v>74817.59</v>
      </c>
      <c r="AB27" s="21"/>
      <c r="AC27" s="21"/>
      <c r="AD27" s="21"/>
      <c r="AE27" s="22">
        <v>-4775.57</v>
      </c>
    </row>
    <row r="28" ht="14.25" customHeight="1">
      <c r="A28" s="19">
        <v>43191.0</v>
      </c>
      <c r="B28" s="20">
        <v>2018.0</v>
      </c>
      <c r="C28" s="20">
        <v>4.0</v>
      </c>
      <c r="D28" s="20">
        <v>30.0</v>
      </c>
      <c r="E28" s="20">
        <v>5572.72</v>
      </c>
      <c r="F28" s="20">
        <v>15244.47</v>
      </c>
      <c r="G28" s="20">
        <v>0.185</v>
      </c>
      <c r="I28" s="20"/>
      <c r="J28" s="26">
        <v>12096.34</v>
      </c>
      <c r="K28" s="21">
        <v>7527.13</v>
      </c>
      <c r="L28" s="21"/>
      <c r="M28" s="21"/>
      <c r="N28" s="21"/>
      <c r="O28" s="20"/>
      <c r="P28" s="20">
        <v>16825.64</v>
      </c>
      <c r="Q28" s="20">
        <v>65971.12</v>
      </c>
      <c r="R28" s="24"/>
      <c r="S28" s="12"/>
      <c r="T28" s="12">
        <v>0.46128</v>
      </c>
      <c r="U28" s="12">
        <v>0.30323</v>
      </c>
      <c r="V28" s="21" t="s">
        <v>341</v>
      </c>
      <c r="W28" s="21"/>
      <c r="X28" s="21"/>
      <c r="Y28" s="21"/>
      <c r="Z28" s="20">
        <v>81308.14</v>
      </c>
      <c r="AA28" s="20">
        <f t="shared" si="1"/>
        <v>82796.76</v>
      </c>
      <c r="AB28" s="21"/>
      <c r="AC28" s="21"/>
      <c r="AD28" s="21"/>
      <c r="AE28" s="22">
        <v>-3383.55</v>
      </c>
    </row>
    <row r="29" ht="14.25" customHeight="1">
      <c r="A29" s="19">
        <v>43160.0</v>
      </c>
      <c r="B29" s="20">
        <v>2018.0</v>
      </c>
      <c r="C29" s="20">
        <v>3.0</v>
      </c>
      <c r="D29" s="20">
        <v>31.0</v>
      </c>
      <c r="E29" s="20">
        <v>4399.9</v>
      </c>
      <c r="F29" s="8">
        <v>13725.81</v>
      </c>
      <c r="G29" s="20">
        <v>0.185</v>
      </c>
      <c r="I29" s="20"/>
      <c r="J29" s="26">
        <v>10214.45</v>
      </c>
      <c r="K29" s="21">
        <v>8268.48</v>
      </c>
      <c r="L29" s="21"/>
      <c r="M29" s="21"/>
      <c r="N29" s="21"/>
      <c r="O29" s="20"/>
      <c r="P29" s="20">
        <v>14900.37</v>
      </c>
      <c r="Q29" s="20">
        <v>62645.23</v>
      </c>
      <c r="R29" s="24"/>
      <c r="S29" s="12"/>
      <c r="T29" s="12">
        <v>0.46128</v>
      </c>
      <c r="U29" s="12">
        <v>0.30323</v>
      </c>
      <c r="V29" s="21" t="s">
        <v>342</v>
      </c>
      <c r="W29" s="21"/>
      <c r="X29" s="21"/>
      <c r="Y29" s="21"/>
      <c r="Z29" s="20">
        <v>70716.95</v>
      </c>
      <c r="AA29" s="20">
        <f t="shared" si="1"/>
        <v>77545.6</v>
      </c>
      <c r="AB29" s="21"/>
      <c r="AC29" s="21"/>
      <c r="AD29" s="21"/>
      <c r="AE29" s="22">
        <v>-5537.82</v>
      </c>
    </row>
    <row r="30" ht="14.25" customHeight="1">
      <c r="A30" s="19">
        <v>43132.0</v>
      </c>
      <c r="B30" s="20">
        <v>2018.0</v>
      </c>
      <c r="C30" s="20">
        <v>2.0</v>
      </c>
      <c r="D30" s="20">
        <v>28.0</v>
      </c>
      <c r="E30" s="20">
        <v>3172.39</v>
      </c>
      <c r="F30" s="20">
        <v>10160.64</v>
      </c>
      <c r="G30" s="20">
        <v>0.185</v>
      </c>
      <c r="I30" s="20"/>
      <c r="J30" s="26">
        <v>9722.5</v>
      </c>
      <c r="K30" s="21">
        <v>6600.0</v>
      </c>
      <c r="L30" s="21"/>
      <c r="M30" s="21"/>
      <c r="N30" s="21"/>
      <c r="O30" s="20"/>
      <c r="P30" s="20">
        <v>8825.38</v>
      </c>
      <c r="Q30" s="20">
        <v>46482.79</v>
      </c>
      <c r="R30" s="24"/>
      <c r="S30" s="12"/>
      <c r="T30" s="12">
        <v>0.46128</v>
      </c>
      <c r="U30" s="12">
        <v>0.30323</v>
      </c>
      <c r="V30" s="21" t="s">
        <v>343</v>
      </c>
      <c r="W30" s="21"/>
      <c r="X30" s="21"/>
      <c r="Y30" s="21"/>
      <c r="Z30" s="20">
        <v>52376.73</v>
      </c>
      <c r="AA30" s="20">
        <f t="shared" si="1"/>
        <v>55308.17</v>
      </c>
      <c r="AB30" s="21"/>
      <c r="AC30" s="21"/>
      <c r="AD30" s="21"/>
      <c r="AE30" s="22">
        <v>-4071.54</v>
      </c>
    </row>
    <row r="31" ht="14.25" customHeight="1">
      <c r="A31" s="19">
        <v>43101.0</v>
      </c>
      <c r="B31" s="20">
        <v>2018.0</v>
      </c>
      <c r="C31" s="20">
        <v>1.0</v>
      </c>
      <c r="D31" s="20">
        <v>31.0</v>
      </c>
      <c r="E31" s="20">
        <v>3295.49</v>
      </c>
      <c r="F31" s="20">
        <v>9567.47</v>
      </c>
      <c r="G31" s="20">
        <v>0.185</v>
      </c>
      <c r="I31" s="20"/>
      <c r="J31" s="26">
        <v>9722.5</v>
      </c>
      <c r="K31" s="21">
        <v>6600.0</v>
      </c>
      <c r="L31" s="21"/>
      <c r="M31" s="21"/>
      <c r="N31" s="21"/>
      <c r="O31" s="20"/>
      <c r="P31" s="20">
        <v>7910.959</v>
      </c>
      <c r="Q31" s="20">
        <v>39859.74</v>
      </c>
      <c r="R31" s="24"/>
      <c r="S31" s="12"/>
      <c r="T31" s="12">
        <v>0.46128</v>
      </c>
      <c r="U31" s="12">
        <v>0.30323</v>
      </c>
      <c r="V31" s="21" t="s">
        <v>344</v>
      </c>
      <c r="W31" s="21"/>
      <c r="X31" s="21"/>
      <c r="Y31" s="21"/>
      <c r="Z31" s="20">
        <v>49268.26</v>
      </c>
      <c r="AA31" s="20">
        <f t="shared" si="1"/>
        <v>47770.699</v>
      </c>
      <c r="AB31" s="21"/>
      <c r="AC31" s="21"/>
      <c r="AD31" s="21"/>
      <c r="AE31" s="22">
        <v>-3546.88</v>
      </c>
    </row>
    <row r="32" ht="14.25" customHeight="1">
      <c r="A32" s="19">
        <v>43070.0</v>
      </c>
      <c r="B32" s="20">
        <v>2017.0</v>
      </c>
      <c r="C32" s="20">
        <v>12.0</v>
      </c>
      <c r="D32" s="20">
        <v>31.0</v>
      </c>
      <c r="E32" s="20">
        <v>3370.73</v>
      </c>
      <c r="F32" s="20">
        <v>14726.44</v>
      </c>
      <c r="G32" s="20">
        <v>0.186</v>
      </c>
      <c r="I32" s="20"/>
      <c r="J32" s="26">
        <v>9722.5</v>
      </c>
      <c r="K32" s="21">
        <v>6899.8</v>
      </c>
      <c r="L32" s="21"/>
      <c r="M32" s="21"/>
      <c r="N32" s="21"/>
      <c r="O32" s="20"/>
      <c r="P32" s="20">
        <v>18068.99</v>
      </c>
      <c r="Q32" s="20">
        <v>73973.12</v>
      </c>
      <c r="R32" s="24"/>
      <c r="S32" s="12"/>
      <c r="T32" s="12">
        <v>0.46128</v>
      </c>
      <c r="U32" s="12">
        <v>0.30323</v>
      </c>
      <c r="V32" s="21" t="s">
        <v>345</v>
      </c>
      <c r="W32" s="21"/>
      <c r="X32" s="21"/>
      <c r="Y32" s="21"/>
      <c r="Z32" s="20">
        <v>76259.33</v>
      </c>
      <c r="AA32" s="20">
        <f t="shared" si="1"/>
        <v>92042.11</v>
      </c>
      <c r="AB32" s="21"/>
      <c r="AC32" s="21"/>
      <c r="AD32" s="21"/>
      <c r="AE32" s="22">
        <v>-1217.2</v>
      </c>
    </row>
    <row r="33" ht="14.25" customHeight="1">
      <c r="A33" s="19">
        <v>43040.0</v>
      </c>
      <c r="B33" s="20">
        <v>2017.0</v>
      </c>
      <c r="C33" s="20">
        <v>11.0</v>
      </c>
      <c r="D33" s="20">
        <v>30.0</v>
      </c>
      <c r="E33" s="20">
        <v>3426.61</v>
      </c>
      <c r="F33" s="8">
        <v>11615.6</v>
      </c>
      <c r="G33" s="20">
        <v>0.186</v>
      </c>
      <c r="I33" s="20"/>
      <c r="J33" s="26">
        <v>9722.5</v>
      </c>
      <c r="K33" s="21">
        <v>6600.0</v>
      </c>
      <c r="L33" s="21"/>
      <c r="M33" s="21"/>
      <c r="N33" s="21"/>
      <c r="O33" s="20"/>
      <c r="P33" s="20">
        <v>13156.55</v>
      </c>
      <c r="Q33" s="20">
        <v>49699.42</v>
      </c>
      <c r="R33" s="24"/>
      <c r="S33" s="12"/>
      <c r="T33" s="12">
        <v>0.46128</v>
      </c>
      <c r="U33" s="12">
        <v>0.30323</v>
      </c>
      <c r="V33" s="21" t="s">
        <v>346</v>
      </c>
      <c r="W33" s="21"/>
      <c r="X33" s="21"/>
      <c r="Y33" s="21"/>
      <c r="Z33" s="20">
        <v>61491.11</v>
      </c>
      <c r="AA33" s="20">
        <f t="shared" si="1"/>
        <v>62855.97</v>
      </c>
      <c r="AB33" s="21"/>
      <c r="AC33" s="21"/>
      <c r="AD33" s="21"/>
      <c r="AE33" s="22">
        <v>1051.56</v>
      </c>
    </row>
    <row r="34" ht="14.25" customHeight="1">
      <c r="A34" s="19">
        <v>43009.0</v>
      </c>
      <c r="B34" s="20">
        <v>2017.0</v>
      </c>
      <c r="C34" s="20">
        <v>10.0</v>
      </c>
      <c r="D34" s="20">
        <v>31.0</v>
      </c>
      <c r="E34" s="20">
        <v>5212.98</v>
      </c>
      <c r="F34" s="20">
        <v>13462.44</v>
      </c>
      <c r="G34" s="20">
        <v>0.186</v>
      </c>
      <c r="I34" s="20"/>
      <c r="J34" s="26">
        <v>9722.5</v>
      </c>
      <c r="K34" s="21">
        <v>7546.11</v>
      </c>
      <c r="L34" s="21"/>
      <c r="M34" s="21"/>
      <c r="N34" s="21"/>
      <c r="O34" s="20"/>
      <c r="P34" s="20">
        <v>16259.97</v>
      </c>
      <c r="Q34" s="20">
        <v>58236.88</v>
      </c>
      <c r="R34" s="24"/>
      <c r="S34" s="12"/>
      <c r="T34" s="12">
        <v>0.46128</v>
      </c>
      <c r="U34" s="12">
        <v>0.30323</v>
      </c>
      <c r="V34" s="21" t="s">
        <v>347</v>
      </c>
      <c r="W34" s="21"/>
      <c r="X34" s="21"/>
      <c r="Y34" s="21"/>
      <c r="Z34" s="20">
        <v>84906.57</v>
      </c>
      <c r="AA34" s="20">
        <f t="shared" si="1"/>
        <v>74496.85</v>
      </c>
      <c r="AB34" s="21"/>
      <c r="AC34" s="21"/>
      <c r="AD34" s="21"/>
      <c r="AE34" s="22">
        <v>13342.54</v>
      </c>
    </row>
    <row r="35" ht="14.25" customHeight="1">
      <c r="A35" s="19">
        <v>42979.0</v>
      </c>
      <c r="B35" s="20">
        <v>2017.0</v>
      </c>
      <c r="C35" s="20">
        <v>9.0</v>
      </c>
      <c r="D35" s="20">
        <v>30.0</v>
      </c>
      <c r="E35" s="20">
        <v>5768.52</v>
      </c>
      <c r="F35" s="20">
        <v>14069.52</v>
      </c>
      <c r="G35" s="20">
        <v>0.186</v>
      </c>
      <c r="I35" s="20"/>
      <c r="J35" s="26">
        <v>10225.46</v>
      </c>
      <c r="K35" s="21">
        <v>6952.38</v>
      </c>
      <c r="L35" s="21"/>
      <c r="M35" s="21"/>
      <c r="N35" s="21"/>
      <c r="O35" s="20"/>
      <c r="P35" s="20">
        <v>15869.04</v>
      </c>
      <c r="Q35" s="20">
        <v>63592.27</v>
      </c>
      <c r="R35" s="24"/>
      <c r="S35" s="12"/>
      <c r="T35" s="12">
        <v>0.46128</v>
      </c>
      <c r="U35" s="12">
        <v>0.30323</v>
      </c>
      <c r="V35" s="21" t="s">
        <v>348</v>
      </c>
      <c r="W35" s="21"/>
      <c r="X35" s="21"/>
      <c r="Y35" s="21"/>
      <c r="Z35" s="20">
        <v>88453.5</v>
      </c>
      <c r="AA35" s="20">
        <f t="shared" si="1"/>
        <v>79461.31</v>
      </c>
      <c r="AB35" s="21"/>
      <c r="AC35" s="21"/>
      <c r="AD35" s="21"/>
      <c r="AE35" s="22">
        <v>12741.3</v>
      </c>
    </row>
    <row r="36" ht="14.25" customHeight="1">
      <c r="A36" s="19">
        <v>42948.0</v>
      </c>
      <c r="B36" s="20">
        <v>2017.0</v>
      </c>
      <c r="C36" s="20">
        <v>8.0</v>
      </c>
      <c r="D36" s="20">
        <v>31.0</v>
      </c>
      <c r="E36" s="20">
        <v>2655.92</v>
      </c>
      <c r="F36" s="20">
        <v>9716.7</v>
      </c>
      <c r="G36" s="20">
        <v>0.186</v>
      </c>
      <c r="I36" s="20"/>
      <c r="J36" s="26">
        <v>8532.5</v>
      </c>
      <c r="K36" s="21">
        <v>4552.0</v>
      </c>
      <c r="L36" s="21"/>
      <c r="M36" s="21"/>
      <c r="N36" s="21"/>
      <c r="O36" s="20"/>
      <c r="P36" s="20">
        <v>9678.0</v>
      </c>
      <c r="Q36" s="20">
        <v>45859.95</v>
      </c>
      <c r="R36" s="24"/>
      <c r="S36" s="12"/>
      <c r="T36" s="12">
        <v>0.46128</v>
      </c>
      <c r="U36" s="12">
        <v>0.30323</v>
      </c>
      <c r="V36" s="21" t="s">
        <v>349</v>
      </c>
      <c r="W36" s="21"/>
      <c r="X36" s="21"/>
      <c r="Y36" s="21"/>
      <c r="Z36" s="20">
        <v>50213.0</v>
      </c>
      <c r="AA36" s="20">
        <f t="shared" si="1"/>
        <v>55537.95</v>
      </c>
      <c r="AB36" s="21"/>
      <c r="AC36" s="21"/>
      <c r="AD36" s="21"/>
      <c r="AE36" s="22">
        <v>-1429.03</v>
      </c>
    </row>
    <row r="37" ht="14.25" customHeight="1">
      <c r="A37" s="19">
        <v>42917.0</v>
      </c>
      <c r="B37" s="20">
        <v>2017.0</v>
      </c>
      <c r="C37" s="20">
        <v>7.0</v>
      </c>
      <c r="D37" s="20">
        <v>31.0</v>
      </c>
      <c r="E37" s="20">
        <v>979.81</v>
      </c>
      <c r="F37" s="20">
        <v>3478.61</v>
      </c>
      <c r="G37" s="20">
        <v>0.186</v>
      </c>
      <c r="I37" s="20"/>
      <c r="J37" s="26">
        <v>8532.5</v>
      </c>
      <c r="K37" s="21">
        <v>4552.0</v>
      </c>
      <c r="L37" s="21"/>
      <c r="M37" s="21"/>
      <c r="N37" s="21"/>
      <c r="O37" s="20"/>
      <c r="P37" s="20">
        <v>9883.282</v>
      </c>
      <c r="Q37" s="20">
        <v>39944.94</v>
      </c>
      <c r="R37" s="24"/>
      <c r="S37" s="12"/>
      <c r="T37" s="12">
        <v>0.53265</v>
      </c>
      <c r="U37" s="12">
        <v>0.35016</v>
      </c>
      <c r="V37" s="21" t="s">
        <v>350</v>
      </c>
      <c r="W37" s="21"/>
      <c r="X37" s="21"/>
      <c r="Y37" s="21"/>
      <c r="Z37" s="20">
        <v>30481.27</v>
      </c>
      <c r="AA37" s="20">
        <f t="shared" si="1"/>
        <v>49828.222</v>
      </c>
      <c r="AB37" s="21"/>
      <c r="AC37" s="21"/>
      <c r="AD37" s="21"/>
      <c r="AE37" s="23" t="s">
        <v>351</v>
      </c>
    </row>
    <row r="38" ht="14.25" customHeight="1">
      <c r="A38" s="19">
        <v>42887.0</v>
      </c>
      <c r="B38" s="20">
        <v>2017.0</v>
      </c>
      <c r="C38" s="20">
        <v>6.0</v>
      </c>
      <c r="D38" s="20">
        <v>30.0</v>
      </c>
      <c r="E38" s="20">
        <v>2586.79</v>
      </c>
      <c r="F38" s="20">
        <v>8241.04</v>
      </c>
      <c r="G38" s="20">
        <v>0.186</v>
      </c>
      <c r="I38" s="20"/>
      <c r="J38" s="26">
        <v>8532.5</v>
      </c>
      <c r="K38" s="21">
        <v>4552.0</v>
      </c>
      <c r="L38" s="21"/>
      <c r="M38" s="21"/>
      <c r="N38" s="21"/>
      <c r="O38" s="20"/>
      <c r="P38" s="20">
        <v>8612.463</v>
      </c>
      <c r="Q38" s="20">
        <v>32869.01</v>
      </c>
      <c r="R38" s="24"/>
      <c r="S38" s="12"/>
      <c r="T38" s="12">
        <v>0.53265</v>
      </c>
      <c r="U38" s="12">
        <v>0.35016</v>
      </c>
      <c r="V38" s="21" t="s">
        <v>352</v>
      </c>
      <c r="W38" s="21"/>
      <c r="X38" s="21"/>
      <c r="Y38" s="21"/>
      <c r="Z38" s="20">
        <v>42488.46</v>
      </c>
      <c r="AA38" s="20">
        <f t="shared" si="1"/>
        <v>41481.473</v>
      </c>
      <c r="AB38" s="21"/>
      <c r="AC38" s="21"/>
      <c r="AD38" s="21"/>
      <c r="AE38" s="22">
        <v>-3230.41</v>
      </c>
    </row>
    <row r="39" ht="14.25" customHeight="1">
      <c r="A39" s="19">
        <v>42856.0</v>
      </c>
      <c r="B39" s="20">
        <v>2017.0</v>
      </c>
      <c r="C39" s="20">
        <v>5.0</v>
      </c>
      <c r="D39" s="20">
        <v>31.0</v>
      </c>
      <c r="E39" s="20">
        <v>4078.89</v>
      </c>
      <c r="F39" s="20">
        <v>12381.08</v>
      </c>
      <c r="G39" s="20">
        <v>0.186</v>
      </c>
      <c r="I39" s="20"/>
      <c r="J39" s="26">
        <v>8532.5</v>
      </c>
      <c r="K39" s="21">
        <v>4552.0</v>
      </c>
      <c r="L39" s="21"/>
      <c r="M39" s="21"/>
      <c r="N39" s="21"/>
      <c r="O39" s="20"/>
      <c r="P39" s="20">
        <v>14114.32</v>
      </c>
      <c r="Q39" s="20">
        <v>53583.48</v>
      </c>
      <c r="R39" s="24"/>
      <c r="S39" s="12"/>
      <c r="T39" s="12">
        <v>0.53265</v>
      </c>
      <c r="U39" s="12">
        <v>0.35016</v>
      </c>
      <c r="V39" s="21" t="s">
        <v>353</v>
      </c>
      <c r="W39" s="21"/>
      <c r="X39" s="21"/>
      <c r="Y39" s="21"/>
      <c r="Z39" s="20">
        <v>66639.83</v>
      </c>
      <c r="AA39" s="20">
        <f t="shared" ref="AA39:AA67" si="2">P2+Q2</f>
        <v>51345.311</v>
      </c>
      <c r="AB39" s="21"/>
      <c r="AC39" s="21"/>
      <c r="AD39" s="21"/>
      <c r="AE39" s="22">
        <v>1536.96</v>
      </c>
    </row>
    <row r="40" ht="14.25" customHeight="1">
      <c r="A40" s="19">
        <v>42826.0</v>
      </c>
      <c r="B40" s="20">
        <v>2017.0</v>
      </c>
      <c r="C40" s="20">
        <v>4.0</v>
      </c>
      <c r="D40" s="20">
        <v>30.0</v>
      </c>
      <c r="E40" s="20">
        <v>1466.76</v>
      </c>
      <c r="F40" s="20">
        <v>9167.13</v>
      </c>
      <c r="G40" s="20">
        <v>0.186</v>
      </c>
      <c r="I40" s="20"/>
      <c r="J40" s="26">
        <v>8532.5</v>
      </c>
      <c r="K40" s="21">
        <v>4640.65</v>
      </c>
      <c r="L40" s="21"/>
      <c r="M40" s="21"/>
      <c r="N40" s="21"/>
      <c r="O40" s="20"/>
      <c r="P40" s="20">
        <v>10129.48</v>
      </c>
      <c r="Q40" s="20">
        <v>37334.35</v>
      </c>
      <c r="R40" s="24"/>
      <c r="S40" s="12"/>
      <c r="T40" s="12">
        <v>0.53265</v>
      </c>
      <c r="U40" s="12">
        <v>0.35016</v>
      </c>
      <c r="V40" s="21" t="s">
        <v>354</v>
      </c>
      <c r="W40" s="21"/>
      <c r="X40" s="21"/>
      <c r="Y40" s="21"/>
      <c r="Z40" s="20">
        <v>17137.84</v>
      </c>
      <c r="AA40" s="20">
        <f t="shared" si="2"/>
        <v>45788.49</v>
      </c>
      <c r="AB40" s="21"/>
      <c r="AC40" s="21"/>
      <c r="AD40" s="21"/>
      <c r="AE40" s="23" t="s">
        <v>351</v>
      </c>
    </row>
    <row r="41" ht="14.25" customHeight="1">
      <c r="A41" s="19">
        <v>42795.0</v>
      </c>
      <c r="B41" s="20">
        <v>2017.0</v>
      </c>
      <c r="C41" s="20">
        <v>3.0</v>
      </c>
      <c r="D41" s="20">
        <v>31.0</v>
      </c>
      <c r="E41" s="20">
        <v>1017.75</v>
      </c>
      <c r="F41" s="20">
        <v>5585.15</v>
      </c>
      <c r="G41" s="20">
        <v>0.186</v>
      </c>
      <c r="I41" s="20"/>
      <c r="J41" s="26">
        <v>13652.0</v>
      </c>
      <c r="K41" s="21">
        <v>4824.32</v>
      </c>
      <c r="L41" s="21"/>
      <c r="M41" s="21"/>
      <c r="N41" s="21"/>
      <c r="O41" s="20"/>
      <c r="P41" s="20">
        <v>8058.259</v>
      </c>
      <c r="Q41" s="20">
        <v>45571.71</v>
      </c>
      <c r="R41" s="24"/>
      <c r="S41" s="12"/>
      <c r="T41" s="12">
        <v>0.53265</v>
      </c>
      <c r="U41" s="12">
        <v>0.35016</v>
      </c>
      <c r="V41" s="21" t="s">
        <v>355</v>
      </c>
      <c r="W41" s="21"/>
      <c r="X41" s="21"/>
      <c r="Y41" s="21"/>
      <c r="Z41" s="20">
        <v>28187.59</v>
      </c>
      <c r="AA41" s="20">
        <f t="shared" si="2"/>
        <v>38758.721</v>
      </c>
      <c r="AB41" s="21"/>
      <c r="AC41" s="21"/>
      <c r="AD41" s="21"/>
      <c r="AE41" s="23" t="s">
        <v>351</v>
      </c>
    </row>
    <row r="42" ht="14.25" customHeight="1">
      <c r="A42" s="19">
        <v>42767.0</v>
      </c>
      <c r="B42" s="20">
        <v>2017.0</v>
      </c>
      <c r="C42" s="20">
        <v>2.0</v>
      </c>
      <c r="D42" s="20">
        <v>28.0</v>
      </c>
      <c r="E42" s="20">
        <v>1975.95</v>
      </c>
      <c r="F42" s="20">
        <v>10977.38</v>
      </c>
      <c r="G42" s="20">
        <v>0.186</v>
      </c>
      <c r="I42" s="20"/>
      <c r="J42" s="26">
        <v>13652.0</v>
      </c>
      <c r="K42" s="21">
        <v>4549.04</v>
      </c>
      <c r="L42" s="21"/>
      <c r="M42" s="21"/>
      <c r="N42" s="21"/>
      <c r="O42" s="20"/>
      <c r="P42" s="20">
        <v>7789.982</v>
      </c>
      <c r="Q42" s="20">
        <v>41008.24</v>
      </c>
      <c r="R42" s="24"/>
      <c r="S42" s="12"/>
      <c r="T42" s="12">
        <v>0.53265</v>
      </c>
      <c r="U42" s="12">
        <v>0.35016</v>
      </c>
      <c r="V42" s="21" t="s">
        <v>356</v>
      </c>
      <c r="W42" s="21"/>
      <c r="X42" s="21"/>
      <c r="Y42" s="21"/>
      <c r="Z42" s="20">
        <v>56430.28</v>
      </c>
      <c r="AA42" s="20">
        <f t="shared" si="2"/>
        <v>49545</v>
      </c>
      <c r="AB42" s="21"/>
      <c r="AC42" s="21"/>
      <c r="AD42" s="21"/>
      <c r="AE42" s="22">
        <v>-4555.38</v>
      </c>
    </row>
    <row r="43" ht="14.25" customHeight="1">
      <c r="A43" s="19">
        <v>42736.0</v>
      </c>
      <c r="B43" s="20">
        <v>2017.0</v>
      </c>
      <c r="C43" s="20">
        <v>1.0</v>
      </c>
      <c r="D43" s="20">
        <v>31.0</v>
      </c>
      <c r="E43" s="20">
        <v>1559.79</v>
      </c>
      <c r="F43" s="20">
        <v>9296.68</v>
      </c>
      <c r="G43" s="20">
        <v>0.186</v>
      </c>
      <c r="I43" s="20"/>
      <c r="J43" s="26">
        <v>13652.0</v>
      </c>
      <c r="K43" s="21">
        <v>3120.05</v>
      </c>
      <c r="L43" s="21"/>
      <c r="M43" s="21"/>
      <c r="N43" s="21"/>
      <c r="O43" s="20"/>
      <c r="P43" s="20">
        <v>7352.839</v>
      </c>
      <c r="Q43" s="20">
        <v>33850.86</v>
      </c>
      <c r="R43" s="24"/>
      <c r="S43" s="12"/>
      <c r="T43" s="12">
        <v>0.53265</v>
      </c>
      <c r="U43" s="12">
        <v>0.35016</v>
      </c>
      <c r="V43" s="21" t="s">
        <v>357</v>
      </c>
      <c r="W43" s="21"/>
      <c r="X43" s="21"/>
      <c r="Y43" s="21"/>
      <c r="Z43" s="20">
        <v>49858.7</v>
      </c>
      <c r="AA43" s="20">
        <f t="shared" si="2"/>
        <v>47384.46</v>
      </c>
      <c r="AB43" s="21"/>
      <c r="AC43" s="21"/>
      <c r="AD43" s="21"/>
      <c r="AE43" s="22">
        <v>-1789.76</v>
      </c>
    </row>
    <row r="44" ht="14.25" customHeight="1">
      <c r="A44" s="19">
        <v>42705.0</v>
      </c>
      <c r="B44" s="20">
        <v>2016.0</v>
      </c>
      <c r="C44" s="20">
        <v>12.0</v>
      </c>
      <c r="D44" s="20">
        <v>31.0</v>
      </c>
      <c r="E44" s="20">
        <v>3963.01</v>
      </c>
      <c r="F44" s="20">
        <v>13744.45</v>
      </c>
      <c r="G44" s="20">
        <v>0.187</v>
      </c>
      <c r="I44" s="20"/>
      <c r="J44" s="26">
        <v>13652.0</v>
      </c>
      <c r="K44" s="21">
        <v>4313.02</v>
      </c>
      <c r="L44" s="21"/>
      <c r="M44" s="21"/>
      <c r="N44" s="21"/>
      <c r="O44" s="20"/>
      <c r="P44" s="20">
        <v>14231.18</v>
      </c>
      <c r="Q44" s="20">
        <v>54719.22</v>
      </c>
      <c r="R44" s="24"/>
      <c r="S44" s="12"/>
      <c r="T44" s="12">
        <v>0.53265</v>
      </c>
      <c r="U44" s="12">
        <v>0.35016</v>
      </c>
      <c r="V44" s="21" t="s">
        <v>358</v>
      </c>
      <c r="W44" s="21"/>
      <c r="X44" s="21"/>
      <c r="Y44" s="21"/>
      <c r="Z44" s="20">
        <v>72563.91</v>
      </c>
      <c r="AA44" s="20">
        <f t="shared" si="2"/>
        <v>41867.242</v>
      </c>
      <c r="AB44" s="21"/>
      <c r="AC44" s="21"/>
      <c r="AD44" s="21"/>
      <c r="AE44" s="22">
        <v>-3114.37</v>
      </c>
    </row>
    <row r="45" ht="14.25" customHeight="1">
      <c r="A45" s="19">
        <v>42675.0</v>
      </c>
      <c r="B45" s="20">
        <v>2016.0</v>
      </c>
      <c r="C45" s="20">
        <v>11.0</v>
      </c>
      <c r="D45" s="20">
        <v>30.0</v>
      </c>
      <c r="E45" s="20">
        <v>1923.41</v>
      </c>
      <c r="F45" s="20">
        <v>10956.07</v>
      </c>
      <c r="G45" s="20">
        <v>0.187</v>
      </c>
      <c r="I45" s="20"/>
      <c r="J45" s="26">
        <v>9396.67</v>
      </c>
      <c r="K45" s="21">
        <v>4552.0</v>
      </c>
      <c r="L45" s="21"/>
      <c r="M45" s="21"/>
      <c r="N45" s="21"/>
      <c r="O45" s="20"/>
      <c r="P45" s="20">
        <v>12532.98</v>
      </c>
      <c r="Q45" s="20">
        <v>46568.2</v>
      </c>
      <c r="R45" s="24"/>
      <c r="S45" s="12"/>
      <c r="T45" s="12">
        <v>0.53265</v>
      </c>
      <c r="U45" s="12">
        <v>0.35016</v>
      </c>
      <c r="V45" s="21" t="s">
        <v>359</v>
      </c>
      <c r="W45" s="21"/>
      <c r="X45" s="21"/>
      <c r="Y45" s="21"/>
      <c r="Z45" s="20">
        <v>56590.81</v>
      </c>
      <c r="AA45" s="20">
        <f t="shared" si="2"/>
        <v>59472.16</v>
      </c>
      <c r="AB45" s="21"/>
      <c r="AC45" s="21"/>
      <c r="AD45" s="21"/>
      <c r="AE45" s="22">
        <v>-3511.54</v>
      </c>
    </row>
    <row r="46" ht="14.25" customHeight="1">
      <c r="A46" s="19">
        <v>42644.0</v>
      </c>
      <c r="B46" s="20">
        <v>2016.0</v>
      </c>
      <c r="C46" s="20">
        <v>10.0</v>
      </c>
      <c r="D46" s="20">
        <v>31.0</v>
      </c>
      <c r="E46" s="20">
        <v>2724.71</v>
      </c>
      <c r="F46" s="20">
        <v>10260.39</v>
      </c>
      <c r="G46" s="20">
        <v>0.187</v>
      </c>
      <c r="I46" s="20"/>
      <c r="J46" s="26">
        <v>9396.67</v>
      </c>
      <c r="K46" s="21">
        <v>4552.0</v>
      </c>
      <c r="L46" s="21"/>
      <c r="M46" s="21"/>
      <c r="N46" s="21"/>
      <c r="O46" s="20"/>
      <c r="P46" s="20">
        <v>12013.62</v>
      </c>
      <c r="Q46" s="20">
        <v>41312.44</v>
      </c>
      <c r="R46" s="24"/>
      <c r="S46" s="12"/>
      <c r="T46" s="12">
        <v>0.53265</v>
      </c>
      <c r="U46" s="12">
        <v>0.35016</v>
      </c>
      <c r="V46" s="21" t="s">
        <v>360</v>
      </c>
      <c r="W46" s="21"/>
      <c r="X46" s="21"/>
      <c r="Y46" s="21"/>
      <c r="Z46" s="20">
        <v>54521.48</v>
      </c>
      <c r="AA46" s="20">
        <f t="shared" si="2"/>
        <v>70252.17</v>
      </c>
      <c r="AB46" s="21"/>
      <c r="AC46" s="21"/>
      <c r="AD46" s="21"/>
      <c r="AE46" s="22">
        <v>-2480.88</v>
      </c>
    </row>
    <row r="47" ht="14.25" customHeight="1">
      <c r="A47" s="19">
        <v>42614.0</v>
      </c>
      <c r="B47" s="20">
        <v>2016.0</v>
      </c>
      <c r="C47" s="20">
        <v>9.0</v>
      </c>
      <c r="D47" s="20">
        <v>30.0</v>
      </c>
      <c r="E47" s="20">
        <v>3351.34</v>
      </c>
      <c r="F47" s="20">
        <v>11048.27</v>
      </c>
      <c r="G47" s="20">
        <v>0.187</v>
      </c>
      <c r="I47" s="20"/>
      <c r="J47" s="26">
        <v>8599.21</v>
      </c>
      <c r="K47" s="21">
        <v>4486.0</v>
      </c>
      <c r="L47" s="21"/>
      <c r="M47" s="21"/>
      <c r="N47" s="21"/>
      <c r="O47" s="20"/>
      <c r="P47" s="20">
        <v>13874.94</v>
      </c>
      <c r="Q47" s="20">
        <v>49228.46</v>
      </c>
      <c r="R47" s="24"/>
      <c r="S47" s="12"/>
      <c r="T47" s="12">
        <v>0.53265</v>
      </c>
      <c r="U47" s="12">
        <v>0.35016</v>
      </c>
      <c r="V47" s="21" t="s">
        <v>361</v>
      </c>
      <c r="W47" s="21"/>
      <c r="X47" s="21"/>
      <c r="Y47" s="21"/>
      <c r="Z47" s="20">
        <v>57173.42</v>
      </c>
      <c r="AA47" s="20">
        <f t="shared" si="2"/>
        <v>72550.31</v>
      </c>
      <c r="AB47" s="21"/>
      <c r="AC47" s="21"/>
      <c r="AD47" s="21"/>
      <c r="AE47" s="22">
        <v>-4206.15</v>
      </c>
    </row>
    <row r="48" ht="14.25" customHeight="1">
      <c r="A48" s="19">
        <v>42583.0</v>
      </c>
      <c r="B48" s="20">
        <v>2016.0</v>
      </c>
      <c r="C48" s="20">
        <v>8.0</v>
      </c>
      <c r="D48" s="20">
        <v>31.0</v>
      </c>
      <c r="E48" s="20">
        <v>3479.7</v>
      </c>
      <c r="F48" s="20">
        <v>12138.46</v>
      </c>
      <c r="G48" s="20">
        <v>0.187</v>
      </c>
      <c r="I48" s="20"/>
      <c r="J48" s="26">
        <v>7985.0</v>
      </c>
      <c r="K48" s="21">
        <v>4332.0</v>
      </c>
      <c r="L48" s="21"/>
      <c r="M48" s="21"/>
      <c r="N48" s="21"/>
      <c r="O48" s="20"/>
      <c r="P48" s="20">
        <v>12350.75</v>
      </c>
      <c r="Q48" s="20">
        <v>60224.89</v>
      </c>
      <c r="R48" s="24"/>
      <c r="S48" s="12"/>
      <c r="T48" s="12">
        <v>0.53265</v>
      </c>
      <c r="U48" s="12">
        <v>0.35016</v>
      </c>
      <c r="V48" s="21" t="s">
        <v>362</v>
      </c>
      <c r="W48" s="21"/>
      <c r="X48" s="21"/>
      <c r="Y48" s="21"/>
      <c r="Z48" s="20">
        <v>62914.08</v>
      </c>
      <c r="AA48" s="20">
        <f t="shared" si="2"/>
        <v>73870.85</v>
      </c>
      <c r="AB48" s="21"/>
      <c r="AC48" s="21"/>
      <c r="AD48" s="21"/>
      <c r="AE48" s="22">
        <v>-4522.07</v>
      </c>
    </row>
    <row r="49" ht="14.25" customHeight="1">
      <c r="A49" s="19">
        <v>42552.0</v>
      </c>
      <c r="B49" s="20">
        <v>2016.0</v>
      </c>
      <c r="C49" s="20">
        <v>7.0</v>
      </c>
      <c r="D49" s="20">
        <v>31.0</v>
      </c>
      <c r="E49" s="20">
        <v>2978.96</v>
      </c>
      <c r="F49" s="20">
        <v>12528.37</v>
      </c>
      <c r="G49" s="20">
        <v>0.187</v>
      </c>
      <c r="I49" s="20"/>
      <c r="J49" s="26">
        <v>7985.0</v>
      </c>
      <c r="K49" s="21">
        <v>4332.0</v>
      </c>
      <c r="L49" s="21"/>
      <c r="M49" s="21"/>
      <c r="N49" s="21"/>
      <c r="O49" s="20"/>
      <c r="P49" s="20">
        <v>19451.84</v>
      </c>
      <c r="Q49" s="20">
        <v>77490.0</v>
      </c>
      <c r="R49" s="24"/>
      <c r="S49" s="12"/>
      <c r="T49" s="12">
        <v>0.42955</v>
      </c>
      <c r="U49" s="12">
        <v>0.28238</v>
      </c>
      <c r="V49" s="21" t="s">
        <v>363</v>
      </c>
      <c r="W49" s="21"/>
      <c r="X49" s="21"/>
      <c r="Y49" s="21"/>
      <c r="Z49" s="20">
        <v>66422.75</v>
      </c>
      <c r="AA49" s="20">
        <f t="shared" si="2"/>
        <v>76642.28</v>
      </c>
      <c r="AB49" s="21"/>
      <c r="AC49" s="21"/>
      <c r="AD49" s="21"/>
      <c r="AE49" s="22">
        <v>-3179.42</v>
      </c>
    </row>
    <row r="50" ht="14.25" customHeight="1">
      <c r="A50" s="21">
        <v>42522.0</v>
      </c>
      <c r="B50" s="20">
        <v>2016.0</v>
      </c>
      <c r="C50" s="20">
        <v>6.0</v>
      </c>
      <c r="D50" s="21">
        <v>30.0</v>
      </c>
      <c r="E50" s="21">
        <v>3366.49</v>
      </c>
      <c r="F50" s="21">
        <v>10898.66</v>
      </c>
      <c r="G50" s="21">
        <v>0.187</v>
      </c>
      <c r="H50" s="21"/>
      <c r="I50" s="21"/>
      <c r="J50" s="21">
        <v>7985.0</v>
      </c>
      <c r="K50" s="21">
        <v>4332.0</v>
      </c>
      <c r="L50" s="21"/>
      <c r="M50" s="21"/>
      <c r="N50" s="21"/>
      <c r="O50" s="21"/>
      <c r="P50" s="21">
        <v>19003.61</v>
      </c>
      <c r="Q50" s="21">
        <v>60792.27</v>
      </c>
      <c r="R50" s="25"/>
      <c r="S50" s="25"/>
      <c r="T50" s="25">
        <v>0.42955</v>
      </c>
      <c r="U50" s="25">
        <v>0.28238</v>
      </c>
      <c r="V50" s="21" t="s">
        <v>364</v>
      </c>
      <c r="W50" s="21"/>
      <c r="X50" s="21"/>
      <c r="Y50" s="21"/>
      <c r="Z50" s="21">
        <v>60621.64</v>
      </c>
      <c r="AA50" s="20">
        <f t="shared" si="2"/>
        <v>79691.91</v>
      </c>
      <c r="AB50" s="21"/>
      <c r="AC50" s="21"/>
      <c r="AD50" s="21"/>
      <c r="AE50" s="23">
        <v>73.35</v>
      </c>
    </row>
    <row r="51" ht="14.25" customHeight="1">
      <c r="A51" s="21">
        <v>42491.0</v>
      </c>
      <c r="B51" s="20">
        <v>2016.0</v>
      </c>
      <c r="C51" s="20">
        <v>5.0</v>
      </c>
      <c r="D51" s="21">
        <v>31.0</v>
      </c>
      <c r="E51" s="21">
        <v>4382.86</v>
      </c>
      <c r="F51" s="21">
        <v>13126.68</v>
      </c>
      <c r="G51" s="21">
        <v>0.187</v>
      </c>
      <c r="H51" s="21"/>
      <c r="I51" s="21"/>
      <c r="J51" s="21">
        <v>9308.91</v>
      </c>
      <c r="K51" s="21">
        <v>4890.61</v>
      </c>
      <c r="L51" s="21"/>
      <c r="M51" s="21"/>
      <c r="N51" s="21"/>
      <c r="O51" s="21"/>
      <c r="P51" s="21">
        <v>19285.71</v>
      </c>
      <c r="Q51" s="21">
        <v>67718.5</v>
      </c>
      <c r="R51" s="25"/>
      <c r="S51" s="25"/>
      <c r="T51" s="25">
        <v>0.42955</v>
      </c>
      <c r="U51" s="25">
        <v>0.28238</v>
      </c>
      <c r="V51" s="21" t="s">
        <v>365</v>
      </c>
      <c r="W51" s="21"/>
      <c r="X51" s="21"/>
      <c r="Y51" s="21"/>
      <c r="Z51" s="21">
        <v>71954.73</v>
      </c>
      <c r="AA51" s="20">
        <f t="shared" si="2"/>
        <v>86644</v>
      </c>
      <c r="AB51" s="21"/>
      <c r="AC51" s="21"/>
      <c r="AD51" s="21"/>
      <c r="AE51" s="23">
        <v>-971.5</v>
      </c>
    </row>
    <row r="52" ht="14.25" customHeight="1">
      <c r="A52" s="21">
        <v>42461.0</v>
      </c>
      <c r="B52" s="20">
        <v>2016.0</v>
      </c>
      <c r="C52" s="20">
        <v>4.0</v>
      </c>
      <c r="D52" s="21">
        <v>30.0</v>
      </c>
      <c r="E52" s="21">
        <v>4145.03</v>
      </c>
      <c r="F52" s="21">
        <v>15164.7</v>
      </c>
      <c r="G52" s="21">
        <v>0.187</v>
      </c>
      <c r="H52" s="21"/>
      <c r="I52" s="21"/>
      <c r="J52" s="21">
        <v>10891.22</v>
      </c>
      <c r="K52" s="21">
        <v>4528.78</v>
      </c>
      <c r="L52" s="21"/>
      <c r="M52" s="21"/>
      <c r="N52" s="21"/>
      <c r="O52" s="21"/>
      <c r="P52" s="21">
        <v>23214.07</v>
      </c>
      <c r="Q52" s="21">
        <v>79444.12</v>
      </c>
      <c r="R52" s="25"/>
      <c r="S52" s="25"/>
      <c r="T52" s="25">
        <v>0.42955</v>
      </c>
      <c r="U52" s="25">
        <v>0.28238</v>
      </c>
      <c r="V52" s="21" t="s">
        <v>366</v>
      </c>
      <c r="W52" s="21"/>
      <c r="X52" s="21"/>
      <c r="Y52" s="21"/>
      <c r="Z52" s="21">
        <v>79781.33</v>
      </c>
      <c r="AA52" s="20">
        <f t="shared" si="2"/>
        <v>92666.04</v>
      </c>
      <c r="AB52" s="21"/>
      <c r="AC52" s="21"/>
      <c r="AD52" s="21"/>
      <c r="AE52" s="22">
        <v>-3727.19</v>
      </c>
    </row>
    <row r="53" ht="14.25" customHeight="1">
      <c r="A53" s="21">
        <v>42430.0</v>
      </c>
      <c r="B53" s="20">
        <v>2016.0</v>
      </c>
      <c r="C53" s="20">
        <v>3.0</v>
      </c>
      <c r="D53" s="21">
        <v>31.0</v>
      </c>
      <c r="E53" s="21">
        <v>3882.29</v>
      </c>
      <c r="F53" s="21">
        <v>12195.57</v>
      </c>
      <c r="G53" s="21">
        <v>0.187</v>
      </c>
      <c r="H53" s="21"/>
      <c r="I53" s="21"/>
      <c r="J53" s="21">
        <v>8168.33</v>
      </c>
      <c r="K53" s="21">
        <v>4332.0</v>
      </c>
      <c r="L53" s="21"/>
      <c r="M53" s="21"/>
      <c r="N53" s="21"/>
      <c r="O53" s="21"/>
      <c r="P53" s="21">
        <v>17832.07</v>
      </c>
      <c r="Q53" s="21">
        <v>69656.48</v>
      </c>
      <c r="R53" s="25"/>
      <c r="S53" s="25"/>
      <c r="T53" s="25">
        <v>0.42955</v>
      </c>
      <c r="U53" s="25">
        <v>0.28238</v>
      </c>
      <c r="V53" s="21" t="s">
        <v>367</v>
      </c>
      <c r="W53" s="21"/>
      <c r="X53" s="21"/>
      <c r="Y53" s="21"/>
      <c r="Z53" s="21">
        <v>63199.88</v>
      </c>
      <c r="AA53" s="20">
        <f t="shared" si="2"/>
        <v>95684.54</v>
      </c>
      <c r="AB53" s="21"/>
      <c r="AC53" s="21"/>
      <c r="AD53" s="21"/>
      <c r="AE53" s="22">
        <v>-2541.95</v>
      </c>
    </row>
    <row r="54" ht="14.25" customHeight="1">
      <c r="A54" s="21">
        <v>42401.0</v>
      </c>
      <c r="B54" s="20">
        <v>2016.0</v>
      </c>
      <c r="C54" s="20">
        <v>2.0</v>
      </c>
      <c r="D54" s="21">
        <v>29.0</v>
      </c>
      <c r="E54" s="21">
        <v>3884.38</v>
      </c>
      <c r="F54" s="21">
        <v>11313.64</v>
      </c>
      <c r="G54" s="21">
        <v>0.187</v>
      </c>
      <c r="J54" s="26">
        <v>7985.0</v>
      </c>
      <c r="K54" s="26">
        <v>4332.0</v>
      </c>
      <c r="P54" s="26">
        <v>11613.36</v>
      </c>
      <c r="Q54" s="26">
        <v>62508.67</v>
      </c>
      <c r="R54" s="25"/>
      <c r="S54" s="25"/>
      <c r="T54" s="25">
        <v>0.42955</v>
      </c>
      <c r="U54" s="25">
        <v>0.28238</v>
      </c>
      <c r="V54" s="21" t="s">
        <v>368</v>
      </c>
      <c r="W54" s="21"/>
      <c r="X54" s="21"/>
      <c r="Y54" s="21"/>
      <c r="Z54" s="21">
        <v>60841.75</v>
      </c>
      <c r="AA54" s="20">
        <f t="shared" si="2"/>
        <v>82339.99</v>
      </c>
      <c r="AB54" s="21"/>
      <c r="AC54" s="21"/>
      <c r="AD54" s="21"/>
      <c r="AE54" s="22">
        <v>1036.39</v>
      </c>
    </row>
    <row r="55" ht="14.25" customHeight="1">
      <c r="A55" s="21">
        <v>42370.0</v>
      </c>
      <c r="B55" s="20">
        <v>2016.0</v>
      </c>
      <c r="C55" s="20">
        <v>1.0</v>
      </c>
      <c r="D55" s="21">
        <v>31.0</v>
      </c>
      <c r="E55" s="21">
        <v>4112.68</v>
      </c>
      <c r="F55" s="21">
        <v>9714.97</v>
      </c>
      <c r="G55" s="21">
        <v>0.187</v>
      </c>
      <c r="J55" s="26">
        <v>7985.0</v>
      </c>
      <c r="K55" s="26">
        <v>4332.0</v>
      </c>
      <c r="P55" s="26">
        <v>9477.973</v>
      </c>
      <c r="Q55" s="26">
        <v>44685.3</v>
      </c>
      <c r="R55" s="25"/>
      <c r="S55" s="25"/>
      <c r="T55" s="25">
        <v>0.42955</v>
      </c>
      <c r="U55" s="25">
        <v>0.28238</v>
      </c>
      <c r="V55" s="21" t="s">
        <v>369</v>
      </c>
      <c r="W55" s="21"/>
      <c r="X55" s="21"/>
      <c r="Y55" s="21"/>
      <c r="Z55" s="21">
        <v>52378.59</v>
      </c>
      <c r="AA55" s="20">
        <f t="shared" si="2"/>
        <v>73330.43</v>
      </c>
      <c r="AB55" s="21"/>
      <c r="AC55" s="21"/>
      <c r="AD55" s="21"/>
      <c r="AE55" s="22">
        <v>1160.46</v>
      </c>
    </row>
    <row r="56" ht="14.25" customHeight="1">
      <c r="A56" s="21">
        <v>42339.0</v>
      </c>
      <c r="B56" s="21">
        <v>2015.0</v>
      </c>
      <c r="C56" s="20">
        <v>12.0</v>
      </c>
      <c r="D56" s="21">
        <v>31.0</v>
      </c>
      <c r="E56" s="21">
        <v>6040.92</v>
      </c>
      <c r="F56" s="21">
        <v>13391.13</v>
      </c>
      <c r="G56" s="21">
        <v>0.189</v>
      </c>
      <c r="J56" s="26">
        <v>7985.0</v>
      </c>
      <c r="K56" s="26">
        <v>4332.0</v>
      </c>
      <c r="P56" s="26">
        <v>17551.49</v>
      </c>
      <c r="Q56" s="26">
        <v>72515.61</v>
      </c>
      <c r="R56" s="25"/>
      <c r="S56" s="25"/>
      <c r="T56" s="25">
        <v>0.42955</v>
      </c>
      <c r="U56" s="25">
        <v>0.28238</v>
      </c>
      <c r="V56" s="21" t="s">
        <v>370</v>
      </c>
      <c r="W56" s="21"/>
      <c r="X56" s="21"/>
      <c r="Y56" s="21"/>
      <c r="Z56" s="21">
        <v>69443.1</v>
      </c>
      <c r="AA56" s="20">
        <f t="shared" si="2"/>
        <v>62308.692</v>
      </c>
      <c r="AB56" s="21"/>
      <c r="AC56" s="21"/>
      <c r="AD56" s="21"/>
      <c r="AE56" s="23">
        <v>-427.28</v>
      </c>
    </row>
    <row r="57" ht="14.25" customHeight="1">
      <c r="A57" s="21">
        <v>42309.0</v>
      </c>
      <c r="B57" s="21">
        <v>2015.0</v>
      </c>
      <c r="C57" s="21">
        <v>11.0</v>
      </c>
      <c r="D57" s="21">
        <v>30.0</v>
      </c>
      <c r="E57" s="21">
        <v>4659.93</v>
      </c>
      <c r="F57" s="21">
        <v>13356.41</v>
      </c>
      <c r="G57" s="21">
        <v>0.189</v>
      </c>
      <c r="J57" s="26">
        <v>8205.06</v>
      </c>
      <c r="K57" s="26">
        <v>4990.46</v>
      </c>
      <c r="P57" s="26">
        <v>20610.7</v>
      </c>
      <c r="Q57" s="26">
        <v>69333.67</v>
      </c>
      <c r="R57" s="25"/>
      <c r="S57" s="25"/>
      <c r="T57" s="25">
        <v>0.42955</v>
      </c>
      <c r="U57" s="25">
        <v>0.28238</v>
      </c>
      <c r="V57" s="21" t="s">
        <v>371</v>
      </c>
      <c r="W57" s="21"/>
      <c r="X57" s="21"/>
      <c r="Y57" s="21"/>
      <c r="Z57" s="21">
        <v>74202.58</v>
      </c>
      <c r="AA57" s="20">
        <f t="shared" si="2"/>
        <v>78465.54</v>
      </c>
      <c r="AB57" s="21"/>
      <c r="AC57" s="21"/>
      <c r="AD57" s="21"/>
      <c r="AE57" s="22">
        <v>4424.45</v>
      </c>
    </row>
    <row r="58" ht="14.25" customHeight="1">
      <c r="A58" s="21">
        <v>42278.0</v>
      </c>
      <c r="B58" s="21">
        <v>2015.0</v>
      </c>
      <c r="C58" s="21">
        <v>10.0</v>
      </c>
      <c r="D58" s="21">
        <v>31.0</v>
      </c>
      <c r="E58" s="21">
        <v>4727.78</v>
      </c>
      <c r="F58" s="21">
        <v>15643.41</v>
      </c>
      <c r="G58" s="21">
        <v>0.189</v>
      </c>
      <c r="J58" s="26">
        <v>8536.28</v>
      </c>
      <c r="K58" s="26">
        <v>5701.56</v>
      </c>
      <c r="P58" s="26">
        <v>20672.5</v>
      </c>
      <c r="Q58" s="26">
        <v>82614.76</v>
      </c>
      <c r="R58" s="25"/>
      <c r="S58" s="25"/>
      <c r="T58" s="25">
        <v>0.42955</v>
      </c>
      <c r="U58" s="25">
        <v>0.28238</v>
      </c>
      <c r="V58" s="21" t="s">
        <v>372</v>
      </c>
      <c r="W58" s="21"/>
      <c r="X58" s="21"/>
      <c r="Y58" s="21"/>
      <c r="Z58" s="21">
        <v>91096.08</v>
      </c>
      <c r="AA58" s="20">
        <f t="shared" si="2"/>
        <v>70659.65</v>
      </c>
      <c r="AB58" s="21"/>
      <c r="AC58" s="21"/>
      <c r="AD58" s="21"/>
      <c r="AE58" s="22">
        <v>9360.57</v>
      </c>
    </row>
    <row r="59" ht="14.25" customHeight="1">
      <c r="A59" s="21">
        <v>42248.0</v>
      </c>
      <c r="B59" s="21">
        <v>2015.0</v>
      </c>
      <c r="C59" s="21">
        <v>9.0</v>
      </c>
      <c r="D59" s="21">
        <v>30.0</v>
      </c>
      <c r="E59" s="21">
        <v>2051.45</v>
      </c>
      <c r="F59" s="21">
        <v>12106.9</v>
      </c>
      <c r="G59" s="21">
        <v>0.189</v>
      </c>
      <c r="J59" s="26">
        <v>7789.66</v>
      </c>
      <c r="K59" s="26">
        <v>4218.93</v>
      </c>
      <c r="P59" s="26">
        <v>17526.21</v>
      </c>
      <c r="Q59" s="26">
        <v>68401.61</v>
      </c>
      <c r="R59" s="25"/>
      <c r="S59" s="25"/>
      <c r="T59" s="25">
        <v>0.42955</v>
      </c>
      <c r="U59" s="25">
        <v>0.28238</v>
      </c>
      <c r="V59" s="21" t="s">
        <v>373</v>
      </c>
      <c r="W59" s="21"/>
      <c r="X59" s="21"/>
      <c r="Y59" s="21"/>
      <c r="Z59" s="21">
        <v>67260.8</v>
      </c>
      <c r="AA59" s="20">
        <f t="shared" si="2"/>
        <v>81926.24</v>
      </c>
      <c r="AB59" s="21"/>
      <c r="AC59" s="21"/>
      <c r="AD59" s="21"/>
      <c r="AE59" s="22">
        <v>4768.34</v>
      </c>
    </row>
    <row r="60" ht="14.25" customHeight="1">
      <c r="A60" s="21">
        <v>42217.0</v>
      </c>
      <c r="B60" s="21">
        <v>2015.0</v>
      </c>
      <c r="C60" s="21">
        <v>8.0</v>
      </c>
      <c r="D60" s="21">
        <v>31.0</v>
      </c>
      <c r="E60" s="21">
        <v>1657.06</v>
      </c>
      <c r="F60" s="21">
        <v>11560.84</v>
      </c>
      <c r="G60" s="21">
        <v>0.189</v>
      </c>
      <c r="J60" s="26">
        <v>7252.5</v>
      </c>
      <c r="K60" s="26">
        <v>3908.0</v>
      </c>
      <c r="P60" s="26">
        <v>14720.87</v>
      </c>
      <c r="Q60" s="26">
        <v>65928.02</v>
      </c>
      <c r="R60" s="25"/>
      <c r="S60" s="25"/>
      <c r="T60" s="25">
        <v>0.42955</v>
      </c>
      <c r="U60" s="25">
        <v>0.28238</v>
      </c>
      <c r="V60" s="21" t="s">
        <v>374</v>
      </c>
      <c r="W60" s="21"/>
      <c r="X60" s="21"/>
      <c r="Y60" s="21"/>
      <c r="Z60" s="21">
        <v>69778.51</v>
      </c>
      <c r="AA60" s="20">
        <f t="shared" si="2"/>
        <v>84017.63</v>
      </c>
      <c r="AB60" s="21"/>
      <c r="AC60" s="21"/>
      <c r="AD60" s="21"/>
      <c r="AE60" s="22">
        <v>10797.96</v>
      </c>
    </row>
    <row r="61" ht="14.25" customHeight="1">
      <c r="A61" s="21">
        <v>42186.0</v>
      </c>
      <c r="B61" s="21">
        <v>2015.0</v>
      </c>
      <c r="C61" s="21">
        <v>7.0</v>
      </c>
      <c r="D61" s="21">
        <v>31.0</v>
      </c>
      <c r="E61" s="21">
        <v>1654.44</v>
      </c>
      <c r="F61" s="21">
        <v>11770.63</v>
      </c>
      <c r="G61" s="21">
        <v>0.189</v>
      </c>
      <c r="J61" s="26">
        <v>7252.5</v>
      </c>
      <c r="K61" s="26">
        <v>3908.0</v>
      </c>
      <c r="R61" s="25"/>
      <c r="S61" s="25"/>
      <c r="T61" s="25"/>
      <c r="U61" s="25"/>
      <c r="V61" s="21" t="s">
        <v>375</v>
      </c>
      <c r="W61" s="21"/>
      <c r="X61" s="21"/>
      <c r="Y61" s="21"/>
      <c r="Z61" s="21">
        <v>65392.62</v>
      </c>
      <c r="AA61" s="20">
        <f t="shared" si="2"/>
        <v>57229.13</v>
      </c>
      <c r="AB61" s="21"/>
      <c r="AC61" s="21"/>
      <c r="AD61" s="21"/>
      <c r="AE61" s="22">
        <v>5388.43</v>
      </c>
    </row>
    <row r="62" ht="14.25" customHeight="1">
      <c r="A62" s="21">
        <v>42156.0</v>
      </c>
      <c r="B62" s="21">
        <v>2015.0</v>
      </c>
      <c r="C62" s="21">
        <v>6.0</v>
      </c>
      <c r="D62" s="21">
        <v>30.0</v>
      </c>
      <c r="E62" s="21">
        <v>3201.12</v>
      </c>
      <c r="F62" s="21">
        <v>12608.32</v>
      </c>
      <c r="G62" s="21">
        <v>0.189</v>
      </c>
      <c r="J62" s="26">
        <v>7252.5</v>
      </c>
      <c r="K62" s="26">
        <v>4074.28</v>
      </c>
      <c r="R62" s="25"/>
      <c r="S62" s="25"/>
      <c r="T62" s="25"/>
      <c r="U62" s="25"/>
      <c r="V62" s="21" t="s">
        <v>376</v>
      </c>
      <c r="W62" s="21"/>
      <c r="X62" s="21"/>
      <c r="Y62" s="21"/>
      <c r="Z62" s="26">
        <v>72648.18</v>
      </c>
      <c r="AA62" s="20">
        <f t="shared" si="2"/>
        <v>66232.38</v>
      </c>
      <c r="AB62" s="21"/>
      <c r="AC62" s="21"/>
      <c r="AD62" s="21"/>
      <c r="AE62" s="22">
        <v>8263.45</v>
      </c>
    </row>
    <row r="63" ht="14.25" customHeight="1">
      <c r="A63" s="21">
        <v>42125.0</v>
      </c>
      <c r="B63" s="21">
        <v>2015.0</v>
      </c>
      <c r="C63" s="21">
        <v>5.0</v>
      </c>
      <c r="D63" s="21">
        <v>31.0</v>
      </c>
      <c r="E63" s="21">
        <v>6825.19</v>
      </c>
      <c r="F63" s="21">
        <v>13589.89</v>
      </c>
      <c r="G63" s="21">
        <v>0.189</v>
      </c>
      <c r="J63" s="26">
        <v>7586.11</v>
      </c>
      <c r="K63" s="26">
        <v>3908.0</v>
      </c>
      <c r="R63" s="25"/>
      <c r="S63" s="25"/>
      <c r="T63" s="25"/>
      <c r="U63" s="25"/>
      <c r="V63" s="21" t="s">
        <v>377</v>
      </c>
      <c r="W63" s="21"/>
      <c r="X63" s="21"/>
      <c r="Y63" s="21"/>
      <c r="Z63" s="26">
        <v>77679.58</v>
      </c>
      <c r="AA63" s="20">
        <f t="shared" si="2"/>
        <v>67524.95</v>
      </c>
      <c r="AB63" s="21"/>
      <c r="AC63" s="21"/>
      <c r="AD63" s="21"/>
      <c r="AE63" s="22">
        <v>7923.11</v>
      </c>
    </row>
    <row r="64" ht="14.25" customHeight="1">
      <c r="A64" s="21">
        <v>42095.0</v>
      </c>
      <c r="B64" s="21">
        <v>2015.0</v>
      </c>
      <c r="C64" s="21">
        <v>4.0</v>
      </c>
      <c r="D64" s="21">
        <v>30.0</v>
      </c>
      <c r="E64" s="21">
        <v>1128.41</v>
      </c>
      <c r="F64" s="21">
        <v>12537.46</v>
      </c>
      <c r="G64" s="21">
        <v>0.189</v>
      </c>
      <c r="J64" s="26">
        <v>8054.04</v>
      </c>
      <c r="K64" s="26">
        <v>3908.0</v>
      </c>
      <c r="R64" s="25"/>
      <c r="S64" s="25"/>
      <c r="T64" s="25"/>
      <c r="U64" s="25"/>
      <c r="V64" s="21" t="s">
        <v>378</v>
      </c>
      <c r="W64" s="21"/>
      <c r="X64" s="21"/>
      <c r="Y64" s="21"/>
      <c r="Z64" s="26">
        <v>69652.85</v>
      </c>
      <c r="AA64" s="20">
        <f t="shared" si="2"/>
        <v>74817.59</v>
      </c>
      <c r="AB64" s="21"/>
      <c r="AC64" s="21"/>
      <c r="AD64" s="21"/>
      <c r="AE64" s="22">
        <v>5626.56</v>
      </c>
    </row>
    <row r="65" ht="14.25" customHeight="1">
      <c r="A65" s="21">
        <v>42064.0</v>
      </c>
      <c r="B65" s="21">
        <v>2015.0</v>
      </c>
      <c r="C65" s="21">
        <v>3.0</v>
      </c>
      <c r="D65" s="21">
        <v>31.0</v>
      </c>
      <c r="E65" s="21">
        <v>2346.4</v>
      </c>
      <c r="F65" s="21">
        <v>11667.07</v>
      </c>
      <c r="G65" s="21">
        <v>0.189</v>
      </c>
      <c r="J65" s="26">
        <v>7333.28</v>
      </c>
      <c r="K65" s="26">
        <v>4198.53</v>
      </c>
      <c r="R65" s="25"/>
      <c r="S65" s="25"/>
      <c r="T65" s="25"/>
      <c r="U65" s="25"/>
      <c r="V65" s="21" t="s">
        <v>379</v>
      </c>
      <c r="W65" s="21"/>
      <c r="X65" s="21"/>
      <c r="Y65" s="21"/>
      <c r="Z65" s="26">
        <v>65958.76</v>
      </c>
      <c r="AA65" s="20">
        <f t="shared" si="2"/>
        <v>82796.76</v>
      </c>
      <c r="AB65" s="21"/>
      <c r="AC65" s="21"/>
      <c r="AD65" s="21"/>
      <c r="AE65" s="22">
        <v>5903.26</v>
      </c>
    </row>
    <row r="66" ht="14.25" customHeight="1">
      <c r="A66" s="21">
        <v>42036.0</v>
      </c>
      <c r="B66" s="21">
        <v>2015.0</v>
      </c>
      <c r="C66" s="21">
        <v>2.0</v>
      </c>
      <c r="D66" s="21">
        <v>28.0</v>
      </c>
      <c r="E66" s="21">
        <v>2450.43</v>
      </c>
      <c r="F66" s="21">
        <v>9651.51</v>
      </c>
      <c r="G66" s="21">
        <v>0.189</v>
      </c>
      <c r="J66" s="26">
        <v>7200.0</v>
      </c>
      <c r="K66" s="26">
        <v>3880.0</v>
      </c>
      <c r="R66" s="25"/>
      <c r="S66" s="25"/>
      <c r="T66" s="25"/>
      <c r="U66" s="25"/>
      <c r="V66" s="21" t="s">
        <v>380</v>
      </c>
      <c r="W66" s="21"/>
      <c r="X66" s="21"/>
      <c r="Y66" s="21"/>
      <c r="Z66" s="26">
        <v>54669.74</v>
      </c>
      <c r="AA66" s="20">
        <f t="shared" si="2"/>
        <v>77545.6</v>
      </c>
      <c r="AB66" s="21"/>
      <c r="AC66" s="21"/>
      <c r="AD66" s="21"/>
      <c r="AE66" s="22">
        <v>4005.99</v>
      </c>
    </row>
    <row r="67" ht="14.25" customHeight="1">
      <c r="A67" s="21">
        <v>42005.0</v>
      </c>
      <c r="B67" s="21">
        <v>2015.0</v>
      </c>
      <c r="C67" s="21">
        <v>1.0</v>
      </c>
      <c r="D67" s="21">
        <v>31.0</v>
      </c>
      <c r="E67" s="21">
        <v>2416.96</v>
      </c>
      <c r="F67" s="21">
        <v>8933.21</v>
      </c>
      <c r="G67" s="21">
        <v>0.189</v>
      </c>
      <c r="J67" s="26">
        <v>7200.0</v>
      </c>
      <c r="K67" s="26">
        <v>3880.0</v>
      </c>
      <c r="R67" s="25"/>
      <c r="S67" s="25"/>
      <c r="T67" s="25"/>
      <c r="U67" s="25"/>
      <c r="V67" s="21" t="s">
        <v>381</v>
      </c>
      <c r="W67" s="21"/>
      <c r="X67" s="21"/>
      <c r="Y67" s="21"/>
      <c r="Z67" s="26">
        <v>51265.6</v>
      </c>
      <c r="AA67" s="20">
        <f t="shared" si="2"/>
        <v>55308.17</v>
      </c>
      <c r="AB67" s="21"/>
      <c r="AC67" s="21"/>
      <c r="AD67" s="21"/>
      <c r="AE67" s="22">
        <v>3297.11</v>
      </c>
    </row>
    <row r="68" ht="14.25" customHeight="1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  <c r="AE68" s="22">
        <v>-3513.75</v>
      </c>
    </row>
    <row r="69" ht="14.25" customHeight="1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  <c r="AE69" s="27"/>
    </row>
    <row r="70" ht="14.25" customHeight="1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  <c r="AE70" s="27"/>
    </row>
    <row r="71" ht="14.25" customHeight="1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  <c r="AE71" s="27"/>
    </row>
    <row r="72" ht="14.25" customHeight="1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  <c r="AE72" s="27"/>
    </row>
    <row r="73" ht="14.25" customHeight="1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  <c r="AE73" s="27"/>
    </row>
    <row r="74" ht="14.25" customHeight="1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  <c r="AE74" s="27"/>
    </row>
    <row r="75" ht="14.25" customHeight="1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  <c r="AE75" s="27"/>
    </row>
    <row r="76" ht="14.25" customHeight="1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  <c r="AE76" s="27"/>
    </row>
    <row r="77" ht="14.25" customHeight="1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  <c r="AE77" s="27"/>
    </row>
    <row r="78" ht="14.25" customHeight="1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  <c r="AE78" s="27"/>
    </row>
    <row r="79" ht="14.25" customHeight="1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  <c r="AE79" s="27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  <c r="AE80" s="27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  <c r="AE81" s="27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  <c r="AE82" s="27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  <c r="AE83" s="27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  <c r="AE84" s="27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  <c r="AE85" s="27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  <c r="AE86" s="27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  <c r="AE87" s="27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  <c r="AE88" s="27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  <c r="AE89" s="27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  <c r="AE90" s="27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  <c r="AE91" s="27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  <c r="AE92" s="27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  <c r="AE93" s="27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  <c r="AE94" s="27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  <c r="AE95" s="27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  <c r="AE96" s="27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  <c r="AE97" s="27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  <c r="AE98" s="27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  <c r="AE99" s="27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  <c r="AE100" s="27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  <c r="AE101" s="27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  <c r="AE102" s="27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  <c r="AE103" s="27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  <c r="AE104" s="27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  <c r="AE105" s="27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  <c r="AE106" s="27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  <c r="AE107" s="27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  <c r="AE108" s="27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  <c r="AE109" s="27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  <c r="AE110" s="27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  <c r="AE111" s="27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  <c r="AE112" s="27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  <c r="AE113" s="27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  <c r="AE114" s="27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  <c r="AE115" s="27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  <c r="AE116" s="27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  <c r="AE117" s="27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  <c r="AE118" s="27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  <c r="AE119" s="27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  <c r="AE120" s="27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  <c r="AE121" s="27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  <c r="AE122" s="27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  <c r="AE123" s="27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  <c r="AE124" s="27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  <c r="AE125" s="27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  <c r="AE126" s="27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  <c r="AE127" s="27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  <c r="AE128" s="27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  <c r="AE129" s="27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  <c r="AE130" s="27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  <c r="AE131" s="27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  <c r="AE132" s="27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  <c r="AE133" s="27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  <c r="AE134" s="27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  <c r="AE135" s="27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  <c r="AE136" s="27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  <c r="AE137" s="27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  <c r="AE138" s="27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  <c r="AE139" s="27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  <c r="AE140" s="27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  <c r="AE141" s="27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  <c r="AE142" s="27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  <c r="AE143" s="27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  <c r="AE144" s="27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  <c r="AE145" s="27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  <c r="AE146" s="27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  <c r="AE147" s="27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  <c r="AE148" s="27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  <c r="AE149" s="27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  <c r="AE150" s="27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  <c r="AE151" s="27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  <c r="AE152" s="27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  <c r="AE153" s="27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  <c r="AE154" s="27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  <c r="AE155" s="27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  <c r="AE156" s="27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  <c r="AE157" s="27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  <c r="AE158" s="27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  <c r="AE159" s="27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  <c r="AE160" s="27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  <c r="AE161" s="27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  <c r="AE162" s="27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  <c r="AE163" s="27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  <c r="AE164" s="27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  <c r="AE165" s="27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  <c r="AE166" s="27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  <c r="AE167" s="27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  <c r="AE168" s="27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  <c r="AE169" s="27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  <c r="AE170" s="28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  <c r="AE171" s="28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  <c r="AE172" s="28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8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8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8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8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8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8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8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8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8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8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8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8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8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8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8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8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8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8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8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8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8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8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8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8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8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8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8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8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8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8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8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8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8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8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8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8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8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8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8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8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8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8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8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8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8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8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8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8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8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8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8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8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8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8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8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8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8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8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8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8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8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8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8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8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8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8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8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8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8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8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8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8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8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8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8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8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8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8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8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8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8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8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8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8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8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8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8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8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8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8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8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8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8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8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8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8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8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8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8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8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8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8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8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8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8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8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8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8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8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8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8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8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8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8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8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8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8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8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8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8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8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8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8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8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8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8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8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8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8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8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8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8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8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8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8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8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8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8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8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8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8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8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8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8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8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8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8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8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8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8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8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8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8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8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8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8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8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8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8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8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8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8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8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8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8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8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8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8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8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8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8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8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8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8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8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8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8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8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8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8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8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8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8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8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8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8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8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8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8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8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8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8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8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8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8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8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8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8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8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8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8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8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8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8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8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8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8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8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8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8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8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8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8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8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8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8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8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8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8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8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8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8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8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8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8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8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8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8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8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8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8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8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8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8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8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8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8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8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8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8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8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8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8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8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8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8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8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8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8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8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8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8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8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8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8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8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8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8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8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8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8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8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8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8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8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8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8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8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8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8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8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8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8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8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8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8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8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8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8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8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8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8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8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8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8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8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8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8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8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8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8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8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8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8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8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8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8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8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8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8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8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8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8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8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8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8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8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8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8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8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8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8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8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8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8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8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8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8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8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8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8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8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8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8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8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8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8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8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8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8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8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8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8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8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8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8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8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8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8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8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8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8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8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8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8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8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8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8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8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8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8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8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8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8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8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8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8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8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8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8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8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8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8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8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8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8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8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8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8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8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8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8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8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8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8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8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8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8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8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8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8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8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8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8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8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8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8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8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8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8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8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8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8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8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8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8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8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8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8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8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8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8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8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8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8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8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8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8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8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8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8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8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8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8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8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8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8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8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8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8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8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8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8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8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8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8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8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8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8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8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8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8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8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8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8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8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8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8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8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8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8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8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8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8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8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8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8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8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8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8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8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8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8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8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8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8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8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8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8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8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8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8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8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8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8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8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8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8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8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8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8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8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8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8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8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8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8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8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8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8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8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8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8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8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8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8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8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8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8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8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8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8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8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8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8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8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8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8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8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8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8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8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8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8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8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8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8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8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8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8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8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8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8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8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8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8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8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8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8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8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8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8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8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8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8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8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8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8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8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8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8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8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8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8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8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8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8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8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8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8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8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8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8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8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8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8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8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8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8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8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8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8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8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8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8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8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8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8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8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8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8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8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8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8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8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8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8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8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8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8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8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8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8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8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8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8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8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8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8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8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8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8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8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8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8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8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8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8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8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8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8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8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8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8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8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8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8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8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8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8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8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8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8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8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8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8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8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8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8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8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8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8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8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8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8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8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8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8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8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8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8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8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8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8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8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8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8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8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8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8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8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8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8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8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8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8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8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8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8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8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8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8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8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8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8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8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8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8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8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8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8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8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8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8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8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8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8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8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8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8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8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8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8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8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8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8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8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8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8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8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8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8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8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8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8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8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8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8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8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8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8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8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8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8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8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8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8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8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8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8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8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8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8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8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8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8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8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8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8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8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8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8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8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8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8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8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8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8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8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8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8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8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8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8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8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8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8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8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8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8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8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8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8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8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8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8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8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8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8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8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8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8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8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8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8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8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8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8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8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8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8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8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8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8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8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8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8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8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8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8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8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8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8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8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8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8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8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8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8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8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8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8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8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8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8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8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8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8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8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8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8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8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8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8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8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8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8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8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8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8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8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8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8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8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8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8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8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8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8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8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8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8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8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8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8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8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8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8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8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8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8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8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8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8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8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8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8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8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8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8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8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8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8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8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8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8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8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8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8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8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8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8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8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8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8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8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8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8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29" t="s">
        <v>24</v>
      </c>
      <c r="B1" s="29" t="s">
        <v>25</v>
      </c>
      <c r="C1" s="30" t="s">
        <v>26</v>
      </c>
      <c r="D1" s="29" t="s">
        <v>27</v>
      </c>
      <c r="E1" s="31" t="s">
        <v>28</v>
      </c>
      <c r="F1" s="31" t="s">
        <v>29</v>
      </c>
      <c r="G1" s="29" t="s">
        <v>30</v>
      </c>
      <c r="H1" s="29" t="s">
        <v>31</v>
      </c>
      <c r="I1" s="29" t="s">
        <v>32</v>
      </c>
      <c r="J1" s="31" t="s">
        <v>33</v>
      </c>
      <c r="K1" s="31" t="s">
        <v>34</v>
      </c>
      <c r="L1" s="31" t="s">
        <v>35</v>
      </c>
      <c r="M1" s="32" t="s">
        <v>36</v>
      </c>
      <c r="N1" s="31" t="s">
        <v>37</v>
      </c>
      <c r="O1" s="31" t="s">
        <v>38</v>
      </c>
      <c r="P1" s="31" t="s">
        <v>39</v>
      </c>
      <c r="Q1" s="31" t="s">
        <v>40</v>
      </c>
      <c r="R1" s="31" t="s">
        <v>41</v>
      </c>
      <c r="S1" s="31" t="s">
        <v>42</v>
      </c>
      <c r="T1" s="31" t="s">
        <v>43</v>
      </c>
      <c r="U1" s="31" t="s">
        <v>44</v>
      </c>
      <c r="V1" s="31" t="s">
        <v>45</v>
      </c>
      <c r="W1" s="31" t="s">
        <v>46</v>
      </c>
      <c r="X1" s="31" t="s">
        <v>47</v>
      </c>
      <c r="Y1" s="31" t="s">
        <v>48</v>
      </c>
      <c r="Z1" s="31" t="s">
        <v>49</v>
      </c>
      <c r="AA1" s="31" t="s">
        <v>50</v>
      </c>
      <c r="AB1" s="29" t="s">
        <v>51</v>
      </c>
      <c r="AC1" s="29" t="s">
        <v>52</v>
      </c>
      <c r="AD1" s="29" t="s">
        <v>53</v>
      </c>
    </row>
    <row r="2" ht="14.25" customHeight="1">
      <c r="A2" s="33">
        <v>43111.0</v>
      </c>
      <c r="B2" s="34">
        <v>2018.0</v>
      </c>
      <c r="C2" s="34">
        <v>1.0</v>
      </c>
      <c r="D2" s="34">
        <v>29.0</v>
      </c>
      <c r="E2" s="34">
        <v>0.0098</v>
      </c>
      <c r="F2" s="34">
        <v>0.0452</v>
      </c>
      <c r="G2" s="34">
        <v>0.18</v>
      </c>
      <c r="H2" s="35"/>
      <c r="I2" s="36"/>
      <c r="J2" s="37">
        <v>663.0</v>
      </c>
      <c r="K2" s="38">
        <v>1006.0</v>
      </c>
      <c r="L2" s="35"/>
      <c r="M2" s="35"/>
      <c r="N2" s="38">
        <v>26.93</v>
      </c>
      <c r="O2" s="34">
        <v>11.06</v>
      </c>
      <c r="P2" s="34">
        <v>27150.0</v>
      </c>
      <c r="Q2" s="34">
        <v>286710.0</v>
      </c>
      <c r="R2" s="39">
        <v>0.0373</v>
      </c>
      <c r="S2" s="39">
        <v>0.0373</v>
      </c>
      <c r="T2" s="39">
        <v>0.3681</v>
      </c>
      <c r="U2" s="39">
        <v>0.24198</v>
      </c>
      <c r="V2" s="35"/>
      <c r="W2" s="35"/>
      <c r="X2" s="35"/>
      <c r="Y2" s="35"/>
      <c r="Z2" s="34">
        <v>163971.26</v>
      </c>
      <c r="AA2" s="40">
        <f t="shared" ref="AA2:AA7" si="1">Q2+P2</f>
        <v>313860</v>
      </c>
      <c r="AB2" s="35"/>
      <c r="AC2" s="35"/>
      <c r="AD2" s="35"/>
    </row>
    <row r="3" ht="14.25" customHeight="1">
      <c r="A3" s="33">
        <v>43139.0</v>
      </c>
      <c r="B3" s="34">
        <v>2018.0</v>
      </c>
      <c r="C3" s="34">
        <v>2.0</v>
      </c>
      <c r="D3" s="34">
        <v>28.0</v>
      </c>
      <c r="E3" s="34">
        <v>0.0097</v>
      </c>
      <c r="F3" s="34">
        <v>0.0447</v>
      </c>
      <c r="G3" s="34">
        <v>0.18</v>
      </c>
      <c r="H3" s="35"/>
      <c r="I3" s="36"/>
      <c r="J3" s="37">
        <v>674.0</v>
      </c>
      <c r="K3" s="38">
        <v>945.0</v>
      </c>
      <c r="L3" s="35"/>
      <c r="M3" s="35"/>
      <c r="N3" s="38">
        <v>26.93</v>
      </c>
      <c r="O3" s="34">
        <v>11.06</v>
      </c>
      <c r="P3" s="34">
        <v>32500.0</v>
      </c>
      <c r="Q3" s="34">
        <v>340720.0</v>
      </c>
      <c r="R3" s="39">
        <v>0.0373</v>
      </c>
      <c r="S3" s="39">
        <v>0.0373</v>
      </c>
      <c r="T3" s="39">
        <v>0.3681</v>
      </c>
      <c r="U3" s="39">
        <v>0.24198</v>
      </c>
      <c r="V3" s="35"/>
      <c r="W3" s="35"/>
      <c r="X3" s="35"/>
      <c r="Y3" s="35"/>
      <c r="Z3" s="34">
        <v>173747.04</v>
      </c>
      <c r="AA3" s="40">
        <f t="shared" si="1"/>
        <v>373220</v>
      </c>
      <c r="AB3" s="35"/>
      <c r="AC3" s="35"/>
      <c r="AD3" s="35"/>
    </row>
    <row r="4" ht="14.25" customHeight="1">
      <c r="A4" s="33">
        <v>43172.0</v>
      </c>
      <c r="B4" s="34">
        <v>2018.0</v>
      </c>
      <c r="C4" s="34">
        <v>3.0</v>
      </c>
      <c r="D4" s="34">
        <v>33.0</v>
      </c>
      <c r="E4" s="34">
        <v>0.0029</v>
      </c>
      <c r="F4" s="34">
        <v>0.0136</v>
      </c>
      <c r="G4" s="34">
        <v>0.18</v>
      </c>
      <c r="H4" s="35"/>
      <c r="I4" s="36"/>
      <c r="J4" s="37">
        <v>759.0</v>
      </c>
      <c r="K4" s="38">
        <v>1221.0</v>
      </c>
      <c r="L4" s="35"/>
      <c r="M4" s="35"/>
      <c r="N4" s="38">
        <v>26.93</v>
      </c>
      <c r="O4" s="34">
        <v>11.06</v>
      </c>
      <c r="P4" s="34">
        <v>39110.0</v>
      </c>
      <c r="Q4" s="34">
        <v>404220.0</v>
      </c>
      <c r="R4" s="39">
        <v>0.0373</v>
      </c>
      <c r="S4" s="39">
        <v>0.0373</v>
      </c>
      <c r="T4" s="39">
        <v>0.36814</v>
      </c>
      <c r="U4" s="39">
        <v>0.24198</v>
      </c>
      <c r="V4" s="35"/>
      <c r="W4" s="35"/>
      <c r="X4" s="35"/>
      <c r="Y4" s="35"/>
      <c r="Z4" s="34">
        <v>199577.61</v>
      </c>
      <c r="AA4" s="40">
        <f t="shared" si="1"/>
        <v>443330</v>
      </c>
      <c r="AB4" s="35"/>
      <c r="AC4" s="35"/>
      <c r="AD4" s="35"/>
    </row>
    <row r="5" ht="14.25" customHeight="1">
      <c r="A5" s="33">
        <v>43202.0</v>
      </c>
      <c r="B5" s="34">
        <v>2018.0</v>
      </c>
      <c r="C5" s="34">
        <v>4.0</v>
      </c>
      <c r="D5" s="34">
        <v>30.0</v>
      </c>
      <c r="E5" s="34">
        <v>0.0105</v>
      </c>
      <c r="F5" s="34">
        <v>0.0479</v>
      </c>
      <c r="G5" s="34">
        <v>0.18</v>
      </c>
      <c r="H5" s="37">
        <v>800.0</v>
      </c>
      <c r="I5" s="34">
        <v>1150.0</v>
      </c>
      <c r="J5" s="37">
        <v>861.0</v>
      </c>
      <c r="K5" s="38">
        <v>1317.0</v>
      </c>
      <c r="L5" s="35"/>
      <c r="M5" s="35"/>
      <c r="N5" s="38">
        <v>26.493</v>
      </c>
      <c r="O5" s="34">
        <v>10.84833</v>
      </c>
      <c r="P5" s="34">
        <v>44970.0</v>
      </c>
      <c r="Q5" s="34">
        <v>417870.0</v>
      </c>
      <c r="R5" s="39">
        <v>0.04071167</v>
      </c>
      <c r="S5" s="39">
        <v>0.04071167</v>
      </c>
      <c r="T5" s="39">
        <v>0.37718167</v>
      </c>
      <c r="U5" s="39">
        <v>0.24566167</v>
      </c>
      <c r="V5" s="35"/>
      <c r="W5" s="35"/>
      <c r="X5" s="35"/>
      <c r="Y5" s="35"/>
      <c r="Z5" s="34">
        <v>226956.93</v>
      </c>
      <c r="AA5" s="41">
        <f t="shared" si="1"/>
        <v>462840</v>
      </c>
      <c r="AB5" s="35"/>
      <c r="AC5" s="35"/>
      <c r="AD5" s="35"/>
    </row>
    <row r="6" ht="14.25" customHeight="1">
      <c r="A6" s="33">
        <v>43232.0</v>
      </c>
      <c r="B6" s="34">
        <v>2018.0</v>
      </c>
      <c r="C6" s="34">
        <v>5.0</v>
      </c>
      <c r="D6" s="34">
        <v>29.0</v>
      </c>
      <c r="E6" s="34">
        <v>0.0165</v>
      </c>
      <c r="F6" s="34">
        <v>0.0753</v>
      </c>
      <c r="G6" s="34">
        <v>0.18</v>
      </c>
      <c r="H6" s="35"/>
      <c r="I6" s="36"/>
      <c r="J6" s="37">
        <v>725.0</v>
      </c>
      <c r="K6" s="38">
        <v>978.0</v>
      </c>
      <c r="L6" s="35"/>
      <c r="M6" s="35"/>
      <c r="N6" s="38">
        <v>24.31</v>
      </c>
      <c r="O6" s="34">
        <v>9.79</v>
      </c>
      <c r="P6" s="34">
        <v>37250.0</v>
      </c>
      <c r="Q6" s="34">
        <v>338640.0</v>
      </c>
      <c r="R6" s="39">
        <v>0.05777</v>
      </c>
      <c r="S6" s="39">
        <v>0.05777</v>
      </c>
      <c r="T6" s="39">
        <v>0.42239</v>
      </c>
      <c r="U6" s="39">
        <v>0.26407</v>
      </c>
      <c r="V6" s="35"/>
      <c r="W6" s="35"/>
      <c r="X6" s="35"/>
      <c r="Y6" s="35"/>
      <c r="Z6" s="34">
        <v>204063.2</v>
      </c>
      <c r="AA6" s="41">
        <f t="shared" si="1"/>
        <v>375890</v>
      </c>
      <c r="AB6" s="35"/>
      <c r="AC6" s="35"/>
      <c r="AD6" s="35"/>
    </row>
    <row r="7" ht="14.25" customHeight="1">
      <c r="A7" s="42">
        <v>43263.0</v>
      </c>
      <c r="B7" s="41">
        <v>2018.0</v>
      </c>
      <c r="C7" s="41">
        <v>6.0</v>
      </c>
      <c r="D7" s="41">
        <v>32.0</v>
      </c>
      <c r="E7" s="41">
        <v>0.0096</v>
      </c>
      <c r="F7" s="41">
        <v>0.0488</v>
      </c>
      <c r="G7" s="41">
        <v>0.18</v>
      </c>
      <c r="H7" s="43"/>
      <c r="I7" s="44"/>
      <c r="J7" s="45">
        <v>740.0</v>
      </c>
      <c r="K7" s="46">
        <v>904.0</v>
      </c>
      <c r="L7" s="43"/>
      <c r="M7" s="43"/>
      <c r="N7" s="46">
        <v>24.31</v>
      </c>
      <c r="O7" s="41">
        <v>9.79</v>
      </c>
      <c r="P7" s="41">
        <v>37669.0</v>
      </c>
      <c r="Q7" s="41">
        <v>352129.0</v>
      </c>
      <c r="R7" s="39">
        <v>0.05777</v>
      </c>
      <c r="S7" s="39">
        <v>0.05777</v>
      </c>
      <c r="T7" s="39">
        <v>0.42239</v>
      </c>
      <c r="U7" s="39">
        <v>0.26407</v>
      </c>
      <c r="V7" s="43"/>
      <c r="W7" s="43"/>
      <c r="X7" s="43"/>
      <c r="Y7" s="43"/>
      <c r="Z7" s="41">
        <v>211014.76</v>
      </c>
      <c r="AA7" s="41">
        <f t="shared" si="1"/>
        <v>389798</v>
      </c>
      <c r="AB7" s="43"/>
      <c r="AC7" s="43"/>
      <c r="AD7" s="43"/>
    </row>
    <row r="8" ht="14.25" customHeight="1">
      <c r="A8" s="42">
        <v>43293.0</v>
      </c>
      <c r="B8" s="41">
        <v>2018.0</v>
      </c>
      <c r="C8" s="41">
        <v>7.0</v>
      </c>
      <c r="D8" s="41">
        <v>30.0</v>
      </c>
      <c r="E8" s="41">
        <v>0.0079</v>
      </c>
      <c r="F8" s="41">
        <v>0.037</v>
      </c>
      <c r="G8" s="41">
        <v>0.18</v>
      </c>
      <c r="H8" s="43"/>
      <c r="I8" s="44"/>
      <c r="J8" s="45">
        <v>718.0</v>
      </c>
      <c r="K8" s="46">
        <v>889.0</v>
      </c>
      <c r="L8" s="43"/>
      <c r="M8" s="43"/>
      <c r="N8" s="46">
        <v>24.31</v>
      </c>
      <c r="O8" s="41">
        <v>9.79</v>
      </c>
      <c r="P8" s="47">
        <v>39060.0</v>
      </c>
      <c r="Q8" s="47">
        <v>332270.0</v>
      </c>
      <c r="R8" s="41">
        <v>0.05777</v>
      </c>
      <c r="S8" s="41">
        <v>0.05777</v>
      </c>
      <c r="T8" s="39">
        <v>0.42239</v>
      </c>
      <c r="U8" s="39">
        <v>0.26407</v>
      </c>
      <c r="V8" s="43"/>
      <c r="W8" s="43"/>
      <c r="X8" s="43"/>
      <c r="Y8" s="43"/>
      <c r="Z8" s="41">
        <v>211101.63</v>
      </c>
      <c r="AA8" s="41">
        <f>S8+R8</f>
        <v>0.11554</v>
      </c>
      <c r="AB8" s="43"/>
      <c r="AC8" s="43"/>
      <c r="AD8" s="43"/>
    </row>
    <row r="9" ht="14.25" customHeight="1">
      <c r="A9" s="42">
        <v>43322.0</v>
      </c>
      <c r="B9" s="41">
        <v>2018.0</v>
      </c>
      <c r="C9" s="41">
        <v>8.0</v>
      </c>
      <c r="D9" s="41">
        <v>29.0</v>
      </c>
      <c r="E9" s="41">
        <v>0.0097</v>
      </c>
      <c r="F9" s="41">
        <v>0.0451</v>
      </c>
      <c r="G9" s="41">
        <v>0.18</v>
      </c>
      <c r="H9" s="43"/>
      <c r="I9" s="44"/>
      <c r="J9" s="45">
        <v>635.0</v>
      </c>
      <c r="K9" s="46">
        <v>735.0</v>
      </c>
      <c r="L9" s="43"/>
      <c r="M9" s="43"/>
      <c r="N9" s="46">
        <v>24.31</v>
      </c>
      <c r="O9" s="41">
        <v>9.79</v>
      </c>
      <c r="P9" s="41">
        <v>34970.0</v>
      </c>
      <c r="Q9" s="41">
        <v>307440.0</v>
      </c>
      <c r="R9" s="39">
        <v>0.05777</v>
      </c>
      <c r="S9" s="39">
        <v>0.05777</v>
      </c>
      <c r="T9" s="39">
        <v>0.42239</v>
      </c>
      <c r="U9" s="39">
        <v>0.26407</v>
      </c>
      <c r="V9" s="43"/>
      <c r="W9" s="43"/>
      <c r="X9" s="43"/>
      <c r="Y9" s="43"/>
      <c r="Z9" s="41">
        <v>199804.84</v>
      </c>
      <c r="AA9" s="41">
        <f t="shared" ref="AA9:AA13" si="2">Q9+P9</f>
        <v>342410</v>
      </c>
      <c r="AB9" s="43"/>
      <c r="AC9" s="43"/>
      <c r="AD9" s="43"/>
    </row>
    <row r="10" ht="14.25" customHeight="1">
      <c r="A10" s="42">
        <v>43718.0</v>
      </c>
      <c r="B10" s="41">
        <v>2018.0</v>
      </c>
      <c r="C10" s="41">
        <v>9.0</v>
      </c>
      <c r="D10" s="41">
        <v>33.0</v>
      </c>
      <c r="E10" s="41">
        <v>0.0098</v>
      </c>
      <c r="F10" s="41">
        <v>0.0448</v>
      </c>
      <c r="G10" s="41">
        <v>0.18</v>
      </c>
      <c r="H10" s="43"/>
      <c r="I10" s="44"/>
      <c r="J10" s="46">
        <v>682.8</v>
      </c>
      <c r="K10" s="46">
        <v>926.4</v>
      </c>
      <c r="L10" s="43"/>
      <c r="M10" s="43"/>
      <c r="N10" s="46">
        <v>24.31</v>
      </c>
      <c r="O10" s="41">
        <v>9.79</v>
      </c>
      <c r="P10" s="41">
        <v>41771.0</v>
      </c>
      <c r="Q10" s="41">
        <v>385699.0</v>
      </c>
      <c r="R10" s="39">
        <v>0.05777</v>
      </c>
      <c r="S10" s="39">
        <v>0.05777</v>
      </c>
      <c r="T10" s="39">
        <v>0.42239</v>
      </c>
      <c r="U10" s="39">
        <v>0.26407</v>
      </c>
      <c r="V10" s="43"/>
      <c r="W10" s="43"/>
      <c r="X10" s="43"/>
      <c r="Y10" s="43"/>
      <c r="Z10" s="41">
        <v>239983.13</v>
      </c>
      <c r="AA10" s="41">
        <f t="shared" si="2"/>
        <v>427470</v>
      </c>
      <c r="AB10" s="43"/>
      <c r="AC10" s="43"/>
      <c r="AD10" s="43"/>
    </row>
    <row r="11" ht="14.25" customHeight="1">
      <c r="A11" s="48">
        <v>43384.0</v>
      </c>
      <c r="B11" s="41">
        <v>2018.0</v>
      </c>
      <c r="C11" s="41">
        <v>10.0</v>
      </c>
      <c r="D11" s="41">
        <v>29.0</v>
      </c>
      <c r="E11" s="41">
        <v>0.0077</v>
      </c>
      <c r="F11" s="41">
        <v>0.0354</v>
      </c>
      <c r="G11" s="41">
        <v>0.18</v>
      </c>
      <c r="H11" s="43"/>
      <c r="I11" s="44"/>
      <c r="J11" s="46">
        <v>751.2</v>
      </c>
      <c r="K11" s="46">
        <v>1187.4</v>
      </c>
      <c r="L11" s="43"/>
      <c r="M11" s="43"/>
      <c r="N11" s="46">
        <v>24.31</v>
      </c>
      <c r="O11" s="41">
        <v>9.79</v>
      </c>
      <c r="P11" s="41">
        <v>39050.0</v>
      </c>
      <c r="Q11" s="41">
        <v>351435.0</v>
      </c>
      <c r="R11" s="39">
        <v>0.05777</v>
      </c>
      <c r="S11" s="39">
        <v>0.05777</v>
      </c>
      <c r="T11" s="39">
        <v>0.42239</v>
      </c>
      <c r="U11" s="39">
        <v>0.26407</v>
      </c>
      <c r="V11" s="43"/>
      <c r="W11" s="46">
        <v>0.611</v>
      </c>
      <c r="X11" s="43"/>
      <c r="Y11" s="46">
        <v>0.27726</v>
      </c>
      <c r="Z11" s="41">
        <v>219612.62</v>
      </c>
      <c r="AA11" s="41">
        <f t="shared" si="2"/>
        <v>390485</v>
      </c>
      <c r="AB11" s="43"/>
      <c r="AC11" s="43"/>
      <c r="AD11" s="43"/>
    </row>
    <row r="12" ht="14.25" customHeight="1">
      <c r="A12" s="48">
        <v>43417.0</v>
      </c>
      <c r="B12" s="41">
        <v>2018.0</v>
      </c>
      <c r="C12" s="41">
        <v>11.0</v>
      </c>
      <c r="D12" s="41">
        <v>33.0</v>
      </c>
      <c r="E12" s="41">
        <v>0.0113</v>
      </c>
      <c r="F12" s="41">
        <v>0.0524</v>
      </c>
      <c r="G12" s="41">
        <v>0.18</v>
      </c>
      <c r="H12" s="43"/>
      <c r="I12" s="44"/>
      <c r="J12" s="46">
        <v>774.0</v>
      </c>
      <c r="K12" s="46">
        <v>1138.0</v>
      </c>
      <c r="L12" s="43"/>
      <c r="M12" s="43"/>
      <c r="N12" s="46">
        <v>24.31</v>
      </c>
      <c r="O12" s="41">
        <v>9.79</v>
      </c>
      <c r="P12" s="41">
        <v>37897.0</v>
      </c>
      <c r="Q12" s="41">
        <v>387802.0</v>
      </c>
      <c r="R12" s="39">
        <v>0.05777</v>
      </c>
      <c r="S12" s="39">
        <v>0.05777</v>
      </c>
      <c r="T12" s="39">
        <v>0.42239</v>
      </c>
      <c r="U12" s="39">
        <v>0.26407</v>
      </c>
      <c r="V12" s="43"/>
      <c r="W12" s="43"/>
      <c r="X12" s="43"/>
      <c r="Y12" s="43"/>
      <c r="Z12" s="41">
        <v>239168.07</v>
      </c>
      <c r="AA12" s="41">
        <f t="shared" si="2"/>
        <v>425699</v>
      </c>
      <c r="AB12" s="43"/>
      <c r="AC12" s="43"/>
      <c r="AD12" s="43"/>
    </row>
    <row r="13" ht="14.25" customHeight="1">
      <c r="A13" s="48">
        <v>43448.0</v>
      </c>
      <c r="B13" s="41">
        <v>2018.0</v>
      </c>
      <c r="C13" s="41">
        <v>12.0</v>
      </c>
      <c r="D13" s="41">
        <v>31.0</v>
      </c>
      <c r="E13" s="41">
        <v>0.0086</v>
      </c>
      <c r="F13" s="41">
        <v>0.0394</v>
      </c>
      <c r="G13" s="41">
        <v>0.18</v>
      </c>
      <c r="H13" s="43"/>
      <c r="I13" s="44"/>
      <c r="J13" s="45">
        <v>657.0</v>
      </c>
      <c r="K13" s="46">
        <v>1104.0</v>
      </c>
      <c r="L13" s="43"/>
      <c r="M13" s="43"/>
      <c r="N13" s="46">
        <v>24.31</v>
      </c>
      <c r="O13" s="41">
        <v>9.79</v>
      </c>
      <c r="P13" s="41">
        <v>36673.0</v>
      </c>
      <c r="Q13" s="41">
        <v>371996.0</v>
      </c>
      <c r="R13" s="39">
        <v>0.05778</v>
      </c>
      <c r="S13" s="39">
        <v>0.05778</v>
      </c>
      <c r="T13" s="39">
        <v>0.42239</v>
      </c>
      <c r="U13" s="39">
        <v>0.26407</v>
      </c>
      <c r="V13" s="43"/>
      <c r="W13" s="43"/>
      <c r="X13" s="43"/>
      <c r="Y13" s="43"/>
      <c r="Z13" s="41">
        <v>206164.74</v>
      </c>
      <c r="AA13" s="41">
        <f t="shared" si="2"/>
        <v>408669</v>
      </c>
      <c r="AB13" s="43"/>
      <c r="AC13" s="43"/>
      <c r="AD13" s="43"/>
    </row>
    <row r="14" ht="14.25" customHeight="1">
      <c r="A14" s="19">
        <v>43466.0</v>
      </c>
      <c r="B14" s="20">
        <v>2019.0</v>
      </c>
      <c r="C14" s="20">
        <v>1.0</v>
      </c>
      <c r="D14" s="20">
        <v>32.0</v>
      </c>
      <c r="E14" s="20">
        <v>0.0095</v>
      </c>
      <c r="F14" s="20">
        <v>0.0433</v>
      </c>
      <c r="G14" s="20">
        <v>18.0</v>
      </c>
      <c r="H14" s="8">
        <v>800.0</v>
      </c>
      <c r="I14" s="20">
        <v>1150.0</v>
      </c>
      <c r="J14" s="8">
        <v>609.6</v>
      </c>
      <c r="K14" s="20">
        <v>1012.4</v>
      </c>
      <c r="L14" s="21"/>
      <c r="M14" s="21"/>
      <c r="N14" s="20">
        <v>31.6866625</v>
      </c>
      <c r="O14" s="20">
        <v>12.76068696</v>
      </c>
      <c r="P14" s="20">
        <v>27377.8</v>
      </c>
      <c r="Q14" s="20">
        <v>314293.9</v>
      </c>
      <c r="R14" s="8">
        <v>0.05777</v>
      </c>
      <c r="S14" s="8">
        <v>0.05777</v>
      </c>
      <c r="T14" s="20">
        <v>0.42239</v>
      </c>
      <c r="U14" s="20">
        <v>0.26407</v>
      </c>
      <c r="V14" s="21"/>
      <c r="W14" s="21"/>
      <c r="X14" s="21"/>
      <c r="Y14" s="21"/>
      <c r="Z14" s="49">
        <v>176507.24</v>
      </c>
      <c r="AA14" s="49">
        <f t="shared" ref="AA14:AA30" si="3">P14+Q14</f>
        <v>341671.7</v>
      </c>
      <c r="AB14" s="21"/>
      <c r="AC14" s="21"/>
      <c r="AD14" s="21"/>
    </row>
    <row r="15" ht="14.25" customHeight="1">
      <c r="A15" s="19">
        <v>43497.0</v>
      </c>
      <c r="B15" s="20">
        <v>2019.0</v>
      </c>
      <c r="C15" s="20">
        <v>2.0</v>
      </c>
      <c r="D15" s="20">
        <v>44.0</v>
      </c>
      <c r="E15" s="20">
        <v>0.0064</v>
      </c>
      <c r="F15" s="20">
        <v>0.0299</v>
      </c>
      <c r="G15" s="20">
        <v>18.0</v>
      </c>
      <c r="H15" s="8">
        <v>800.0</v>
      </c>
      <c r="I15" s="20">
        <v>1150.0</v>
      </c>
      <c r="J15" s="8">
        <v>646.0</v>
      </c>
      <c r="K15" s="50">
        <v>1097.0</v>
      </c>
      <c r="L15" s="21"/>
      <c r="M15" s="21"/>
      <c r="N15" s="20">
        <v>31.019525</v>
      </c>
      <c r="O15" s="20">
        <v>12.49202609</v>
      </c>
      <c r="P15" s="50">
        <v>49460.0</v>
      </c>
      <c r="Q15" s="49">
        <v>518450.0</v>
      </c>
      <c r="R15" s="8">
        <v>0.05777</v>
      </c>
      <c r="S15" s="8">
        <v>0.05777</v>
      </c>
      <c r="T15" s="20">
        <v>0.42239</v>
      </c>
      <c r="U15" s="20">
        <v>0.26407</v>
      </c>
      <c r="V15" s="21"/>
      <c r="W15" s="21"/>
      <c r="X15" s="21"/>
      <c r="Y15" s="21"/>
      <c r="Z15" s="49">
        <v>277151.14</v>
      </c>
      <c r="AA15" s="49">
        <f t="shared" si="3"/>
        <v>567910</v>
      </c>
      <c r="AB15" s="21"/>
      <c r="AC15" s="21"/>
      <c r="AD15" s="21"/>
    </row>
    <row r="16" ht="14.25" customHeight="1">
      <c r="A16" s="19">
        <v>43525.0</v>
      </c>
      <c r="B16" s="20">
        <v>2019.0</v>
      </c>
      <c r="C16" s="20">
        <v>3.0</v>
      </c>
      <c r="D16" s="20">
        <v>31.0</v>
      </c>
      <c r="E16" s="20">
        <v>0.0097</v>
      </c>
      <c r="F16" s="20">
        <v>0.045</v>
      </c>
      <c r="G16" s="20">
        <v>18.0</v>
      </c>
      <c r="H16" s="8">
        <v>800.0</v>
      </c>
      <c r="I16" s="20">
        <v>1150.0</v>
      </c>
      <c r="J16" s="8">
        <v>715.0</v>
      </c>
      <c r="K16" s="49">
        <v>1122.0</v>
      </c>
      <c r="L16" s="21"/>
      <c r="M16" s="21"/>
      <c r="N16" s="20">
        <v>31.765325</v>
      </c>
      <c r="O16" s="20">
        <v>12.79236522</v>
      </c>
      <c r="P16" s="49">
        <v>34230.0</v>
      </c>
      <c r="Q16" s="49">
        <v>358710.0</v>
      </c>
      <c r="R16" s="8">
        <v>0.05777</v>
      </c>
      <c r="S16" s="8">
        <v>0.05777</v>
      </c>
      <c r="T16" s="20">
        <v>0.42239</v>
      </c>
      <c r="U16" s="20">
        <v>0.26407</v>
      </c>
      <c r="V16" s="21"/>
      <c r="W16" s="21"/>
      <c r="X16" s="21"/>
      <c r="Y16" s="21"/>
      <c r="Z16" s="49">
        <v>198579.19</v>
      </c>
      <c r="AA16" s="49">
        <f t="shared" si="3"/>
        <v>392940</v>
      </c>
      <c r="AB16" s="21"/>
      <c r="AC16" s="21"/>
      <c r="AD16" s="21"/>
    </row>
    <row r="17" ht="14.25" customHeight="1">
      <c r="A17" s="19">
        <v>43556.0</v>
      </c>
      <c r="B17" s="20">
        <v>2019.0</v>
      </c>
      <c r="C17" s="20">
        <v>4.0</v>
      </c>
      <c r="D17" s="20">
        <v>30.0</v>
      </c>
      <c r="E17" s="20">
        <v>0.0157</v>
      </c>
      <c r="F17" s="20">
        <v>0.0718</v>
      </c>
      <c r="G17" s="20">
        <v>18.0</v>
      </c>
      <c r="H17" s="8">
        <v>800.0</v>
      </c>
      <c r="I17" s="20">
        <v>1150.0</v>
      </c>
      <c r="J17" s="8">
        <v>713.0</v>
      </c>
      <c r="K17" s="49">
        <v>1133.0</v>
      </c>
      <c r="L17" s="21"/>
      <c r="M17" s="21"/>
      <c r="N17" s="20">
        <v>35.73105</v>
      </c>
      <c r="O17" s="20">
        <v>13.95130435</v>
      </c>
      <c r="P17" s="49">
        <v>38220.0</v>
      </c>
      <c r="Q17" s="49">
        <v>359530.0</v>
      </c>
      <c r="R17" s="8">
        <v>0.07149333</v>
      </c>
      <c r="S17" s="8">
        <v>0.07149333</v>
      </c>
      <c r="T17" s="20">
        <v>0.43348367</v>
      </c>
      <c r="U17" s="20">
        <v>0.26347967</v>
      </c>
      <c r="V17" s="21"/>
      <c r="W17" s="21"/>
      <c r="X17" s="21"/>
      <c r="Y17" s="21"/>
      <c r="Z17" s="49">
        <v>228821.43</v>
      </c>
      <c r="AA17" s="49">
        <f t="shared" si="3"/>
        <v>397750</v>
      </c>
      <c r="AB17" s="21"/>
      <c r="AC17" s="21"/>
      <c r="AD17" s="21"/>
    </row>
    <row r="18" ht="14.25" customHeight="1">
      <c r="A18" s="19">
        <v>43586.0</v>
      </c>
      <c r="B18" s="20">
        <v>2019.0</v>
      </c>
      <c r="C18" s="20">
        <v>5.0</v>
      </c>
      <c r="D18" s="20">
        <v>31.0</v>
      </c>
      <c r="E18" s="20">
        <v>0.0089</v>
      </c>
      <c r="F18" s="20">
        <v>0.0406</v>
      </c>
      <c r="G18" s="20">
        <v>18.0</v>
      </c>
      <c r="H18" s="8">
        <v>800.0</v>
      </c>
      <c r="I18" s="20">
        <v>1150.0</v>
      </c>
      <c r="J18" s="8">
        <v>729.0</v>
      </c>
      <c r="K18" s="49">
        <v>1023.0</v>
      </c>
      <c r="L18" s="21"/>
      <c r="M18" s="21"/>
      <c r="N18" s="20">
        <v>34.7047375</v>
      </c>
      <c r="O18" s="20">
        <v>13.43284348</v>
      </c>
      <c r="P18" s="49">
        <v>37110.0</v>
      </c>
      <c r="Q18" s="49">
        <v>343690.0</v>
      </c>
      <c r="R18" s="8">
        <v>0.07567</v>
      </c>
      <c r="S18" s="8">
        <v>0.07567</v>
      </c>
      <c r="T18" s="20">
        <v>0.43686</v>
      </c>
      <c r="U18" s="20">
        <v>0.2633</v>
      </c>
      <c r="V18" s="21"/>
      <c r="W18" s="21"/>
      <c r="X18" s="21"/>
      <c r="Y18" s="21"/>
      <c r="Z18" s="49">
        <v>215543.79</v>
      </c>
      <c r="AA18" s="49">
        <f t="shared" si="3"/>
        <v>380800</v>
      </c>
      <c r="AB18" s="21"/>
      <c r="AC18" s="21"/>
      <c r="AD18" s="21"/>
    </row>
    <row r="19" ht="14.25" customHeight="1">
      <c r="A19" s="19">
        <v>43617.0</v>
      </c>
      <c r="B19" s="20">
        <v>2019.0</v>
      </c>
      <c r="C19" s="20">
        <v>6.0</v>
      </c>
      <c r="D19" s="20">
        <v>30.0</v>
      </c>
      <c r="E19" s="20">
        <v>0.0094</v>
      </c>
      <c r="F19" s="20">
        <v>0.0428</v>
      </c>
      <c r="G19" s="20">
        <v>18.0</v>
      </c>
      <c r="H19" s="8">
        <v>800.0</v>
      </c>
      <c r="I19" s="20">
        <v>1150.0</v>
      </c>
      <c r="J19" s="8">
        <v>619.0</v>
      </c>
      <c r="K19" s="20">
        <v>753.0</v>
      </c>
      <c r="L19" s="21"/>
      <c r="M19" s="21"/>
      <c r="N19" s="20">
        <v>34.8267875</v>
      </c>
      <c r="O19" s="20">
        <v>13.48006957</v>
      </c>
      <c r="P19" s="49">
        <v>29350.0</v>
      </c>
      <c r="Q19" s="49">
        <v>299120.0</v>
      </c>
      <c r="R19" s="8">
        <v>0.07567</v>
      </c>
      <c r="S19" s="8">
        <v>0.07567</v>
      </c>
      <c r="T19" s="20">
        <v>0.43686</v>
      </c>
      <c r="U19" s="20">
        <v>0.2633</v>
      </c>
      <c r="V19" s="21"/>
      <c r="W19" s="21"/>
      <c r="X19" s="21"/>
      <c r="Y19" s="21"/>
      <c r="Z19" s="49">
        <v>182042.39</v>
      </c>
      <c r="AA19" s="49">
        <f t="shared" si="3"/>
        <v>328470</v>
      </c>
      <c r="AB19" s="21"/>
      <c r="AC19" s="21"/>
      <c r="AD19" s="21"/>
    </row>
    <row r="20" ht="14.25" customHeight="1">
      <c r="A20" s="19">
        <v>43647.0</v>
      </c>
      <c r="B20" s="20">
        <v>2019.0</v>
      </c>
      <c r="C20" s="20">
        <v>7.0</v>
      </c>
      <c r="D20" s="20">
        <v>31.0</v>
      </c>
      <c r="E20" s="20">
        <v>0.01</v>
      </c>
      <c r="F20" s="20">
        <v>0.0467</v>
      </c>
      <c r="G20" s="20">
        <v>18.0</v>
      </c>
      <c r="H20" s="8">
        <v>800.0</v>
      </c>
      <c r="I20" s="20">
        <v>1150.0</v>
      </c>
      <c r="J20" s="8">
        <v>585.0</v>
      </c>
      <c r="K20" s="20">
        <v>719.0</v>
      </c>
      <c r="L20" s="21"/>
      <c r="M20" s="21"/>
      <c r="N20" s="20">
        <v>35.0321</v>
      </c>
      <c r="O20" s="20">
        <v>13.55954783</v>
      </c>
      <c r="P20" s="49">
        <v>31990.0</v>
      </c>
      <c r="Q20" s="49">
        <v>290400.0</v>
      </c>
      <c r="R20" s="8">
        <v>0.07567</v>
      </c>
      <c r="S20" s="8">
        <v>0.07567</v>
      </c>
      <c r="T20" s="20">
        <v>0.43686</v>
      </c>
      <c r="U20" s="20">
        <v>0.2633</v>
      </c>
      <c r="V20" s="21"/>
      <c r="W20" s="21"/>
      <c r="X20" s="21"/>
      <c r="Y20" s="21"/>
      <c r="Z20" s="49">
        <v>192066.81</v>
      </c>
      <c r="AA20" s="49">
        <f t="shared" si="3"/>
        <v>322390</v>
      </c>
      <c r="AB20" s="21"/>
      <c r="AC20" s="21"/>
      <c r="AD20" s="21"/>
    </row>
    <row r="21" ht="14.25" customHeight="1">
      <c r="A21" s="19">
        <v>43678.0</v>
      </c>
      <c r="B21" s="20">
        <v>2019.0</v>
      </c>
      <c r="C21" s="20">
        <v>8.0</v>
      </c>
      <c r="D21" s="20">
        <v>31.0</v>
      </c>
      <c r="E21" s="20">
        <v>0.0084</v>
      </c>
      <c r="F21" s="20">
        <v>0.0385</v>
      </c>
      <c r="G21" s="20">
        <v>18.0</v>
      </c>
      <c r="H21" s="8">
        <v>800.0</v>
      </c>
      <c r="I21" s="20">
        <v>1150.0</v>
      </c>
      <c r="J21" s="8">
        <v>631.0</v>
      </c>
      <c r="K21" s="20">
        <v>845.0</v>
      </c>
      <c r="L21" s="21"/>
      <c r="M21" s="21"/>
      <c r="N21" s="20">
        <v>34.58801902</v>
      </c>
      <c r="O21" s="20">
        <v>13.38765681</v>
      </c>
      <c r="P21" s="49">
        <v>34580.0</v>
      </c>
      <c r="Q21" s="49">
        <v>316000.0</v>
      </c>
      <c r="R21" s="8">
        <v>0.07567</v>
      </c>
      <c r="S21" s="8">
        <v>0.07567</v>
      </c>
      <c r="T21" s="20">
        <v>0.43686</v>
      </c>
      <c r="U21" s="20">
        <v>0.2633</v>
      </c>
      <c r="V21" s="21"/>
      <c r="W21" s="20">
        <v>120.0</v>
      </c>
      <c r="X21" s="21"/>
      <c r="Y21" s="20">
        <v>0.27776</v>
      </c>
      <c r="Z21" s="49">
        <v>210460.17</v>
      </c>
      <c r="AA21" s="49">
        <f t="shared" si="3"/>
        <v>350580</v>
      </c>
      <c r="AB21" s="21"/>
      <c r="AC21" s="21"/>
      <c r="AD21" s="21"/>
    </row>
    <row r="22" ht="14.25" customHeight="1">
      <c r="A22" s="19">
        <v>43709.0</v>
      </c>
      <c r="B22" s="20">
        <v>2019.0</v>
      </c>
      <c r="C22" s="20">
        <v>9.0</v>
      </c>
      <c r="D22" s="20">
        <v>30.0</v>
      </c>
      <c r="E22" s="20">
        <v>0.0106</v>
      </c>
      <c r="F22" s="20">
        <v>0.0484</v>
      </c>
      <c r="G22" s="20">
        <v>18.0</v>
      </c>
      <c r="H22" s="8">
        <v>800.0</v>
      </c>
      <c r="I22" s="20">
        <v>1150.0</v>
      </c>
      <c r="J22" s="8">
        <v>753.0</v>
      </c>
      <c r="K22" s="49">
        <v>1230.0</v>
      </c>
      <c r="L22" s="21"/>
      <c r="M22" s="21"/>
      <c r="N22" s="20">
        <v>35.13796813</v>
      </c>
      <c r="O22" s="20">
        <v>13.60052846</v>
      </c>
      <c r="P22" s="49">
        <v>37220.0</v>
      </c>
      <c r="Q22" s="49">
        <v>358450.0</v>
      </c>
      <c r="R22" s="8">
        <v>0.07567</v>
      </c>
      <c r="S22" s="8">
        <v>0.07567</v>
      </c>
      <c r="T22" s="20">
        <v>0.43686</v>
      </c>
      <c r="U22" s="20">
        <v>0.2633</v>
      </c>
      <c r="V22" s="21"/>
      <c r="W22" s="20">
        <v>130.0</v>
      </c>
      <c r="X22" s="20"/>
      <c r="Y22" s="20">
        <v>0.27776</v>
      </c>
      <c r="Z22" s="51">
        <v>235883.66</v>
      </c>
      <c r="AA22" s="49">
        <f t="shared" si="3"/>
        <v>395670</v>
      </c>
      <c r="AB22" s="21"/>
      <c r="AC22" s="21"/>
      <c r="AD22" s="21"/>
    </row>
    <row r="23" ht="14.25" customHeight="1">
      <c r="A23" s="19">
        <v>43739.0</v>
      </c>
      <c r="B23" s="20">
        <v>2019.0</v>
      </c>
      <c r="C23" s="20">
        <v>10.0</v>
      </c>
      <c r="D23" s="20">
        <v>31.0</v>
      </c>
      <c r="E23" s="20">
        <v>0.0133</v>
      </c>
      <c r="F23" s="20">
        <v>0.0613</v>
      </c>
      <c r="G23" s="20">
        <v>18.0</v>
      </c>
      <c r="H23" s="8">
        <v>800.0</v>
      </c>
      <c r="I23" s="20">
        <v>1150.0</v>
      </c>
      <c r="J23" s="8">
        <v>715.0</v>
      </c>
      <c r="K23" s="49">
        <v>1148.0</v>
      </c>
      <c r="L23" s="21"/>
      <c r="M23" s="21"/>
      <c r="N23" s="20">
        <v>35.87335665</v>
      </c>
      <c r="O23" s="20">
        <v>13.8851568</v>
      </c>
      <c r="P23" s="49">
        <v>41540.0</v>
      </c>
      <c r="Q23" s="49">
        <v>385770.0</v>
      </c>
      <c r="R23" s="8">
        <v>0.07567</v>
      </c>
      <c r="S23" s="8">
        <v>0.07567</v>
      </c>
      <c r="T23" s="20">
        <v>0.43686</v>
      </c>
      <c r="U23" s="20">
        <v>0.2633</v>
      </c>
      <c r="V23" s="21"/>
      <c r="W23" s="20">
        <v>110.0</v>
      </c>
      <c r="X23" s="21"/>
      <c r="Y23" s="20">
        <v>0.27776</v>
      </c>
      <c r="Z23" s="49">
        <v>247854.49</v>
      </c>
      <c r="AA23" s="49">
        <f t="shared" si="3"/>
        <v>427310</v>
      </c>
      <c r="AB23" s="21"/>
      <c r="AC23" s="21"/>
      <c r="AD23" s="21"/>
    </row>
    <row r="24" ht="14.25" customHeight="1">
      <c r="A24" s="52">
        <v>43770.0</v>
      </c>
      <c r="B24" s="53">
        <v>2019.0</v>
      </c>
      <c r="C24" s="53">
        <v>11.0</v>
      </c>
      <c r="D24" s="53">
        <v>30.0</v>
      </c>
      <c r="E24" s="53">
        <v>0.0109</v>
      </c>
      <c r="F24" s="53">
        <v>0.0507</v>
      </c>
      <c r="G24" s="53">
        <v>18.0</v>
      </c>
      <c r="H24" s="8">
        <v>700.0</v>
      </c>
      <c r="I24" s="53">
        <v>1150.0</v>
      </c>
      <c r="J24" s="8">
        <v>715.0</v>
      </c>
      <c r="K24" s="54">
        <v>1210.0</v>
      </c>
      <c r="L24" s="55"/>
      <c r="M24" s="55"/>
      <c r="N24" s="53">
        <v>35.25844756</v>
      </c>
      <c r="O24" s="53">
        <v>13.64714877</v>
      </c>
      <c r="P24" s="54">
        <v>34840.0</v>
      </c>
      <c r="Q24" s="54">
        <v>355950.0</v>
      </c>
      <c r="R24" s="56">
        <v>0.07567</v>
      </c>
      <c r="S24" s="56">
        <v>0.07567</v>
      </c>
      <c r="T24" s="53">
        <v>0.43686</v>
      </c>
      <c r="U24" s="53">
        <v>0.2633</v>
      </c>
      <c r="V24" s="55"/>
      <c r="W24" s="53">
        <v>120.0</v>
      </c>
      <c r="X24" s="55"/>
      <c r="Y24" s="53">
        <v>0.27776</v>
      </c>
      <c r="Z24" s="54">
        <v>230212.45</v>
      </c>
      <c r="AA24" s="49">
        <f t="shared" si="3"/>
        <v>390790</v>
      </c>
      <c r="AB24" s="55"/>
      <c r="AC24" s="55"/>
      <c r="AD24" s="55"/>
    </row>
    <row r="25" ht="14.25" customHeight="1">
      <c r="A25" s="52">
        <v>43800.0</v>
      </c>
      <c r="B25" s="53">
        <v>2019.0</v>
      </c>
      <c r="C25" s="53">
        <v>12.0</v>
      </c>
      <c r="D25" s="53">
        <v>31.0</v>
      </c>
      <c r="E25" s="53">
        <v>0.0137</v>
      </c>
      <c r="F25" s="53">
        <v>0.0627</v>
      </c>
      <c r="G25" s="53">
        <v>18.0</v>
      </c>
      <c r="H25" s="8">
        <v>700.0</v>
      </c>
      <c r="I25" s="53">
        <v>1150.0</v>
      </c>
      <c r="J25" s="8">
        <v>658.0</v>
      </c>
      <c r="K25" s="54">
        <v>1042.0</v>
      </c>
      <c r="L25" s="55"/>
      <c r="M25" s="55"/>
      <c r="N25" s="53">
        <v>35.96021277</v>
      </c>
      <c r="O25" s="53">
        <v>13.9187716</v>
      </c>
      <c r="P25" s="54">
        <v>30310.0</v>
      </c>
      <c r="Q25" s="54">
        <v>303970.0</v>
      </c>
      <c r="R25" s="56">
        <v>0.07567</v>
      </c>
      <c r="S25" s="56">
        <v>0.07567</v>
      </c>
      <c r="T25" s="53">
        <v>0.43686</v>
      </c>
      <c r="U25" s="53">
        <v>0.2633</v>
      </c>
      <c r="V25" s="55"/>
      <c r="W25" s="53">
        <v>170.0</v>
      </c>
      <c r="X25" s="55"/>
      <c r="Y25" s="53">
        <v>0.27776</v>
      </c>
      <c r="Z25" s="54">
        <v>191422.29</v>
      </c>
      <c r="AA25" s="49">
        <f t="shared" si="3"/>
        <v>334280</v>
      </c>
      <c r="AB25" s="55"/>
      <c r="AC25" s="55"/>
      <c r="AD25" s="55"/>
    </row>
    <row r="26" ht="14.25" customHeight="1">
      <c r="A26" s="52">
        <v>43831.0</v>
      </c>
      <c r="B26" s="53">
        <v>2020.0</v>
      </c>
      <c r="C26" s="53">
        <v>1.0</v>
      </c>
      <c r="D26" s="53">
        <v>31.0</v>
      </c>
      <c r="E26" s="53">
        <v>0.0095</v>
      </c>
      <c r="F26" s="53">
        <v>0.0437</v>
      </c>
      <c r="G26" s="53">
        <v>18.0</v>
      </c>
      <c r="H26" s="8">
        <v>700.0</v>
      </c>
      <c r="I26" s="53">
        <v>1150.0</v>
      </c>
      <c r="J26" s="8">
        <v>556.0</v>
      </c>
      <c r="K26" s="53">
        <v>923.0</v>
      </c>
      <c r="L26" s="55"/>
      <c r="M26" s="55"/>
      <c r="N26" s="53">
        <v>35.96017993</v>
      </c>
      <c r="O26" s="53">
        <v>13.91877158</v>
      </c>
      <c r="P26" s="53">
        <v>37010.0</v>
      </c>
      <c r="Q26" s="53">
        <v>417860.0</v>
      </c>
      <c r="R26" s="56">
        <v>0.07567</v>
      </c>
      <c r="S26" s="56">
        <v>0.07567</v>
      </c>
      <c r="T26" s="53">
        <v>0.43686</v>
      </c>
      <c r="U26" s="53">
        <v>0.2633</v>
      </c>
      <c r="V26" s="55"/>
      <c r="W26" s="55"/>
      <c r="X26" s="55"/>
      <c r="Y26" s="55"/>
      <c r="Z26" s="54">
        <v>268574.14</v>
      </c>
      <c r="AA26" s="49">
        <f t="shared" si="3"/>
        <v>454870</v>
      </c>
      <c r="AB26" s="55"/>
      <c r="AC26" s="55"/>
      <c r="AD26" s="55"/>
    </row>
    <row r="27" ht="14.25" customHeight="1">
      <c r="A27" s="52">
        <v>43862.0</v>
      </c>
      <c r="B27" s="53">
        <v>2020.0</v>
      </c>
      <c r="C27" s="53">
        <v>2.0</v>
      </c>
      <c r="D27" s="53">
        <v>29.0</v>
      </c>
      <c r="E27" s="53">
        <v>0.0059</v>
      </c>
      <c r="F27" s="53">
        <v>0.0278</v>
      </c>
      <c r="G27" s="53">
        <v>18.0</v>
      </c>
      <c r="H27" s="8">
        <v>700.0</v>
      </c>
      <c r="I27" s="53">
        <v>1150.0</v>
      </c>
      <c r="J27" s="8">
        <v>630.0</v>
      </c>
      <c r="K27" s="54">
        <v>1028.0</v>
      </c>
      <c r="L27" s="55"/>
      <c r="M27" s="55"/>
      <c r="N27" s="53">
        <v>34.00739683</v>
      </c>
      <c r="O27" s="53">
        <v>13.16292802</v>
      </c>
      <c r="P27" s="54">
        <v>28530.0</v>
      </c>
      <c r="Q27" s="54">
        <v>298860.0</v>
      </c>
      <c r="R27" s="53">
        <v>0.07567</v>
      </c>
      <c r="S27" s="53">
        <v>0.07567</v>
      </c>
      <c r="T27" s="53">
        <v>0.43686</v>
      </c>
      <c r="U27" s="53">
        <v>0.2633</v>
      </c>
      <c r="V27" s="53">
        <v>140.0</v>
      </c>
      <c r="W27" s="54">
        <v>2870.0</v>
      </c>
      <c r="X27" s="53">
        <v>0.27776</v>
      </c>
      <c r="Y27" s="53">
        <v>0.27776</v>
      </c>
      <c r="Z27" s="54">
        <v>173528.54</v>
      </c>
      <c r="AA27" s="49">
        <f t="shared" si="3"/>
        <v>327390</v>
      </c>
      <c r="AB27" s="55"/>
      <c r="AC27" s="55"/>
      <c r="AD27" s="55"/>
    </row>
    <row r="28" ht="14.25" customHeight="1">
      <c r="A28" s="19">
        <v>43891.0</v>
      </c>
      <c r="B28" s="20">
        <v>2020.0</v>
      </c>
      <c r="C28" s="20">
        <v>3.0</v>
      </c>
      <c r="D28" s="20">
        <v>31.0</v>
      </c>
      <c r="E28" s="20">
        <v>0.0099</v>
      </c>
      <c r="F28" s="20">
        <v>0.0455</v>
      </c>
      <c r="G28" s="20">
        <v>18.0</v>
      </c>
      <c r="H28" s="8">
        <v>700.0</v>
      </c>
      <c r="I28" s="20">
        <v>1150.0</v>
      </c>
      <c r="J28" s="8">
        <v>623.0</v>
      </c>
      <c r="K28" s="49">
        <v>1074.0</v>
      </c>
      <c r="L28" s="21"/>
      <c r="M28" s="21"/>
      <c r="N28" s="20">
        <v>34.97253612</v>
      </c>
      <c r="O28" s="20">
        <v>13.53648976</v>
      </c>
      <c r="P28" s="49">
        <v>31430.0</v>
      </c>
      <c r="Q28" s="49">
        <v>302360.0</v>
      </c>
      <c r="R28" s="20">
        <v>0.07567</v>
      </c>
      <c r="S28" s="20">
        <v>0.07567</v>
      </c>
      <c r="T28" s="20">
        <v>0.43686</v>
      </c>
      <c r="U28" s="20">
        <v>0.2633</v>
      </c>
      <c r="V28" s="20">
        <v>590.0</v>
      </c>
      <c r="W28" s="49">
        <v>9080.0</v>
      </c>
      <c r="X28" s="20">
        <v>0.27776</v>
      </c>
      <c r="Y28" s="20">
        <v>0.27776</v>
      </c>
      <c r="Z28" s="49">
        <v>184967.75</v>
      </c>
      <c r="AA28" s="49">
        <f t="shared" si="3"/>
        <v>333790</v>
      </c>
      <c r="AB28" s="21"/>
      <c r="AC28" s="21"/>
      <c r="AD28" s="21"/>
    </row>
    <row r="29" ht="14.25" customHeight="1">
      <c r="A29" s="19">
        <v>43922.0</v>
      </c>
      <c r="B29" s="20">
        <v>2020.0</v>
      </c>
      <c r="C29" s="20">
        <v>4.0</v>
      </c>
      <c r="D29" s="20">
        <v>30.0</v>
      </c>
      <c r="E29" s="20">
        <v>0.0092</v>
      </c>
      <c r="F29" s="20">
        <v>0.0425</v>
      </c>
      <c r="G29" s="20">
        <v>18.0</v>
      </c>
      <c r="H29" s="8">
        <v>700.0</v>
      </c>
      <c r="I29" s="20">
        <v>1150.0</v>
      </c>
      <c r="J29" s="8">
        <v>446.0</v>
      </c>
      <c r="K29" s="20">
        <v>416.0</v>
      </c>
      <c r="L29" s="21"/>
      <c r="M29" s="21"/>
      <c r="N29" s="20">
        <v>34.80410314</v>
      </c>
      <c r="O29" s="20">
        <v>13.47129808</v>
      </c>
      <c r="P29" s="20">
        <v>22580.0</v>
      </c>
      <c r="Q29" s="20">
        <v>213290.0</v>
      </c>
      <c r="R29" s="20">
        <v>0.07567</v>
      </c>
      <c r="S29" s="20">
        <v>0.07567</v>
      </c>
      <c r="T29" s="20">
        <v>0.43686</v>
      </c>
      <c r="U29" s="20">
        <v>0.2633</v>
      </c>
      <c r="V29" s="20">
        <v>990.0</v>
      </c>
      <c r="W29" s="20">
        <v>14830.0</v>
      </c>
      <c r="X29" s="20">
        <v>0.27776</v>
      </c>
      <c r="Y29" s="20">
        <v>0.27776</v>
      </c>
      <c r="Z29" s="20">
        <v>141033.66</v>
      </c>
      <c r="AA29" s="49">
        <f t="shared" si="3"/>
        <v>235870</v>
      </c>
      <c r="AB29" s="21"/>
      <c r="AC29" s="21"/>
      <c r="AD29" s="21"/>
    </row>
    <row r="30" ht="14.25" customHeight="1">
      <c r="A30" s="19">
        <v>43952.0</v>
      </c>
      <c r="B30" s="20">
        <v>2020.0</v>
      </c>
      <c r="C30" s="20">
        <v>5.0</v>
      </c>
      <c r="D30" s="20">
        <v>31.0</v>
      </c>
      <c r="E30" s="20">
        <v>0.0084</v>
      </c>
      <c r="F30" s="20">
        <v>0.0388</v>
      </c>
      <c r="G30" s="20">
        <v>18.0</v>
      </c>
      <c r="H30" s="8">
        <v>700.0</v>
      </c>
      <c r="I30" s="20">
        <v>1150.0</v>
      </c>
      <c r="J30" s="8">
        <v>414.0</v>
      </c>
      <c r="K30" s="20">
        <v>399.0</v>
      </c>
      <c r="L30" s="21"/>
      <c r="M30" s="21"/>
      <c r="N30" s="20">
        <v>34.60144928</v>
      </c>
      <c r="O30" s="20">
        <v>13.39288221</v>
      </c>
      <c r="P30" s="20">
        <v>22240.0</v>
      </c>
      <c r="Q30" s="20">
        <v>210880.0</v>
      </c>
      <c r="R30" s="20">
        <v>0.07567</v>
      </c>
      <c r="S30" s="20">
        <v>0.07567</v>
      </c>
      <c r="T30" s="20">
        <v>0.43686</v>
      </c>
      <c r="U30" s="20">
        <v>0.2633</v>
      </c>
      <c r="V30" s="20">
        <v>910.0</v>
      </c>
      <c r="W30" s="20">
        <v>15680.0</v>
      </c>
      <c r="X30" s="20">
        <v>0.27776</v>
      </c>
      <c r="Y30" s="20">
        <v>0.27776</v>
      </c>
      <c r="Z30" s="20">
        <v>156334.97</v>
      </c>
      <c r="AA30" s="49">
        <f t="shared" si="3"/>
        <v>233120</v>
      </c>
      <c r="AB30" s="21"/>
      <c r="AC30" s="21"/>
      <c r="AD30" s="21"/>
    </row>
    <row r="31" ht="14.25" customHeight="1">
      <c r="A31" s="52"/>
      <c r="B31" s="53"/>
      <c r="C31" s="53"/>
      <c r="D31" s="53"/>
      <c r="E31" s="53"/>
      <c r="F31" s="53"/>
      <c r="G31" s="53"/>
      <c r="I31" s="20"/>
      <c r="K31" s="53"/>
      <c r="L31" s="21"/>
      <c r="M31" s="21"/>
      <c r="N31" s="53"/>
      <c r="O31" s="53"/>
      <c r="P31" s="53"/>
      <c r="Q31" s="53"/>
      <c r="R31" s="24"/>
      <c r="S31" s="24"/>
      <c r="T31" s="12"/>
      <c r="U31" s="12"/>
      <c r="V31" s="21"/>
      <c r="W31" s="21"/>
      <c r="X31" s="21"/>
      <c r="Y31" s="21"/>
      <c r="Z31" s="53"/>
      <c r="AA31" s="53"/>
      <c r="AB31" s="21"/>
      <c r="AC31" s="21"/>
      <c r="AD31" s="21"/>
    </row>
    <row r="32" ht="14.25" customHeight="1">
      <c r="A32" s="52"/>
      <c r="B32" s="53"/>
      <c r="C32" s="53"/>
      <c r="D32" s="53"/>
      <c r="E32" s="53"/>
      <c r="F32" s="53"/>
      <c r="G32" s="53"/>
      <c r="I32" s="20"/>
      <c r="K32" s="53"/>
      <c r="L32" s="21"/>
      <c r="M32" s="21"/>
      <c r="N32" s="53"/>
      <c r="O32" s="53"/>
      <c r="P32" s="53"/>
      <c r="Q32" s="53"/>
      <c r="R32" s="24"/>
      <c r="S32" s="12"/>
      <c r="T32" s="12"/>
      <c r="U32" s="12"/>
      <c r="V32" s="21"/>
      <c r="W32" s="21"/>
      <c r="X32" s="21"/>
      <c r="Y32" s="21"/>
      <c r="Z32" s="53"/>
      <c r="AA32" s="53"/>
      <c r="AB32" s="21"/>
      <c r="AC32" s="21"/>
      <c r="AD32" s="21"/>
    </row>
    <row r="33" ht="14.25" customHeight="1">
      <c r="A33" s="52"/>
      <c r="B33" s="53"/>
      <c r="C33" s="53"/>
      <c r="D33" s="53"/>
      <c r="E33" s="53"/>
      <c r="F33" s="53"/>
      <c r="G33" s="53"/>
      <c r="I33" s="20"/>
      <c r="K33" s="53"/>
      <c r="L33" s="21"/>
      <c r="M33" s="21"/>
      <c r="N33" s="53"/>
      <c r="O33" s="53"/>
      <c r="P33" s="53"/>
      <c r="Q33" s="53"/>
      <c r="R33" s="24"/>
      <c r="S33" s="12"/>
      <c r="T33" s="12"/>
      <c r="U33" s="12"/>
      <c r="V33" s="21"/>
      <c r="W33" s="21"/>
      <c r="X33" s="21"/>
      <c r="Y33" s="21"/>
      <c r="Z33" s="53"/>
      <c r="AA33" s="53"/>
      <c r="AB33" s="21"/>
      <c r="AC33" s="21"/>
      <c r="AD33" s="21"/>
    </row>
    <row r="34" ht="14.25" customHeight="1">
      <c r="A34" s="52"/>
      <c r="B34" s="53"/>
      <c r="C34" s="53"/>
      <c r="D34" s="53"/>
      <c r="E34" s="53"/>
      <c r="F34" s="53"/>
      <c r="G34" s="53"/>
      <c r="I34" s="20"/>
      <c r="K34" s="53"/>
      <c r="L34" s="21"/>
      <c r="M34" s="21"/>
      <c r="N34" s="53"/>
      <c r="O34" s="53"/>
      <c r="P34" s="53"/>
      <c r="Q34" s="53"/>
      <c r="R34" s="24"/>
      <c r="S34" s="12"/>
      <c r="T34" s="12"/>
      <c r="U34" s="12"/>
      <c r="V34" s="21"/>
      <c r="W34" s="21"/>
      <c r="X34" s="21"/>
      <c r="Y34" s="21"/>
      <c r="Z34" s="53"/>
      <c r="AA34" s="53"/>
      <c r="AB34" s="21"/>
      <c r="AC34" s="21"/>
      <c r="AD34" s="21"/>
    </row>
    <row r="35" ht="14.25" customHeight="1">
      <c r="A35" s="52"/>
      <c r="B35" s="53"/>
      <c r="C35" s="53"/>
      <c r="D35" s="53"/>
      <c r="E35" s="53"/>
      <c r="F35" s="53"/>
      <c r="G35" s="53"/>
      <c r="I35" s="20"/>
      <c r="K35" s="53"/>
      <c r="L35" s="21"/>
      <c r="M35" s="21"/>
      <c r="N35" s="53"/>
      <c r="O35" s="53"/>
      <c r="R35" s="53"/>
      <c r="S35" s="53"/>
      <c r="T35" s="24"/>
      <c r="U35" s="12"/>
      <c r="V35" s="21"/>
      <c r="W35" s="21"/>
      <c r="X35" s="21"/>
      <c r="Y35" s="21"/>
      <c r="Z35" s="53"/>
      <c r="AA35" s="53"/>
      <c r="AB35" s="21"/>
      <c r="AC35" s="21"/>
      <c r="AD35" s="21"/>
    </row>
    <row r="36" ht="14.25" customHeight="1">
      <c r="A36" s="52"/>
      <c r="B36" s="53"/>
      <c r="C36" s="53"/>
      <c r="D36" s="53"/>
      <c r="E36" s="53"/>
      <c r="F36" s="53"/>
      <c r="G36" s="53"/>
      <c r="I36" s="20"/>
      <c r="K36" s="53"/>
      <c r="L36" s="21"/>
      <c r="M36" s="21"/>
      <c r="N36" s="53"/>
      <c r="O36" s="53"/>
      <c r="P36" s="53"/>
      <c r="Q36" s="53"/>
      <c r="R36" s="24"/>
      <c r="S36" s="12"/>
      <c r="T36" s="12"/>
      <c r="U36" s="12"/>
      <c r="V36" s="21"/>
      <c r="W36" s="21"/>
      <c r="X36" s="21"/>
      <c r="Y36" s="21"/>
      <c r="Z36" s="53"/>
      <c r="AA36" s="53"/>
      <c r="AB36" s="21"/>
      <c r="AC36" s="21"/>
      <c r="AD36" s="21"/>
    </row>
    <row r="37" ht="14.25" customHeight="1">
      <c r="A37" s="52"/>
      <c r="B37" s="53"/>
      <c r="C37" s="53"/>
      <c r="D37" s="53"/>
      <c r="E37" s="53"/>
      <c r="F37" s="53"/>
      <c r="G37" s="53"/>
      <c r="I37" s="20"/>
      <c r="K37" s="53"/>
      <c r="L37" s="21"/>
      <c r="M37" s="21"/>
      <c r="N37" s="53"/>
      <c r="O37" s="53"/>
      <c r="P37" s="53"/>
      <c r="Q37" s="53"/>
      <c r="R37" s="24"/>
      <c r="S37" s="12"/>
      <c r="T37" s="12"/>
      <c r="U37" s="12"/>
      <c r="V37" s="21"/>
      <c r="W37" s="21"/>
      <c r="X37" s="21"/>
      <c r="Y37" s="21"/>
      <c r="Z37" s="53"/>
      <c r="AA37" s="53"/>
      <c r="AB37" s="21"/>
      <c r="AC37" s="21"/>
      <c r="AD37" s="21"/>
    </row>
    <row r="38" ht="14.25" customHeight="1">
      <c r="A38" s="52"/>
      <c r="B38" s="53"/>
      <c r="C38" s="53"/>
      <c r="D38" s="53"/>
      <c r="E38" s="53"/>
      <c r="F38" s="53"/>
      <c r="G38" s="53"/>
      <c r="I38" s="20"/>
      <c r="K38" s="53"/>
      <c r="L38" s="21"/>
      <c r="M38" s="21"/>
      <c r="N38" s="53"/>
      <c r="O38" s="53"/>
      <c r="P38" s="53"/>
      <c r="Q38" s="53"/>
      <c r="R38" s="24"/>
      <c r="S38" s="12"/>
      <c r="T38" s="12"/>
      <c r="U38" s="12"/>
      <c r="V38" s="21"/>
      <c r="W38" s="21"/>
      <c r="X38" s="21"/>
      <c r="Y38" s="21"/>
      <c r="Z38" s="53"/>
      <c r="AA38" s="53"/>
      <c r="AB38" s="21"/>
      <c r="AC38" s="21"/>
      <c r="AD38" s="21"/>
    </row>
    <row r="39" ht="14.25" customHeight="1">
      <c r="A39" s="57"/>
      <c r="B39" s="53"/>
      <c r="C39" s="53"/>
      <c r="D39" s="53"/>
      <c r="E39" s="53"/>
      <c r="F39" s="53"/>
      <c r="G39" s="53"/>
      <c r="H39" s="21"/>
      <c r="I39" s="21"/>
      <c r="J39" s="53"/>
      <c r="K39" s="53"/>
      <c r="L39" s="21"/>
      <c r="M39" s="21"/>
      <c r="N39" s="53"/>
      <c r="O39" s="53"/>
      <c r="P39" s="53"/>
      <c r="Q39" s="53"/>
      <c r="R39" s="12"/>
      <c r="S39" s="12"/>
      <c r="T39" s="12"/>
      <c r="U39" s="12"/>
      <c r="V39" s="21"/>
      <c r="W39" s="21"/>
      <c r="X39" s="21"/>
      <c r="Y39" s="21"/>
      <c r="Z39" s="53"/>
      <c r="AA39" s="53"/>
      <c r="AB39" s="21"/>
      <c r="AC39" s="21"/>
      <c r="AD39" s="21"/>
    </row>
    <row r="40" ht="14.25" customHeight="1">
      <c r="A40" s="57"/>
      <c r="B40" s="53"/>
      <c r="C40" s="53"/>
      <c r="D40" s="53"/>
      <c r="E40" s="53"/>
      <c r="F40" s="53"/>
      <c r="G40" s="53"/>
      <c r="H40" s="21"/>
      <c r="I40" s="55"/>
      <c r="J40" s="53"/>
      <c r="K40" s="53"/>
      <c r="L40" s="55"/>
      <c r="M40" s="55"/>
      <c r="N40" s="53"/>
      <c r="O40" s="53"/>
      <c r="P40" s="53"/>
      <c r="Q40" s="53"/>
      <c r="R40" s="12"/>
      <c r="S40" s="12"/>
      <c r="T40" s="12"/>
      <c r="U40" s="12"/>
      <c r="V40" s="55"/>
      <c r="W40" s="53"/>
      <c r="X40" s="55"/>
      <c r="Y40" s="53"/>
      <c r="Z40" s="53"/>
      <c r="AA40" s="53"/>
      <c r="AB40" s="55"/>
      <c r="AC40" s="55"/>
      <c r="AD40" s="55"/>
    </row>
    <row r="41" ht="14.25" customHeight="1">
      <c r="A41" s="52"/>
      <c r="B41" s="53"/>
      <c r="C41" s="53"/>
      <c r="D41" s="53"/>
      <c r="E41" s="53"/>
      <c r="F41" s="53"/>
      <c r="G41" s="53"/>
      <c r="H41" s="55"/>
      <c r="I41" s="55"/>
      <c r="J41" s="53"/>
      <c r="K41" s="53"/>
      <c r="L41" s="55"/>
      <c r="M41" s="55"/>
      <c r="N41" s="53"/>
      <c r="O41" s="53"/>
      <c r="P41" s="53"/>
      <c r="Q41" s="53"/>
      <c r="R41" s="12"/>
      <c r="S41" s="12"/>
      <c r="T41" s="12"/>
      <c r="U41" s="12"/>
      <c r="V41" s="55"/>
      <c r="W41" s="55"/>
      <c r="X41" s="55"/>
      <c r="Y41" s="55"/>
      <c r="Z41" s="53"/>
      <c r="AA41" s="53"/>
      <c r="AB41" s="55"/>
      <c r="AC41" s="55"/>
      <c r="AD41" s="55"/>
    </row>
    <row r="69" ht="14.25" customHeight="1">
      <c r="A69" s="21"/>
      <c r="B69" s="21"/>
      <c r="C69" s="21"/>
      <c r="D69" s="21"/>
      <c r="E69" s="21"/>
      <c r="F69" s="21"/>
      <c r="G69" s="21"/>
      <c r="H69" s="20"/>
      <c r="I69" s="20"/>
      <c r="K69" s="21"/>
      <c r="L69" s="21"/>
      <c r="M69" s="21"/>
      <c r="N69" s="21"/>
      <c r="O69" s="21"/>
      <c r="P69" s="21"/>
      <c r="Q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</row>
    <row r="70" ht="14.25" customHeight="1">
      <c r="A70" s="21"/>
      <c r="B70" s="21"/>
      <c r="C70" s="21"/>
      <c r="D70" s="21"/>
      <c r="E70" s="21"/>
      <c r="F70" s="21"/>
      <c r="G70" s="21"/>
      <c r="H70" s="20"/>
      <c r="I70" s="20"/>
      <c r="K70" s="21"/>
      <c r="L70" s="21"/>
      <c r="M70" s="21"/>
      <c r="N70" s="21"/>
      <c r="O70" s="55"/>
      <c r="P70" s="21"/>
      <c r="Q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</row>
    <row r="71" ht="14.25" customHeight="1">
      <c r="A71" s="21"/>
      <c r="B71" s="21"/>
      <c r="C71" s="21"/>
      <c r="D71" s="21"/>
      <c r="E71" s="21"/>
      <c r="F71" s="21"/>
      <c r="G71" s="21"/>
      <c r="H71" s="20"/>
      <c r="I71" s="20"/>
      <c r="K71" s="21"/>
      <c r="L71" s="21"/>
      <c r="M71" s="21"/>
      <c r="N71" s="21"/>
      <c r="O71" s="21"/>
      <c r="P71" s="21"/>
      <c r="Q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</row>
    <row r="72" ht="14.25" customHeight="1">
      <c r="A72" s="21"/>
      <c r="B72" s="21"/>
      <c r="C72" s="21"/>
      <c r="D72" s="21"/>
      <c r="E72" s="21"/>
      <c r="F72" s="21"/>
      <c r="G72" s="21"/>
      <c r="H72" s="20"/>
      <c r="I72" s="20"/>
      <c r="K72" s="21"/>
      <c r="L72" s="21"/>
      <c r="M72" s="21"/>
      <c r="N72" s="21"/>
      <c r="O72" s="21"/>
      <c r="P72" s="21"/>
      <c r="Q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</row>
    <row r="73" ht="14.25" customHeight="1">
      <c r="A73" s="21"/>
      <c r="B73" s="21"/>
      <c r="C73" s="21"/>
      <c r="D73" s="21"/>
      <c r="E73" s="21"/>
      <c r="F73" s="21"/>
      <c r="G73" s="21"/>
      <c r="H73" s="20"/>
      <c r="I73" s="20"/>
      <c r="K73" s="21"/>
      <c r="L73" s="21"/>
      <c r="M73" s="21"/>
      <c r="N73" s="21"/>
      <c r="O73" s="21"/>
      <c r="P73" s="21"/>
      <c r="Q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</row>
    <row r="74" ht="14.25" customHeight="1">
      <c r="A74" s="21"/>
      <c r="B74" s="21"/>
      <c r="C74" s="21"/>
      <c r="D74" s="21"/>
      <c r="E74" s="21"/>
      <c r="F74" s="21"/>
      <c r="G74" s="21"/>
      <c r="H74" s="20"/>
      <c r="I74" s="20"/>
      <c r="K74" s="21"/>
      <c r="L74" s="21"/>
      <c r="M74" s="21"/>
      <c r="N74" s="21"/>
      <c r="O74" s="21"/>
      <c r="P74" s="21"/>
      <c r="Q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</row>
    <row r="75" ht="14.25" customHeight="1">
      <c r="A75" s="21"/>
      <c r="B75" s="21"/>
      <c r="C75" s="21"/>
      <c r="D75" s="21"/>
      <c r="E75" s="21"/>
      <c r="F75" s="21"/>
      <c r="G75" s="21"/>
      <c r="H75" s="20"/>
      <c r="I75" s="20"/>
      <c r="K75" s="21"/>
      <c r="L75" s="21"/>
      <c r="M75" s="21"/>
      <c r="N75" s="21"/>
      <c r="O75" s="21"/>
      <c r="P75" s="21"/>
      <c r="Q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</row>
    <row r="76" ht="14.25" customHeight="1">
      <c r="A76" s="21"/>
      <c r="B76" s="21"/>
      <c r="C76" s="21"/>
      <c r="D76" s="21"/>
      <c r="E76" s="21"/>
      <c r="F76" s="21"/>
      <c r="G76" s="21"/>
      <c r="H76" s="20"/>
      <c r="I76" s="20"/>
      <c r="K76" s="21"/>
      <c r="L76" s="21"/>
      <c r="M76" s="21"/>
      <c r="N76" s="21"/>
      <c r="O76" s="21"/>
      <c r="P76" s="21"/>
      <c r="Q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</row>
    <row r="77" ht="14.25" customHeight="1">
      <c r="A77" s="21"/>
      <c r="B77" s="21"/>
      <c r="C77" s="21"/>
      <c r="D77" s="21"/>
      <c r="E77" s="21"/>
      <c r="F77" s="21"/>
      <c r="G77" s="21"/>
      <c r="H77" s="20"/>
      <c r="I77" s="20"/>
      <c r="K77" s="21"/>
      <c r="L77" s="21"/>
      <c r="M77" s="21"/>
      <c r="N77" s="21"/>
      <c r="O77" s="21"/>
      <c r="P77" s="21"/>
      <c r="Q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</row>
    <row r="78" ht="14.25" customHeight="1">
      <c r="A78" s="21"/>
      <c r="B78" s="21"/>
      <c r="C78" s="21"/>
      <c r="D78" s="21"/>
      <c r="E78" s="21"/>
      <c r="F78" s="21"/>
      <c r="G78" s="21"/>
      <c r="H78" s="20"/>
      <c r="I78" s="20"/>
      <c r="K78" s="21"/>
      <c r="L78" s="21"/>
      <c r="M78" s="21"/>
      <c r="N78" s="21"/>
      <c r="O78" s="21"/>
      <c r="P78" s="21"/>
      <c r="Q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</row>
    <row r="79" ht="14.25" customHeight="1">
      <c r="A79" s="21"/>
      <c r="B79" s="21"/>
      <c r="C79" s="21"/>
      <c r="D79" s="21"/>
      <c r="E79" s="21"/>
      <c r="F79" s="21"/>
      <c r="G79" s="21"/>
      <c r="H79" s="20"/>
      <c r="I79" s="20"/>
      <c r="K79" s="21"/>
      <c r="L79" s="21"/>
      <c r="M79" s="21"/>
      <c r="N79" s="21"/>
      <c r="O79" s="21"/>
      <c r="P79" s="21"/>
      <c r="Q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</row>
    <row r="80" ht="14.25" customHeight="1">
      <c r="A80" s="21"/>
      <c r="B80" s="21"/>
      <c r="C80" s="21"/>
      <c r="D80" s="21"/>
      <c r="E80" s="21"/>
      <c r="F80" s="21"/>
      <c r="G80" s="21"/>
      <c r="H80" s="20"/>
      <c r="I80" s="20"/>
      <c r="K80" s="21"/>
      <c r="L80" s="21"/>
      <c r="M80" s="21"/>
      <c r="N80" s="21"/>
      <c r="O80" s="21"/>
      <c r="P80" s="21"/>
      <c r="Q80" s="21"/>
      <c r="R80" s="25"/>
      <c r="S80" s="25"/>
      <c r="T80" s="25"/>
      <c r="U80" s="25"/>
      <c r="V80" s="21"/>
      <c r="W80" s="21"/>
      <c r="X80" s="21"/>
      <c r="Y80" s="21"/>
      <c r="AA80" s="20"/>
      <c r="AB80" s="21"/>
      <c r="AC80" s="21"/>
      <c r="AD80" s="21"/>
    </row>
    <row r="81" ht="14.25" customHeight="1">
      <c r="A81" s="21"/>
      <c r="B81" s="21"/>
      <c r="C81" s="21"/>
      <c r="D81" s="21"/>
      <c r="E81" s="21"/>
      <c r="F81" s="21"/>
      <c r="G81" s="21"/>
      <c r="H81" s="20"/>
      <c r="I81" s="20"/>
      <c r="K81" s="21"/>
      <c r="L81" s="21"/>
      <c r="M81" s="21"/>
      <c r="N81" s="21"/>
      <c r="O81" s="21"/>
      <c r="P81" s="21"/>
      <c r="Q81" s="21"/>
      <c r="R81" s="25"/>
      <c r="S81" s="25"/>
      <c r="T81" s="25"/>
      <c r="U81" s="25"/>
      <c r="V81" s="21"/>
      <c r="W81" s="21"/>
      <c r="X81" s="21"/>
      <c r="Y81" s="21"/>
      <c r="AA81" s="20"/>
      <c r="AB81" s="21"/>
      <c r="AC81" s="21"/>
      <c r="AD81" s="21"/>
    </row>
    <row r="82" ht="14.25" customHeight="1">
      <c r="A82" s="21"/>
      <c r="B82" s="21"/>
      <c r="C82" s="21"/>
      <c r="D82" s="21"/>
      <c r="E82" s="21"/>
      <c r="F82" s="21"/>
      <c r="G82" s="21"/>
      <c r="H82" s="20"/>
      <c r="I82" s="20"/>
      <c r="K82" s="21"/>
      <c r="L82" s="21"/>
      <c r="M82" s="21"/>
      <c r="N82" s="21"/>
      <c r="O82" s="21"/>
      <c r="P82" s="21"/>
      <c r="Q82" s="21"/>
      <c r="R82" s="25"/>
      <c r="S82" s="25"/>
      <c r="T82" s="25"/>
      <c r="U82" s="25"/>
      <c r="V82" s="21"/>
      <c r="W82" s="21"/>
      <c r="X82" s="21"/>
      <c r="Y82" s="21"/>
      <c r="AA82" s="20"/>
      <c r="AB82" s="21"/>
      <c r="AC82" s="21"/>
      <c r="AD82" s="21"/>
    </row>
    <row r="83" ht="14.25" customHeight="1">
      <c r="A83" s="21"/>
      <c r="B83" s="21"/>
      <c r="C83" s="21"/>
      <c r="D83" s="21"/>
      <c r="E83" s="21"/>
      <c r="F83" s="21"/>
      <c r="G83" s="21"/>
      <c r="H83" s="20"/>
      <c r="I83" s="20"/>
      <c r="K83" s="21"/>
      <c r="L83" s="21"/>
      <c r="M83" s="21"/>
      <c r="N83" s="21"/>
      <c r="O83" s="21"/>
      <c r="P83" s="21"/>
      <c r="Q83" s="21"/>
      <c r="R83" s="25"/>
      <c r="S83" s="25"/>
      <c r="T83" s="25"/>
      <c r="U83" s="25"/>
      <c r="V83" s="21"/>
      <c r="W83" s="21"/>
      <c r="X83" s="21"/>
      <c r="Y83" s="21"/>
      <c r="AA83" s="20"/>
      <c r="AB83" s="21"/>
      <c r="AC83" s="21"/>
      <c r="AD83" s="21"/>
    </row>
    <row r="84" ht="14.25" customHeight="1">
      <c r="A84" s="21"/>
      <c r="B84" s="21"/>
      <c r="C84" s="21"/>
      <c r="D84" s="21"/>
      <c r="E84" s="21"/>
      <c r="F84" s="21"/>
      <c r="G84" s="21"/>
      <c r="H84" s="20"/>
      <c r="I84" s="20"/>
      <c r="K84" s="21"/>
      <c r="L84" s="21"/>
      <c r="M84" s="21"/>
      <c r="N84" s="21"/>
      <c r="O84" s="21"/>
      <c r="P84" s="21"/>
      <c r="Q84" s="21"/>
      <c r="R84" s="25"/>
      <c r="S84" s="25"/>
      <c r="T84" s="25"/>
      <c r="U84" s="25"/>
      <c r="V84" s="21"/>
      <c r="W84" s="21"/>
      <c r="X84" s="21"/>
      <c r="Y84" s="21"/>
      <c r="AA84" s="20"/>
      <c r="AB84" s="21"/>
      <c r="AC84" s="21"/>
      <c r="AD84" s="21"/>
    </row>
    <row r="85" ht="14.25" customHeight="1">
      <c r="A85" s="21"/>
      <c r="B85" s="21"/>
      <c r="C85" s="21"/>
      <c r="D85" s="21"/>
      <c r="E85" s="21"/>
      <c r="F85" s="21"/>
      <c r="G85" s="21"/>
      <c r="H85" s="20"/>
      <c r="I85" s="20"/>
      <c r="K85" s="21"/>
      <c r="L85" s="21"/>
      <c r="M85" s="21"/>
      <c r="N85" s="21"/>
      <c r="O85" s="21"/>
      <c r="P85" s="21"/>
      <c r="Q85" s="21"/>
      <c r="R85" s="25"/>
      <c r="S85" s="25"/>
      <c r="T85" s="25"/>
      <c r="U85" s="25"/>
      <c r="V85" s="21"/>
      <c r="W85" s="21"/>
      <c r="X85" s="21"/>
      <c r="Y85" s="21"/>
      <c r="AA85" s="20"/>
      <c r="AB85" s="21"/>
      <c r="AC85" s="21"/>
      <c r="AD85" s="21"/>
    </row>
    <row r="86" ht="14.25" customHeight="1">
      <c r="A86" s="21"/>
      <c r="B86" s="21"/>
      <c r="C86" s="21"/>
      <c r="D86" s="21"/>
      <c r="E86" s="21"/>
      <c r="F86" s="21"/>
      <c r="G86" s="21"/>
      <c r="H86" s="20"/>
      <c r="I86" s="20"/>
      <c r="K86" s="21"/>
      <c r="L86" s="21"/>
      <c r="M86" s="21"/>
      <c r="N86" s="21"/>
      <c r="O86" s="21"/>
      <c r="P86" s="21"/>
      <c r="Q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</row>
    <row r="87" ht="14.25" customHeight="1">
      <c r="A87" s="21"/>
      <c r="B87" s="21"/>
      <c r="C87" s="21"/>
      <c r="D87" s="21"/>
      <c r="E87" s="21"/>
      <c r="F87" s="21"/>
      <c r="G87" s="21"/>
      <c r="H87" s="20"/>
      <c r="I87" s="20"/>
      <c r="K87" s="21"/>
      <c r="L87" s="21"/>
      <c r="M87" s="21"/>
      <c r="N87" s="21"/>
      <c r="O87" s="21"/>
      <c r="P87" s="21"/>
      <c r="Q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</row>
    <row r="88" ht="14.25" customHeight="1">
      <c r="A88" s="21"/>
      <c r="B88" s="21"/>
      <c r="C88" s="21"/>
      <c r="D88" s="21"/>
      <c r="E88" s="21"/>
      <c r="F88" s="21"/>
      <c r="G88" s="21"/>
      <c r="H88" s="20"/>
      <c r="I88" s="20"/>
      <c r="K88" s="21"/>
      <c r="L88" s="21"/>
      <c r="M88" s="21"/>
      <c r="N88" s="21"/>
      <c r="O88" s="21"/>
      <c r="P88" s="21"/>
      <c r="Q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</row>
    <row r="89" ht="14.25" customHeight="1">
      <c r="A89" s="21"/>
      <c r="B89" s="21"/>
      <c r="C89" s="21"/>
      <c r="D89" s="21"/>
      <c r="E89" s="21"/>
      <c r="F89" s="21"/>
      <c r="G89" s="21"/>
      <c r="H89" s="20"/>
      <c r="I89" s="20"/>
      <c r="K89" s="21"/>
      <c r="L89" s="21"/>
      <c r="M89" s="21"/>
      <c r="N89" s="21"/>
      <c r="O89" s="21"/>
      <c r="P89" s="21"/>
      <c r="Q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</row>
    <row r="90" ht="14.25" customHeight="1">
      <c r="A90" s="21"/>
      <c r="B90" s="21"/>
      <c r="C90" s="21"/>
      <c r="D90" s="21"/>
      <c r="E90" s="21"/>
      <c r="F90" s="21"/>
      <c r="G90" s="21"/>
      <c r="H90" s="20"/>
      <c r="I90" s="20"/>
      <c r="K90" s="21"/>
      <c r="L90" s="21"/>
      <c r="M90" s="21"/>
      <c r="N90" s="21"/>
      <c r="O90" s="21"/>
      <c r="P90" s="21"/>
      <c r="Q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</row>
    <row r="91" ht="14.25" customHeight="1">
      <c r="A91" s="21"/>
      <c r="B91" s="21"/>
      <c r="C91" s="21"/>
      <c r="D91" s="21"/>
      <c r="E91" s="21"/>
      <c r="F91" s="21"/>
      <c r="G91" s="21"/>
      <c r="H91" s="20"/>
      <c r="I91" s="20"/>
      <c r="K91" s="21"/>
      <c r="L91" s="21"/>
      <c r="M91" s="21"/>
      <c r="N91" s="21"/>
      <c r="O91" s="21"/>
      <c r="P91" s="21"/>
      <c r="Q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</row>
    <row r="92" ht="14.25" customHeight="1">
      <c r="A92" s="21"/>
      <c r="B92" s="21"/>
      <c r="C92" s="21"/>
      <c r="D92" s="21"/>
      <c r="E92" s="21"/>
      <c r="F92" s="21"/>
      <c r="G92" s="21"/>
      <c r="H92" s="20"/>
      <c r="I92" s="20"/>
      <c r="K92" s="21"/>
      <c r="L92" s="21"/>
      <c r="M92" s="21"/>
      <c r="N92" s="21"/>
      <c r="O92" s="21"/>
      <c r="P92" s="21"/>
      <c r="Q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</row>
    <row r="93" ht="14.25" customHeight="1">
      <c r="A93" s="21"/>
      <c r="B93" s="21"/>
      <c r="C93" s="21"/>
      <c r="D93" s="21"/>
      <c r="E93" s="21"/>
      <c r="F93" s="21"/>
      <c r="G93" s="21"/>
      <c r="H93" s="20"/>
      <c r="I93" s="20"/>
      <c r="K93" s="21"/>
      <c r="L93" s="21"/>
      <c r="M93" s="21"/>
      <c r="N93" s="21"/>
      <c r="O93" s="21"/>
      <c r="P93" s="21"/>
      <c r="Q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</row>
    <row r="94" ht="14.25" customHeight="1">
      <c r="A94" s="21"/>
      <c r="B94" s="21"/>
      <c r="C94" s="21"/>
      <c r="D94" s="21"/>
      <c r="E94" s="21"/>
      <c r="F94" s="21"/>
      <c r="G94" s="21"/>
      <c r="H94" s="20"/>
      <c r="I94" s="20"/>
      <c r="K94" s="21"/>
      <c r="L94" s="21"/>
      <c r="M94" s="21"/>
      <c r="N94" s="21"/>
      <c r="O94" s="21"/>
      <c r="P94" s="21"/>
      <c r="Q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</row>
    <row r="95" ht="14.25" customHeight="1">
      <c r="A95" s="21"/>
      <c r="B95" s="21"/>
      <c r="C95" s="21"/>
      <c r="D95" s="21"/>
      <c r="E95" s="21"/>
      <c r="F95" s="21"/>
      <c r="G95" s="21"/>
      <c r="H95" s="20"/>
      <c r="I95" s="20"/>
      <c r="K95" s="21"/>
      <c r="L95" s="21"/>
      <c r="M95" s="21"/>
      <c r="N95" s="21"/>
      <c r="O95" s="21"/>
      <c r="P95" s="21"/>
      <c r="Q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</row>
    <row r="96" ht="14.25" customHeight="1">
      <c r="A96" s="21"/>
      <c r="B96" s="21"/>
      <c r="C96" s="21"/>
      <c r="D96" s="21"/>
      <c r="E96" s="21"/>
      <c r="F96" s="21"/>
      <c r="G96" s="21"/>
      <c r="H96" s="20"/>
      <c r="I96" s="20"/>
      <c r="K96" s="21"/>
      <c r="L96" s="21"/>
      <c r="M96" s="21"/>
      <c r="N96" s="21"/>
      <c r="O96" s="21"/>
      <c r="P96" s="21"/>
      <c r="Q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</row>
    <row r="97" ht="14.25" customHeight="1">
      <c r="A97" s="21"/>
      <c r="B97" s="21"/>
      <c r="C97" s="21"/>
      <c r="D97" s="21"/>
      <c r="E97" s="21"/>
      <c r="F97" s="21"/>
      <c r="G97" s="21"/>
      <c r="H97" s="20"/>
      <c r="I97" s="20"/>
      <c r="K97" s="21"/>
      <c r="L97" s="21"/>
      <c r="M97" s="21"/>
      <c r="N97" s="21"/>
      <c r="O97" s="21"/>
      <c r="P97" s="21"/>
      <c r="Q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</row>
    <row r="98" ht="14.25" customHeight="1">
      <c r="A98" s="21"/>
      <c r="B98" s="21"/>
      <c r="C98" s="21"/>
      <c r="D98" s="21"/>
      <c r="E98" s="21"/>
      <c r="F98" s="21"/>
      <c r="G98" s="21"/>
      <c r="H98" s="20"/>
      <c r="I98" s="20"/>
      <c r="K98" s="21"/>
      <c r="L98" s="21"/>
      <c r="M98" s="21"/>
      <c r="N98" s="21"/>
      <c r="O98" s="21"/>
      <c r="P98" s="21"/>
      <c r="Q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</row>
    <row r="99" ht="14.25" customHeight="1">
      <c r="A99" s="21"/>
      <c r="B99" s="21"/>
      <c r="C99" s="21"/>
      <c r="D99" s="21"/>
      <c r="E99" s="21"/>
      <c r="F99" s="21"/>
      <c r="G99" s="21"/>
      <c r="H99" s="20"/>
      <c r="I99" s="20"/>
      <c r="K99" s="21"/>
      <c r="L99" s="21"/>
      <c r="M99" s="21"/>
      <c r="N99" s="21"/>
      <c r="O99" s="21"/>
      <c r="P99" s="21"/>
      <c r="Q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</row>
    <row r="100" ht="14.25" customHeight="1">
      <c r="A100" s="21"/>
      <c r="B100" s="21"/>
      <c r="C100" s="21"/>
      <c r="D100" s="21"/>
      <c r="E100" s="21"/>
      <c r="F100" s="21"/>
      <c r="G100" s="21"/>
      <c r="H100" s="20"/>
      <c r="I100" s="20"/>
      <c r="K100" s="21"/>
      <c r="L100" s="21"/>
      <c r="M100" s="21"/>
      <c r="N100" s="21"/>
      <c r="O100" s="21"/>
      <c r="P100" s="21"/>
      <c r="Q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4.25" customHeight="1">
      <c r="A101" s="21"/>
      <c r="B101" s="21"/>
      <c r="C101" s="21"/>
      <c r="D101" s="21"/>
      <c r="E101" s="21"/>
      <c r="F101" s="21"/>
      <c r="G101" s="21"/>
      <c r="H101" s="20"/>
      <c r="I101" s="20"/>
      <c r="K101" s="21"/>
      <c r="L101" s="21"/>
      <c r="M101" s="21"/>
      <c r="N101" s="21"/>
      <c r="O101" s="21"/>
      <c r="P101" s="21"/>
      <c r="Q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4.25" customHeight="1">
      <c r="A102" s="21"/>
      <c r="B102" s="21"/>
      <c r="C102" s="21"/>
      <c r="D102" s="21"/>
      <c r="E102" s="21"/>
      <c r="F102" s="21"/>
      <c r="G102" s="21"/>
      <c r="H102" s="20"/>
      <c r="I102" s="20"/>
      <c r="K102" s="21"/>
      <c r="L102" s="21"/>
      <c r="M102" s="21"/>
      <c r="N102" s="21"/>
      <c r="O102" s="21"/>
      <c r="P102" s="21"/>
      <c r="Q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0"/>
      <c r="I103" s="20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0"/>
      <c r="I104" s="20"/>
      <c r="K104" s="21"/>
      <c r="L104" s="21"/>
      <c r="M104" s="21"/>
      <c r="N104" s="21"/>
      <c r="O104" s="21"/>
      <c r="P104" s="21"/>
      <c r="Q104" s="21"/>
      <c r="R104" s="25"/>
      <c r="S104" s="25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0"/>
      <c r="I105" s="20"/>
      <c r="K105" s="21"/>
      <c r="L105" s="21"/>
      <c r="M105" s="21"/>
      <c r="N105" s="21"/>
      <c r="O105" s="21"/>
      <c r="P105" s="21"/>
      <c r="Q105" s="21"/>
      <c r="R105" s="25"/>
      <c r="S105" s="25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0"/>
      <c r="I106" s="20"/>
      <c r="K106" s="21"/>
      <c r="L106" s="21"/>
      <c r="M106" s="21"/>
      <c r="N106" s="21"/>
      <c r="O106" s="21"/>
      <c r="P106" s="21"/>
      <c r="Q106" s="21"/>
      <c r="R106" s="25"/>
      <c r="S106" s="25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0"/>
      <c r="I107" s="20"/>
      <c r="K107" s="21"/>
      <c r="L107" s="21"/>
      <c r="M107" s="21"/>
      <c r="N107" s="21"/>
      <c r="O107" s="21"/>
      <c r="P107" s="21"/>
      <c r="Q107" s="21"/>
      <c r="R107" s="25"/>
      <c r="S107" s="25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0"/>
      <c r="I108" s="20"/>
      <c r="K108" s="21"/>
      <c r="L108" s="21"/>
      <c r="M108" s="21"/>
      <c r="N108" s="21"/>
      <c r="O108" s="21"/>
      <c r="P108" s="21"/>
      <c r="Q108" s="21"/>
      <c r="R108" s="25"/>
      <c r="S108" s="25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5"/>
      <c r="S109" s="25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5"/>
      <c r="S110" s="25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5"/>
      <c r="S111" s="25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5"/>
      <c r="S112" s="25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5"/>
      <c r="S113" s="25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5"/>
      <c r="S114" s="25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5"/>
      <c r="S115" s="25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5"/>
      <c r="S116" s="25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5"/>
      <c r="S117" s="25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5"/>
      <c r="S118" s="25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5"/>
      <c r="S119" s="25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5"/>
      <c r="S120" s="25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5"/>
      <c r="S121" s="25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5"/>
      <c r="S122" s="25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5"/>
      <c r="S123" s="25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5"/>
      <c r="S124" s="25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5"/>
      <c r="S125" s="25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5"/>
      <c r="S126" s="25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5"/>
      <c r="S127" s="25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5"/>
      <c r="S128" s="25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5"/>
      <c r="S129" s="25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5"/>
      <c r="S130" s="25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5"/>
      <c r="S131" s="25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5"/>
      <c r="S132" s="25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5"/>
      <c r="S133" s="25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5"/>
      <c r="S134" s="25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5"/>
      <c r="S135" s="25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5"/>
      <c r="S136" s="25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5"/>
      <c r="S137" s="25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5"/>
      <c r="S138" s="25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5"/>
      <c r="S139" s="25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5"/>
      <c r="S140" s="25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5"/>
      <c r="S141" s="25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5"/>
      <c r="S142" s="25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5"/>
      <c r="S143" s="25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5"/>
      <c r="S144" s="25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5"/>
      <c r="S145" s="25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5"/>
      <c r="S146" s="25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5"/>
      <c r="S147" s="25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5"/>
      <c r="S148" s="25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5"/>
      <c r="S149" s="25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5"/>
      <c r="S150" s="25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5"/>
      <c r="S151" s="25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5"/>
      <c r="S152" s="25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5"/>
      <c r="S153" s="25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5"/>
      <c r="S154" s="25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5"/>
      <c r="S155" s="25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5"/>
      <c r="S156" s="25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5"/>
      <c r="S157" s="25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5"/>
      <c r="S158" s="25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5"/>
      <c r="S159" s="25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5"/>
      <c r="S160" s="25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5"/>
      <c r="S161" s="25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5"/>
      <c r="S162" s="25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5"/>
      <c r="S163" s="25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5"/>
      <c r="S164" s="25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5"/>
      <c r="S165" s="25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5"/>
      <c r="S166" s="25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5"/>
      <c r="S167" s="25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5"/>
      <c r="S168" s="25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5"/>
      <c r="S169" s="25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5"/>
      <c r="S170" s="25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5"/>
      <c r="S171" s="25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5"/>
      <c r="S172" s="25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5"/>
      <c r="S173" s="25"/>
      <c r="T173" s="25"/>
      <c r="U173" s="25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5"/>
      <c r="S174" s="25"/>
      <c r="T174" s="25"/>
      <c r="U174" s="25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5"/>
      <c r="S175" s="25"/>
      <c r="T175" s="25"/>
      <c r="U175" s="25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5"/>
      <c r="S176" s="25"/>
      <c r="T176" s="25"/>
      <c r="U176" s="25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5"/>
      <c r="S177" s="25"/>
      <c r="T177" s="25"/>
      <c r="U177" s="25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5"/>
      <c r="S178" s="25"/>
      <c r="T178" s="25"/>
      <c r="U178" s="25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4.2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4.2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4.2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4.2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4.2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4.2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</sheetData>
  <customSheetViews>
    <customSheetView guid="{36C9E422-EDB3-4442-8129-1F0A38093180}" filter="1" showAutoFilter="1">
      <autoFilter ref="$C$30:$C$41"/>
      <extLst>
        <ext uri="GoogleSheetsCustomDataVersion1">
          <go:sheetsCustomData xmlns:go="http://customooxmlschemas.google.com/" filterViewId="930761540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7" width="7.63"/>
    <col customWidth="1" min="8" max="8" width="21.13"/>
    <col customWidth="1" min="9" max="9" width="18.88"/>
    <col customWidth="1" min="10" max="10" width="24.5"/>
    <col customWidth="1" min="11" max="11" width="24.38"/>
    <col customWidth="1" min="12" max="12" width="31.75"/>
    <col customWidth="1" min="13" max="13" width="21.0"/>
    <col customWidth="1" min="14" max="14" width="23.5"/>
    <col customWidth="1" min="15" max="15" width="21.63"/>
    <col customWidth="1" min="16" max="16" width="30.13"/>
    <col customWidth="1" min="17" max="17" width="24.63"/>
    <col customWidth="1" min="18" max="18" width="26.13"/>
    <col customWidth="1" min="19" max="19" width="19.13"/>
    <col customWidth="1" min="20" max="20" width="14.63"/>
    <col customWidth="1" min="21" max="21" width="14.88"/>
    <col customWidth="1" min="22" max="22" width="23.75"/>
    <col customWidth="1" min="23" max="23" width="17.63"/>
    <col customWidth="1" min="24" max="24" width="23.13"/>
    <col customWidth="1" min="25" max="25" width="16.13"/>
    <col customWidth="1" min="26" max="26" width="10.13"/>
    <col customWidth="1" min="27" max="27" width="12.0"/>
    <col customWidth="1" min="28" max="28" width="17.63"/>
    <col customWidth="1" min="29" max="29" width="19.63"/>
    <col customWidth="1" min="30" max="30" width="7.63"/>
  </cols>
  <sheetData>
    <row r="1" ht="14.25" customHeight="1">
      <c r="A1" s="14" t="s">
        <v>24</v>
      </c>
      <c r="B1" s="14" t="s">
        <v>25</v>
      </c>
      <c r="C1" s="15" t="s">
        <v>26</v>
      </c>
      <c r="D1" s="14" t="s">
        <v>27</v>
      </c>
      <c r="E1" s="16" t="s">
        <v>28</v>
      </c>
      <c r="F1" s="16" t="s">
        <v>29</v>
      </c>
      <c r="G1" s="14" t="s">
        <v>30</v>
      </c>
      <c r="H1" s="14" t="s">
        <v>31</v>
      </c>
      <c r="I1" s="14" t="s">
        <v>32</v>
      </c>
      <c r="J1" s="16" t="s">
        <v>33</v>
      </c>
      <c r="K1" s="16" t="s">
        <v>34</v>
      </c>
      <c r="L1" s="16" t="s">
        <v>35</v>
      </c>
      <c r="M1" s="17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  <c r="W1" s="16" t="s">
        <v>46</v>
      </c>
      <c r="X1" s="16" t="s">
        <v>47</v>
      </c>
      <c r="Y1" s="16" t="s">
        <v>48</v>
      </c>
      <c r="Z1" s="16" t="s">
        <v>49</v>
      </c>
      <c r="AA1" s="16" t="s">
        <v>50</v>
      </c>
      <c r="AB1" s="14" t="s">
        <v>51</v>
      </c>
      <c r="AC1" s="14" t="s">
        <v>52</v>
      </c>
      <c r="AD1" s="14" t="s">
        <v>53</v>
      </c>
    </row>
    <row r="2" ht="14.25" customHeight="1">
      <c r="A2" s="19">
        <v>42557.0</v>
      </c>
      <c r="B2" s="20">
        <v>2016.0</v>
      </c>
      <c r="C2" s="20">
        <v>7.0</v>
      </c>
      <c r="D2" s="20">
        <v>44.0</v>
      </c>
      <c r="E2" s="20">
        <v>10.94</v>
      </c>
      <c r="F2" s="20">
        <v>50.61</v>
      </c>
      <c r="G2" s="20">
        <v>0.18</v>
      </c>
      <c r="I2" s="20">
        <v>139.0</v>
      </c>
      <c r="K2" s="21">
        <v>35.97222222222222</v>
      </c>
      <c r="L2" s="21">
        <v>35.97222222222222</v>
      </c>
      <c r="M2" s="21"/>
      <c r="O2" s="20">
        <v>10.83</v>
      </c>
      <c r="P2" s="20">
        <v>175.0</v>
      </c>
      <c r="Q2" s="20">
        <v>2483.0</v>
      </c>
      <c r="R2" s="20">
        <v>0.857323</v>
      </c>
      <c r="S2" s="20">
        <v>0.082366</v>
      </c>
      <c r="T2" s="20">
        <v>0.414212</v>
      </c>
      <c r="U2" s="20">
        <v>0.261527</v>
      </c>
      <c r="V2" s="21"/>
      <c r="W2" s="21"/>
      <c r="X2" s="21"/>
      <c r="Y2" s="21"/>
      <c r="Z2" s="20">
        <v>1338.96</v>
      </c>
      <c r="AA2" s="20">
        <f t="shared" ref="AA2:AA49" si="1">ADD(P2,Q2)</f>
        <v>2658</v>
      </c>
      <c r="AB2" s="21"/>
      <c r="AC2" s="21"/>
      <c r="AD2" s="21"/>
    </row>
    <row r="3" ht="14.25" customHeight="1">
      <c r="A3" s="19">
        <v>42587.0</v>
      </c>
      <c r="B3" s="20">
        <v>2016.0</v>
      </c>
      <c r="C3" s="20">
        <v>8.0</v>
      </c>
      <c r="D3" s="20">
        <v>30.0</v>
      </c>
      <c r="E3" s="20">
        <v>15.71</v>
      </c>
      <c r="F3" s="20">
        <v>72.38</v>
      </c>
      <c r="G3" s="20">
        <v>0.18</v>
      </c>
      <c r="I3" s="20">
        <v>139.0</v>
      </c>
      <c r="K3" s="21">
        <v>37.91666666666667</v>
      </c>
      <c r="L3" s="21">
        <v>37.91666666666667</v>
      </c>
      <c r="M3" s="21"/>
      <c r="N3" s="21"/>
      <c r="O3" s="20">
        <v>10.83</v>
      </c>
      <c r="P3" s="20">
        <v>181.0</v>
      </c>
      <c r="Q3" s="20">
        <v>2199.0</v>
      </c>
      <c r="R3" s="20">
        <v>0.857323</v>
      </c>
      <c r="S3" s="20">
        <v>0.082366</v>
      </c>
      <c r="T3" s="20">
        <v>0.414212</v>
      </c>
      <c r="U3" s="20">
        <v>0.261527</v>
      </c>
      <c r="V3" s="21"/>
      <c r="W3" s="21"/>
      <c r="X3" s="21"/>
      <c r="Y3" s="21"/>
      <c r="Z3" s="20">
        <v>1591.88</v>
      </c>
      <c r="AA3" s="20">
        <f t="shared" si="1"/>
        <v>2380</v>
      </c>
      <c r="AB3" s="21"/>
      <c r="AC3" s="21"/>
      <c r="AD3" s="21"/>
    </row>
    <row r="4" ht="14.25" customHeight="1">
      <c r="A4" s="19">
        <v>42619.0</v>
      </c>
      <c r="B4" s="20">
        <v>2016.0</v>
      </c>
      <c r="C4" s="20">
        <v>9.0</v>
      </c>
      <c r="D4" s="20">
        <v>32.0</v>
      </c>
      <c r="E4" s="20">
        <v>18.86</v>
      </c>
      <c r="F4" s="20">
        <v>87.3</v>
      </c>
      <c r="G4" s="20">
        <v>0.18</v>
      </c>
      <c r="I4" s="20">
        <v>139.0</v>
      </c>
      <c r="K4" s="21">
        <v>45.06944444444445</v>
      </c>
      <c r="L4" s="21">
        <v>45.06944444444445</v>
      </c>
      <c r="M4" s="21"/>
      <c r="N4" s="21"/>
      <c r="O4" s="20">
        <v>11.019063</v>
      </c>
      <c r="P4" s="20">
        <v>215.0</v>
      </c>
      <c r="Q4" s="20">
        <v>2760.0</v>
      </c>
      <c r="R4" s="20">
        <v>0.864822</v>
      </c>
      <c r="S4" s="20">
        <v>0.072098</v>
      </c>
      <c r="T4" s="20">
        <v>0.387754</v>
      </c>
      <c r="U4" s="20">
        <v>0.249605</v>
      </c>
      <c r="V4" s="21"/>
      <c r="W4" s="21"/>
      <c r="X4" s="21"/>
      <c r="Y4" s="21"/>
      <c r="Z4" s="20">
        <v>1703.84</v>
      </c>
      <c r="AA4" s="20">
        <f t="shared" si="1"/>
        <v>2975</v>
      </c>
      <c r="AB4" s="21"/>
      <c r="AC4" s="21"/>
      <c r="AD4" s="21"/>
    </row>
    <row r="5" ht="14.25" customHeight="1">
      <c r="A5" s="19">
        <v>42649.0</v>
      </c>
      <c r="B5" s="20">
        <v>2016.0</v>
      </c>
      <c r="C5" s="20">
        <v>10.0</v>
      </c>
      <c r="D5" s="20">
        <v>30.0</v>
      </c>
      <c r="E5" s="20">
        <v>26.09</v>
      </c>
      <c r="F5" s="20">
        <v>120.59</v>
      </c>
      <c r="G5" s="20">
        <v>0.18</v>
      </c>
      <c r="I5" s="20">
        <v>139.0</v>
      </c>
      <c r="K5" s="21">
        <v>27.63888888888889</v>
      </c>
      <c r="L5" s="21">
        <v>27.63888888888889</v>
      </c>
      <c r="M5" s="21"/>
      <c r="N5" s="21"/>
      <c r="O5" s="20">
        <v>11.38</v>
      </c>
      <c r="P5" s="20">
        <v>140.0</v>
      </c>
      <c r="Q5" s="20">
        <v>2210.0</v>
      </c>
      <c r="R5" s="20">
        <v>0.87906</v>
      </c>
      <c r="S5" s="20">
        <v>0.052486</v>
      </c>
      <c r="T5" s="20">
        <v>0.33726</v>
      </c>
      <c r="U5" s="20">
        <v>0.226837</v>
      </c>
      <c r="V5" s="21"/>
      <c r="W5" s="21"/>
      <c r="X5" s="21"/>
      <c r="Y5" s="21"/>
      <c r="Z5" s="20">
        <v>2815.35</v>
      </c>
      <c r="AA5" s="20">
        <f t="shared" si="1"/>
        <v>2350</v>
      </c>
      <c r="AB5" s="21"/>
      <c r="AC5" s="21"/>
      <c r="AD5" s="21"/>
    </row>
    <row r="6" ht="14.25" customHeight="1">
      <c r="A6" s="19">
        <v>42681.0</v>
      </c>
      <c r="B6" s="20">
        <v>2016.0</v>
      </c>
      <c r="C6" s="20">
        <v>11.0</v>
      </c>
      <c r="D6" s="20">
        <v>32.0</v>
      </c>
      <c r="E6" s="20">
        <v>17.13</v>
      </c>
      <c r="F6" s="20">
        <v>79.53</v>
      </c>
      <c r="G6" s="20">
        <v>0.18</v>
      </c>
      <c r="I6" s="20">
        <v>139.0</v>
      </c>
      <c r="K6" s="21">
        <v>30.694444444444446</v>
      </c>
      <c r="L6" s="21">
        <v>30.694444444444446</v>
      </c>
      <c r="M6" s="21"/>
      <c r="N6" s="21"/>
      <c r="O6" s="20">
        <v>11.38</v>
      </c>
      <c r="P6" s="20">
        <v>144.0</v>
      </c>
      <c r="Q6" s="20">
        <v>2313.0</v>
      </c>
      <c r="R6" s="20">
        <v>0.879068</v>
      </c>
      <c r="S6" s="20">
        <v>0.052489</v>
      </c>
      <c r="T6" s="20">
        <v>0.337265</v>
      </c>
      <c r="U6" s="20">
        <v>0.879068</v>
      </c>
      <c r="V6" s="21"/>
      <c r="W6" s="21"/>
      <c r="X6" s="21"/>
      <c r="Y6" s="21"/>
      <c r="Z6" s="20">
        <v>2807.48</v>
      </c>
      <c r="AA6" s="20">
        <f t="shared" si="1"/>
        <v>2457</v>
      </c>
      <c r="AB6" s="21"/>
      <c r="AC6" s="21"/>
      <c r="AD6" s="21"/>
    </row>
    <row r="7" ht="14.25" customHeight="1">
      <c r="A7" s="19">
        <v>42711.0</v>
      </c>
      <c r="B7" s="20">
        <v>2016.0</v>
      </c>
      <c r="C7" s="20">
        <v>12.0</v>
      </c>
      <c r="D7" s="20">
        <v>30.0</v>
      </c>
      <c r="E7" s="20">
        <v>30.2</v>
      </c>
      <c r="F7" s="20">
        <v>140.18</v>
      </c>
      <c r="G7" s="20">
        <v>0.18</v>
      </c>
      <c r="I7" s="20">
        <v>139.0</v>
      </c>
      <c r="K7" s="21">
        <v>39.93055555555556</v>
      </c>
      <c r="L7" s="21">
        <v>39.93055555555556</v>
      </c>
      <c r="M7" s="21"/>
      <c r="N7" s="21"/>
      <c r="O7" s="20">
        <v>11.38</v>
      </c>
      <c r="P7" s="20">
        <v>175.0</v>
      </c>
      <c r="Q7" s="20">
        <v>2483.0</v>
      </c>
      <c r="R7" s="20">
        <v>0.879081</v>
      </c>
      <c r="S7" s="20">
        <v>0.052487</v>
      </c>
      <c r="T7" s="20">
        <v>0.337277</v>
      </c>
      <c r="U7" s="20">
        <v>0.226836</v>
      </c>
      <c r="V7" s="21"/>
      <c r="W7" s="21"/>
      <c r="X7" s="21"/>
      <c r="Y7" s="21"/>
      <c r="Z7" s="20">
        <v>3016.76</v>
      </c>
      <c r="AA7" s="20">
        <f t="shared" si="1"/>
        <v>2658</v>
      </c>
      <c r="AB7" s="21"/>
      <c r="AC7" s="21"/>
      <c r="AD7" s="21"/>
    </row>
    <row r="8" ht="14.25" customHeight="1">
      <c r="A8" s="19">
        <v>42740.0</v>
      </c>
      <c r="B8" s="20">
        <v>2017.0</v>
      </c>
      <c r="C8" s="20">
        <v>1.0</v>
      </c>
      <c r="D8" s="20">
        <v>29.0</v>
      </c>
      <c r="E8" s="20">
        <v>16.62</v>
      </c>
      <c r="F8" s="20">
        <v>78.14</v>
      </c>
      <c r="G8" s="20">
        <v>0.18</v>
      </c>
      <c r="I8" s="20">
        <v>139.0</v>
      </c>
      <c r="K8" s="21">
        <v>93.2638888888889</v>
      </c>
      <c r="L8" s="21">
        <v>93.2638888888889</v>
      </c>
      <c r="M8" s="21"/>
      <c r="N8" s="21"/>
      <c r="O8" s="20">
        <v>11.38</v>
      </c>
      <c r="P8" s="20">
        <v>196.0</v>
      </c>
      <c r="Q8" s="20">
        <v>2280.0</v>
      </c>
      <c r="R8" s="20">
        <v>0.879095</v>
      </c>
      <c r="S8" s="20">
        <v>0.052489</v>
      </c>
      <c r="T8" s="20">
        <v>0.337284</v>
      </c>
      <c r="U8" s="20">
        <v>0.226837</v>
      </c>
      <c r="V8" s="21"/>
      <c r="W8" s="21"/>
      <c r="X8" s="21"/>
      <c r="Y8" s="21"/>
      <c r="Z8" s="20">
        <v>2960.5</v>
      </c>
      <c r="AA8" s="20">
        <f t="shared" si="1"/>
        <v>2476</v>
      </c>
      <c r="AB8" s="21"/>
      <c r="AC8" s="21"/>
      <c r="AD8" s="21"/>
    </row>
    <row r="9" ht="14.25" customHeight="1">
      <c r="A9" s="19">
        <v>42772.0</v>
      </c>
      <c r="B9" s="20">
        <v>2017.0</v>
      </c>
      <c r="C9" s="20">
        <v>2.0</v>
      </c>
      <c r="D9" s="20">
        <v>32.0</v>
      </c>
      <c r="E9" s="20">
        <v>19.6</v>
      </c>
      <c r="F9" s="20">
        <v>89.86</v>
      </c>
      <c r="G9" s="20">
        <v>0.18</v>
      </c>
      <c r="I9" s="20">
        <v>139.0</v>
      </c>
      <c r="K9" s="21">
        <v>42.01388888888889</v>
      </c>
      <c r="L9" s="21">
        <v>42.01388888888889</v>
      </c>
      <c r="M9" s="21"/>
      <c r="N9" s="21"/>
      <c r="O9" s="20">
        <v>11.38</v>
      </c>
      <c r="P9" s="20">
        <v>200.0</v>
      </c>
      <c r="Q9" s="20">
        <v>2944.0</v>
      </c>
      <c r="R9" s="12">
        <v>0.879099</v>
      </c>
      <c r="S9" s="12">
        <v>0.052489</v>
      </c>
      <c r="T9" s="12">
        <v>0.337287</v>
      </c>
      <c r="U9" s="12">
        <v>0.226837</v>
      </c>
      <c r="V9" s="21"/>
      <c r="W9" s="21"/>
      <c r="X9" s="21"/>
      <c r="Y9" s="21"/>
      <c r="Z9" s="20">
        <v>2749.17</v>
      </c>
      <c r="AA9" s="20">
        <f t="shared" si="1"/>
        <v>3144</v>
      </c>
      <c r="AB9" s="21"/>
      <c r="AC9" s="21"/>
      <c r="AD9" s="21"/>
    </row>
    <row r="10" ht="14.25" customHeight="1">
      <c r="A10" s="19">
        <v>42801.0</v>
      </c>
      <c r="B10" s="20">
        <v>2017.0</v>
      </c>
      <c r="C10" s="20">
        <v>3.0</v>
      </c>
      <c r="D10" s="20">
        <v>29.0</v>
      </c>
      <c r="E10" s="20">
        <v>23.0</v>
      </c>
      <c r="F10" s="20">
        <v>104.79</v>
      </c>
      <c r="G10" s="20">
        <v>0.18</v>
      </c>
      <c r="I10" s="20">
        <v>139.0</v>
      </c>
      <c r="K10" s="21">
        <v>54.305555555555564</v>
      </c>
      <c r="L10" s="21">
        <v>54.305555555555564</v>
      </c>
      <c r="M10" s="21"/>
      <c r="N10" s="21"/>
      <c r="O10" s="20">
        <v>11.38</v>
      </c>
      <c r="P10" s="20">
        <v>291.0</v>
      </c>
      <c r="Q10" s="20">
        <v>3923.0</v>
      </c>
      <c r="R10" s="12">
        <v>0.879072</v>
      </c>
      <c r="S10" s="12">
        <v>0.052488</v>
      </c>
      <c r="T10" s="12">
        <v>0.337285</v>
      </c>
      <c r="U10" s="12">
        <v>0.226839</v>
      </c>
      <c r="V10" s="21"/>
      <c r="W10" s="21"/>
      <c r="X10" s="21"/>
      <c r="Y10" s="21"/>
      <c r="Z10" s="20">
        <v>3838.12</v>
      </c>
      <c r="AA10" s="20">
        <f t="shared" si="1"/>
        <v>4214</v>
      </c>
      <c r="AB10" s="21"/>
      <c r="AC10" s="21"/>
      <c r="AD10" s="21"/>
    </row>
    <row r="11" ht="14.25" customHeight="1">
      <c r="A11" s="19">
        <v>42831.0</v>
      </c>
      <c r="B11" s="20">
        <v>2017.0</v>
      </c>
      <c r="C11" s="20">
        <v>4.0</v>
      </c>
      <c r="D11" s="20">
        <v>30.0</v>
      </c>
      <c r="E11" s="20">
        <v>21.73</v>
      </c>
      <c r="F11" s="20">
        <v>100.99</v>
      </c>
      <c r="G11" s="20">
        <v>0.18</v>
      </c>
      <c r="I11" s="20">
        <v>139.0</v>
      </c>
      <c r="K11" s="21">
        <v>52.22222222222222</v>
      </c>
      <c r="L11" s="21">
        <v>52.22222222222222</v>
      </c>
      <c r="M11" s="21"/>
      <c r="N11" s="21"/>
      <c r="O11" s="20">
        <v>11.38</v>
      </c>
      <c r="P11" s="20">
        <v>375.0</v>
      </c>
      <c r="Q11" s="20">
        <v>4516.0</v>
      </c>
      <c r="R11" s="12">
        <v>0.879093</v>
      </c>
      <c r="S11" s="12">
        <v>0.052489</v>
      </c>
      <c r="T11" s="12">
        <v>0.328213</v>
      </c>
      <c r="U11" s="12">
        <v>0.217768</v>
      </c>
      <c r="V11" s="21"/>
      <c r="W11" s="21"/>
      <c r="X11" s="21"/>
      <c r="Y11" s="21"/>
      <c r="Z11" s="20">
        <v>4036.17</v>
      </c>
      <c r="AA11" s="20">
        <f t="shared" si="1"/>
        <v>4891</v>
      </c>
      <c r="AB11" s="21"/>
      <c r="AC11" s="21"/>
      <c r="AD11" s="21"/>
    </row>
    <row r="12" ht="14.25" customHeight="1">
      <c r="A12" s="19">
        <v>42858.0</v>
      </c>
      <c r="B12" s="20">
        <v>2017.0</v>
      </c>
      <c r="C12" s="20">
        <v>5.0</v>
      </c>
      <c r="D12" s="20">
        <v>27.0</v>
      </c>
      <c r="E12" s="20">
        <v>43.16</v>
      </c>
      <c r="F12" s="20">
        <v>198.3</v>
      </c>
      <c r="G12" s="20">
        <v>0.18</v>
      </c>
      <c r="I12" s="20">
        <v>139.0</v>
      </c>
      <c r="K12" s="21">
        <v>59.44444444444445</v>
      </c>
      <c r="L12" s="21">
        <v>59.44444444444445</v>
      </c>
      <c r="M12" s="21"/>
      <c r="N12" s="21"/>
      <c r="O12" s="20">
        <v>11.38</v>
      </c>
      <c r="P12" s="20">
        <v>288.0</v>
      </c>
      <c r="Q12" s="20">
        <v>4312.0</v>
      </c>
      <c r="R12" s="12">
        <v>0.879097</v>
      </c>
      <c r="S12" s="12">
        <v>0.052488</v>
      </c>
      <c r="T12" s="12">
        <v>0.296354</v>
      </c>
      <c r="U12" s="12">
        <v>0.185904</v>
      </c>
      <c r="V12" s="21"/>
      <c r="W12" s="21"/>
      <c r="X12" s="21"/>
      <c r="Y12" s="21"/>
      <c r="Z12" s="20">
        <v>3758.92</v>
      </c>
      <c r="AA12" s="20">
        <f t="shared" si="1"/>
        <v>4600</v>
      </c>
      <c r="AB12" s="21"/>
      <c r="AC12" s="21"/>
      <c r="AD12" s="21"/>
    </row>
    <row r="13" ht="14.25" customHeight="1">
      <c r="A13" s="19">
        <v>42888.0</v>
      </c>
      <c r="B13" s="20">
        <v>2017.0</v>
      </c>
      <c r="C13" s="20">
        <v>6.0</v>
      </c>
      <c r="D13" s="20">
        <v>30.0</v>
      </c>
      <c r="E13" s="20">
        <v>50.31</v>
      </c>
      <c r="F13" s="20">
        <v>231.99</v>
      </c>
      <c r="G13" s="20">
        <v>0.18</v>
      </c>
      <c r="I13" s="20">
        <v>139.0</v>
      </c>
      <c r="K13" s="21">
        <v>69.65277777777779</v>
      </c>
      <c r="L13" s="21">
        <v>69.65277777777779</v>
      </c>
      <c r="M13" s="21"/>
      <c r="N13" s="21"/>
      <c r="O13" s="20">
        <v>11.38</v>
      </c>
      <c r="P13" s="20">
        <v>432.0</v>
      </c>
      <c r="Q13" s="20">
        <v>5568.0</v>
      </c>
      <c r="R13" s="12">
        <v>0.879097</v>
      </c>
      <c r="S13" s="12">
        <v>0.052489</v>
      </c>
      <c r="T13" s="12">
        <v>0.331759</v>
      </c>
      <c r="U13" s="12">
        <v>0.221318</v>
      </c>
      <c r="V13" s="21"/>
      <c r="W13" s="21"/>
      <c r="X13" s="21"/>
      <c r="Y13" s="21"/>
      <c r="Z13" s="20">
        <v>4892.7</v>
      </c>
      <c r="AA13" s="20">
        <f t="shared" si="1"/>
        <v>6000</v>
      </c>
      <c r="AB13" s="21"/>
      <c r="AC13" s="21"/>
      <c r="AD13" s="21"/>
    </row>
    <row r="14" ht="14.25" customHeight="1">
      <c r="A14" s="19">
        <v>42920.0</v>
      </c>
      <c r="B14" s="20">
        <v>2017.0</v>
      </c>
      <c r="C14" s="20">
        <v>7.0</v>
      </c>
      <c r="D14" s="20">
        <v>32.0</v>
      </c>
      <c r="E14" s="20">
        <v>41.51</v>
      </c>
      <c r="F14" s="20">
        <v>192.23</v>
      </c>
      <c r="G14" s="20">
        <v>0.18</v>
      </c>
      <c r="I14" s="20">
        <v>139.0</v>
      </c>
      <c r="K14" s="21">
        <v>71.73611111111111</v>
      </c>
      <c r="L14" s="21">
        <v>71.73611111111111</v>
      </c>
      <c r="M14" s="21"/>
      <c r="N14" s="21"/>
      <c r="O14" s="20">
        <v>11.38</v>
      </c>
      <c r="P14" s="20">
        <v>373.0</v>
      </c>
      <c r="Q14" s="20">
        <v>5120.0</v>
      </c>
      <c r="R14" s="12">
        <v>0.879088</v>
      </c>
      <c r="S14" s="12">
        <v>0.052488</v>
      </c>
      <c r="T14" s="12">
        <v>0.331769</v>
      </c>
      <c r="U14" s="12">
        <v>0.221318</v>
      </c>
      <c r="V14" s="21"/>
      <c r="W14" s="21"/>
      <c r="X14" s="21"/>
      <c r="Y14" s="21"/>
      <c r="Z14" s="20">
        <v>4404.35</v>
      </c>
      <c r="AA14" s="20">
        <f t="shared" si="1"/>
        <v>5493</v>
      </c>
      <c r="AB14" s="21"/>
      <c r="AC14" s="21"/>
      <c r="AD14" s="21"/>
    </row>
    <row r="15" ht="14.25" customHeight="1">
      <c r="A15" s="19">
        <v>42950.0</v>
      </c>
      <c r="B15" s="20">
        <v>2017.0</v>
      </c>
      <c r="C15" s="20">
        <v>8.0</v>
      </c>
      <c r="D15" s="20">
        <v>30.0</v>
      </c>
      <c r="E15" s="20">
        <v>42.59</v>
      </c>
      <c r="F15" s="20">
        <v>198.27</v>
      </c>
      <c r="G15" s="20">
        <v>0.18</v>
      </c>
      <c r="I15" s="20">
        <v>139.0</v>
      </c>
      <c r="K15" s="21">
        <v>66.59722222222223</v>
      </c>
      <c r="L15" s="21">
        <v>66.59722222222223</v>
      </c>
      <c r="M15" s="21"/>
      <c r="N15" s="21"/>
      <c r="O15" s="20">
        <v>11.38</v>
      </c>
      <c r="P15" s="20">
        <v>425.0</v>
      </c>
      <c r="Q15" s="20">
        <v>5663.0</v>
      </c>
      <c r="R15" s="12">
        <v>0.879082</v>
      </c>
      <c r="S15" s="12">
        <v>0.05249</v>
      </c>
      <c r="T15" s="12">
        <v>0.331765</v>
      </c>
      <c r="U15" s="12">
        <v>0.221319</v>
      </c>
      <c r="V15" s="21"/>
      <c r="W15" s="21"/>
      <c r="X15" s="21"/>
      <c r="Y15" s="21"/>
      <c r="Z15" s="20">
        <v>4745.37</v>
      </c>
      <c r="AA15" s="20">
        <f t="shared" si="1"/>
        <v>6088</v>
      </c>
      <c r="AB15" s="21"/>
      <c r="AC15" s="21"/>
      <c r="AD15" s="21"/>
    </row>
    <row r="16" ht="14.25" customHeight="1">
      <c r="A16" s="19">
        <v>42982.0</v>
      </c>
      <c r="B16" s="20">
        <v>2017.0</v>
      </c>
      <c r="C16" s="20">
        <v>9.0</v>
      </c>
      <c r="D16" s="20">
        <v>32.0</v>
      </c>
      <c r="E16" s="20">
        <v>70.68</v>
      </c>
      <c r="F16" s="20">
        <v>327.52</v>
      </c>
      <c r="G16" s="20">
        <v>0.18</v>
      </c>
      <c r="I16" s="20">
        <v>139.0</v>
      </c>
      <c r="K16" s="21">
        <v>50.20833333333334</v>
      </c>
      <c r="L16" s="21">
        <v>50.20833333333334</v>
      </c>
      <c r="M16" s="21"/>
      <c r="N16" s="21"/>
      <c r="O16" s="20">
        <v>12.82</v>
      </c>
      <c r="P16" s="20">
        <v>396.0</v>
      </c>
      <c r="Q16" s="20">
        <v>5615.0</v>
      </c>
      <c r="R16" s="12">
        <v>0.906616</v>
      </c>
      <c r="S16" s="12">
        <v>0.047115</v>
      </c>
      <c r="T16" s="12">
        <v>0.349975</v>
      </c>
      <c r="U16" s="12">
        <v>0.232582</v>
      </c>
      <c r="V16" s="21"/>
      <c r="W16" s="21"/>
      <c r="X16" s="21"/>
      <c r="Y16" s="21"/>
      <c r="Z16" s="20">
        <v>4994.09</v>
      </c>
      <c r="AA16" s="20">
        <f t="shared" si="1"/>
        <v>6011</v>
      </c>
      <c r="AB16" s="21"/>
      <c r="AC16" s="21"/>
      <c r="AD16" s="21"/>
    </row>
    <row r="17" ht="14.25" customHeight="1">
      <c r="A17" s="19">
        <v>43012.0</v>
      </c>
      <c r="B17" s="20">
        <v>2017.0</v>
      </c>
      <c r="C17" s="20">
        <v>10.0</v>
      </c>
      <c r="D17" s="20">
        <v>30.0</v>
      </c>
      <c r="E17" s="20">
        <v>74.5</v>
      </c>
      <c r="F17" s="20">
        <v>340.95</v>
      </c>
      <c r="G17" s="20">
        <v>0.18</v>
      </c>
      <c r="I17" s="20">
        <v>139.0</v>
      </c>
      <c r="K17" s="21">
        <v>65.55555555555556</v>
      </c>
      <c r="L17" s="21">
        <v>65.55555555555556</v>
      </c>
      <c r="M17" s="21"/>
      <c r="N17" s="21"/>
      <c r="O17" s="20">
        <v>16.5</v>
      </c>
      <c r="P17" s="20">
        <v>419.0</v>
      </c>
      <c r="Q17" s="20">
        <v>5021.0</v>
      </c>
      <c r="R17" s="12">
        <v>0.976993</v>
      </c>
      <c r="S17" s="12">
        <v>0.03338</v>
      </c>
      <c r="T17" s="12">
        <v>0.396516</v>
      </c>
      <c r="U17" s="12">
        <v>0.261368</v>
      </c>
      <c r="V17" s="21"/>
      <c r="W17" s="21"/>
      <c r="X17" s="21"/>
      <c r="Y17" s="21"/>
      <c r="Z17" s="20">
        <v>5626.06</v>
      </c>
      <c r="AA17" s="20">
        <f t="shared" si="1"/>
        <v>5440</v>
      </c>
      <c r="AB17" s="21"/>
      <c r="AC17" s="21"/>
      <c r="AD17" s="21"/>
    </row>
    <row r="18" ht="14.25" customHeight="1">
      <c r="A18" s="19">
        <v>43042.0</v>
      </c>
      <c r="B18" s="20">
        <v>2017.0</v>
      </c>
      <c r="C18" s="20">
        <v>11.0</v>
      </c>
      <c r="D18" s="20">
        <v>30.0</v>
      </c>
      <c r="E18" s="20">
        <v>58.79</v>
      </c>
      <c r="F18" s="20">
        <v>269.8</v>
      </c>
      <c r="G18" s="20">
        <v>0.18</v>
      </c>
      <c r="I18" s="20">
        <v>139.0</v>
      </c>
      <c r="K18" s="21">
        <v>69.65277777777779</v>
      </c>
      <c r="L18" s="21">
        <v>69.65277777777779</v>
      </c>
      <c r="M18" s="21"/>
      <c r="N18" s="21"/>
      <c r="O18" s="20">
        <v>16.5</v>
      </c>
      <c r="P18" s="20">
        <v>417.0</v>
      </c>
      <c r="Q18" s="20">
        <v>5280.0</v>
      </c>
      <c r="R18" s="12">
        <v>0.976989</v>
      </c>
      <c r="S18" s="12">
        <v>0.03338</v>
      </c>
      <c r="T18" s="12">
        <v>0.396506</v>
      </c>
      <c r="U18" s="12">
        <v>0.26137</v>
      </c>
      <c r="V18" s="21"/>
      <c r="W18" s="21"/>
      <c r="X18" s="21"/>
      <c r="Y18" s="21"/>
      <c r="Z18" s="20">
        <v>5862.68</v>
      </c>
      <c r="AA18" s="20">
        <f t="shared" si="1"/>
        <v>5697</v>
      </c>
      <c r="AB18" s="21"/>
      <c r="AC18" s="21"/>
      <c r="AD18" s="21"/>
    </row>
    <row r="19" ht="14.25" customHeight="1">
      <c r="A19" s="19">
        <v>43073.0</v>
      </c>
      <c r="B19" s="20">
        <v>2017.0</v>
      </c>
      <c r="C19" s="20">
        <v>12.0</v>
      </c>
      <c r="D19" s="20">
        <v>31.0</v>
      </c>
      <c r="E19" s="20">
        <v>45.96</v>
      </c>
      <c r="F19" s="20">
        <v>209.9</v>
      </c>
      <c r="G19" s="20">
        <v>0.18</v>
      </c>
      <c r="I19" s="20">
        <v>139.0</v>
      </c>
      <c r="K19" s="21">
        <v>74.79166666666667</v>
      </c>
      <c r="L19" s="21">
        <v>74.79166666666667</v>
      </c>
      <c r="M19" s="21"/>
      <c r="N19" s="21"/>
      <c r="O19" s="20">
        <v>16.5</v>
      </c>
      <c r="P19" s="20">
        <v>404.0</v>
      </c>
      <c r="Q19" s="20">
        <v>5110.0</v>
      </c>
      <c r="R19" s="12">
        <v>0.976988</v>
      </c>
      <c r="S19" s="12">
        <v>0.033379</v>
      </c>
      <c r="T19" s="12">
        <v>0.396518</v>
      </c>
      <c r="U19" s="12">
        <v>0.261368</v>
      </c>
      <c r="V19" s="21"/>
      <c r="W19" s="21"/>
      <c r="X19" s="21"/>
      <c r="Y19" s="21"/>
      <c r="Z19" s="20">
        <v>5740.84</v>
      </c>
      <c r="AA19" s="20">
        <f t="shared" si="1"/>
        <v>5514</v>
      </c>
      <c r="AB19" s="21"/>
      <c r="AC19" s="21"/>
      <c r="AD19" s="21"/>
    </row>
    <row r="20" ht="14.25" customHeight="1">
      <c r="A20" s="19">
        <v>43103.0</v>
      </c>
      <c r="B20" s="20">
        <v>2018.0</v>
      </c>
      <c r="C20" s="20">
        <v>1.0</v>
      </c>
      <c r="D20" s="20">
        <v>30.0</v>
      </c>
      <c r="E20" s="20">
        <v>65.45</v>
      </c>
      <c r="F20" s="20">
        <v>303.47</v>
      </c>
      <c r="G20" s="20">
        <v>0.18</v>
      </c>
      <c r="I20" s="20">
        <v>139.0</v>
      </c>
      <c r="K20" s="21">
        <v>64.51388888888889</v>
      </c>
      <c r="L20" s="21">
        <v>64.51388888888889</v>
      </c>
      <c r="M20" s="21"/>
      <c r="N20" s="21"/>
      <c r="O20" s="20">
        <v>16.5</v>
      </c>
      <c r="P20" s="20">
        <v>403.0</v>
      </c>
      <c r="Q20" s="20">
        <v>4826.0</v>
      </c>
      <c r="R20" s="12">
        <v>0.976998</v>
      </c>
      <c r="S20" s="12">
        <v>0.033379</v>
      </c>
      <c r="T20" s="12">
        <v>0.396501</v>
      </c>
      <c r="U20" s="12">
        <v>0.261369</v>
      </c>
      <c r="V20" s="21"/>
      <c r="W20" s="21"/>
      <c r="X20" s="21"/>
      <c r="Y20" s="21"/>
      <c r="Z20" s="20">
        <v>6248.8</v>
      </c>
      <c r="AA20" s="20">
        <f t="shared" si="1"/>
        <v>5229</v>
      </c>
      <c r="AB20" s="21"/>
      <c r="AC20" s="21"/>
      <c r="AD20" s="21"/>
    </row>
    <row r="21" ht="14.25" customHeight="1">
      <c r="A21" s="19">
        <v>43133.0</v>
      </c>
      <c r="B21" s="20">
        <v>2018.0</v>
      </c>
      <c r="C21" s="20">
        <v>2.0</v>
      </c>
      <c r="D21" s="20">
        <v>30.0</v>
      </c>
      <c r="E21" s="20">
        <v>53.38</v>
      </c>
      <c r="F21" s="20">
        <v>243.65</v>
      </c>
      <c r="G21" s="20">
        <v>0.18</v>
      </c>
      <c r="I21" s="20">
        <v>139.0</v>
      </c>
      <c r="K21" s="21">
        <v>53.26388888888889</v>
      </c>
      <c r="L21" s="21">
        <v>53.26388888888889</v>
      </c>
      <c r="M21" s="21"/>
      <c r="N21" s="21"/>
      <c r="O21" s="20">
        <v>16.5</v>
      </c>
      <c r="P21" s="20">
        <v>358.0</v>
      </c>
      <c r="Q21" s="20">
        <v>4239.0</v>
      </c>
      <c r="R21" s="12">
        <v>0.976983</v>
      </c>
      <c r="S21" s="12">
        <v>0.033378</v>
      </c>
      <c r="T21" s="12">
        <v>0.396508</v>
      </c>
      <c r="U21" s="12">
        <v>0.261368</v>
      </c>
      <c r="V21" s="21"/>
      <c r="W21" s="21"/>
      <c r="X21" s="21"/>
      <c r="Y21" s="21"/>
      <c r="Z21" s="20">
        <v>5470.6</v>
      </c>
      <c r="AA21" s="20">
        <f t="shared" si="1"/>
        <v>4597</v>
      </c>
      <c r="AB21" s="21"/>
      <c r="AC21" s="21"/>
      <c r="AD21" s="21"/>
    </row>
    <row r="22" ht="14.25" customHeight="1">
      <c r="A22" s="19">
        <v>43164.0</v>
      </c>
      <c r="B22" s="20">
        <v>2018.0</v>
      </c>
      <c r="C22" s="20">
        <v>3.0</v>
      </c>
      <c r="D22" s="20">
        <v>31.0</v>
      </c>
      <c r="E22" s="20">
        <v>54.58</v>
      </c>
      <c r="F22" s="20">
        <v>251.21</v>
      </c>
      <c r="G22" s="20">
        <v>0.18</v>
      </c>
      <c r="I22" s="20">
        <v>139.0</v>
      </c>
      <c r="K22" s="21">
        <v>54.305555555555564</v>
      </c>
      <c r="L22" s="21">
        <v>54.305555555555564</v>
      </c>
      <c r="M22" s="21"/>
      <c r="N22" s="21"/>
      <c r="O22" s="20">
        <v>16.5</v>
      </c>
      <c r="P22" s="20">
        <v>335.0</v>
      </c>
      <c r="Q22" s="20">
        <v>4354.0</v>
      </c>
      <c r="R22" s="12">
        <v>0.976985</v>
      </c>
      <c r="S22" s="12">
        <v>0.033379</v>
      </c>
      <c r="T22" s="12">
        <v>0.396507</v>
      </c>
      <c r="U22" s="12">
        <v>0.261369</v>
      </c>
      <c r="V22" s="21"/>
      <c r="W22" s="21"/>
      <c r="X22" s="21"/>
      <c r="Y22" s="21"/>
      <c r="Z22" s="20">
        <v>5032.33</v>
      </c>
      <c r="AA22" s="20">
        <f t="shared" si="1"/>
        <v>4689</v>
      </c>
      <c r="AB22" s="21"/>
      <c r="AC22" s="21"/>
      <c r="AD22" s="21"/>
    </row>
    <row r="23" ht="14.25" customHeight="1">
      <c r="A23" s="19">
        <v>43193.0</v>
      </c>
      <c r="B23" s="20">
        <v>2018.0</v>
      </c>
      <c r="C23" s="20">
        <v>4.0</v>
      </c>
      <c r="D23" s="20">
        <v>29.0</v>
      </c>
      <c r="E23" s="20">
        <v>69.94</v>
      </c>
      <c r="F23" s="20">
        <v>320.04</v>
      </c>
      <c r="G23" s="20">
        <v>0.18</v>
      </c>
      <c r="I23" s="20">
        <v>139.0</v>
      </c>
      <c r="K23" s="21">
        <v>68.61111111111113</v>
      </c>
      <c r="L23" s="21">
        <v>68.61111111111113</v>
      </c>
      <c r="M23" s="21"/>
      <c r="N23" s="21"/>
      <c r="O23" s="20">
        <v>16.5</v>
      </c>
      <c r="P23" s="20">
        <v>389.0</v>
      </c>
      <c r="Q23" s="20">
        <v>5567.0</v>
      </c>
      <c r="R23" s="12">
        <v>0.976992</v>
      </c>
      <c r="S23" s="12">
        <v>0.033379</v>
      </c>
      <c r="T23" s="12">
        <v>0.396504</v>
      </c>
      <c r="U23" s="12">
        <v>0.261369</v>
      </c>
      <c r="V23" s="21"/>
      <c r="W23" s="21"/>
      <c r="X23" s="21"/>
      <c r="Y23" s="21"/>
      <c r="Z23" s="20">
        <v>5100.09</v>
      </c>
      <c r="AA23" s="20">
        <f t="shared" si="1"/>
        <v>5956</v>
      </c>
      <c r="AB23" s="21"/>
      <c r="AC23" s="21"/>
      <c r="AD23" s="21"/>
    </row>
    <row r="24" ht="14.25" customHeight="1">
      <c r="A24" s="19">
        <v>43223.0</v>
      </c>
      <c r="B24" s="20">
        <v>2018.0</v>
      </c>
      <c r="C24" s="20">
        <v>5.0</v>
      </c>
      <c r="D24" s="20">
        <v>30.0</v>
      </c>
      <c r="E24" s="20">
        <v>67.42</v>
      </c>
      <c r="F24" s="20">
        <v>310.47</v>
      </c>
      <c r="G24" s="20">
        <v>0.18</v>
      </c>
      <c r="I24" s="20">
        <v>139.0</v>
      </c>
      <c r="K24" s="21">
        <v>85.06944444444446</v>
      </c>
      <c r="L24" s="21">
        <v>85.06944444444446</v>
      </c>
      <c r="M24" s="21"/>
      <c r="N24" s="21"/>
      <c r="O24" s="20">
        <v>16.5</v>
      </c>
      <c r="P24" s="20">
        <v>544.0</v>
      </c>
      <c r="Q24" s="20">
        <v>6413.0</v>
      </c>
      <c r="R24" s="12">
        <v>0.976985</v>
      </c>
      <c r="S24" s="12">
        <v>0.033379</v>
      </c>
      <c r="T24" s="12">
        <v>0.396507</v>
      </c>
      <c r="U24" s="12">
        <v>0.261369</v>
      </c>
      <c r="V24" s="21"/>
      <c r="W24" s="21"/>
      <c r="X24" s="21"/>
      <c r="Y24" s="21"/>
      <c r="Z24" s="20">
        <v>5864.19</v>
      </c>
      <c r="AA24" s="20">
        <f t="shared" si="1"/>
        <v>6957</v>
      </c>
      <c r="AB24" s="21"/>
      <c r="AC24" s="21"/>
      <c r="AD24" s="21"/>
    </row>
    <row r="25" ht="14.25" customHeight="1">
      <c r="A25" s="19">
        <v>43255.0</v>
      </c>
      <c r="B25" s="20">
        <v>2018.0</v>
      </c>
      <c r="C25" s="20">
        <v>6.0</v>
      </c>
      <c r="D25" s="20">
        <v>32.0</v>
      </c>
      <c r="E25" s="20">
        <v>58.79</v>
      </c>
      <c r="F25" s="20">
        <v>271.51</v>
      </c>
      <c r="G25" s="20">
        <v>0.18</v>
      </c>
      <c r="I25" s="20">
        <v>139.0</v>
      </c>
      <c r="K25" s="21">
        <v>93.2638888888889</v>
      </c>
      <c r="L25" s="21">
        <v>93.2638888888889</v>
      </c>
      <c r="M25" s="21"/>
      <c r="N25" s="21"/>
      <c r="O25" s="20">
        <v>16.5</v>
      </c>
      <c r="P25" s="20">
        <v>524.0</v>
      </c>
      <c r="Q25" s="20">
        <v>6195.0</v>
      </c>
      <c r="R25" s="12">
        <v>0.976994</v>
      </c>
      <c r="S25" s="12">
        <v>0.03338</v>
      </c>
      <c r="T25" s="12">
        <v>0.396512</v>
      </c>
      <c r="U25" s="12">
        <v>0.261369</v>
      </c>
      <c r="V25" s="21"/>
      <c r="W25" s="21"/>
      <c r="X25" s="21"/>
      <c r="Y25" s="21"/>
      <c r="Z25" s="20">
        <v>6112.34</v>
      </c>
      <c r="AA25" s="20">
        <f t="shared" si="1"/>
        <v>6719</v>
      </c>
      <c r="AB25" s="21"/>
      <c r="AC25" s="21"/>
      <c r="AD25" s="21"/>
    </row>
    <row r="26" ht="14.25" customHeight="1">
      <c r="A26" s="19">
        <v>43284.0</v>
      </c>
      <c r="B26" s="20">
        <v>2018.0</v>
      </c>
      <c r="C26" s="20">
        <v>7.0</v>
      </c>
      <c r="D26" s="20">
        <v>29.0</v>
      </c>
      <c r="E26" s="20">
        <v>68.08</v>
      </c>
      <c r="F26" s="20">
        <v>312.16</v>
      </c>
      <c r="G26" s="20">
        <v>0.18</v>
      </c>
      <c r="I26" s="20">
        <v>139.0</v>
      </c>
      <c r="K26" s="21">
        <v>86.04166666666667</v>
      </c>
      <c r="L26" s="21">
        <v>86.04166666666667</v>
      </c>
      <c r="M26" s="21"/>
      <c r="N26" s="21"/>
      <c r="O26" s="20">
        <v>16.5</v>
      </c>
      <c r="P26" s="20">
        <v>532.0</v>
      </c>
      <c r="Q26" s="20">
        <v>7269.0</v>
      </c>
      <c r="R26" s="12">
        <v>0.976992</v>
      </c>
      <c r="S26" s="12">
        <v>0.033379</v>
      </c>
      <c r="T26" s="12">
        <v>0.396504</v>
      </c>
      <c r="U26" s="12">
        <v>0.261369</v>
      </c>
      <c r="V26" s="21"/>
      <c r="W26" s="21"/>
      <c r="X26" s="21"/>
      <c r="Y26" s="21"/>
      <c r="Z26" s="20">
        <v>7092.4</v>
      </c>
      <c r="AA26" s="20">
        <f t="shared" si="1"/>
        <v>7801</v>
      </c>
      <c r="AB26" s="21"/>
      <c r="AC26" s="21"/>
      <c r="AD26" s="21"/>
    </row>
    <row r="27" ht="14.25" customHeight="1">
      <c r="A27" s="19">
        <v>43314.0</v>
      </c>
      <c r="B27" s="20">
        <v>2018.0</v>
      </c>
      <c r="C27" s="20">
        <v>8.0</v>
      </c>
      <c r="D27" s="20">
        <v>30.0</v>
      </c>
      <c r="E27" s="20">
        <v>56.96</v>
      </c>
      <c r="F27" s="20">
        <v>261.92</v>
      </c>
      <c r="G27" s="20">
        <v>0.18</v>
      </c>
      <c r="I27" s="20">
        <v>139.0</v>
      </c>
      <c r="K27" s="21">
        <v>73.75</v>
      </c>
      <c r="L27" s="21">
        <v>73.75</v>
      </c>
      <c r="M27" s="21"/>
      <c r="N27" s="21"/>
      <c r="O27" s="20">
        <v>16.5</v>
      </c>
      <c r="P27" s="20">
        <v>558.0</v>
      </c>
      <c r="Q27" s="20">
        <v>7272.0</v>
      </c>
      <c r="R27" s="12">
        <v>0.976989</v>
      </c>
      <c r="S27" s="12">
        <v>0.033379</v>
      </c>
      <c r="T27" s="12">
        <v>0.396505</v>
      </c>
      <c r="U27" s="12">
        <v>0.26137</v>
      </c>
      <c r="V27" s="21"/>
      <c r="W27" s="21"/>
      <c r="X27" s="21"/>
      <c r="Y27" s="21"/>
      <c r="Z27" s="20">
        <v>6898.96</v>
      </c>
      <c r="AA27" s="20">
        <f t="shared" si="1"/>
        <v>7830</v>
      </c>
      <c r="AB27" s="21"/>
      <c r="AC27" s="21"/>
      <c r="AD27" s="21"/>
    </row>
    <row r="28" ht="14.25" customHeight="1">
      <c r="A28" s="19">
        <v>43346.0</v>
      </c>
      <c r="B28" s="20">
        <v>2018.0</v>
      </c>
      <c r="C28" s="20">
        <v>9.0</v>
      </c>
      <c r="D28" s="20">
        <v>32.0</v>
      </c>
      <c r="E28" s="20">
        <v>48.6</v>
      </c>
      <c r="F28" s="20">
        <v>222.28</v>
      </c>
      <c r="G28" s="20">
        <v>0.18</v>
      </c>
      <c r="I28" s="20">
        <v>139.0</v>
      </c>
      <c r="K28" s="21">
        <v>98.33333333333334</v>
      </c>
      <c r="L28" s="21">
        <v>98.33333333333334</v>
      </c>
      <c r="M28" s="21"/>
      <c r="N28" s="21"/>
      <c r="O28" s="20">
        <v>16.855</v>
      </c>
      <c r="P28" s="20">
        <v>385.0</v>
      </c>
      <c r="Q28" s="20">
        <v>4892.0</v>
      </c>
      <c r="R28" s="24">
        <v>1002623.0</v>
      </c>
      <c r="S28" s="12">
        <v>0.040861</v>
      </c>
      <c r="T28" s="12">
        <v>0.424208</v>
      </c>
      <c r="U28" s="12">
        <v>0.276502</v>
      </c>
      <c r="V28" s="21"/>
      <c r="W28" s="21"/>
      <c r="X28" s="21"/>
      <c r="Y28" s="21"/>
      <c r="Z28" s="20">
        <v>5611.54</v>
      </c>
      <c r="AA28" s="20">
        <f t="shared" si="1"/>
        <v>5277</v>
      </c>
      <c r="AB28" s="21"/>
      <c r="AC28" s="21"/>
      <c r="AD28" s="21"/>
    </row>
    <row r="29" ht="14.25" customHeight="1">
      <c r="A29" s="19">
        <v>43377.0</v>
      </c>
      <c r="B29" s="20">
        <v>2018.0</v>
      </c>
      <c r="C29" s="20">
        <v>10.0</v>
      </c>
      <c r="D29" s="20">
        <v>31.0</v>
      </c>
      <c r="E29" s="20">
        <v>80.67</v>
      </c>
      <c r="F29" s="8">
        <v>374.64</v>
      </c>
      <c r="G29" s="20">
        <v>0.18</v>
      </c>
      <c r="I29" s="20">
        <v>139.0</v>
      </c>
      <c r="K29" s="21">
        <v>93.2638888888889</v>
      </c>
      <c r="L29" s="21">
        <v>93.2638888888889</v>
      </c>
      <c r="M29" s="21"/>
      <c r="N29" s="21"/>
      <c r="O29" s="20">
        <v>17.92</v>
      </c>
      <c r="P29" s="20">
        <v>517.0</v>
      </c>
      <c r="Q29" s="20">
        <v>6328.0</v>
      </c>
      <c r="R29" s="24">
        <v>1079555.0</v>
      </c>
      <c r="S29" s="12">
        <v>0.063309</v>
      </c>
      <c r="T29" s="12">
        <v>0.507273</v>
      </c>
      <c r="U29" s="12">
        <v>0.321899</v>
      </c>
      <c r="V29" s="21"/>
      <c r="W29" s="21"/>
      <c r="X29" s="21"/>
      <c r="Y29" s="21"/>
      <c r="Z29" s="20">
        <v>7409.67</v>
      </c>
      <c r="AA29" s="20">
        <f t="shared" si="1"/>
        <v>6845</v>
      </c>
      <c r="AB29" s="21"/>
      <c r="AC29" s="21"/>
      <c r="AD29" s="21"/>
    </row>
    <row r="30" ht="14.25" customHeight="1">
      <c r="A30" s="19">
        <v>43409.0</v>
      </c>
      <c r="B30" s="20">
        <v>2018.0</v>
      </c>
      <c r="C30" s="20">
        <v>11.0</v>
      </c>
      <c r="D30" s="20">
        <v>32.0</v>
      </c>
      <c r="E30" s="20">
        <v>81.03</v>
      </c>
      <c r="F30" s="20">
        <v>375.1</v>
      </c>
      <c r="G30" s="20">
        <v>0.18</v>
      </c>
      <c r="I30" s="20">
        <v>139.0</v>
      </c>
      <c r="K30" s="21">
        <v>86.04166666666667</v>
      </c>
      <c r="L30" s="21">
        <v>86.04166666666667</v>
      </c>
      <c r="M30" s="21"/>
      <c r="N30" s="21"/>
      <c r="O30" s="20">
        <v>17.92</v>
      </c>
      <c r="P30" s="20">
        <v>507.0</v>
      </c>
      <c r="Q30" s="20">
        <v>7119.0</v>
      </c>
      <c r="R30" s="24">
        <v>1079546.0</v>
      </c>
      <c r="S30" s="12">
        <v>0.063309</v>
      </c>
      <c r="T30" s="12">
        <v>0.507278</v>
      </c>
      <c r="U30" s="12">
        <v>0.321899</v>
      </c>
      <c r="V30" s="21"/>
      <c r="W30" s="21"/>
      <c r="X30" s="21"/>
      <c r="Y30" s="21"/>
      <c r="Z30" s="20">
        <v>8098.59</v>
      </c>
      <c r="AA30" s="20">
        <f t="shared" si="1"/>
        <v>7626</v>
      </c>
      <c r="AB30" s="21"/>
      <c r="AC30" s="21"/>
      <c r="AD30" s="21"/>
    </row>
    <row r="31" ht="14.25" customHeight="1">
      <c r="A31" s="19">
        <v>43438.0</v>
      </c>
      <c r="B31" s="20">
        <v>2018.0</v>
      </c>
      <c r="C31" s="20">
        <v>12.0</v>
      </c>
      <c r="D31" s="20">
        <v>29.0</v>
      </c>
      <c r="E31" s="20">
        <v>82.29</v>
      </c>
      <c r="F31" s="20">
        <v>379.39</v>
      </c>
      <c r="G31" s="20">
        <v>0.18</v>
      </c>
      <c r="I31" s="20">
        <v>139.0</v>
      </c>
      <c r="K31" s="21">
        <v>84.02777777777779</v>
      </c>
      <c r="L31" s="21">
        <v>84.02777777777779</v>
      </c>
      <c r="M31" s="21"/>
      <c r="N31" s="21"/>
      <c r="O31" s="20">
        <v>17.92</v>
      </c>
      <c r="P31" s="20">
        <v>499.0</v>
      </c>
      <c r="Q31" s="20">
        <v>6794.0</v>
      </c>
      <c r="R31" s="24">
        <v>1079559.0</v>
      </c>
      <c r="S31" s="12">
        <v>0.063309</v>
      </c>
      <c r="T31" s="12">
        <v>0.507275</v>
      </c>
      <c r="U31" s="12">
        <v>0.321899</v>
      </c>
      <c r="V31" s="21"/>
      <c r="W31" s="21"/>
      <c r="X31" s="21"/>
      <c r="Y31" s="21"/>
      <c r="Z31" s="20">
        <v>7262.3</v>
      </c>
      <c r="AA31" s="20">
        <f t="shared" si="1"/>
        <v>7293</v>
      </c>
      <c r="AB31" s="21"/>
      <c r="AC31" s="21"/>
      <c r="AD31" s="21"/>
    </row>
    <row r="32" ht="14.25" customHeight="1">
      <c r="A32" s="19">
        <v>43468.0</v>
      </c>
      <c r="B32" s="20">
        <v>2019.0</v>
      </c>
      <c r="C32" s="20">
        <v>1.0</v>
      </c>
      <c r="D32" s="20">
        <v>30.0</v>
      </c>
      <c r="E32" s="20">
        <v>80.51</v>
      </c>
      <c r="F32" s="20">
        <v>370.75</v>
      </c>
      <c r="G32" s="20">
        <v>0.18</v>
      </c>
      <c r="I32" s="20">
        <v>139.0</v>
      </c>
      <c r="K32" s="21">
        <v>88.125</v>
      </c>
      <c r="L32" s="21">
        <v>88.125</v>
      </c>
      <c r="M32" s="21"/>
      <c r="N32" s="21"/>
      <c r="O32" s="20">
        <v>17.92</v>
      </c>
      <c r="P32" s="20">
        <v>483.0</v>
      </c>
      <c r="Q32" s="20">
        <v>6079.0</v>
      </c>
      <c r="R32" s="24">
        <v>1079545.0</v>
      </c>
      <c r="S32" s="12">
        <v>0.06331</v>
      </c>
      <c r="T32" s="12">
        <v>0.507288</v>
      </c>
      <c r="U32" s="12">
        <v>0.3219</v>
      </c>
      <c r="V32" s="21"/>
      <c r="W32" s="21"/>
      <c r="X32" s="21"/>
      <c r="Y32" s="21"/>
      <c r="Z32" s="20">
        <v>7212.46</v>
      </c>
      <c r="AA32" s="20">
        <f t="shared" si="1"/>
        <v>6562</v>
      </c>
      <c r="AB32" s="21"/>
      <c r="AC32" s="21"/>
      <c r="AD32" s="21"/>
    </row>
    <row r="33" ht="14.25" customHeight="1">
      <c r="A33" s="19">
        <v>43500.0</v>
      </c>
      <c r="B33" s="20">
        <v>2019.0</v>
      </c>
      <c r="C33" s="20">
        <v>2.0</v>
      </c>
      <c r="D33" s="20">
        <v>32.0</v>
      </c>
      <c r="E33" s="20">
        <v>84.09</v>
      </c>
      <c r="F33" s="8">
        <v>391.91</v>
      </c>
      <c r="G33" s="20">
        <v>0.18</v>
      </c>
      <c r="I33" s="20">
        <v>139.0</v>
      </c>
      <c r="K33" s="21">
        <v>88.125</v>
      </c>
      <c r="L33" s="21">
        <v>88.125</v>
      </c>
      <c r="M33" s="21"/>
      <c r="N33" s="21"/>
      <c r="O33" s="20">
        <v>17.92</v>
      </c>
      <c r="P33" s="20">
        <v>560.0</v>
      </c>
      <c r="Q33" s="20">
        <v>7006.0</v>
      </c>
      <c r="R33" s="24">
        <v>1079554.0</v>
      </c>
      <c r="S33" s="12">
        <v>0.063309</v>
      </c>
      <c r="T33" s="12">
        <v>0.507286</v>
      </c>
      <c r="U33" s="12">
        <v>0.3219</v>
      </c>
      <c r="V33" s="21"/>
      <c r="W33" s="21"/>
      <c r="X33" s="21"/>
      <c r="Y33" s="21"/>
      <c r="Z33" s="20">
        <v>6982.57</v>
      </c>
      <c r="AA33" s="20">
        <f t="shared" si="1"/>
        <v>7566</v>
      </c>
      <c r="AB33" s="21"/>
      <c r="AC33" s="21"/>
      <c r="AD33" s="21"/>
    </row>
    <row r="34" ht="14.25" customHeight="1">
      <c r="A34" s="19">
        <v>43531.0</v>
      </c>
      <c r="B34" s="20">
        <v>2019.0</v>
      </c>
      <c r="C34" s="20">
        <v>3.0</v>
      </c>
      <c r="D34" s="20">
        <v>31.0</v>
      </c>
      <c r="E34" s="20">
        <v>101.44</v>
      </c>
      <c r="F34" s="20">
        <v>467.42</v>
      </c>
      <c r="G34" s="20">
        <v>0.18</v>
      </c>
      <c r="I34" s="20">
        <v>139.0</v>
      </c>
      <c r="K34" s="21">
        <v>84.02777777777779</v>
      </c>
      <c r="L34" s="21">
        <v>84.02777777777779</v>
      </c>
      <c r="M34" s="21"/>
      <c r="N34" s="21"/>
      <c r="O34" s="20">
        <v>17.92</v>
      </c>
      <c r="P34" s="20">
        <v>578.0</v>
      </c>
      <c r="Q34" s="20">
        <v>7282.0</v>
      </c>
      <c r="R34" s="24">
        <v>107955.0</v>
      </c>
      <c r="S34" s="12">
        <v>0.06331</v>
      </c>
      <c r="T34" s="12">
        <v>0.507284</v>
      </c>
      <c r="U34" s="12">
        <v>0.321899</v>
      </c>
      <c r="V34" s="21"/>
      <c r="W34" s="21"/>
      <c r="X34" s="21"/>
      <c r="Y34" s="21"/>
      <c r="Z34" s="20">
        <v>7245.7</v>
      </c>
      <c r="AA34" s="20">
        <f t="shared" si="1"/>
        <v>7860</v>
      </c>
      <c r="AB34" s="21"/>
      <c r="AC34" s="21"/>
      <c r="AD34" s="21"/>
    </row>
    <row r="35" ht="14.25" customHeight="1">
      <c r="A35" s="19">
        <v>43559.0</v>
      </c>
      <c r="B35" s="20">
        <v>2019.0</v>
      </c>
      <c r="C35" s="20">
        <v>4.0</v>
      </c>
      <c r="D35" s="20">
        <v>28.0</v>
      </c>
      <c r="E35" s="20">
        <v>54.36</v>
      </c>
      <c r="F35" s="20">
        <v>252.9</v>
      </c>
      <c r="G35" s="20">
        <v>0.18</v>
      </c>
      <c r="I35" s="20">
        <v>139.0</v>
      </c>
      <c r="K35" s="21">
        <v>112.70833333333334</v>
      </c>
      <c r="L35" s="21">
        <v>112.70833333333334</v>
      </c>
      <c r="M35" s="21"/>
      <c r="N35" s="21"/>
      <c r="O35" s="20">
        <v>17.92</v>
      </c>
      <c r="P35" s="20">
        <v>687.0</v>
      </c>
      <c r="Q35" s="20">
        <v>7544.0</v>
      </c>
      <c r="R35" s="24">
        <v>1079549.0</v>
      </c>
      <c r="S35" s="12">
        <v>0.06331</v>
      </c>
      <c r="T35" s="12">
        <v>0.507278</v>
      </c>
      <c r="U35" s="12">
        <v>0.3219</v>
      </c>
      <c r="V35" s="21"/>
      <c r="W35" s="21"/>
      <c r="X35" s="21"/>
      <c r="Y35" s="21"/>
      <c r="Z35" s="20">
        <v>7365.27</v>
      </c>
      <c r="AA35" s="20">
        <f t="shared" si="1"/>
        <v>8231</v>
      </c>
      <c r="AB35" s="21"/>
      <c r="AC35" s="21"/>
      <c r="AD35" s="21"/>
    </row>
    <row r="36" ht="14.25" customHeight="1">
      <c r="A36" s="19">
        <v>43588.0</v>
      </c>
      <c r="B36" s="20">
        <v>2019.0</v>
      </c>
      <c r="C36" s="20">
        <v>5.0</v>
      </c>
      <c r="D36" s="20">
        <v>29.0</v>
      </c>
      <c r="E36" s="20">
        <v>56.21</v>
      </c>
      <c r="F36" s="20">
        <v>258.13</v>
      </c>
      <c r="G36" s="20">
        <v>0.18</v>
      </c>
      <c r="I36" s="20">
        <v>139.0</v>
      </c>
      <c r="K36" s="21">
        <v>111.66666666666666</v>
      </c>
      <c r="L36" s="21">
        <v>111.66666666666666</v>
      </c>
      <c r="M36" s="21"/>
      <c r="N36" s="21"/>
      <c r="O36" s="20">
        <v>17.92</v>
      </c>
      <c r="P36" s="20">
        <v>622.0</v>
      </c>
      <c r="Q36" s="20">
        <v>7900.0</v>
      </c>
      <c r="R36" s="24">
        <v>107955.0</v>
      </c>
      <c r="S36" s="12">
        <v>0.063309</v>
      </c>
      <c r="T36" s="12">
        <v>0.507283</v>
      </c>
      <c r="U36" s="12">
        <v>0.3219</v>
      </c>
      <c r="V36" s="21"/>
      <c r="W36" s="21"/>
      <c r="X36" s="21"/>
      <c r="Y36" s="21"/>
      <c r="Z36" s="20">
        <v>7313.8</v>
      </c>
      <c r="AA36" s="20">
        <f t="shared" si="1"/>
        <v>8522</v>
      </c>
      <c r="AB36" s="21"/>
      <c r="AC36" s="21"/>
      <c r="AD36" s="21"/>
    </row>
    <row r="37" ht="14.25" customHeight="1">
      <c r="A37" s="19">
        <v>43620.0</v>
      </c>
      <c r="B37" s="20">
        <v>2019.0</v>
      </c>
      <c r="C37" s="20">
        <v>6.0</v>
      </c>
      <c r="D37" s="20">
        <v>32.0</v>
      </c>
      <c r="E37" s="20">
        <v>77.41</v>
      </c>
      <c r="F37" s="20">
        <v>354.28</v>
      </c>
      <c r="G37" s="20">
        <v>0.18</v>
      </c>
      <c r="I37" s="20">
        <v>139.0</v>
      </c>
      <c r="K37" s="21">
        <v>99.37500000000001</v>
      </c>
      <c r="L37" s="21">
        <v>99.37500000000001</v>
      </c>
      <c r="M37" s="21"/>
      <c r="N37" s="21"/>
      <c r="O37" s="20">
        <v>17.92</v>
      </c>
      <c r="P37" s="20">
        <v>689.0</v>
      </c>
      <c r="Q37" s="20">
        <v>8525.0</v>
      </c>
      <c r="R37" s="24">
        <v>107955.0</v>
      </c>
      <c r="S37" s="12">
        <v>0.063309</v>
      </c>
      <c r="T37" s="12">
        <v>0.507286</v>
      </c>
      <c r="U37" s="12">
        <v>0.321899</v>
      </c>
      <c r="V37" s="21"/>
      <c r="W37" s="21"/>
      <c r="X37" s="21"/>
      <c r="Y37" s="21"/>
      <c r="Z37" s="20">
        <v>8656.58</v>
      </c>
      <c r="AA37" s="20">
        <f t="shared" si="1"/>
        <v>9214</v>
      </c>
      <c r="AB37" s="21"/>
      <c r="AC37" s="21"/>
      <c r="AD37" s="21"/>
    </row>
    <row r="38" ht="14.25" customHeight="1">
      <c r="A38" s="19">
        <v>43649.0</v>
      </c>
      <c r="B38" s="20">
        <v>2019.0</v>
      </c>
      <c r="C38" s="20">
        <v>7.0</v>
      </c>
      <c r="D38" s="20">
        <v>29.0</v>
      </c>
      <c r="E38" s="20">
        <v>77.71</v>
      </c>
      <c r="F38" s="20">
        <v>355.23</v>
      </c>
      <c r="G38" s="20">
        <v>0.18</v>
      </c>
      <c r="I38" s="20">
        <v>139.0</v>
      </c>
      <c r="K38" s="21">
        <v>111.66666666666666</v>
      </c>
      <c r="L38" s="21">
        <v>111.66666666666666</v>
      </c>
      <c r="M38" s="21"/>
      <c r="N38" s="21"/>
      <c r="O38" s="20">
        <v>17.92</v>
      </c>
      <c r="P38" s="20">
        <v>688.0</v>
      </c>
      <c r="Q38" s="20">
        <v>8577.0</v>
      </c>
      <c r="R38" s="24">
        <v>1079549.0</v>
      </c>
      <c r="S38" s="12">
        <v>0.063309</v>
      </c>
      <c r="T38" s="12">
        <v>0.507282</v>
      </c>
      <c r="U38" s="12">
        <v>0.321899</v>
      </c>
      <c r="V38" s="21"/>
      <c r="W38" s="21"/>
      <c r="X38" s="21"/>
      <c r="Y38" s="21"/>
      <c r="Z38" s="20">
        <v>7939.48</v>
      </c>
      <c r="AA38" s="20">
        <f t="shared" si="1"/>
        <v>9265</v>
      </c>
      <c r="AB38" s="21"/>
      <c r="AC38" s="21"/>
      <c r="AD38" s="21"/>
    </row>
    <row r="39" ht="14.25" customHeight="1">
      <c r="A39" s="19">
        <v>43679.0</v>
      </c>
      <c r="B39" s="20">
        <v>2019.0</v>
      </c>
      <c r="C39" s="20">
        <v>8.0</v>
      </c>
      <c r="D39" s="20">
        <v>30.0</v>
      </c>
      <c r="E39" s="20">
        <v>72.07</v>
      </c>
      <c r="F39" s="20">
        <v>331.64</v>
      </c>
      <c r="G39" s="20">
        <v>0.18</v>
      </c>
      <c r="I39" s="20">
        <v>139.0</v>
      </c>
      <c r="K39" s="21">
        <v>116.80555555555557</v>
      </c>
      <c r="L39" s="21">
        <v>116.80555555555557</v>
      </c>
      <c r="M39" s="21"/>
      <c r="N39" s="21"/>
      <c r="O39" s="20">
        <v>17.92</v>
      </c>
      <c r="P39" s="20">
        <v>685.0</v>
      </c>
      <c r="Q39" s="20">
        <v>7617.0</v>
      </c>
      <c r="R39" s="24">
        <v>1079547.0</v>
      </c>
      <c r="S39" s="12">
        <v>0.06331</v>
      </c>
      <c r="T39" s="12">
        <v>0.507285</v>
      </c>
      <c r="U39" s="12">
        <v>0.3219</v>
      </c>
      <c r="V39" s="21"/>
      <c r="W39" s="21"/>
      <c r="X39" s="21"/>
      <c r="Y39" s="21"/>
      <c r="Z39" s="20">
        <v>7920.11</v>
      </c>
      <c r="AA39" s="20">
        <f t="shared" si="1"/>
        <v>8302</v>
      </c>
      <c r="AB39" s="21"/>
      <c r="AC39" s="21"/>
      <c r="AD39" s="21"/>
    </row>
    <row r="40" ht="14.25" customHeight="1">
      <c r="A40" s="19">
        <v>43711.0</v>
      </c>
      <c r="B40" s="20">
        <v>2019.0</v>
      </c>
      <c r="C40" s="20">
        <v>9.0</v>
      </c>
      <c r="D40" s="20">
        <v>32.0</v>
      </c>
      <c r="E40" s="20">
        <v>85.13</v>
      </c>
      <c r="F40" s="20">
        <v>392.79</v>
      </c>
      <c r="G40" s="20">
        <v>0.18</v>
      </c>
      <c r="I40" s="20">
        <v>139.0</v>
      </c>
      <c r="K40" s="21">
        <v>110.69444444444444</v>
      </c>
      <c r="L40" s="21">
        <v>110.69444444444444</v>
      </c>
      <c r="M40" s="21"/>
      <c r="N40" s="21"/>
      <c r="O40" s="20">
        <v>18.185</v>
      </c>
      <c r="P40" s="20">
        <v>677.0</v>
      </c>
      <c r="Q40" s="20">
        <v>8644.0</v>
      </c>
      <c r="R40" s="24">
        <v>1110502.0</v>
      </c>
      <c r="S40" s="12">
        <v>0.067059</v>
      </c>
      <c r="T40" s="12">
        <v>0.479261</v>
      </c>
      <c r="U40" s="12">
        <v>0.299669</v>
      </c>
      <c r="V40" s="21"/>
      <c r="W40" s="21"/>
      <c r="X40" s="21"/>
      <c r="Y40" s="21"/>
      <c r="Z40" s="20">
        <v>8246.79</v>
      </c>
      <c r="AA40" s="20">
        <f t="shared" si="1"/>
        <v>9321</v>
      </c>
      <c r="AB40" s="21"/>
      <c r="AC40" s="21"/>
      <c r="AD40" s="21"/>
    </row>
    <row r="41" ht="14.25" customHeight="1">
      <c r="A41" s="19">
        <v>43741.0</v>
      </c>
      <c r="B41" s="20">
        <v>2019.0</v>
      </c>
      <c r="C41" s="20">
        <v>10.0</v>
      </c>
      <c r="D41" s="20">
        <v>30.0</v>
      </c>
      <c r="E41" s="20">
        <v>65.55</v>
      </c>
      <c r="F41" s="20">
        <v>302.94</v>
      </c>
      <c r="G41" s="20">
        <v>0.18</v>
      </c>
      <c r="I41" s="20">
        <v>139.0</v>
      </c>
      <c r="K41" s="21">
        <v>106.59722222222223</v>
      </c>
      <c r="L41" s="21">
        <v>106.59722222222223</v>
      </c>
      <c r="M41" s="21"/>
      <c r="N41" s="21"/>
      <c r="O41" s="20">
        <v>18.98</v>
      </c>
      <c r="P41" s="20">
        <v>677.0</v>
      </c>
      <c r="Q41" s="20">
        <v>8084.0</v>
      </c>
      <c r="R41" s="24">
        <v>1203338.0</v>
      </c>
      <c r="S41" s="12">
        <v>0.078309</v>
      </c>
      <c r="T41" s="12">
        <v>0.395214</v>
      </c>
      <c r="U41" s="12">
        <v>0.23298</v>
      </c>
      <c r="V41" s="21"/>
      <c r="W41" s="21"/>
      <c r="X41" s="21"/>
      <c r="Y41" s="21"/>
      <c r="Z41" s="20">
        <v>7761.2</v>
      </c>
      <c r="AA41" s="20">
        <f t="shared" si="1"/>
        <v>8761</v>
      </c>
      <c r="AB41" s="21"/>
      <c r="AC41" s="21"/>
      <c r="AD41" s="21"/>
    </row>
    <row r="42" ht="14.25" customHeight="1">
      <c r="A42" s="19">
        <v>43773.0</v>
      </c>
      <c r="B42" s="20">
        <v>2019.0</v>
      </c>
      <c r="C42" s="20">
        <v>11.0</v>
      </c>
      <c r="D42" s="20">
        <v>32.0</v>
      </c>
      <c r="E42" s="20">
        <v>60.94</v>
      </c>
      <c r="F42" s="20">
        <v>282.91</v>
      </c>
      <c r="G42" s="20">
        <v>0.18</v>
      </c>
      <c r="I42" s="20">
        <v>139.0</v>
      </c>
      <c r="K42" s="21">
        <v>104.5138888888889</v>
      </c>
      <c r="L42" s="21">
        <v>104.5138888888889</v>
      </c>
      <c r="M42" s="21"/>
      <c r="N42" s="21"/>
      <c r="O42" s="20">
        <v>18.98</v>
      </c>
      <c r="P42" s="20">
        <v>616.0</v>
      </c>
      <c r="Q42" s="20">
        <v>7217.0</v>
      </c>
      <c r="R42" s="24">
        <v>1203328.0</v>
      </c>
      <c r="S42" s="12">
        <v>0.07831</v>
      </c>
      <c r="T42" s="12">
        <v>0.395211</v>
      </c>
      <c r="U42" s="12">
        <v>0.232979</v>
      </c>
      <c r="V42" s="21"/>
      <c r="W42" s="21"/>
      <c r="X42" s="21"/>
      <c r="Y42" s="21"/>
      <c r="Z42" s="20">
        <v>6725.56</v>
      </c>
      <c r="AA42" s="20">
        <f t="shared" si="1"/>
        <v>7833</v>
      </c>
      <c r="AB42" s="21"/>
      <c r="AC42" s="21"/>
      <c r="AD42" s="21"/>
    </row>
    <row r="43" ht="14.25" customHeight="1">
      <c r="A43" s="19">
        <v>43803.0</v>
      </c>
      <c r="B43" s="20">
        <v>2019.0</v>
      </c>
      <c r="C43" s="20">
        <v>12.0</v>
      </c>
      <c r="D43" s="20">
        <v>30.0</v>
      </c>
      <c r="E43" s="20">
        <v>57.46</v>
      </c>
      <c r="F43" s="20">
        <v>267.13</v>
      </c>
      <c r="G43" s="20">
        <v>0.18</v>
      </c>
      <c r="I43" s="20">
        <v>139.0</v>
      </c>
      <c r="K43" s="21">
        <v>88.125</v>
      </c>
      <c r="L43" s="21">
        <v>88.125</v>
      </c>
      <c r="M43" s="21"/>
      <c r="N43" s="21"/>
      <c r="O43" s="20">
        <v>18.98</v>
      </c>
      <c r="P43" s="20">
        <v>554.0</v>
      </c>
      <c r="Q43" s="20">
        <v>6878.0</v>
      </c>
      <c r="R43" s="24">
        <v>1203339.0</v>
      </c>
      <c r="S43" s="12">
        <v>0.078309</v>
      </c>
      <c r="T43" s="12">
        <v>0.395217</v>
      </c>
      <c r="U43" s="12">
        <v>0.232979</v>
      </c>
      <c r="V43" s="21"/>
      <c r="W43" s="21"/>
      <c r="X43" s="21"/>
      <c r="Y43" s="21"/>
      <c r="Z43" s="20">
        <v>6515.53</v>
      </c>
      <c r="AA43" s="20">
        <f t="shared" si="1"/>
        <v>7432</v>
      </c>
      <c r="AB43" s="21"/>
      <c r="AC43" s="21"/>
      <c r="AD43" s="21"/>
    </row>
    <row r="44" ht="14.25" customHeight="1">
      <c r="A44" s="19">
        <v>43833.0</v>
      </c>
      <c r="B44" s="20">
        <v>2020.0</v>
      </c>
      <c r="C44" s="20">
        <v>1.0</v>
      </c>
      <c r="D44" s="20">
        <v>30.0</v>
      </c>
      <c r="E44" s="20">
        <v>52.59</v>
      </c>
      <c r="F44" s="20">
        <v>243.9</v>
      </c>
      <c r="G44" s="20">
        <v>0.18</v>
      </c>
      <c r="I44" s="20">
        <v>139.0</v>
      </c>
      <c r="K44" s="21">
        <v>75.83333333333334</v>
      </c>
      <c r="L44" s="21">
        <v>75.83333333333334</v>
      </c>
      <c r="M44" s="21"/>
      <c r="N44" s="21"/>
      <c r="O44" s="20">
        <v>18.98</v>
      </c>
      <c r="P44" s="20">
        <v>473.0</v>
      </c>
      <c r="Q44" s="20">
        <v>5830.0</v>
      </c>
      <c r="R44" s="24">
        <v>1203319.0</v>
      </c>
      <c r="S44" s="12">
        <v>0.078309</v>
      </c>
      <c r="T44" s="12">
        <v>0.395201</v>
      </c>
      <c r="U44" s="12">
        <v>0.232979</v>
      </c>
      <c r="V44" s="21"/>
      <c r="W44" s="21"/>
      <c r="X44" s="21"/>
      <c r="Y44" s="21"/>
      <c r="Z44" s="20">
        <v>6204.3</v>
      </c>
      <c r="AA44" s="20">
        <f t="shared" si="1"/>
        <v>6303</v>
      </c>
      <c r="AB44" s="21"/>
      <c r="AC44" s="21"/>
      <c r="AD44" s="21"/>
    </row>
    <row r="45" ht="14.25" customHeight="1">
      <c r="A45" s="19">
        <v>43865.0</v>
      </c>
      <c r="B45" s="20">
        <v>2020.0</v>
      </c>
      <c r="C45" s="20">
        <v>2.0</v>
      </c>
      <c r="D45" s="20">
        <v>32.0</v>
      </c>
      <c r="E45" s="20">
        <v>57.69</v>
      </c>
      <c r="F45" s="20">
        <v>266.96</v>
      </c>
      <c r="G45" s="20">
        <v>0.18</v>
      </c>
      <c r="I45" s="20">
        <v>139.0</v>
      </c>
      <c r="K45" s="21">
        <v>86.04166666666667</v>
      </c>
      <c r="L45" s="21">
        <v>86.04166666666667</v>
      </c>
      <c r="M45" s="21"/>
      <c r="N45" s="21"/>
      <c r="O45" s="20">
        <v>18.98</v>
      </c>
      <c r="P45" s="20">
        <v>544.0</v>
      </c>
      <c r="Q45" s="20">
        <v>6362.0</v>
      </c>
      <c r="R45" s="24">
        <v>1203327.0</v>
      </c>
      <c r="S45" s="12">
        <v>0.078309</v>
      </c>
      <c r="T45" s="12">
        <v>0.395202</v>
      </c>
      <c r="U45" s="12">
        <v>0.232979</v>
      </c>
      <c r="V45" s="21"/>
      <c r="W45" s="21"/>
      <c r="X45" s="21"/>
      <c r="Y45" s="21"/>
      <c r="Z45" s="20">
        <v>5497.33</v>
      </c>
      <c r="AA45" s="20">
        <f t="shared" si="1"/>
        <v>6906</v>
      </c>
      <c r="AB45" s="21"/>
      <c r="AC45" s="21"/>
      <c r="AD45" s="21"/>
    </row>
    <row r="46" ht="14.25" customHeight="1">
      <c r="A46" s="19">
        <v>43894.0</v>
      </c>
      <c r="B46" s="20">
        <v>2020.0</v>
      </c>
      <c r="C46" s="20">
        <v>3.0</v>
      </c>
      <c r="D46" s="20">
        <v>29.0</v>
      </c>
      <c r="E46" s="20">
        <v>65.33</v>
      </c>
      <c r="F46" s="20">
        <v>301.15</v>
      </c>
      <c r="G46" s="20">
        <v>0.18</v>
      </c>
      <c r="I46" s="20">
        <v>139.0</v>
      </c>
      <c r="K46" s="21">
        <v>90.1388888888889</v>
      </c>
      <c r="L46" s="21">
        <v>90.1388888888889</v>
      </c>
      <c r="M46" s="21"/>
      <c r="N46" s="21"/>
      <c r="O46" s="20">
        <v>18.98</v>
      </c>
      <c r="P46" s="20">
        <v>508.0</v>
      </c>
      <c r="Q46" s="20">
        <v>6260.0</v>
      </c>
      <c r="R46" s="24">
        <v>1203327.0</v>
      </c>
      <c r="S46" s="12">
        <v>0.07831</v>
      </c>
      <c r="T46" s="12">
        <v>0.395217</v>
      </c>
      <c r="U46" s="12">
        <v>0.232979</v>
      </c>
      <c r="V46" s="21"/>
      <c r="W46" s="21"/>
      <c r="X46" s="21"/>
      <c r="Y46" s="21"/>
      <c r="Z46" s="20">
        <v>6327.76</v>
      </c>
      <c r="AA46" s="20">
        <f t="shared" si="1"/>
        <v>6768</v>
      </c>
      <c r="AB46" s="21"/>
      <c r="AC46" s="21"/>
      <c r="AD46" s="21"/>
    </row>
    <row r="47" ht="14.25" customHeight="1">
      <c r="A47" s="19">
        <v>43923.0</v>
      </c>
      <c r="B47" s="20">
        <v>2020.0</v>
      </c>
      <c r="C47" s="20">
        <v>4.0</v>
      </c>
      <c r="D47" s="20">
        <v>29.0</v>
      </c>
      <c r="E47" s="20">
        <v>61.12</v>
      </c>
      <c r="F47" s="20">
        <v>284.23</v>
      </c>
      <c r="G47" s="20">
        <v>0.18</v>
      </c>
      <c r="I47" s="20">
        <v>139.0</v>
      </c>
      <c r="K47" s="21">
        <v>72.70833333333334</v>
      </c>
      <c r="L47" s="21">
        <v>72.70833333333334</v>
      </c>
      <c r="M47" s="21"/>
      <c r="N47" s="21"/>
      <c r="O47" s="20">
        <v>18.98</v>
      </c>
      <c r="P47" s="20">
        <v>462.0</v>
      </c>
      <c r="Q47" s="20">
        <v>5000.0</v>
      </c>
      <c r="R47" s="24">
        <v>1203333.0</v>
      </c>
      <c r="S47" s="12">
        <v>0.07831</v>
      </c>
      <c r="T47" s="12">
        <v>0.395216</v>
      </c>
      <c r="U47" s="12">
        <v>0.23298</v>
      </c>
      <c r="V47" s="21"/>
      <c r="W47" s="21"/>
      <c r="X47" s="21"/>
      <c r="Y47" s="21"/>
      <c r="Z47" s="20">
        <v>5481.71</v>
      </c>
      <c r="AA47" s="20">
        <f t="shared" si="1"/>
        <v>5462</v>
      </c>
      <c r="AB47" s="21"/>
      <c r="AC47" s="21"/>
      <c r="AD47" s="21"/>
    </row>
    <row r="48" ht="14.25" customHeight="1">
      <c r="A48" s="19">
        <v>43955.0</v>
      </c>
      <c r="B48" s="20">
        <v>2020.0</v>
      </c>
      <c r="C48" s="20">
        <v>5.0</v>
      </c>
      <c r="D48" s="20">
        <v>32.0</v>
      </c>
      <c r="E48" s="20">
        <v>58.48</v>
      </c>
      <c r="F48" s="20">
        <v>270.48</v>
      </c>
      <c r="G48" s="20">
        <v>0.18</v>
      </c>
      <c r="I48" s="20">
        <v>139.0</v>
      </c>
      <c r="K48" s="21">
        <v>61.458333333333336</v>
      </c>
      <c r="L48" s="21">
        <v>61.458333333333336</v>
      </c>
      <c r="M48" s="21"/>
      <c r="N48" s="21"/>
      <c r="O48" s="20">
        <v>18.98</v>
      </c>
      <c r="P48" s="20">
        <v>341.0</v>
      </c>
      <c r="Q48" s="20">
        <v>3921.0</v>
      </c>
      <c r="R48" s="24">
        <v>1203314.0</v>
      </c>
      <c r="S48" s="12">
        <v>0.078309</v>
      </c>
      <c r="T48" s="12">
        <v>0.39522</v>
      </c>
      <c r="U48" s="12">
        <v>0.232979</v>
      </c>
      <c r="V48" s="21"/>
      <c r="W48" s="21"/>
      <c r="X48" s="21"/>
      <c r="Y48" s="21"/>
      <c r="Z48" s="20">
        <v>4813.18</v>
      </c>
      <c r="AA48" s="20">
        <f t="shared" si="1"/>
        <v>4262</v>
      </c>
      <c r="AB48" s="21"/>
      <c r="AC48" s="21"/>
      <c r="AD48" s="21"/>
    </row>
    <row r="49" ht="14.25" customHeight="1">
      <c r="A49" s="19">
        <v>43985.0</v>
      </c>
      <c r="B49" s="20">
        <v>2020.0</v>
      </c>
      <c r="C49" s="20">
        <v>6.0</v>
      </c>
      <c r="D49" s="20">
        <v>30.0</v>
      </c>
      <c r="E49" s="20">
        <v>31.85</v>
      </c>
      <c r="F49" s="20">
        <v>147.31</v>
      </c>
      <c r="G49" s="20">
        <v>0.18</v>
      </c>
      <c r="I49" s="20">
        <v>139.0</v>
      </c>
      <c r="K49" s="21">
        <v>54.305555555555564</v>
      </c>
      <c r="L49" s="21">
        <v>54.305555555555564</v>
      </c>
      <c r="M49" s="21"/>
      <c r="N49" s="21"/>
      <c r="O49" s="20">
        <v>18.98</v>
      </c>
      <c r="P49" s="20">
        <v>384.0</v>
      </c>
      <c r="Q49" s="20">
        <v>3502.0</v>
      </c>
      <c r="R49" s="24">
        <v>1203333.0</v>
      </c>
      <c r="S49" s="12">
        <v>0.07831</v>
      </c>
      <c r="T49" s="12">
        <v>0.395208</v>
      </c>
      <c r="U49" s="12">
        <v>0.232978</v>
      </c>
      <c r="V49" s="21"/>
      <c r="W49" s="21"/>
      <c r="X49" s="21"/>
      <c r="Y49" s="21"/>
      <c r="Z49" s="20">
        <v>4695.65</v>
      </c>
      <c r="AA49" s="20">
        <f t="shared" si="1"/>
        <v>3886</v>
      </c>
      <c r="AB49" s="21"/>
      <c r="AC49" s="21"/>
      <c r="AD49" s="21"/>
    </row>
    <row r="50" ht="14.25" customHeight="1">
      <c r="A50" s="21"/>
      <c r="B50" s="20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T50" s="25"/>
      <c r="U50" s="25"/>
      <c r="V50" s="21"/>
      <c r="W50" s="21"/>
      <c r="X50" s="21"/>
      <c r="Y50" s="21"/>
      <c r="Z50" s="21"/>
      <c r="AA50" s="20"/>
      <c r="AB50" s="21"/>
      <c r="AC50" s="21"/>
      <c r="AD50" s="21"/>
    </row>
    <row r="51" ht="14.25" customHeight="1">
      <c r="A51" s="21"/>
      <c r="B51" s="20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5"/>
      <c r="S51" s="25"/>
      <c r="T51" s="25"/>
      <c r="U51" s="25"/>
      <c r="V51" s="21"/>
      <c r="W51" s="21"/>
      <c r="X51" s="21"/>
      <c r="Y51" s="21"/>
      <c r="Z51" s="21"/>
      <c r="AA51" s="20"/>
      <c r="AB51" s="21"/>
      <c r="AC51" s="21"/>
      <c r="AD51" s="21"/>
    </row>
    <row r="52" ht="14.25" customHeight="1">
      <c r="A52" s="21"/>
      <c r="B52" s="20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/>
      <c r="S52" s="25"/>
      <c r="T52" s="25"/>
      <c r="U52" s="25"/>
      <c r="V52" s="21"/>
      <c r="W52" s="21"/>
      <c r="X52" s="21"/>
      <c r="Y52" s="21"/>
      <c r="Z52" s="21"/>
      <c r="AA52" s="20"/>
      <c r="AB52" s="21"/>
      <c r="AC52" s="21"/>
      <c r="AD52" s="21"/>
    </row>
    <row r="53" ht="14.25" customHeight="1">
      <c r="A53" s="21"/>
      <c r="B53" s="20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25"/>
      <c r="T53" s="25"/>
      <c r="U53" s="25"/>
      <c r="V53" s="21"/>
      <c r="W53" s="21"/>
      <c r="X53" s="21"/>
      <c r="Y53" s="21"/>
      <c r="Z53" s="21"/>
      <c r="AA53" s="20"/>
      <c r="AB53" s="21"/>
      <c r="AC53" s="21"/>
      <c r="AD53" s="21"/>
    </row>
    <row r="54" ht="14.25" customHeight="1">
      <c r="A54" s="21"/>
      <c r="B54" s="20"/>
      <c r="C54" s="20"/>
      <c r="D54" s="21"/>
      <c r="E54" s="21"/>
      <c r="F54" s="21"/>
      <c r="G54" s="21"/>
      <c r="R54" s="25"/>
      <c r="S54" s="25"/>
      <c r="T54" s="25"/>
      <c r="U54" s="25"/>
      <c r="V54" s="21"/>
      <c r="W54" s="21"/>
      <c r="X54" s="21"/>
      <c r="Y54" s="21"/>
      <c r="Z54" s="21"/>
      <c r="AA54" s="20"/>
      <c r="AB54" s="21"/>
      <c r="AC54" s="21"/>
      <c r="AD54" s="21"/>
    </row>
    <row r="55" ht="14.25" customHeight="1">
      <c r="A55" s="21"/>
      <c r="B55" s="20"/>
      <c r="C55" s="20"/>
      <c r="D55" s="21"/>
      <c r="E55" s="21"/>
      <c r="F55" s="21"/>
      <c r="G55" s="21"/>
      <c r="R55" s="25"/>
      <c r="S55" s="25"/>
      <c r="T55" s="25"/>
      <c r="U55" s="25"/>
      <c r="V55" s="21"/>
      <c r="W55" s="21"/>
      <c r="X55" s="21"/>
      <c r="Y55" s="21"/>
      <c r="Z55" s="21"/>
      <c r="AA55" s="20"/>
      <c r="AB55" s="21"/>
      <c r="AC55" s="21"/>
      <c r="AD55" s="21"/>
    </row>
    <row r="56" ht="14.25" customHeight="1">
      <c r="A56" s="21"/>
      <c r="B56" s="21"/>
      <c r="C56" s="20"/>
      <c r="D56" s="21"/>
      <c r="E56" s="21"/>
      <c r="F56" s="21"/>
      <c r="G56" s="21"/>
      <c r="R56" s="25"/>
      <c r="S56" s="25"/>
      <c r="T56" s="25"/>
      <c r="U56" s="25"/>
      <c r="V56" s="21"/>
      <c r="W56" s="21"/>
      <c r="X56" s="21"/>
      <c r="Y56" s="21"/>
      <c r="Z56" s="21"/>
      <c r="AA56" s="20"/>
      <c r="AB56" s="21"/>
      <c r="AC56" s="21"/>
      <c r="AD56" s="21"/>
    </row>
    <row r="57" ht="14.25" customHeight="1">
      <c r="A57" s="21"/>
      <c r="B57" s="21"/>
      <c r="C57" s="21"/>
      <c r="D57" s="21"/>
      <c r="E57" s="21"/>
      <c r="F57" s="21"/>
      <c r="G57" s="21"/>
      <c r="R57" s="25"/>
      <c r="S57" s="25"/>
      <c r="T57" s="25"/>
      <c r="U57" s="25"/>
      <c r="V57" s="21"/>
      <c r="W57" s="21"/>
      <c r="X57" s="21"/>
      <c r="Y57" s="21"/>
      <c r="Z57" s="21"/>
      <c r="AA57" s="20"/>
      <c r="AB57" s="21"/>
      <c r="AC57" s="21"/>
      <c r="AD57" s="21"/>
    </row>
    <row r="58" ht="14.25" customHeight="1">
      <c r="A58" s="21"/>
      <c r="B58" s="21"/>
      <c r="C58" s="21"/>
      <c r="D58" s="21"/>
      <c r="E58" s="21"/>
      <c r="F58" s="21"/>
      <c r="G58" s="21"/>
      <c r="R58" s="25"/>
      <c r="S58" s="25"/>
      <c r="T58" s="25"/>
      <c r="U58" s="25"/>
      <c r="V58" s="21"/>
      <c r="W58" s="21"/>
      <c r="X58" s="21"/>
      <c r="Y58" s="21"/>
      <c r="Z58" s="21"/>
      <c r="AA58" s="20"/>
      <c r="AB58" s="21"/>
      <c r="AC58" s="21"/>
      <c r="AD58" s="21"/>
    </row>
    <row r="59" ht="14.25" customHeight="1">
      <c r="A59" s="21"/>
      <c r="B59" s="21"/>
      <c r="C59" s="21"/>
      <c r="D59" s="21"/>
      <c r="E59" s="21"/>
      <c r="F59" s="21"/>
      <c r="G59" s="21"/>
      <c r="R59" s="25"/>
      <c r="S59" s="25"/>
      <c r="T59" s="25"/>
      <c r="U59" s="25"/>
      <c r="V59" s="21"/>
      <c r="W59" s="21"/>
      <c r="X59" s="21"/>
      <c r="Y59" s="21"/>
      <c r="Z59" s="21"/>
      <c r="AA59" s="20"/>
      <c r="AB59" s="21"/>
      <c r="AC59" s="21"/>
      <c r="AD59" s="21"/>
    </row>
    <row r="60" ht="14.25" customHeight="1">
      <c r="A60" s="21"/>
      <c r="B60" s="21"/>
      <c r="C60" s="21"/>
      <c r="D60" s="21"/>
      <c r="E60" s="21"/>
      <c r="F60" s="21"/>
      <c r="G60" s="21"/>
      <c r="R60" s="25"/>
      <c r="S60" s="25"/>
      <c r="T60" s="25"/>
      <c r="U60" s="25"/>
      <c r="V60" s="21"/>
      <c r="W60" s="21"/>
      <c r="X60" s="21"/>
      <c r="Y60" s="21"/>
      <c r="Z60" s="21"/>
      <c r="AA60" s="20"/>
      <c r="AB60" s="21"/>
      <c r="AC60" s="21"/>
      <c r="AD60" s="21"/>
    </row>
    <row r="61" ht="14.25" customHeight="1">
      <c r="A61" s="21"/>
      <c r="B61" s="21"/>
      <c r="C61" s="21"/>
      <c r="D61" s="21"/>
      <c r="E61" s="21"/>
      <c r="F61" s="21"/>
      <c r="G61" s="21"/>
      <c r="R61" s="25"/>
      <c r="S61" s="25"/>
      <c r="T61" s="25"/>
      <c r="U61" s="25"/>
      <c r="V61" s="21"/>
      <c r="W61" s="21"/>
      <c r="X61" s="21"/>
      <c r="Y61" s="21"/>
      <c r="Z61" s="21"/>
      <c r="AA61" s="20"/>
      <c r="AB61" s="21"/>
      <c r="AC61" s="21"/>
      <c r="AD61" s="21"/>
    </row>
    <row r="62" ht="14.25" customHeight="1">
      <c r="A62" s="21"/>
      <c r="B62" s="21"/>
      <c r="C62" s="21"/>
      <c r="D62" s="21"/>
      <c r="E62" s="21"/>
      <c r="F62" s="21"/>
      <c r="G62" s="21"/>
      <c r="R62" s="25"/>
      <c r="S62" s="25"/>
      <c r="T62" s="25"/>
      <c r="U62" s="25"/>
      <c r="V62" s="21"/>
      <c r="W62" s="21"/>
      <c r="X62" s="21"/>
      <c r="Y62" s="21"/>
      <c r="AA62" s="20"/>
      <c r="AB62" s="21"/>
      <c r="AC62" s="21"/>
      <c r="AD62" s="21"/>
    </row>
    <row r="63" ht="14.25" customHeight="1">
      <c r="A63" s="21"/>
      <c r="B63" s="21"/>
      <c r="C63" s="21"/>
      <c r="D63" s="21"/>
      <c r="E63" s="21"/>
      <c r="F63" s="21"/>
      <c r="G63" s="21"/>
      <c r="R63" s="25"/>
      <c r="S63" s="25"/>
      <c r="T63" s="25"/>
      <c r="U63" s="25"/>
      <c r="V63" s="21"/>
      <c r="W63" s="21"/>
      <c r="X63" s="21"/>
      <c r="Y63" s="21"/>
      <c r="AA63" s="20"/>
      <c r="AB63" s="21"/>
      <c r="AC63" s="21"/>
      <c r="AD63" s="21"/>
    </row>
    <row r="64" ht="14.25" customHeight="1">
      <c r="A64" s="21"/>
      <c r="B64" s="21"/>
      <c r="C64" s="21"/>
      <c r="D64" s="21"/>
      <c r="E64" s="21"/>
      <c r="F64" s="21"/>
      <c r="G64" s="21"/>
      <c r="R64" s="25"/>
      <c r="S64" s="25"/>
      <c r="T64" s="25"/>
      <c r="U64" s="25"/>
      <c r="V64" s="21"/>
      <c r="W64" s="21"/>
      <c r="X64" s="21"/>
      <c r="Y64" s="21"/>
      <c r="AA64" s="20"/>
      <c r="AB64" s="21"/>
      <c r="AC64" s="21"/>
      <c r="AD64" s="21"/>
    </row>
    <row r="65" ht="14.25" customHeight="1">
      <c r="A65" s="21"/>
      <c r="B65" s="21"/>
      <c r="C65" s="21"/>
      <c r="D65" s="21"/>
      <c r="E65" s="21"/>
      <c r="F65" s="21"/>
      <c r="G65" s="21"/>
      <c r="R65" s="25"/>
      <c r="S65" s="25"/>
      <c r="T65" s="25"/>
      <c r="U65" s="25"/>
      <c r="V65" s="21"/>
      <c r="W65" s="21"/>
      <c r="X65" s="21"/>
      <c r="Y65" s="21"/>
      <c r="AA65" s="20"/>
      <c r="AB65" s="21"/>
      <c r="AC65" s="21"/>
      <c r="AD65" s="21"/>
    </row>
    <row r="66" ht="14.25" customHeight="1">
      <c r="A66" s="21"/>
      <c r="B66" s="21"/>
      <c r="C66" s="21"/>
      <c r="D66" s="21"/>
      <c r="E66" s="21"/>
      <c r="F66" s="21"/>
      <c r="G66" s="21"/>
      <c r="R66" s="25"/>
      <c r="S66" s="25"/>
      <c r="T66" s="25"/>
      <c r="U66" s="25"/>
      <c r="V66" s="21"/>
      <c r="W66" s="21"/>
      <c r="X66" s="21"/>
      <c r="Y66" s="21"/>
      <c r="AA66" s="20"/>
      <c r="AB66" s="21"/>
      <c r="AC66" s="21"/>
      <c r="AD66" s="21"/>
    </row>
    <row r="67" ht="14.25" customHeight="1">
      <c r="A67" s="21"/>
      <c r="B67" s="21"/>
      <c r="C67" s="21"/>
      <c r="D67" s="21"/>
      <c r="E67" s="21"/>
      <c r="F67" s="21"/>
      <c r="G67" s="21"/>
      <c r="R67" s="25"/>
      <c r="S67" s="25"/>
      <c r="T67" s="25"/>
      <c r="U67" s="25"/>
      <c r="V67" s="21"/>
      <c r="W67" s="21"/>
      <c r="X67" s="21"/>
      <c r="Y67" s="21"/>
      <c r="AA67" s="20"/>
      <c r="AB67" s="21"/>
      <c r="AC67" s="21"/>
      <c r="AD67" s="21"/>
    </row>
    <row r="68" ht="14.25" customHeight="1">
      <c r="A68" s="21"/>
      <c r="B68" s="21"/>
      <c r="C68" s="21"/>
      <c r="D68" s="21"/>
      <c r="E68" s="21"/>
      <c r="F68" s="21"/>
      <c r="G68" s="21"/>
      <c r="R68" s="25"/>
      <c r="S68" s="25"/>
      <c r="T68" s="25"/>
      <c r="U68" s="25"/>
      <c r="V68" s="21"/>
      <c r="W68" s="21"/>
      <c r="X68" s="21"/>
      <c r="Y68" s="21"/>
      <c r="AA68" s="20"/>
      <c r="AB68" s="21"/>
      <c r="AC68" s="21"/>
      <c r="AD68" s="21"/>
    </row>
    <row r="69" ht="14.25" customHeight="1">
      <c r="A69" s="21"/>
      <c r="B69" s="21"/>
      <c r="C69" s="21"/>
      <c r="D69" s="21"/>
      <c r="E69" s="21"/>
      <c r="F69" s="21"/>
      <c r="G69" s="21"/>
      <c r="R69" s="25"/>
      <c r="S69" s="25"/>
      <c r="T69" s="25"/>
      <c r="U69" s="25"/>
      <c r="V69" s="21"/>
      <c r="W69" s="21"/>
      <c r="X69" s="21"/>
      <c r="Y69" s="21"/>
      <c r="AA69" s="20"/>
      <c r="AB69" s="21"/>
      <c r="AC69" s="21"/>
      <c r="AD69" s="21"/>
    </row>
    <row r="70" ht="14.25" customHeight="1">
      <c r="A70" s="21"/>
      <c r="B70" s="21"/>
      <c r="C70" s="21"/>
      <c r="D70" s="21"/>
      <c r="E70" s="21"/>
      <c r="F70" s="21"/>
      <c r="G70" s="21"/>
      <c r="R70" s="25"/>
      <c r="S70" s="25"/>
      <c r="T70" s="25"/>
      <c r="U70" s="25"/>
      <c r="V70" s="21"/>
      <c r="W70" s="21"/>
      <c r="X70" s="21"/>
      <c r="Y70" s="21"/>
      <c r="AA70" s="20"/>
      <c r="AB70" s="21"/>
      <c r="AC70" s="21"/>
      <c r="AD70" s="21"/>
    </row>
    <row r="71" ht="14.25" customHeight="1">
      <c r="A71" s="21"/>
      <c r="B71" s="21"/>
      <c r="C71" s="21"/>
      <c r="D71" s="21"/>
      <c r="E71" s="21"/>
      <c r="F71" s="21"/>
      <c r="G71" s="21"/>
      <c r="R71" s="25"/>
      <c r="S71" s="25"/>
      <c r="T71" s="25"/>
      <c r="U71" s="25"/>
      <c r="V71" s="21"/>
      <c r="W71" s="21"/>
      <c r="X71" s="21"/>
      <c r="Y71" s="21"/>
      <c r="AA71" s="20"/>
      <c r="AB71" s="21"/>
      <c r="AC71" s="21"/>
      <c r="AD71" s="21"/>
    </row>
    <row r="72" ht="14.25" customHeight="1">
      <c r="A72" s="21"/>
      <c r="B72" s="21"/>
      <c r="C72" s="21"/>
      <c r="D72" s="21"/>
      <c r="E72" s="21"/>
      <c r="F72" s="21"/>
      <c r="G72" s="21"/>
      <c r="R72" s="25"/>
      <c r="S72" s="25"/>
      <c r="T72" s="25"/>
      <c r="U72" s="25"/>
      <c r="V72" s="21"/>
      <c r="W72" s="21"/>
      <c r="X72" s="21"/>
      <c r="Y72" s="21"/>
      <c r="AA72" s="20"/>
      <c r="AB72" s="21"/>
      <c r="AC72" s="21"/>
      <c r="AD72" s="21"/>
    </row>
    <row r="73" ht="14.25" customHeight="1">
      <c r="A73" s="21"/>
      <c r="B73" s="21"/>
      <c r="C73" s="21"/>
      <c r="D73" s="21"/>
      <c r="E73" s="21"/>
      <c r="F73" s="21"/>
      <c r="G73" s="21"/>
      <c r="R73" s="25"/>
      <c r="S73" s="25"/>
      <c r="T73" s="25"/>
      <c r="U73" s="25"/>
      <c r="V73" s="21"/>
      <c r="W73" s="21"/>
      <c r="X73" s="21"/>
      <c r="Y73" s="21"/>
      <c r="AA73" s="20"/>
      <c r="AB73" s="21"/>
      <c r="AC73" s="21"/>
      <c r="AD73" s="21"/>
    </row>
    <row r="74" ht="14.25" customHeight="1">
      <c r="A74" s="21"/>
      <c r="B74" s="21"/>
      <c r="C74" s="21"/>
      <c r="D74" s="21"/>
      <c r="E74" s="21"/>
      <c r="F74" s="21"/>
      <c r="G74" s="21"/>
      <c r="R74" s="25"/>
      <c r="S74" s="25"/>
      <c r="T74" s="25"/>
      <c r="U74" s="25"/>
      <c r="V74" s="21"/>
      <c r="W74" s="21"/>
      <c r="X74" s="21"/>
      <c r="Y74" s="21"/>
      <c r="AA74" s="20"/>
      <c r="AB74" s="21"/>
      <c r="AC74" s="21"/>
      <c r="AD74" s="21"/>
    </row>
    <row r="75" ht="14.25" customHeight="1">
      <c r="A75" s="21"/>
      <c r="B75" s="21"/>
      <c r="C75" s="21"/>
      <c r="D75" s="21"/>
      <c r="E75" s="21"/>
      <c r="F75" s="21"/>
      <c r="G75" s="21"/>
      <c r="R75" s="25"/>
      <c r="S75" s="25"/>
      <c r="T75" s="25"/>
      <c r="U75" s="25"/>
      <c r="V75" s="21"/>
      <c r="W75" s="21"/>
      <c r="X75" s="21"/>
      <c r="Y75" s="21"/>
      <c r="AA75" s="20"/>
      <c r="AB75" s="21"/>
      <c r="AC75" s="21"/>
      <c r="AD75" s="21"/>
    </row>
    <row r="76" ht="14.25" customHeight="1">
      <c r="A76" s="21"/>
      <c r="B76" s="21"/>
      <c r="C76" s="21"/>
      <c r="D76" s="21"/>
      <c r="E76" s="21"/>
      <c r="F76" s="21"/>
      <c r="G76" s="21"/>
      <c r="R76" s="25"/>
      <c r="S76" s="25"/>
      <c r="T76" s="25"/>
      <c r="U76" s="25"/>
      <c r="V76" s="21"/>
      <c r="W76" s="21"/>
      <c r="X76" s="21"/>
      <c r="Y76" s="21"/>
      <c r="AA76" s="20"/>
      <c r="AB76" s="21"/>
      <c r="AC76" s="21"/>
      <c r="AD76" s="21"/>
    </row>
    <row r="77" ht="14.25" customHeight="1">
      <c r="A77" s="21"/>
      <c r="B77" s="21"/>
      <c r="C77" s="21"/>
      <c r="D77" s="21"/>
      <c r="E77" s="21"/>
      <c r="F77" s="21"/>
      <c r="G77" s="21"/>
      <c r="R77" s="25"/>
      <c r="S77" s="25"/>
      <c r="T77" s="25"/>
      <c r="U77" s="25"/>
      <c r="V77" s="21"/>
      <c r="W77" s="21"/>
      <c r="X77" s="21"/>
      <c r="Y77" s="21"/>
      <c r="AA77" s="20"/>
      <c r="AB77" s="21"/>
      <c r="AC77" s="21"/>
      <c r="AD77" s="21"/>
    </row>
    <row r="78" ht="14.25" customHeight="1">
      <c r="A78" s="21"/>
      <c r="B78" s="21"/>
      <c r="C78" s="21"/>
      <c r="D78" s="21"/>
      <c r="E78" s="21"/>
      <c r="F78" s="21"/>
      <c r="G78" s="21"/>
      <c r="R78" s="25"/>
      <c r="S78" s="25"/>
      <c r="T78" s="25"/>
      <c r="U78" s="25"/>
      <c r="V78" s="21"/>
      <c r="W78" s="21"/>
      <c r="X78" s="21"/>
      <c r="Y78" s="21"/>
      <c r="AA78" s="20"/>
      <c r="AB78" s="21"/>
      <c r="AC78" s="21"/>
      <c r="AD78" s="21"/>
    </row>
    <row r="79" ht="14.25" customHeight="1">
      <c r="A79" s="21"/>
      <c r="B79" s="21"/>
      <c r="C79" s="21"/>
      <c r="D79" s="21"/>
      <c r="E79" s="21"/>
      <c r="F79" s="21"/>
      <c r="G79" s="21"/>
      <c r="R79" s="25"/>
      <c r="S79" s="25"/>
      <c r="T79" s="25"/>
      <c r="U79" s="25"/>
      <c r="V79" s="21"/>
      <c r="W79" s="21"/>
      <c r="X79" s="21"/>
      <c r="Y79" s="21"/>
      <c r="AA79" s="20"/>
      <c r="AB79" s="21"/>
      <c r="AC79" s="21"/>
      <c r="AD79" s="21"/>
    </row>
    <row r="80" ht="14.25" customHeight="1">
      <c r="A80" s="21"/>
      <c r="B80" s="21"/>
      <c r="C80" s="21"/>
      <c r="D80" s="21"/>
      <c r="E80" s="21"/>
      <c r="F80" s="21"/>
      <c r="G80" s="21"/>
      <c r="R80" s="25"/>
      <c r="S80" s="25"/>
      <c r="T80" s="25"/>
      <c r="U80" s="25"/>
      <c r="V80" s="21"/>
      <c r="W80" s="21"/>
      <c r="X80" s="21"/>
      <c r="Y80" s="21"/>
      <c r="Z80" s="21"/>
      <c r="AA80" s="21"/>
      <c r="AB80" s="21"/>
      <c r="AC80" s="21"/>
      <c r="AD80" s="21"/>
    </row>
    <row r="81" ht="14.25" customHeight="1">
      <c r="A81" s="21"/>
      <c r="B81" s="21"/>
      <c r="C81" s="21"/>
      <c r="D81" s="21"/>
      <c r="E81" s="21"/>
      <c r="F81" s="21"/>
      <c r="G81" s="21"/>
      <c r="R81" s="25"/>
      <c r="S81" s="25"/>
      <c r="T81" s="25"/>
      <c r="U81" s="25"/>
      <c r="V81" s="21"/>
      <c r="W81" s="21"/>
      <c r="X81" s="21"/>
      <c r="Y81" s="21"/>
      <c r="Z81" s="21"/>
      <c r="AA81" s="21"/>
      <c r="AB81" s="21"/>
      <c r="AC81" s="21"/>
      <c r="AD81" s="21"/>
    </row>
    <row r="82" ht="14.25" customHeight="1">
      <c r="A82" s="21"/>
      <c r="B82" s="21"/>
      <c r="C82" s="21"/>
      <c r="D82" s="21"/>
      <c r="E82" s="21"/>
      <c r="F82" s="21"/>
      <c r="G82" s="21"/>
      <c r="R82" s="25"/>
      <c r="S82" s="25"/>
      <c r="T82" s="25"/>
      <c r="U82" s="25"/>
      <c r="V82" s="21"/>
      <c r="W82" s="21"/>
      <c r="X82" s="21"/>
      <c r="Y82" s="21"/>
      <c r="Z82" s="21"/>
      <c r="AA82" s="21"/>
      <c r="AB82" s="21"/>
      <c r="AC82" s="21"/>
      <c r="AD82" s="21"/>
    </row>
    <row r="83" ht="14.25" customHeight="1">
      <c r="A83" s="21"/>
      <c r="B83" s="21"/>
      <c r="C83" s="21"/>
      <c r="D83" s="21"/>
      <c r="E83" s="21"/>
      <c r="F83" s="21"/>
      <c r="G83" s="21"/>
      <c r="R83" s="25"/>
      <c r="S83" s="25"/>
      <c r="T83" s="25"/>
      <c r="U83" s="25"/>
      <c r="V83" s="21"/>
      <c r="W83" s="21"/>
      <c r="X83" s="21"/>
      <c r="Y83" s="21"/>
      <c r="Z83" s="21"/>
      <c r="AA83" s="21"/>
      <c r="AB83" s="21"/>
      <c r="AC83" s="21"/>
      <c r="AD83" s="21"/>
    </row>
    <row r="84" ht="14.25" customHeight="1">
      <c r="A84" s="21"/>
      <c r="B84" s="21"/>
      <c r="C84" s="21"/>
      <c r="D84" s="21"/>
      <c r="E84" s="21"/>
      <c r="F84" s="21"/>
      <c r="G84" s="21"/>
      <c r="R84" s="25"/>
      <c r="S84" s="25"/>
      <c r="T84" s="25"/>
      <c r="U84" s="25"/>
      <c r="V84" s="21"/>
      <c r="W84" s="21"/>
      <c r="X84" s="21"/>
      <c r="Y84" s="21"/>
      <c r="Z84" s="21"/>
      <c r="AA84" s="21"/>
      <c r="AB84" s="21"/>
      <c r="AC84" s="21"/>
      <c r="AD84" s="21"/>
    </row>
    <row r="85" ht="14.25" customHeight="1">
      <c r="A85" s="21"/>
      <c r="B85" s="21"/>
      <c r="C85" s="21"/>
      <c r="D85" s="21"/>
      <c r="E85" s="21"/>
      <c r="F85" s="21"/>
      <c r="G85" s="21"/>
      <c r="R85" s="25"/>
      <c r="S85" s="25"/>
      <c r="T85" s="25"/>
      <c r="U85" s="25"/>
      <c r="V85" s="21"/>
      <c r="W85" s="21"/>
      <c r="X85" s="21"/>
      <c r="Y85" s="21"/>
      <c r="Z85" s="21"/>
      <c r="AA85" s="21"/>
      <c r="AB85" s="21"/>
      <c r="AC85" s="21"/>
      <c r="AD85" s="21"/>
    </row>
    <row r="86" ht="14.25" customHeight="1">
      <c r="A86" s="21"/>
      <c r="B86" s="21"/>
      <c r="C86" s="21"/>
      <c r="D86" s="21"/>
      <c r="E86" s="21"/>
      <c r="F86" s="21"/>
      <c r="G86" s="21"/>
      <c r="R86" s="25"/>
      <c r="S86" s="25"/>
      <c r="T86" s="25"/>
      <c r="U86" s="25"/>
      <c r="V86" s="21"/>
      <c r="W86" s="21"/>
      <c r="X86" s="21"/>
      <c r="Y86" s="21"/>
      <c r="Z86" s="21"/>
      <c r="AA86" s="21"/>
      <c r="AB86" s="21"/>
      <c r="AC86" s="21"/>
      <c r="AD86" s="21"/>
    </row>
    <row r="87" ht="14.25" customHeight="1">
      <c r="A87" s="21"/>
      <c r="B87" s="21"/>
      <c r="C87" s="21"/>
      <c r="D87" s="21"/>
      <c r="E87" s="21"/>
      <c r="F87" s="21"/>
      <c r="G87" s="21"/>
      <c r="R87" s="25"/>
      <c r="S87" s="25"/>
      <c r="T87" s="25"/>
      <c r="U87" s="25"/>
      <c r="V87" s="21"/>
      <c r="W87" s="21"/>
      <c r="X87" s="21"/>
      <c r="Y87" s="21"/>
      <c r="Z87" s="21"/>
      <c r="AA87" s="21"/>
      <c r="AB87" s="21"/>
      <c r="AC87" s="21"/>
      <c r="AD87" s="21"/>
    </row>
    <row r="88" ht="14.25" customHeight="1">
      <c r="A88" s="21"/>
      <c r="B88" s="21"/>
      <c r="C88" s="21"/>
      <c r="D88" s="21"/>
      <c r="E88" s="21"/>
      <c r="F88" s="21"/>
      <c r="G88" s="21"/>
      <c r="R88" s="25"/>
      <c r="S88" s="25"/>
      <c r="T88" s="25"/>
      <c r="U88" s="25"/>
      <c r="V88" s="21"/>
      <c r="W88" s="21"/>
      <c r="X88" s="21"/>
      <c r="Y88" s="21"/>
      <c r="Z88" s="21"/>
      <c r="AA88" s="21"/>
      <c r="AB88" s="21"/>
      <c r="AC88" s="21"/>
      <c r="AD88" s="21"/>
    </row>
    <row r="89" ht="14.25" customHeight="1">
      <c r="A89" s="21"/>
      <c r="B89" s="21"/>
      <c r="C89" s="21"/>
      <c r="D89" s="21"/>
      <c r="E89" s="21"/>
      <c r="F89" s="21"/>
      <c r="G89" s="21"/>
      <c r="R89" s="25"/>
      <c r="S89" s="25"/>
      <c r="T89" s="25"/>
      <c r="U89" s="25"/>
      <c r="V89" s="21"/>
      <c r="W89" s="21"/>
      <c r="X89" s="21"/>
      <c r="Y89" s="21"/>
      <c r="Z89" s="21"/>
      <c r="AA89" s="21"/>
      <c r="AB89" s="21"/>
      <c r="AC89" s="21"/>
      <c r="AD89" s="21"/>
    </row>
    <row r="90" ht="14.25" customHeight="1">
      <c r="A90" s="21"/>
      <c r="B90" s="21"/>
      <c r="C90" s="21"/>
      <c r="D90" s="21"/>
      <c r="E90" s="21"/>
      <c r="F90" s="21"/>
      <c r="G90" s="21"/>
      <c r="R90" s="25"/>
      <c r="S90" s="25"/>
      <c r="T90" s="25"/>
      <c r="U90" s="25"/>
      <c r="V90" s="21"/>
      <c r="W90" s="21"/>
      <c r="X90" s="21"/>
      <c r="Y90" s="21"/>
      <c r="Z90" s="21"/>
      <c r="AA90" s="21"/>
      <c r="AB90" s="21"/>
      <c r="AC90" s="21"/>
      <c r="AD90" s="21"/>
    </row>
    <row r="91" ht="14.25" customHeight="1">
      <c r="A91" s="21"/>
      <c r="B91" s="21"/>
      <c r="C91" s="21"/>
      <c r="D91" s="21"/>
      <c r="E91" s="21"/>
      <c r="F91" s="21"/>
      <c r="G91" s="21"/>
      <c r="R91" s="25"/>
      <c r="S91" s="25"/>
      <c r="T91" s="25"/>
      <c r="U91" s="25"/>
      <c r="V91" s="21"/>
      <c r="W91" s="21"/>
      <c r="X91" s="21"/>
      <c r="Y91" s="21"/>
      <c r="Z91" s="21"/>
      <c r="AA91" s="21"/>
      <c r="AB91" s="21"/>
      <c r="AC91" s="21"/>
      <c r="AD91" s="21"/>
    </row>
    <row r="92" ht="14.25" customHeight="1">
      <c r="A92" s="21"/>
      <c r="B92" s="21"/>
      <c r="C92" s="21"/>
      <c r="D92" s="21"/>
      <c r="E92" s="21"/>
      <c r="F92" s="21"/>
      <c r="G92" s="21"/>
      <c r="R92" s="25"/>
      <c r="S92" s="25"/>
      <c r="T92" s="25"/>
      <c r="U92" s="25"/>
      <c r="V92" s="21"/>
      <c r="W92" s="21"/>
      <c r="X92" s="21"/>
      <c r="Y92" s="21"/>
      <c r="Z92" s="21"/>
      <c r="AA92" s="21"/>
      <c r="AB92" s="21"/>
      <c r="AC92" s="21"/>
      <c r="AD92" s="21"/>
    </row>
    <row r="93" ht="14.25" customHeight="1">
      <c r="A93" s="21"/>
      <c r="B93" s="21"/>
      <c r="C93" s="21"/>
      <c r="D93" s="21"/>
      <c r="E93" s="21"/>
      <c r="F93" s="21"/>
      <c r="G93" s="21"/>
      <c r="R93" s="25"/>
      <c r="S93" s="25"/>
      <c r="T93" s="25"/>
      <c r="U93" s="25"/>
      <c r="V93" s="21"/>
      <c r="W93" s="21"/>
      <c r="X93" s="21"/>
      <c r="Y93" s="21"/>
      <c r="Z93" s="21"/>
      <c r="AA93" s="21"/>
      <c r="AB93" s="21"/>
      <c r="AC93" s="21"/>
      <c r="AD93" s="21"/>
    </row>
    <row r="94" ht="14.25" customHeight="1">
      <c r="A94" s="21"/>
      <c r="B94" s="21"/>
      <c r="C94" s="21"/>
      <c r="D94" s="21"/>
      <c r="E94" s="21"/>
      <c r="F94" s="21"/>
      <c r="G94" s="21"/>
      <c r="R94" s="25"/>
      <c r="S94" s="25"/>
      <c r="T94" s="25"/>
      <c r="U94" s="25"/>
      <c r="V94" s="21"/>
      <c r="W94" s="21"/>
      <c r="X94" s="21"/>
      <c r="Y94" s="21"/>
      <c r="Z94" s="21"/>
      <c r="AA94" s="21"/>
      <c r="AB94" s="21"/>
      <c r="AC94" s="21"/>
      <c r="AD94" s="21"/>
    </row>
    <row r="95" ht="14.25" customHeight="1">
      <c r="A95" s="21"/>
      <c r="B95" s="21"/>
      <c r="C95" s="21"/>
      <c r="D95" s="21"/>
      <c r="E95" s="21"/>
      <c r="F95" s="21"/>
      <c r="G95" s="21"/>
      <c r="R95" s="25"/>
      <c r="S95" s="25"/>
      <c r="T95" s="25"/>
      <c r="U95" s="25"/>
      <c r="V95" s="21"/>
      <c r="W95" s="21"/>
      <c r="X95" s="21"/>
      <c r="Y95" s="21"/>
      <c r="Z95" s="21"/>
      <c r="AA95" s="21"/>
      <c r="AB95" s="21"/>
      <c r="AC95" s="21"/>
      <c r="AD95" s="21"/>
    </row>
    <row r="96" ht="14.25" customHeight="1">
      <c r="A96" s="21"/>
      <c r="B96" s="21"/>
      <c r="C96" s="21"/>
      <c r="D96" s="21"/>
      <c r="E96" s="21"/>
      <c r="F96" s="21"/>
      <c r="G96" s="21"/>
      <c r="R96" s="25"/>
      <c r="S96" s="25"/>
      <c r="T96" s="25"/>
      <c r="U96" s="25"/>
      <c r="V96" s="21"/>
      <c r="W96" s="21"/>
      <c r="X96" s="21"/>
      <c r="Y96" s="21"/>
      <c r="Z96" s="21"/>
      <c r="AA96" s="21"/>
      <c r="AB96" s="21"/>
      <c r="AC96" s="21"/>
      <c r="AD96" s="21"/>
    </row>
    <row r="97" ht="14.25" customHeight="1">
      <c r="A97" s="21"/>
      <c r="B97" s="21"/>
      <c r="C97" s="21"/>
      <c r="D97" s="21"/>
      <c r="E97" s="21"/>
      <c r="F97" s="21"/>
      <c r="G97" s="21"/>
      <c r="R97" s="25"/>
      <c r="S97" s="25"/>
      <c r="T97" s="25"/>
      <c r="U97" s="25"/>
      <c r="V97" s="21"/>
      <c r="W97" s="21"/>
      <c r="X97" s="21"/>
      <c r="Y97" s="21"/>
      <c r="Z97" s="21"/>
      <c r="AA97" s="21"/>
      <c r="AB97" s="21"/>
      <c r="AC97" s="21"/>
      <c r="AD97" s="21"/>
    </row>
    <row r="98" ht="14.25" customHeight="1">
      <c r="A98" s="21"/>
      <c r="B98" s="21"/>
      <c r="C98" s="21"/>
      <c r="D98" s="21"/>
      <c r="E98" s="21"/>
      <c r="F98" s="21"/>
      <c r="G98" s="21"/>
      <c r="R98" s="25"/>
      <c r="S98" s="25"/>
      <c r="T98" s="25"/>
      <c r="U98" s="25"/>
      <c r="V98" s="21"/>
      <c r="W98" s="21"/>
      <c r="X98" s="21"/>
      <c r="Y98" s="21"/>
      <c r="Z98" s="21"/>
      <c r="AA98" s="21"/>
      <c r="AB98" s="21"/>
      <c r="AC98" s="21"/>
      <c r="AD98" s="21"/>
    </row>
    <row r="99" ht="14.25" customHeight="1">
      <c r="A99" s="21"/>
      <c r="B99" s="21"/>
      <c r="C99" s="21"/>
      <c r="D99" s="21"/>
      <c r="E99" s="21"/>
      <c r="F99" s="21"/>
      <c r="G99" s="21"/>
      <c r="R99" s="25"/>
      <c r="S99" s="25"/>
      <c r="T99" s="25"/>
      <c r="U99" s="25"/>
      <c r="V99" s="21"/>
      <c r="W99" s="21"/>
      <c r="X99" s="21"/>
      <c r="Y99" s="21"/>
      <c r="Z99" s="21"/>
      <c r="AA99" s="21"/>
      <c r="AB99" s="21"/>
      <c r="AC99" s="21"/>
      <c r="AD99" s="21"/>
    </row>
    <row r="100" ht="14.25" customHeight="1">
      <c r="A100" s="21"/>
      <c r="B100" s="21"/>
      <c r="C100" s="21"/>
      <c r="D100" s="21"/>
      <c r="E100" s="21"/>
      <c r="F100" s="21"/>
      <c r="G100" s="21"/>
      <c r="R100" s="25"/>
      <c r="S100" s="25"/>
      <c r="T100" s="25"/>
      <c r="U100" s="25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4.25" customHeight="1">
      <c r="A101" s="21"/>
      <c r="B101" s="21"/>
      <c r="C101" s="21"/>
      <c r="D101" s="21"/>
      <c r="E101" s="21"/>
      <c r="F101" s="21"/>
      <c r="G101" s="21"/>
      <c r="R101" s="25"/>
      <c r="S101" s="25"/>
      <c r="T101" s="25"/>
      <c r="U101" s="25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4.25" customHeight="1">
      <c r="A102" s="21"/>
      <c r="B102" s="21"/>
      <c r="C102" s="21"/>
      <c r="D102" s="21"/>
      <c r="E102" s="21"/>
      <c r="F102" s="21"/>
      <c r="G102" s="21"/>
      <c r="R102" s="25"/>
      <c r="S102" s="25"/>
      <c r="T102" s="25"/>
      <c r="U102" s="25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/>
      <c r="S103" s="25"/>
      <c r="T103" s="25"/>
      <c r="U103" s="25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5"/>
      <c r="U104" s="25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5"/>
      <c r="U105" s="25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5"/>
      <c r="U106" s="25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5"/>
      <c r="U107" s="25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5"/>
      <c r="U108" s="25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5"/>
      <c r="U109" s="25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5"/>
      <c r="U110" s="25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5"/>
      <c r="U111" s="25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5"/>
      <c r="U112" s="25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5"/>
      <c r="U113" s="25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5"/>
      <c r="U114" s="25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5"/>
      <c r="U115" s="25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5"/>
      <c r="U116" s="25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5"/>
      <c r="U117" s="25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5"/>
      <c r="U118" s="25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5"/>
      <c r="U119" s="25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5"/>
      <c r="U120" s="25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5"/>
      <c r="U121" s="25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5"/>
      <c r="U122" s="25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5"/>
      <c r="U123" s="25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5"/>
      <c r="U124" s="25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5"/>
      <c r="U125" s="25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5"/>
      <c r="U126" s="25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5"/>
      <c r="U127" s="25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5"/>
      <c r="U128" s="25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5"/>
      <c r="U129" s="25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5"/>
      <c r="U130" s="25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5"/>
      <c r="U131" s="25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5"/>
      <c r="U132" s="25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5"/>
      <c r="U133" s="25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5"/>
      <c r="U134" s="25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5"/>
      <c r="U135" s="25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5"/>
      <c r="U136" s="25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5"/>
      <c r="U137" s="25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5"/>
      <c r="U138" s="25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5"/>
      <c r="U139" s="25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5"/>
      <c r="U140" s="25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5"/>
      <c r="U141" s="25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5"/>
      <c r="U142" s="25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5"/>
      <c r="U143" s="25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5"/>
      <c r="U144" s="25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5"/>
      <c r="U145" s="25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5"/>
      <c r="U146" s="25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5"/>
      <c r="U147" s="25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5"/>
      <c r="U148" s="25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5"/>
      <c r="U149" s="25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5"/>
      <c r="U150" s="25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5"/>
      <c r="U151" s="25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5"/>
      <c r="U152" s="25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5"/>
      <c r="U153" s="25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5"/>
      <c r="U154" s="25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5"/>
      <c r="U155" s="25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5"/>
      <c r="U156" s="25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5"/>
      <c r="U157" s="25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5"/>
      <c r="U158" s="25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5"/>
      <c r="U159" s="25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5"/>
      <c r="U160" s="25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5"/>
      <c r="U161" s="25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5"/>
      <c r="U162" s="25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5"/>
      <c r="U163" s="25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5"/>
      <c r="U164" s="25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5"/>
      <c r="U165" s="25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5"/>
      <c r="U166" s="25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5"/>
      <c r="U167" s="25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5"/>
      <c r="U168" s="25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5"/>
      <c r="U169" s="25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5"/>
      <c r="U170" s="25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5"/>
      <c r="U171" s="25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5"/>
      <c r="U172" s="25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4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