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AU\Risk2\"/>
    </mc:Choice>
  </mc:AlternateContent>
  <bookViews>
    <workbookView xWindow="0" yWindow="0" windowWidth="20490" windowHeight="7755"/>
  </bookViews>
  <sheets>
    <sheet name="effort" sheetId="1" r:id="rId1"/>
    <sheet name="gain" sheetId="2" r:id="rId2"/>
  </sheets>
  <calcPr calcId="0"/>
</workbook>
</file>

<file path=xl/calcChain.xml><?xml version="1.0" encoding="utf-8"?>
<calcChain xmlns="http://schemas.openxmlformats.org/spreadsheetml/2006/main">
  <c r="N6" i="1" l="1"/>
  <c r="N5" i="1"/>
  <c r="N4" i="1"/>
  <c r="N3" i="1"/>
  <c r="N2" i="1"/>
  <c r="N5" i="2"/>
  <c r="N4" i="2"/>
  <c r="N3" i="2"/>
  <c r="N2" i="2"/>
  <c r="N1" i="2"/>
  <c r="L35" i="2"/>
  <c r="J35" i="2"/>
  <c r="L55" i="2"/>
  <c r="J55" i="2"/>
  <c r="L11" i="2"/>
  <c r="J11" i="2"/>
  <c r="L10" i="2"/>
  <c r="J10" i="2"/>
  <c r="L21" i="2"/>
  <c r="J21" i="2"/>
  <c r="L47" i="2"/>
  <c r="J47" i="2"/>
  <c r="L20" i="2"/>
  <c r="J20" i="2"/>
  <c r="L9" i="2"/>
  <c r="J9" i="2"/>
  <c r="L34" i="2"/>
  <c r="J34" i="2"/>
  <c r="L33" i="2"/>
  <c r="J33" i="2"/>
  <c r="L54" i="2"/>
  <c r="J54" i="2"/>
  <c r="L19" i="2"/>
  <c r="J19" i="2"/>
  <c r="L46" i="2"/>
  <c r="J46" i="2"/>
  <c r="L45" i="2"/>
  <c r="J45" i="2"/>
  <c r="L18" i="2"/>
  <c r="J18" i="2"/>
  <c r="L44" i="2"/>
  <c r="J44" i="2"/>
  <c r="L8" i="2"/>
  <c r="J8" i="2"/>
  <c r="L7" i="2"/>
  <c r="J7" i="2"/>
  <c r="L32" i="2"/>
  <c r="J32" i="2"/>
  <c r="L17" i="2"/>
  <c r="J17" i="2"/>
  <c r="J43" i="2"/>
  <c r="K43" i="2" s="1"/>
  <c r="J16" i="2"/>
  <c r="K16" i="2" s="1"/>
  <c r="J15" i="2"/>
  <c r="K15" i="2" s="1"/>
  <c r="J42" i="2"/>
  <c r="K42" i="2" s="1"/>
  <c r="L31" i="2"/>
  <c r="J31" i="2"/>
  <c r="L53" i="2"/>
  <c r="J53" i="2"/>
  <c r="L14" i="2"/>
  <c r="J14" i="2"/>
  <c r="L52" i="2"/>
  <c r="J52" i="2"/>
  <c r="L30" i="2"/>
  <c r="J30" i="2"/>
  <c r="L51" i="2"/>
  <c r="J51" i="2"/>
  <c r="L41" i="2"/>
  <c r="J41" i="2"/>
  <c r="L29" i="2"/>
  <c r="J29" i="2"/>
  <c r="L28" i="2"/>
  <c r="J28" i="2"/>
  <c r="L13" i="2"/>
  <c r="J13" i="2"/>
  <c r="L50" i="2"/>
  <c r="J50" i="2"/>
  <c r="L40" i="2"/>
  <c r="J40" i="2"/>
  <c r="L39" i="2"/>
  <c r="J39" i="2"/>
  <c r="L38" i="2"/>
  <c r="J38" i="2"/>
  <c r="L27" i="2"/>
  <c r="J27" i="2"/>
  <c r="L26" i="2"/>
  <c r="J26" i="2"/>
  <c r="L49" i="2"/>
  <c r="J49" i="2"/>
  <c r="L6" i="2"/>
  <c r="J6" i="2"/>
  <c r="L5" i="2"/>
  <c r="J5" i="2"/>
  <c r="L12" i="2"/>
  <c r="J12" i="2"/>
  <c r="L48" i="2"/>
  <c r="J48" i="2"/>
  <c r="L37" i="2"/>
  <c r="J37" i="2"/>
  <c r="L25" i="2"/>
  <c r="J25" i="2"/>
  <c r="L36" i="2"/>
  <c r="J36" i="2"/>
  <c r="L24" i="2"/>
  <c r="J24" i="2"/>
  <c r="L4" i="2"/>
  <c r="J4" i="2"/>
  <c r="L3" i="2"/>
  <c r="J3" i="2"/>
  <c r="L23" i="2"/>
  <c r="J23" i="2"/>
  <c r="L22" i="2"/>
  <c r="J22" i="2"/>
  <c r="L2" i="2"/>
  <c r="J2" i="2"/>
  <c r="L47" i="1"/>
  <c r="L36" i="1"/>
  <c r="L37" i="1"/>
  <c r="L38" i="1"/>
  <c r="L39" i="1"/>
  <c r="L48" i="1"/>
  <c r="L13" i="1"/>
  <c r="L49" i="1"/>
  <c r="L14" i="1"/>
  <c r="L24" i="1"/>
  <c r="L50" i="1"/>
  <c r="L51" i="1"/>
  <c r="L25" i="1"/>
  <c r="L15" i="1"/>
  <c r="L2" i="1"/>
  <c r="L26" i="1"/>
  <c r="L16" i="1"/>
  <c r="L52" i="1"/>
  <c r="L3" i="1"/>
  <c r="L4" i="1"/>
  <c r="L40" i="1"/>
  <c r="L5" i="1"/>
  <c r="L17" i="1"/>
  <c r="L6" i="1"/>
  <c r="L41" i="1"/>
  <c r="L27" i="1"/>
  <c r="L18" i="1"/>
  <c r="L7" i="1"/>
  <c r="L8" i="1"/>
  <c r="L9" i="1"/>
  <c r="L10" i="1"/>
  <c r="L42" i="1"/>
  <c r="L43" i="1"/>
  <c r="L28" i="1"/>
  <c r="L29" i="1"/>
  <c r="L11" i="1"/>
  <c r="L30" i="1"/>
  <c r="L44" i="1"/>
  <c r="L45" i="1"/>
  <c r="L12" i="1"/>
  <c r="L53" i="1"/>
  <c r="L19" i="1"/>
  <c r="L20" i="1"/>
  <c r="L31" i="1"/>
  <c r="L46" i="1"/>
  <c r="L21" i="1"/>
  <c r="L22" i="1"/>
  <c r="L54" i="1"/>
  <c r="L55" i="1"/>
  <c r="L23" i="1"/>
  <c r="J23" i="1"/>
  <c r="J55" i="1"/>
  <c r="J54" i="1"/>
  <c r="J22" i="1"/>
  <c r="J21" i="1"/>
  <c r="J46" i="1"/>
  <c r="J31" i="1"/>
  <c r="J20" i="1"/>
  <c r="J19" i="1"/>
  <c r="J53" i="1"/>
  <c r="J12" i="1"/>
  <c r="J45" i="1"/>
  <c r="J44" i="1"/>
  <c r="J30" i="1"/>
  <c r="J11" i="1"/>
  <c r="J29" i="1"/>
  <c r="J28" i="1"/>
  <c r="J43" i="1"/>
  <c r="J42" i="1"/>
  <c r="J10" i="1"/>
  <c r="J9" i="1"/>
  <c r="J8" i="1"/>
  <c r="J7" i="1"/>
  <c r="J18" i="1"/>
  <c r="J27" i="1"/>
  <c r="J41" i="1"/>
  <c r="J6" i="1"/>
  <c r="J17" i="1"/>
  <c r="J5" i="1"/>
  <c r="J40" i="1"/>
  <c r="J4" i="1"/>
  <c r="J3" i="1"/>
  <c r="J52" i="1"/>
  <c r="J16" i="1"/>
  <c r="J26" i="1"/>
  <c r="J2" i="1"/>
  <c r="J15" i="1"/>
  <c r="J25" i="1"/>
  <c r="J51" i="1"/>
  <c r="J50" i="1"/>
  <c r="J24" i="1"/>
  <c r="J14" i="1"/>
  <c r="J49" i="1"/>
  <c r="J35" i="1"/>
  <c r="K35" i="1" s="1"/>
  <c r="J13" i="1"/>
  <c r="J48" i="1"/>
  <c r="J39" i="1"/>
  <c r="J38" i="1"/>
  <c r="J37" i="1"/>
  <c r="J36" i="1"/>
  <c r="J34" i="1"/>
  <c r="K34" i="1" s="1"/>
  <c r="J33" i="1"/>
  <c r="K33" i="1" s="1"/>
  <c r="J32" i="1"/>
  <c r="K32" i="1" s="1"/>
  <c r="J47" i="1"/>
</calcChain>
</file>

<file path=xl/sharedStrings.xml><?xml version="1.0" encoding="utf-8"?>
<sst xmlns="http://schemas.openxmlformats.org/spreadsheetml/2006/main" count="28" uniqueCount="14">
  <si>
    <t>Gain_gain</t>
  </si>
  <si>
    <t>Gain_Effort_Level</t>
  </si>
  <si>
    <t>Safe_gain</t>
  </si>
  <si>
    <t>Safe_Effort_Level</t>
  </si>
  <si>
    <t>if_sanity</t>
  </si>
  <si>
    <t>GainisL</t>
  </si>
  <si>
    <t>onset</t>
  </si>
  <si>
    <t>RTchoice</t>
  </si>
  <si>
    <t>choice</t>
  </si>
  <si>
    <t xml:space="preserve"> NaN</t>
  </si>
  <si>
    <t xml:space="preserve"> x</t>
  </si>
  <si>
    <t>chose_gain</t>
  </si>
  <si>
    <t>sanity check</t>
  </si>
  <si>
    <t>chose gain no 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</si>
</sst>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8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0" fillId="33" borderId="0" xfId="0" applyFill="1"/>
    <xf numFmtId="0" fontId="0" fillId="34" borderId="0" xfId="0" applyFill="1"/>
    <xf numFmtId="2" fontId="0" fillId="33" borderId="0" xfId="0" applyNumberFormat="1" applyFill="1"/>
    <xf numFmtId="0" fontId="0" fillId="0" borderId="0" xfId="0" applyFill="1"/>
    <xf numFmtId="2" fontId="0" fillId="34" borderId="0" xfId="0" applyNumberFormat="1" applyFill="1"/>
    <xf numFmtId="0" fontId="0" fillId="35" borderId="0" xfId="0" applyFill="1"/>
    <xf numFmtId="0" fontId="14" fillId="0" borderId="0" xfId="0" applyFont="1" applyFill="1"/>
    <xf numFmtId="164" fontId="0" fillId="33" borderId="0" xfId="0" applyNumberFormat="1" applyFill="1"/>
    <xf numFmtId="164" fontId="0" fillId="34" borderId="0" xfId="0" applyNumberFormat="1" applyFill="1"/>
    <xf numFmtId="1" fontId="0" fillId="0" borderId="0" xfId="0" applyNumberFormat="1"/>
    <xf numFmtId="168" fontId="0" fillId="0" borderId="0" xfId="0" applyNumberFormat="1"/>
    <xf numFmtId="164" fontId="0" fillId="33" borderId="10" xfId="0" applyNumberFormat="1" applyFill="1" applyBorder="1"/>
    <xf numFmtId="2" fontId="0" fillId="33" borderId="10" xfId="0" applyNumberFormat="1" applyFill="1" applyBorder="1"/>
    <xf numFmtId="2" fontId="0" fillId="34" borderId="10" xfId="0" applyNumberFormat="1" applyFill="1" applyBorder="1"/>
    <xf numFmtId="164" fontId="0" fillId="34" borderId="10" xfId="0" applyNumberFormat="1" applyFill="1" applyBorder="1"/>
    <xf numFmtId="1" fontId="0" fillId="0" borderId="10" xfId="0" applyNumberFormat="1" applyBorder="1"/>
    <xf numFmtId="168" fontId="0" fillId="0" borderId="10" xfId="0" applyNumberFormat="1" applyBorder="1"/>
    <xf numFmtId="0" fontId="0" fillId="0" borderId="10" xfId="0" applyBorder="1"/>
    <xf numFmtId="0" fontId="0" fillId="35" borderId="10" xfId="0" applyFill="1" applyBorder="1"/>
    <xf numFmtId="164" fontId="0" fillId="33" borderId="0" xfId="0" applyNumberFormat="1" applyFill="1" applyBorder="1"/>
    <xf numFmtId="2" fontId="0" fillId="33" borderId="0" xfId="0" applyNumberFormat="1" applyFill="1" applyBorder="1"/>
    <xf numFmtId="2" fontId="0" fillId="34" borderId="0" xfId="0" applyNumberFormat="1" applyFill="1" applyBorder="1"/>
    <xf numFmtId="164" fontId="0" fillId="34" borderId="0" xfId="0" applyNumberFormat="1" applyFill="1" applyBorder="1"/>
    <xf numFmtId="1" fontId="0" fillId="0" borderId="0" xfId="0" applyNumberFormat="1" applyBorder="1"/>
    <xf numFmtId="168" fontId="0" fillId="0" borderId="0" xfId="0" applyNumberFormat="1" applyBorder="1"/>
    <xf numFmtId="0" fontId="0" fillId="0" borderId="0" xfId="0" applyBorder="1"/>
    <xf numFmtId="0" fontId="0" fillId="35" borderId="0" xfId="0" applyFill="1" applyBorder="1"/>
    <xf numFmtId="0" fontId="0" fillId="33" borderId="0" xfId="0" applyFill="1" applyBorder="1"/>
    <xf numFmtId="0" fontId="0" fillId="34" borderId="0" xfId="0" applyFill="1" applyBorder="1"/>
    <xf numFmtId="0" fontId="0" fillId="0" borderId="0" xfId="0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workbookViewId="0">
      <pane ySplit="1" topLeftCell="A16" activePane="bottomLeft" state="frozen"/>
      <selection pane="bottomLeft" activeCell="J24" sqref="J24"/>
    </sheetView>
  </sheetViews>
  <sheetFormatPr defaultRowHeight="15" x14ac:dyDescent="0.25"/>
  <cols>
    <col min="1" max="1" width="9.7109375" style="4" bestFit="1" customWidth="1"/>
    <col min="2" max="2" width="16.85546875" style="4" bestFit="1" customWidth="1"/>
    <col min="3" max="3" width="9.5703125" style="4" bestFit="1" customWidth="1"/>
    <col min="4" max="4" width="16.7109375" style="4" bestFit="1" customWidth="1"/>
    <col min="5" max="5" width="8.5703125" bestFit="1" customWidth="1"/>
    <col min="6" max="6" width="7.28515625" bestFit="1" customWidth="1"/>
    <col min="7" max="7" width="9.140625" customWidth="1"/>
    <col min="8" max="8" width="11.5703125" bestFit="1" customWidth="1"/>
    <col min="9" max="9" width="11.42578125" bestFit="1" customWidth="1"/>
    <col min="10" max="10" width="10.85546875" style="4" bestFit="1" customWidth="1"/>
    <col min="11" max="11" width="11.7109375" bestFit="1" customWidth="1"/>
    <col min="12" max="12" width="16.5703125" bestFit="1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6" t="s">
        <v>11</v>
      </c>
      <c r="K1" t="s">
        <v>12</v>
      </c>
      <c r="L1" t="s">
        <v>13</v>
      </c>
    </row>
    <row r="2" spans="1:14" x14ac:dyDescent="0.25">
      <c r="A2" s="8">
        <v>1</v>
      </c>
      <c r="B2" s="3">
        <v>0.3</v>
      </c>
      <c r="C2" s="5">
        <v>0.15</v>
      </c>
      <c r="D2" s="9">
        <v>0.5</v>
      </c>
      <c r="E2" s="10">
        <v>0</v>
      </c>
      <c r="F2" s="10">
        <v>0</v>
      </c>
      <c r="G2" s="10">
        <v>92.010649999999998</v>
      </c>
      <c r="H2" s="11">
        <v>1.1605620000000001</v>
      </c>
      <c r="I2">
        <v>0</v>
      </c>
      <c r="J2" s="6">
        <f>IF(AND(F2=I2),1,0)</f>
        <v>1</v>
      </c>
      <c r="L2" s="6">
        <f>IF(AND(F2=I2),1,0)</f>
        <v>1</v>
      </c>
      <c r="N2">
        <f>11/11</f>
        <v>1</v>
      </c>
    </row>
    <row r="3" spans="1:14" x14ac:dyDescent="0.25">
      <c r="A3" s="8">
        <v>2</v>
      </c>
      <c r="B3" s="3">
        <v>0.3</v>
      </c>
      <c r="C3" s="5">
        <v>0.15</v>
      </c>
      <c r="D3" s="9">
        <v>0.5</v>
      </c>
      <c r="E3" s="10">
        <v>0</v>
      </c>
      <c r="F3" s="10">
        <v>1</v>
      </c>
      <c r="G3" s="10">
        <v>114.0098</v>
      </c>
      <c r="H3" s="11">
        <v>1.8174539999999999</v>
      </c>
      <c r="I3">
        <v>1</v>
      </c>
      <c r="J3" s="6">
        <f>IF(AND(F3=I3),1,0)</f>
        <v>1</v>
      </c>
      <c r="L3" s="6">
        <f>IF(AND(F3=I3),1,0)</f>
        <v>1</v>
      </c>
      <c r="N3">
        <f>10/11</f>
        <v>0.90909090909090906</v>
      </c>
    </row>
    <row r="4" spans="1:14" x14ac:dyDescent="0.25">
      <c r="A4" s="8">
        <v>2</v>
      </c>
      <c r="B4" s="3">
        <v>0.3</v>
      </c>
      <c r="C4" s="5">
        <v>0.15</v>
      </c>
      <c r="D4" s="9">
        <v>0.5</v>
      </c>
      <c r="E4" s="10">
        <v>0</v>
      </c>
      <c r="F4" s="10">
        <v>1</v>
      </c>
      <c r="G4" s="10">
        <v>118.00960000000001</v>
      </c>
      <c r="H4" s="11">
        <v>1.3855789999999999</v>
      </c>
      <c r="I4">
        <v>1</v>
      </c>
      <c r="J4" s="6">
        <f>IF(AND(F4=I4),1,0)</f>
        <v>1</v>
      </c>
      <c r="L4" s="6">
        <f>IF(AND(F4=I4),1,0)</f>
        <v>1</v>
      </c>
      <c r="N4">
        <f>5/8</f>
        <v>0.625</v>
      </c>
    </row>
    <row r="5" spans="1:14" x14ac:dyDescent="0.25">
      <c r="A5" s="8">
        <v>1</v>
      </c>
      <c r="B5" s="3">
        <v>0.3</v>
      </c>
      <c r="C5" s="5">
        <v>0.15</v>
      </c>
      <c r="D5" s="9">
        <v>0.5</v>
      </c>
      <c r="E5" s="10">
        <v>0</v>
      </c>
      <c r="F5" s="10">
        <v>0</v>
      </c>
      <c r="G5" s="10">
        <v>127.0093</v>
      </c>
      <c r="H5" s="11">
        <v>1.649921</v>
      </c>
      <c r="I5">
        <v>0</v>
      </c>
      <c r="J5" s="6">
        <f>IF(AND(F5=I5),1,0)</f>
        <v>1</v>
      </c>
      <c r="L5" s="6">
        <f>IF(AND(F5=I5),1,0)</f>
        <v>1</v>
      </c>
      <c r="N5">
        <f>0/11</f>
        <v>0</v>
      </c>
    </row>
    <row r="6" spans="1:14" x14ac:dyDescent="0.25">
      <c r="A6" s="8">
        <v>1</v>
      </c>
      <c r="B6" s="3">
        <v>0.3</v>
      </c>
      <c r="C6" s="5">
        <v>0.15</v>
      </c>
      <c r="D6" s="9">
        <v>0.5</v>
      </c>
      <c r="E6" s="10">
        <v>0</v>
      </c>
      <c r="F6" s="10">
        <v>1</v>
      </c>
      <c r="G6" s="10">
        <v>142.0087</v>
      </c>
      <c r="H6" s="11">
        <v>1.2584709999999999</v>
      </c>
      <c r="I6">
        <v>1</v>
      </c>
      <c r="J6" s="6">
        <f>IF(AND(F6=I6),1,0)</f>
        <v>1</v>
      </c>
      <c r="L6" s="6">
        <f>IF(AND(F6=I6),1,0)</f>
        <v>1</v>
      </c>
      <c r="N6">
        <f>0/9</f>
        <v>0</v>
      </c>
    </row>
    <row r="7" spans="1:14" x14ac:dyDescent="0.25">
      <c r="A7" s="8">
        <v>2</v>
      </c>
      <c r="B7" s="3">
        <v>0.3</v>
      </c>
      <c r="C7" s="5">
        <v>0.15</v>
      </c>
      <c r="D7" s="9">
        <v>0.5</v>
      </c>
      <c r="E7" s="10">
        <v>0</v>
      </c>
      <c r="F7" s="10">
        <v>1</v>
      </c>
      <c r="G7" s="10">
        <v>158.00810000000001</v>
      </c>
      <c r="H7" s="11">
        <v>1.2191270000000001</v>
      </c>
      <c r="I7">
        <v>1</v>
      </c>
      <c r="J7" s="6">
        <f>IF(AND(F7=I7),1,0)</f>
        <v>1</v>
      </c>
      <c r="L7" s="6">
        <f>IF(AND(F7=I7),1,0)</f>
        <v>1</v>
      </c>
    </row>
    <row r="8" spans="1:14" x14ac:dyDescent="0.25">
      <c r="A8" s="8">
        <v>2.5</v>
      </c>
      <c r="B8" s="3">
        <v>0.3</v>
      </c>
      <c r="C8" s="5">
        <v>0.15</v>
      </c>
      <c r="D8" s="9">
        <v>0.5</v>
      </c>
      <c r="E8" s="10">
        <v>0</v>
      </c>
      <c r="F8" s="10">
        <v>1</v>
      </c>
      <c r="G8" s="10">
        <v>163.00790000000001</v>
      </c>
      <c r="H8" s="11">
        <v>1.2593099999999999</v>
      </c>
      <c r="I8">
        <v>1</v>
      </c>
      <c r="J8" s="6">
        <f>IF(AND(F8=I8),1,0)</f>
        <v>1</v>
      </c>
      <c r="L8" s="6">
        <f>IF(AND(F8=I8),1,0)</f>
        <v>1</v>
      </c>
    </row>
    <row r="9" spans="1:14" x14ac:dyDescent="0.25">
      <c r="A9" s="8">
        <v>2</v>
      </c>
      <c r="B9" s="3">
        <v>0.3</v>
      </c>
      <c r="C9" s="5">
        <v>0.15</v>
      </c>
      <c r="D9" s="9">
        <v>0.5</v>
      </c>
      <c r="E9" s="10">
        <v>0</v>
      </c>
      <c r="F9" s="10">
        <v>0</v>
      </c>
      <c r="G9" s="10">
        <v>168.0077</v>
      </c>
      <c r="H9" s="11">
        <v>1.3714729999999999</v>
      </c>
      <c r="I9">
        <v>0</v>
      </c>
      <c r="J9" s="6">
        <f>IF(AND(F9=I9),1,0)</f>
        <v>1</v>
      </c>
      <c r="L9" s="6">
        <f>IF(AND(F9=I9),1,0)</f>
        <v>1</v>
      </c>
    </row>
    <row r="10" spans="1:14" x14ac:dyDescent="0.25">
      <c r="A10" s="8">
        <v>2.5</v>
      </c>
      <c r="B10" s="3">
        <v>0.3</v>
      </c>
      <c r="C10" s="5">
        <v>0.15</v>
      </c>
      <c r="D10" s="9">
        <v>0.5</v>
      </c>
      <c r="E10" s="10">
        <v>0</v>
      </c>
      <c r="F10" s="10">
        <v>0</v>
      </c>
      <c r="G10" s="10">
        <v>172.0076</v>
      </c>
      <c r="H10" s="11">
        <v>1.0836399999999999</v>
      </c>
      <c r="I10">
        <v>0</v>
      </c>
      <c r="J10" s="6">
        <f>IF(AND(F10=I10),1,0)</f>
        <v>1</v>
      </c>
      <c r="L10" s="6">
        <f>IF(AND(F10=I10),1,0)</f>
        <v>1</v>
      </c>
    </row>
    <row r="11" spans="1:14" x14ac:dyDescent="0.25">
      <c r="A11" s="8">
        <v>3</v>
      </c>
      <c r="B11" s="3">
        <v>0.3</v>
      </c>
      <c r="C11" s="5">
        <v>0.15</v>
      </c>
      <c r="D11" s="9">
        <v>0.5</v>
      </c>
      <c r="E11" s="10">
        <v>0</v>
      </c>
      <c r="F11" s="10">
        <v>0</v>
      </c>
      <c r="G11" s="10">
        <v>196.0067</v>
      </c>
      <c r="H11" s="11">
        <v>1.044546</v>
      </c>
      <c r="I11">
        <v>0</v>
      </c>
      <c r="J11" s="6">
        <f>IF(AND(F11=I11),1,0)</f>
        <v>1</v>
      </c>
      <c r="L11" s="6">
        <f>IF(AND(F11=I11),1,0)</f>
        <v>1</v>
      </c>
    </row>
    <row r="12" spans="1:14" x14ac:dyDescent="0.25">
      <c r="A12" s="12">
        <v>1.5</v>
      </c>
      <c r="B12" s="13">
        <v>0.3</v>
      </c>
      <c r="C12" s="14">
        <v>0.15</v>
      </c>
      <c r="D12" s="15">
        <v>0.5</v>
      </c>
      <c r="E12" s="16">
        <v>0</v>
      </c>
      <c r="F12" s="16">
        <v>1</v>
      </c>
      <c r="G12" s="16">
        <v>216.0059</v>
      </c>
      <c r="H12" s="17">
        <v>1.7493030000000001</v>
      </c>
      <c r="I12" s="18">
        <v>1</v>
      </c>
      <c r="J12" s="19">
        <f>IF(AND(F12=I12),1,0)</f>
        <v>1</v>
      </c>
      <c r="L12" s="6">
        <f>IF(AND(F12=I12),1,0)</f>
        <v>1</v>
      </c>
    </row>
    <row r="13" spans="1:14" x14ac:dyDescent="0.25">
      <c r="A13" s="8">
        <v>1</v>
      </c>
      <c r="B13" s="3">
        <v>0.45</v>
      </c>
      <c r="C13" s="5">
        <v>0.15</v>
      </c>
      <c r="D13" s="9">
        <v>0.5</v>
      </c>
      <c r="E13" s="10">
        <v>0</v>
      </c>
      <c r="F13" s="10">
        <v>0</v>
      </c>
      <c r="G13" s="10">
        <v>48.012239999999998</v>
      </c>
      <c r="H13" s="11">
        <v>1.7029669999999999</v>
      </c>
      <c r="I13">
        <v>0</v>
      </c>
      <c r="J13" s="6">
        <f>IF(AND(F13=I13),1,0)</f>
        <v>1</v>
      </c>
      <c r="L13" s="6">
        <f>IF(AND(F13=I13),1,0)</f>
        <v>1</v>
      </c>
    </row>
    <row r="14" spans="1:14" x14ac:dyDescent="0.25">
      <c r="A14" s="8">
        <v>1</v>
      </c>
      <c r="B14" s="3">
        <v>0.45</v>
      </c>
      <c r="C14" s="5">
        <v>0.15</v>
      </c>
      <c r="D14" s="9">
        <v>0.5</v>
      </c>
      <c r="E14" s="10">
        <v>0</v>
      </c>
      <c r="F14" s="10">
        <v>0</v>
      </c>
      <c r="G14" s="10">
        <v>64.011679999999998</v>
      </c>
      <c r="H14" s="11">
        <v>1.4395279999999999</v>
      </c>
      <c r="I14">
        <v>0</v>
      </c>
      <c r="J14" s="6">
        <f>IF(AND(F14=I14),1,0)</f>
        <v>1</v>
      </c>
      <c r="L14" s="6">
        <f>IF(AND(F14=I14),1,0)</f>
        <v>1</v>
      </c>
    </row>
    <row r="15" spans="1:14" x14ac:dyDescent="0.25">
      <c r="A15" s="8">
        <v>3</v>
      </c>
      <c r="B15" s="3">
        <v>0.45</v>
      </c>
      <c r="C15" s="5">
        <v>0.15</v>
      </c>
      <c r="D15" s="9">
        <v>0.5</v>
      </c>
      <c r="E15" s="10">
        <v>0</v>
      </c>
      <c r="F15" s="10">
        <v>0</v>
      </c>
      <c r="G15" s="10">
        <v>88.010829999999999</v>
      </c>
      <c r="H15" s="11">
        <v>1.480383</v>
      </c>
      <c r="I15">
        <v>0</v>
      </c>
      <c r="J15" s="6">
        <f>IF(AND(F15=I15),1,0)</f>
        <v>1</v>
      </c>
      <c r="L15" s="6">
        <f>IF(AND(F15=I15),1,0)</f>
        <v>1</v>
      </c>
    </row>
    <row r="16" spans="1:14" x14ac:dyDescent="0.25">
      <c r="A16" s="8">
        <v>2</v>
      </c>
      <c r="B16" s="3">
        <v>0.45</v>
      </c>
      <c r="C16" s="5">
        <v>0.15</v>
      </c>
      <c r="D16" s="9">
        <v>0.5</v>
      </c>
      <c r="E16" s="10">
        <v>0</v>
      </c>
      <c r="F16" s="10">
        <v>0</v>
      </c>
      <c r="G16" s="10">
        <v>106.01009999999999</v>
      </c>
      <c r="H16" s="11">
        <v>1.3050870000000001</v>
      </c>
      <c r="I16">
        <v>0</v>
      </c>
      <c r="J16" s="6">
        <f>IF(AND(F16=I16),1,0)</f>
        <v>1</v>
      </c>
      <c r="L16" s="6">
        <f>IF(AND(F16=I16),1,0)</f>
        <v>1</v>
      </c>
    </row>
    <row r="17" spans="1:12" x14ac:dyDescent="0.25">
      <c r="A17" s="8">
        <v>2</v>
      </c>
      <c r="B17" s="3">
        <v>0.45</v>
      </c>
      <c r="C17" s="5">
        <v>0.15</v>
      </c>
      <c r="D17" s="9">
        <v>0.5</v>
      </c>
      <c r="E17" s="10">
        <v>0</v>
      </c>
      <c r="F17" s="10">
        <v>1</v>
      </c>
      <c r="G17" s="10">
        <v>137.00890000000001</v>
      </c>
      <c r="H17" s="11">
        <v>1.3782890000000001</v>
      </c>
      <c r="I17">
        <v>1</v>
      </c>
      <c r="J17" s="6">
        <f>IF(AND(F17=I17),1,0)</f>
        <v>1</v>
      </c>
      <c r="L17" s="6">
        <f>IF(AND(F17=I17),1,0)</f>
        <v>1</v>
      </c>
    </row>
    <row r="18" spans="1:12" x14ac:dyDescent="0.25">
      <c r="A18" s="8">
        <v>2.5</v>
      </c>
      <c r="B18" s="3">
        <v>0.45</v>
      </c>
      <c r="C18" s="5">
        <v>0.15</v>
      </c>
      <c r="D18" s="9">
        <v>0.5</v>
      </c>
      <c r="E18" s="10">
        <v>0</v>
      </c>
      <c r="F18" s="10">
        <v>0</v>
      </c>
      <c r="G18" s="10">
        <v>154.00819999999999</v>
      </c>
      <c r="H18" s="11">
        <v>1.3870340000000001</v>
      </c>
      <c r="I18">
        <v>0</v>
      </c>
      <c r="J18" s="6">
        <f>IF(AND(F18=I18),1,0)</f>
        <v>1</v>
      </c>
      <c r="L18" s="6">
        <f>IF(AND(F18=I18),1,0)</f>
        <v>1</v>
      </c>
    </row>
    <row r="19" spans="1:12" x14ac:dyDescent="0.25">
      <c r="A19" s="8">
        <v>2.5</v>
      </c>
      <c r="B19" s="3">
        <v>0.45</v>
      </c>
      <c r="C19" s="5">
        <v>0.15</v>
      </c>
      <c r="D19" s="9">
        <v>0.5</v>
      </c>
      <c r="E19" s="10">
        <v>0</v>
      </c>
      <c r="F19" s="10">
        <v>1</v>
      </c>
      <c r="G19" s="10">
        <v>228.00530000000001</v>
      </c>
      <c r="H19" s="11">
        <v>1.2459020000000001</v>
      </c>
      <c r="I19">
        <v>1</v>
      </c>
      <c r="J19" s="6">
        <f>IF(AND(F19=I19),1,0)</f>
        <v>1</v>
      </c>
      <c r="L19" s="6">
        <f>IF(AND(F19=I19),1,0)</f>
        <v>1</v>
      </c>
    </row>
    <row r="20" spans="1:12" x14ac:dyDescent="0.25">
      <c r="A20" s="8">
        <v>2.5</v>
      </c>
      <c r="B20" s="3">
        <v>0.45</v>
      </c>
      <c r="C20" s="5">
        <v>0.15</v>
      </c>
      <c r="D20" s="9">
        <v>0.5</v>
      </c>
      <c r="E20" s="10">
        <v>0</v>
      </c>
      <c r="F20" s="10">
        <v>0</v>
      </c>
      <c r="G20" s="10">
        <v>233.0052</v>
      </c>
      <c r="H20" s="11">
        <v>1.1020289999999999</v>
      </c>
      <c r="I20">
        <v>0</v>
      </c>
      <c r="J20" s="6">
        <f>IF(AND(F20=I20),1,0)</f>
        <v>1</v>
      </c>
      <c r="L20" s="6">
        <f>IF(AND(F20=I20),1,0)</f>
        <v>1</v>
      </c>
    </row>
    <row r="21" spans="1:12" x14ac:dyDescent="0.25">
      <c r="A21" s="8">
        <v>3</v>
      </c>
      <c r="B21" s="3">
        <v>0.45</v>
      </c>
      <c r="C21" s="5">
        <v>0.15</v>
      </c>
      <c r="D21" s="9">
        <v>0.5</v>
      </c>
      <c r="E21" s="10">
        <v>0</v>
      </c>
      <c r="F21" s="10">
        <v>0</v>
      </c>
      <c r="G21" s="10">
        <v>249.00460000000001</v>
      </c>
      <c r="H21" s="11">
        <v>1.038645</v>
      </c>
      <c r="I21">
        <v>0</v>
      </c>
      <c r="J21" s="6">
        <f>IF(AND(F21=I21),1,0)</f>
        <v>1</v>
      </c>
      <c r="L21" s="6">
        <f>IF(AND(F21=I21),1,0)</f>
        <v>1</v>
      </c>
    </row>
    <row r="22" spans="1:12" x14ac:dyDescent="0.25">
      <c r="A22" s="8">
        <v>1.5</v>
      </c>
      <c r="B22" s="3">
        <v>0.45</v>
      </c>
      <c r="C22" s="5">
        <v>0.15</v>
      </c>
      <c r="D22" s="9">
        <v>0.5</v>
      </c>
      <c r="E22" s="10">
        <v>0</v>
      </c>
      <c r="F22" s="10">
        <v>1</v>
      </c>
      <c r="G22" s="10">
        <v>254.0043</v>
      </c>
      <c r="H22" s="11">
        <v>1.3508629999999999</v>
      </c>
      <c r="I22">
        <v>0</v>
      </c>
      <c r="J22" s="6">
        <f>IF(AND(F22=I22),1,0)</f>
        <v>0</v>
      </c>
      <c r="L22" s="6">
        <f>IF(AND(F22=I22),1,0)</f>
        <v>0</v>
      </c>
    </row>
    <row r="23" spans="1:12" x14ac:dyDescent="0.25">
      <c r="A23" s="12">
        <v>2</v>
      </c>
      <c r="B23" s="13">
        <v>0.45</v>
      </c>
      <c r="C23" s="14">
        <v>0.15</v>
      </c>
      <c r="D23" s="15">
        <v>0.5</v>
      </c>
      <c r="E23" s="16">
        <v>0</v>
      </c>
      <c r="F23" s="16">
        <v>0</v>
      </c>
      <c r="G23" s="16">
        <v>268.00380000000001</v>
      </c>
      <c r="H23" s="17">
        <v>1.2393670000000001</v>
      </c>
      <c r="I23" s="18">
        <v>0</v>
      </c>
      <c r="J23" s="19">
        <f>IF(AND(F23=I23),1,0)</f>
        <v>1</v>
      </c>
      <c r="L23" s="6">
        <f>IF(AND(F23=I23),1,0)</f>
        <v>1</v>
      </c>
    </row>
    <row r="24" spans="1:12" x14ac:dyDescent="0.25">
      <c r="A24" s="8">
        <v>2</v>
      </c>
      <c r="B24" s="3">
        <v>0.6</v>
      </c>
      <c r="C24" s="5">
        <v>0.15</v>
      </c>
      <c r="D24" s="9">
        <v>0.5</v>
      </c>
      <c r="E24" s="10">
        <v>0</v>
      </c>
      <c r="F24" s="10">
        <v>1</v>
      </c>
      <c r="G24" s="10">
        <v>69.011480000000006</v>
      </c>
      <c r="H24" s="11">
        <v>1.2477180000000001</v>
      </c>
      <c r="I24">
        <v>1</v>
      </c>
      <c r="J24" s="6">
        <f>IF(AND(F24=I24),1,0)</f>
        <v>1</v>
      </c>
      <c r="L24" s="6">
        <f>IF(AND(F24=I24),1,0)</f>
        <v>1</v>
      </c>
    </row>
    <row r="25" spans="1:12" x14ac:dyDescent="0.25">
      <c r="A25" s="8">
        <v>2.5</v>
      </c>
      <c r="B25" s="3">
        <v>0.6</v>
      </c>
      <c r="C25" s="5">
        <v>0.15</v>
      </c>
      <c r="D25" s="9">
        <v>0.5</v>
      </c>
      <c r="E25" s="10">
        <v>0</v>
      </c>
      <c r="F25" s="10">
        <v>0</v>
      </c>
      <c r="G25" s="10">
        <v>84.010919999999999</v>
      </c>
      <c r="H25" s="11">
        <v>1.4242779999999999</v>
      </c>
      <c r="I25">
        <v>0</v>
      </c>
      <c r="J25" s="6">
        <f>IF(AND(F25=I25),1,0)</f>
        <v>1</v>
      </c>
      <c r="L25" s="6">
        <f>IF(AND(F25=I25),1,0)</f>
        <v>1</v>
      </c>
    </row>
    <row r="26" spans="1:12" x14ac:dyDescent="0.25">
      <c r="A26" s="8">
        <v>3</v>
      </c>
      <c r="B26" s="3">
        <v>0.6</v>
      </c>
      <c r="C26" s="5">
        <v>0.15</v>
      </c>
      <c r="D26" s="9">
        <v>0.5</v>
      </c>
      <c r="E26" s="10">
        <v>0</v>
      </c>
      <c r="F26" s="10">
        <v>0</v>
      </c>
      <c r="G26" s="10">
        <v>97.010429999999999</v>
      </c>
      <c r="H26" s="11">
        <v>1.3607739999999999</v>
      </c>
      <c r="I26">
        <v>0</v>
      </c>
      <c r="J26" s="6">
        <f>IF(AND(F26=I26),1,0)</f>
        <v>1</v>
      </c>
      <c r="L26" s="6">
        <f>IF(AND(F26=I26),1,0)</f>
        <v>1</v>
      </c>
    </row>
    <row r="27" spans="1:12" x14ac:dyDescent="0.25">
      <c r="A27" s="8">
        <v>2</v>
      </c>
      <c r="B27" s="3">
        <v>0.6</v>
      </c>
      <c r="C27" s="5">
        <v>0.15</v>
      </c>
      <c r="D27" s="9">
        <v>0.5</v>
      </c>
      <c r="E27" s="10">
        <v>0</v>
      </c>
      <c r="F27" s="10">
        <v>0</v>
      </c>
      <c r="G27" s="10">
        <v>150.00839999999999</v>
      </c>
      <c r="H27" s="11">
        <v>1.8507880000000001</v>
      </c>
      <c r="I27">
        <v>1</v>
      </c>
      <c r="J27" s="6">
        <f>IF(AND(F27=I27),1,0)</f>
        <v>0</v>
      </c>
      <c r="L27" s="6">
        <f>IF(AND(F27=I27),1,0)</f>
        <v>0</v>
      </c>
    </row>
    <row r="28" spans="1:12" x14ac:dyDescent="0.25">
      <c r="A28" s="8">
        <v>3</v>
      </c>
      <c r="B28" s="3">
        <v>0.6</v>
      </c>
      <c r="C28" s="5">
        <v>0.15</v>
      </c>
      <c r="D28" s="9">
        <v>0.5</v>
      </c>
      <c r="E28" s="10">
        <v>0</v>
      </c>
      <c r="F28" s="10">
        <v>1</v>
      </c>
      <c r="G28" s="10">
        <v>188.00700000000001</v>
      </c>
      <c r="H28" s="11">
        <v>1.4042140000000001</v>
      </c>
      <c r="I28">
        <v>0</v>
      </c>
      <c r="J28" s="6">
        <f>IF(AND(F28=I28),1,0)</f>
        <v>0</v>
      </c>
      <c r="L28" s="6">
        <f>IF(AND(F28=I28),1,0)</f>
        <v>0</v>
      </c>
    </row>
    <row r="29" spans="1:12" x14ac:dyDescent="0.25">
      <c r="A29" s="8">
        <v>1.5</v>
      </c>
      <c r="B29" s="3">
        <v>0.6</v>
      </c>
      <c r="C29" s="5">
        <v>0.15</v>
      </c>
      <c r="D29" s="9">
        <v>0.5</v>
      </c>
      <c r="E29" s="10">
        <v>0</v>
      </c>
      <c r="F29" s="10">
        <v>0</v>
      </c>
      <c r="G29" s="10">
        <v>192.0068</v>
      </c>
      <c r="H29" s="11">
        <v>1.7963910000000001</v>
      </c>
      <c r="I29">
        <v>1</v>
      </c>
      <c r="J29" s="6">
        <f>IF(AND(F29=I29),1,0)</f>
        <v>0</v>
      </c>
      <c r="L29" s="6">
        <f>IF(AND(F29=I29),1,0)</f>
        <v>0</v>
      </c>
    </row>
    <row r="30" spans="1:12" x14ac:dyDescent="0.25">
      <c r="A30" s="8">
        <v>3</v>
      </c>
      <c r="B30" s="3">
        <v>0.6</v>
      </c>
      <c r="C30" s="5">
        <v>0.15</v>
      </c>
      <c r="D30" s="9">
        <v>0.5</v>
      </c>
      <c r="E30" s="10">
        <v>0</v>
      </c>
      <c r="F30" s="10">
        <v>0</v>
      </c>
      <c r="G30" s="10">
        <v>204.00630000000001</v>
      </c>
      <c r="H30" s="11">
        <v>1.140925</v>
      </c>
      <c r="I30">
        <v>0</v>
      </c>
      <c r="J30" s="6">
        <f>IF(AND(F30=I30),1,0)</f>
        <v>1</v>
      </c>
      <c r="L30" s="6">
        <f>IF(AND(F30=I30),1,0)</f>
        <v>1</v>
      </c>
    </row>
    <row r="31" spans="1:12" x14ac:dyDescent="0.25">
      <c r="A31" s="12">
        <v>2</v>
      </c>
      <c r="B31" s="13">
        <v>0.6</v>
      </c>
      <c r="C31" s="14">
        <v>0.15</v>
      </c>
      <c r="D31" s="15">
        <v>0.5</v>
      </c>
      <c r="E31" s="16">
        <v>0</v>
      </c>
      <c r="F31" s="16">
        <v>0</v>
      </c>
      <c r="G31" s="16">
        <v>237.005</v>
      </c>
      <c r="H31" s="17">
        <v>1.4381839999999999</v>
      </c>
      <c r="I31" s="18">
        <v>0</v>
      </c>
      <c r="J31" s="19">
        <f>IF(AND(F31=I31),1,0)</f>
        <v>1</v>
      </c>
      <c r="L31" s="6">
        <f>IF(AND(F31=I31),1,0)</f>
        <v>1</v>
      </c>
    </row>
    <row r="32" spans="1:12" x14ac:dyDescent="0.25">
      <c r="A32" s="8">
        <v>2.5</v>
      </c>
      <c r="B32" s="3">
        <v>0.7</v>
      </c>
      <c r="C32" s="5">
        <v>0.7</v>
      </c>
      <c r="D32" s="9">
        <v>1.5</v>
      </c>
      <c r="E32" s="10">
        <v>1</v>
      </c>
      <c r="F32" s="10">
        <v>0</v>
      </c>
      <c r="G32" s="10">
        <v>9.0137920000000005</v>
      </c>
      <c r="H32" s="11">
        <v>1.4694240000000001</v>
      </c>
      <c r="I32">
        <v>0</v>
      </c>
      <c r="J32" s="6">
        <f>IF(AND(F32=I32),1,0)</f>
        <v>1</v>
      </c>
      <c r="K32">
        <f>IF(AND(B32=C32,J32=1),1,0)</f>
        <v>1</v>
      </c>
      <c r="L32" s="4">
        <v>0</v>
      </c>
    </row>
    <row r="33" spans="1:12" x14ac:dyDescent="0.25">
      <c r="A33" s="8">
        <v>1.5</v>
      </c>
      <c r="B33" s="3">
        <v>0.7</v>
      </c>
      <c r="C33" s="5">
        <v>0.3</v>
      </c>
      <c r="D33" s="9">
        <v>1.5</v>
      </c>
      <c r="E33" s="10">
        <v>1</v>
      </c>
      <c r="F33" s="10">
        <v>0</v>
      </c>
      <c r="G33" s="10">
        <v>14.013500000000001</v>
      </c>
      <c r="H33" s="11">
        <v>1.293714</v>
      </c>
      <c r="I33">
        <v>0</v>
      </c>
      <c r="J33" s="6">
        <f>IF(AND(F33=I33),1,0)</f>
        <v>1</v>
      </c>
      <c r="K33">
        <f>IF(AND(A33=D33,J33=0),1,0)</f>
        <v>0</v>
      </c>
      <c r="L33" s="4">
        <v>0</v>
      </c>
    </row>
    <row r="34" spans="1:12" x14ac:dyDescent="0.25">
      <c r="A34" s="8">
        <v>1.5</v>
      </c>
      <c r="B34" s="3">
        <v>0.7</v>
      </c>
      <c r="C34" s="5">
        <v>0.3</v>
      </c>
      <c r="D34" s="9">
        <v>1.5</v>
      </c>
      <c r="E34" s="10">
        <v>1</v>
      </c>
      <c r="F34" s="10">
        <v>0</v>
      </c>
      <c r="G34" s="10">
        <v>19.013390000000001</v>
      </c>
      <c r="H34" s="11">
        <v>1.9338139999999999</v>
      </c>
      <c r="I34">
        <v>0</v>
      </c>
      <c r="J34" s="6">
        <f>IF(AND(F34=I34),1,0)</f>
        <v>1</v>
      </c>
      <c r="K34">
        <f>IF(AND(A34=D34,J34=0),1,0)</f>
        <v>0</v>
      </c>
      <c r="L34" s="4">
        <v>0</v>
      </c>
    </row>
    <row r="35" spans="1:12" x14ac:dyDescent="0.25">
      <c r="A35" s="12">
        <v>2.5</v>
      </c>
      <c r="B35" s="13">
        <v>0.7</v>
      </c>
      <c r="C35" s="14">
        <v>0.7</v>
      </c>
      <c r="D35" s="15">
        <v>1.5</v>
      </c>
      <c r="E35" s="16">
        <v>1</v>
      </c>
      <c r="F35" s="16">
        <v>0</v>
      </c>
      <c r="G35" s="16">
        <v>53.012079999999997</v>
      </c>
      <c r="H35" s="17">
        <v>2.1511300000000002</v>
      </c>
      <c r="I35" s="18">
        <v>0</v>
      </c>
      <c r="J35" s="19">
        <f>IF(AND(F35=I35),1,0)</f>
        <v>1</v>
      </c>
      <c r="K35">
        <f>IF(AND(B35=C35,J35=1),1,0)</f>
        <v>1</v>
      </c>
      <c r="L35" s="4">
        <v>0</v>
      </c>
    </row>
    <row r="36" spans="1:12" x14ac:dyDescent="0.25">
      <c r="A36" s="8">
        <v>1.5</v>
      </c>
      <c r="B36" s="3">
        <v>0.75</v>
      </c>
      <c r="C36" s="5">
        <v>0.15</v>
      </c>
      <c r="D36" s="9">
        <v>0.5</v>
      </c>
      <c r="E36" s="10">
        <v>0</v>
      </c>
      <c r="F36" s="10">
        <v>1</v>
      </c>
      <c r="G36" s="10">
        <v>24.013120000000001</v>
      </c>
      <c r="H36" s="11">
        <v>1.7740910000000001</v>
      </c>
      <c r="I36">
        <v>0</v>
      </c>
      <c r="J36" s="6">
        <f>IF(AND(F36=I36),1,0)</f>
        <v>0</v>
      </c>
      <c r="L36" s="6">
        <f>IF(AND(F36=I36),1,0)</f>
        <v>0</v>
      </c>
    </row>
    <row r="37" spans="1:12" x14ac:dyDescent="0.25">
      <c r="A37" s="8">
        <v>2</v>
      </c>
      <c r="B37" s="3">
        <v>0.75</v>
      </c>
      <c r="C37" s="5">
        <v>0.15</v>
      </c>
      <c r="D37" s="9">
        <v>0.5</v>
      </c>
      <c r="E37" s="10">
        <v>0</v>
      </c>
      <c r="F37" s="10">
        <v>0</v>
      </c>
      <c r="G37" s="10">
        <v>28.01304</v>
      </c>
      <c r="H37" s="11">
        <v>1.7981659999999999</v>
      </c>
      <c r="I37">
        <v>1</v>
      </c>
      <c r="J37" s="6">
        <f>IF(AND(F37=I37),1,0)</f>
        <v>0</v>
      </c>
      <c r="L37" s="6">
        <f>IF(AND(F37=I37),1,0)</f>
        <v>0</v>
      </c>
    </row>
    <row r="38" spans="1:12" x14ac:dyDescent="0.25">
      <c r="A38" s="8">
        <v>1</v>
      </c>
      <c r="B38" s="3">
        <v>0.75</v>
      </c>
      <c r="C38" s="5">
        <v>0.15</v>
      </c>
      <c r="D38" s="9">
        <v>0.5</v>
      </c>
      <c r="E38" s="10">
        <v>0</v>
      </c>
      <c r="F38" s="10">
        <v>1</v>
      </c>
      <c r="G38" s="10">
        <v>33.01285</v>
      </c>
      <c r="H38" s="11">
        <v>1.590355</v>
      </c>
      <c r="I38">
        <v>0</v>
      </c>
      <c r="J38" s="6">
        <f>IF(AND(F38=I38),1,0)</f>
        <v>0</v>
      </c>
      <c r="L38" s="6">
        <f>IF(AND(F38=I38),1,0)</f>
        <v>0</v>
      </c>
    </row>
    <row r="39" spans="1:12" x14ac:dyDescent="0.25">
      <c r="A39" s="8">
        <v>1</v>
      </c>
      <c r="B39" s="3">
        <v>0.75</v>
      </c>
      <c r="C39" s="5">
        <v>0.15</v>
      </c>
      <c r="D39" s="9">
        <v>0.5</v>
      </c>
      <c r="E39" s="10">
        <v>0</v>
      </c>
      <c r="F39" s="10">
        <v>1</v>
      </c>
      <c r="G39" s="10">
        <v>40.012500000000003</v>
      </c>
      <c r="H39" s="11">
        <v>2.2547130000000002</v>
      </c>
      <c r="I39">
        <v>0</v>
      </c>
      <c r="J39" s="6">
        <f>IF(AND(F39=I39),1,0)</f>
        <v>0</v>
      </c>
      <c r="L39" s="6">
        <f>IF(AND(F39=I39),1,0)</f>
        <v>0</v>
      </c>
    </row>
    <row r="40" spans="1:12" x14ac:dyDescent="0.25">
      <c r="A40" s="8">
        <v>2.5</v>
      </c>
      <c r="B40" s="3">
        <v>0.75</v>
      </c>
      <c r="C40" s="5">
        <v>0.15</v>
      </c>
      <c r="D40" s="9">
        <v>0.5</v>
      </c>
      <c r="E40" s="10">
        <v>0</v>
      </c>
      <c r="F40" s="10">
        <v>0</v>
      </c>
      <c r="G40" s="10">
        <v>123.0094</v>
      </c>
      <c r="H40" s="11">
        <v>1.041779</v>
      </c>
      <c r="I40">
        <v>1</v>
      </c>
      <c r="J40" s="6">
        <f>IF(AND(F40=I40),1,0)</f>
        <v>0</v>
      </c>
      <c r="L40" s="6">
        <f>IF(AND(F40=I40),1,0)</f>
        <v>0</v>
      </c>
    </row>
    <row r="41" spans="1:12" x14ac:dyDescent="0.25">
      <c r="A41" s="8">
        <v>1.5</v>
      </c>
      <c r="B41" s="3">
        <v>0.75</v>
      </c>
      <c r="C41" s="5">
        <v>0.15</v>
      </c>
      <c r="D41" s="9">
        <v>0.5</v>
      </c>
      <c r="E41" s="10">
        <v>0</v>
      </c>
      <c r="F41" s="10">
        <v>1</v>
      </c>
      <c r="G41" s="10">
        <v>146.0086</v>
      </c>
      <c r="H41" s="11">
        <v>1.1626160000000001</v>
      </c>
      <c r="I41">
        <v>0</v>
      </c>
      <c r="J41" s="6">
        <f>IF(AND(F41=I41),1,0)</f>
        <v>0</v>
      </c>
      <c r="L41" s="6">
        <f>IF(AND(F41=I41),1,0)</f>
        <v>0</v>
      </c>
    </row>
    <row r="42" spans="1:12" x14ac:dyDescent="0.25">
      <c r="A42" s="8">
        <v>2.5</v>
      </c>
      <c r="B42" s="3">
        <v>0.75</v>
      </c>
      <c r="C42" s="5">
        <v>0.15</v>
      </c>
      <c r="D42" s="9">
        <v>0.5</v>
      </c>
      <c r="E42" s="10">
        <v>0</v>
      </c>
      <c r="F42" s="10">
        <v>0</v>
      </c>
      <c r="G42" s="10">
        <v>177.00739999999999</v>
      </c>
      <c r="H42" s="11">
        <v>1.411805</v>
      </c>
      <c r="I42">
        <v>1</v>
      </c>
      <c r="J42" s="6">
        <f>IF(AND(F42=I42),1,0)</f>
        <v>0</v>
      </c>
      <c r="L42" s="6">
        <f>IF(AND(F42=I42),1,0)</f>
        <v>0</v>
      </c>
    </row>
    <row r="43" spans="1:12" x14ac:dyDescent="0.25">
      <c r="A43" s="8">
        <v>2.5</v>
      </c>
      <c r="B43" s="3">
        <v>0.75</v>
      </c>
      <c r="C43" s="5">
        <v>0.15</v>
      </c>
      <c r="D43" s="9">
        <v>0.5</v>
      </c>
      <c r="E43" s="10">
        <v>0</v>
      </c>
      <c r="F43" s="10">
        <v>1</v>
      </c>
      <c r="G43" s="10">
        <v>181.00720000000001</v>
      </c>
      <c r="H43" s="11">
        <v>1.139967</v>
      </c>
      <c r="I43">
        <v>0</v>
      </c>
      <c r="J43" s="6">
        <f>IF(AND(F43=I43),1,0)</f>
        <v>0</v>
      </c>
      <c r="L43" s="6">
        <f>IF(AND(F43=I43),1,0)</f>
        <v>0</v>
      </c>
    </row>
    <row r="44" spans="1:12" x14ac:dyDescent="0.25">
      <c r="A44" s="8">
        <v>1.5</v>
      </c>
      <c r="B44" s="3">
        <v>0.75</v>
      </c>
      <c r="C44" s="5">
        <v>0.15</v>
      </c>
      <c r="D44" s="9">
        <v>0.5</v>
      </c>
      <c r="E44" s="10">
        <v>0</v>
      </c>
      <c r="F44" s="10">
        <v>1</v>
      </c>
      <c r="G44" s="10">
        <v>208.00620000000001</v>
      </c>
      <c r="H44" s="11" t="s">
        <v>9</v>
      </c>
      <c r="I44" t="s">
        <v>10</v>
      </c>
      <c r="J44" s="6">
        <f>IF(AND(F44=I44),1,0)</f>
        <v>0</v>
      </c>
      <c r="L44" s="6">
        <f>IF(AND(F44=I44),1,0)</f>
        <v>0</v>
      </c>
    </row>
    <row r="45" spans="1:12" x14ac:dyDescent="0.25">
      <c r="A45" s="8">
        <v>3</v>
      </c>
      <c r="B45" s="3">
        <v>0.75</v>
      </c>
      <c r="C45" s="5">
        <v>0.15</v>
      </c>
      <c r="D45" s="9">
        <v>0.5</v>
      </c>
      <c r="E45" s="10">
        <v>0</v>
      </c>
      <c r="F45" s="10">
        <v>1</v>
      </c>
      <c r="G45" s="10">
        <v>212.0061</v>
      </c>
      <c r="H45" s="11">
        <v>2.06914</v>
      </c>
      <c r="I45">
        <v>0</v>
      </c>
      <c r="J45" s="6">
        <f>IF(AND(F45=I45),1,0)</f>
        <v>0</v>
      </c>
      <c r="L45" s="6">
        <f>IF(AND(F45=I45),1,0)</f>
        <v>0</v>
      </c>
    </row>
    <row r="46" spans="1:12" x14ac:dyDescent="0.25">
      <c r="A46" s="12">
        <v>2</v>
      </c>
      <c r="B46" s="13">
        <v>0.75</v>
      </c>
      <c r="C46" s="14">
        <v>0.15</v>
      </c>
      <c r="D46" s="15">
        <v>0.5</v>
      </c>
      <c r="E46" s="16">
        <v>0</v>
      </c>
      <c r="F46" s="16">
        <v>0</v>
      </c>
      <c r="G46" s="16">
        <v>241.005</v>
      </c>
      <c r="H46" s="17">
        <v>1.1422749999999999</v>
      </c>
      <c r="I46" s="18">
        <v>1</v>
      </c>
      <c r="J46" s="19">
        <f>IF(AND(F46=I46),1,0)</f>
        <v>0</v>
      </c>
      <c r="L46" s="6">
        <f>IF(AND(F46=I46),1,0)</f>
        <v>0</v>
      </c>
    </row>
    <row r="47" spans="1:12" x14ac:dyDescent="0.25">
      <c r="A47" s="8">
        <v>2</v>
      </c>
      <c r="B47" s="3">
        <v>0.9</v>
      </c>
      <c r="C47" s="5">
        <v>0.15</v>
      </c>
      <c r="D47" s="9">
        <v>0.5</v>
      </c>
      <c r="E47" s="10">
        <v>0</v>
      </c>
      <c r="F47" s="10">
        <v>0</v>
      </c>
      <c r="G47" s="10">
        <v>2.0140790000000002</v>
      </c>
      <c r="H47" s="11">
        <v>1.0531269999999999</v>
      </c>
      <c r="I47">
        <v>1</v>
      </c>
      <c r="J47" s="6">
        <f>IF(AND(F47=I47),1,0)</f>
        <v>0</v>
      </c>
      <c r="L47" s="6">
        <f>IF(AND(F47=I47),1,0)</f>
        <v>0</v>
      </c>
    </row>
    <row r="48" spans="1:12" x14ac:dyDescent="0.25">
      <c r="A48" s="8">
        <v>1</v>
      </c>
      <c r="B48" s="3">
        <v>0.9</v>
      </c>
      <c r="C48" s="5">
        <v>0.15</v>
      </c>
      <c r="D48" s="9">
        <v>0.5</v>
      </c>
      <c r="E48" s="10">
        <v>0</v>
      </c>
      <c r="F48" s="10">
        <v>1</v>
      </c>
      <c r="G48" s="10">
        <v>44.012430000000002</v>
      </c>
      <c r="H48" s="11">
        <v>1.646784</v>
      </c>
      <c r="I48">
        <v>0</v>
      </c>
      <c r="J48" s="6">
        <f>IF(AND(F48=I48),1,0)</f>
        <v>0</v>
      </c>
      <c r="L48" s="6">
        <f>IF(AND(F48=I48),1,0)</f>
        <v>0</v>
      </c>
    </row>
    <row r="49" spans="1:12" x14ac:dyDescent="0.25">
      <c r="A49" s="8">
        <v>1.5</v>
      </c>
      <c r="B49" s="3">
        <v>0.9</v>
      </c>
      <c r="C49" s="5">
        <v>0.15</v>
      </c>
      <c r="D49" s="9">
        <v>0.5</v>
      </c>
      <c r="E49" s="10">
        <v>0</v>
      </c>
      <c r="F49" s="10">
        <v>1</v>
      </c>
      <c r="G49" s="10">
        <v>60.011839999999999</v>
      </c>
      <c r="H49" s="11">
        <v>1.5113540000000001</v>
      </c>
      <c r="I49">
        <v>0</v>
      </c>
      <c r="J49" s="6">
        <f>IF(AND(F49=I49),1,0)</f>
        <v>0</v>
      </c>
      <c r="L49" s="6">
        <f>IF(AND(F49=I49),1,0)</f>
        <v>0</v>
      </c>
    </row>
    <row r="50" spans="1:12" x14ac:dyDescent="0.25">
      <c r="A50" s="8">
        <v>2.5</v>
      </c>
      <c r="B50" s="3">
        <v>0.9</v>
      </c>
      <c r="C50" s="5">
        <v>0.15</v>
      </c>
      <c r="D50" s="9">
        <v>0.5</v>
      </c>
      <c r="E50" s="10">
        <v>0</v>
      </c>
      <c r="F50" s="10">
        <v>0</v>
      </c>
      <c r="G50" s="10">
        <v>73.011330000000001</v>
      </c>
      <c r="H50" s="11">
        <v>0.88790040000000003</v>
      </c>
      <c r="I50">
        <v>1</v>
      </c>
      <c r="J50" s="6">
        <f>IF(AND(F50=I50),1,0)</f>
        <v>0</v>
      </c>
      <c r="L50" s="6">
        <f>IF(AND(F50=I50),1,0)</f>
        <v>0</v>
      </c>
    </row>
    <row r="51" spans="1:12" x14ac:dyDescent="0.25">
      <c r="A51" s="8">
        <v>1.5</v>
      </c>
      <c r="B51" s="3">
        <v>0.9</v>
      </c>
      <c r="C51" s="5">
        <v>0.15</v>
      </c>
      <c r="D51" s="9">
        <v>0.5</v>
      </c>
      <c r="E51" s="10">
        <v>0</v>
      </c>
      <c r="F51" s="10">
        <v>0</v>
      </c>
      <c r="G51" s="10">
        <v>80.011080000000007</v>
      </c>
      <c r="H51" s="11">
        <v>1.312119</v>
      </c>
      <c r="I51">
        <v>1</v>
      </c>
      <c r="J51" s="6">
        <f>IF(AND(F51=I51),1,0)</f>
        <v>0</v>
      </c>
      <c r="L51" s="6">
        <f>IF(AND(F51=I51),1,0)</f>
        <v>0</v>
      </c>
    </row>
    <row r="52" spans="1:12" x14ac:dyDescent="0.25">
      <c r="A52" s="8">
        <v>1</v>
      </c>
      <c r="B52" s="3">
        <v>0.9</v>
      </c>
      <c r="C52" s="5">
        <v>0.15</v>
      </c>
      <c r="D52" s="9">
        <v>0.5</v>
      </c>
      <c r="E52" s="10">
        <v>0</v>
      </c>
      <c r="F52" s="10">
        <v>1</v>
      </c>
      <c r="G52" s="10">
        <v>110.0099</v>
      </c>
      <c r="H52" s="11">
        <v>1.0412790000000001</v>
      </c>
      <c r="I52">
        <v>0</v>
      </c>
      <c r="J52" s="6">
        <f>IF(AND(F52=I52),1,0)</f>
        <v>0</v>
      </c>
      <c r="L52" s="6">
        <f>IF(AND(F52=I52),1,0)</f>
        <v>0</v>
      </c>
    </row>
    <row r="53" spans="1:12" x14ac:dyDescent="0.25">
      <c r="A53" s="8">
        <v>1</v>
      </c>
      <c r="B53" s="3">
        <v>0.9</v>
      </c>
      <c r="C53" s="5">
        <v>0.15</v>
      </c>
      <c r="D53" s="9">
        <v>0.5</v>
      </c>
      <c r="E53" s="10">
        <v>0</v>
      </c>
      <c r="F53" s="10">
        <v>1</v>
      </c>
      <c r="G53" s="10">
        <v>220.00579999999999</v>
      </c>
      <c r="H53" s="11">
        <v>0.82945480000000005</v>
      </c>
      <c r="I53">
        <v>0</v>
      </c>
      <c r="J53" s="6">
        <f>IF(AND(F53=I53),1,0)</f>
        <v>0</v>
      </c>
      <c r="L53" s="6">
        <f>IF(AND(F53=I53),1,0)</f>
        <v>0</v>
      </c>
    </row>
    <row r="54" spans="1:12" x14ac:dyDescent="0.25">
      <c r="A54" s="8">
        <v>3</v>
      </c>
      <c r="B54" s="3">
        <v>0.9</v>
      </c>
      <c r="C54" s="5">
        <v>0.15</v>
      </c>
      <c r="D54" s="9">
        <v>0.5</v>
      </c>
      <c r="E54" s="10">
        <v>0</v>
      </c>
      <c r="F54" s="10">
        <v>1</v>
      </c>
      <c r="G54" s="10">
        <v>258.00420000000003</v>
      </c>
      <c r="H54" s="11">
        <v>0.85499139999999996</v>
      </c>
      <c r="I54">
        <v>0</v>
      </c>
      <c r="J54" s="6">
        <f>IF(AND(F54=I54),1,0)</f>
        <v>0</v>
      </c>
      <c r="L54" s="6">
        <f>IF(AND(F54=I54),1,0)</f>
        <v>0</v>
      </c>
    </row>
    <row r="55" spans="1:12" x14ac:dyDescent="0.25">
      <c r="A55" s="12">
        <v>2</v>
      </c>
      <c r="B55" s="13">
        <v>0.9</v>
      </c>
      <c r="C55" s="14">
        <v>0.15</v>
      </c>
      <c r="D55" s="15">
        <v>0.5</v>
      </c>
      <c r="E55" s="16">
        <v>0</v>
      </c>
      <c r="F55" s="16">
        <v>1</v>
      </c>
      <c r="G55" s="16">
        <v>263.00400000000002</v>
      </c>
      <c r="H55" s="17">
        <v>0.6952005</v>
      </c>
      <c r="I55" s="18">
        <v>0</v>
      </c>
      <c r="J55" s="19">
        <f>IF(AND(F55=I55),1,0)</f>
        <v>0</v>
      </c>
      <c r="L55" s="6">
        <f>IF(AND(F55=I55),1,0)</f>
        <v>0</v>
      </c>
    </row>
    <row r="56" spans="1:12" x14ac:dyDescent="0.25">
      <c r="J56" s="7"/>
    </row>
  </sheetData>
  <sortState ref="A2:M55">
    <sortCondition ref="B2:B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M6" sqref="M6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3" width="9.5703125" bestFit="1" customWidth="1"/>
    <col min="4" max="4" width="16.7109375" bestFit="1" customWidth="1"/>
    <col min="5" max="5" width="8.5703125" bestFit="1" customWidth="1"/>
    <col min="6" max="6" width="7.28515625" bestFit="1" customWidth="1"/>
    <col min="7" max="7" width="6" bestFit="1" customWidth="1"/>
    <col min="8" max="8" width="8.85546875" bestFit="1" customWidth="1"/>
    <col min="9" max="9" width="6.7109375" bestFit="1" customWidth="1"/>
    <col min="10" max="10" width="10.85546875" bestFit="1" customWidth="1"/>
    <col min="11" max="11" width="11.7109375" bestFit="1" customWidth="1"/>
    <col min="12" max="12" width="16.5703125" bestFit="1" customWidth="1"/>
    <col min="13" max="13" width="9.140625" style="31"/>
  </cols>
  <sheetData>
    <row r="1" spans="1:14" x14ac:dyDescent="0.25">
      <c r="A1" s="28" t="s">
        <v>0</v>
      </c>
      <c r="B1" s="28" t="s">
        <v>1</v>
      </c>
      <c r="C1" s="29" t="s">
        <v>2</v>
      </c>
      <c r="D1" s="29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7" t="s">
        <v>11</v>
      </c>
      <c r="K1" s="26" t="s">
        <v>12</v>
      </c>
      <c r="L1" s="26" t="s">
        <v>13</v>
      </c>
      <c r="N1">
        <f>SUM(5/10)</f>
        <v>0.5</v>
      </c>
    </row>
    <row r="2" spans="1:14" x14ac:dyDescent="0.25">
      <c r="A2" s="20">
        <v>1</v>
      </c>
      <c r="B2" s="21">
        <v>0.3</v>
      </c>
      <c r="C2" s="22">
        <v>0.15</v>
      </c>
      <c r="D2" s="23">
        <v>0.5</v>
      </c>
      <c r="E2" s="24">
        <v>0</v>
      </c>
      <c r="F2" s="24">
        <v>0</v>
      </c>
      <c r="G2" s="24">
        <v>92.010649999999998</v>
      </c>
      <c r="H2" s="25">
        <v>1.1605620000000001</v>
      </c>
      <c r="I2" s="26">
        <v>0</v>
      </c>
      <c r="J2" s="27">
        <f>IF(AND(F2=I2),1,0)</f>
        <v>1</v>
      </c>
      <c r="K2" s="26"/>
      <c r="L2" s="27">
        <f>IF(AND(F2=I2),1,0)</f>
        <v>1</v>
      </c>
      <c r="N2">
        <f>SUM(1/8)</f>
        <v>0.125</v>
      </c>
    </row>
    <row r="3" spans="1:14" x14ac:dyDescent="0.25">
      <c r="A3" s="20">
        <v>1</v>
      </c>
      <c r="B3" s="21">
        <v>0.3</v>
      </c>
      <c r="C3" s="22">
        <v>0.15</v>
      </c>
      <c r="D3" s="23">
        <v>0.5</v>
      </c>
      <c r="E3" s="24">
        <v>0</v>
      </c>
      <c r="F3" s="24">
        <v>0</v>
      </c>
      <c r="G3" s="24">
        <v>127.0093</v>
      </c>
      <c r="H3" s="25">
        <v>1.649921</v>
      </c>
      <c r="I3" s="26">
        <v>0</v>
      </c>
      <c r="J3" s="27">
        <f>IF(AND(F3=I3),1,0)</f>
        <v>1</v>
      </c>
      <c r="K3" s="26"/>
      <c r="L3" s="27">
        <f>IF(AND(F3=I3),1,0)</f>
        <v>1</v>
      </c>
      <c r="N3" s="31">
        <f>SUM(9/14)</f>
        <v>0.6428571428571429</v>
      </c>
    </row>
    <row r="4" spans="1:14" x14ac:dyDescent="0.25">
      <c r="A4" s="20">
        <v>1</v>
      </c>
      <c r="B4" s="21">
        <v>0.3</v>
      </c>
      <c r="C4" s="22">
        <v>0.15</v>
      </c>
      <c r="D4" s="23">
        <v>0.5</v>
      </c>
      <c r="E4" s="24">
        <v>0</v>
      </c>
      <c r="F4" s="24">
        <v>1</v>
      </c>
      <c r="G4" s="24">
        <v>142.0087</v>
      </c>
      <c r="H4" s="25">
        <v>1.2584709999999999</v>
      </c>
      <c r="I4" s="26">
        <v>1</v>
      </c>
      <c r="J4" s="27">
        <f>IF(AND(F4=I4),1,0)</f>
        <v>1</v>
      </c>
      <c r="K4" s="26"/>
      <c r="L4" s="27">
        <f>IF(AND(F4=I4),1,0)</f>
        <v>1</v>
      </c>
      <c r="N4" s="31">
        <f>SUM(6/10)</f>
        <v>0.6</v>
      </c>
    </row>
    <row r="5" spans="1:14" x14ac:dyDescent="0.25">
      <c r="A5" s="20">
        <v>1</v>
      </c>
      <c r="B5" s="21">
        <v>0.45</v>
      </c>
      <c r="C5" s="22">
        <v>0.15</v>
      </c>
      <c r="D5" s="23">
        <v>0.5</v>
      </c>
      <c r="E5" s="24">
        <v>0</v>
      </c>
      <c r="F5" s="24">
        <v>0</v>
      </c>
      <c r="G5" s="24">
        <v>48.012239999999998</v>
      </c>
      <c r="H5" s="25">
        <v>1.7029669999999999</v>
      </c>
      <c r="I5" s="26">
        <v>0</v>
      </c>
      <c r="J5" s="27">
        <f>IF(AND(F5=I5),1,0)</f>
        <v>1</v>
      </c>
      <c r="K5" s="26"/>
      <c r="L5" s="27">
        <f>IF(AND(F5=I5),1,0)</f>
        <v>1</v>
      </c>
      <c r="N5" s="31">
        <f>SUM(5/8)</f>
        <v>0.625</v>
      </c>
    </row>
    <row r="6" spans="1:14" x14ac:dyDescent="0.25">
      <c r="A6" s="20">
        <v>1</v>
      </c>
      <c r="B6" s="21">
        <v>0.45</v>
      </c>
      <c r="C6" s="22">
        <v>0.15</v>
      </c>
      <c r="D6" s="23">
        <v>0.5</v>
      </c>
      <c r="E6" s="24">
        <v>0</v>
      </c>
      <c r="F6" s="24">
        <v>0</v>
      </c>
      <c r="G6" s="24">
        <v>64.011679999999998</v>
      </c>
      <c r="H6" s="25">
        <v>1.4395279999999999</v>
      </c>
      <c r="I6" s="26">
        <v>0</v>
      </c>
      <c r="J6" s="27">
        <f>IF(AND(F6=I6),1,0)</f>
        <v>1</v>
      </c>
      <c r="K6" s="26"/>
      <c r="L6" s="27">
        <f>IF(AND(F6=I6),1,0)</f>
        <v>1</v>
      </c>
    </row>
    <row r="7" spans="1:14" x14ac:dyDescent="0.25">
      <c r="A7" s="20">
        <v>1</v>
      </c>
      <c r="B7" s="21">
        <v>0.75</v>
      </c>
      <c r="C7" s="22">
        <v>0.15</v>
      </c>
      <c r="D7" s="23">
        <v>0.5</v>
      </c>
      <c r="E7" s="24">
        <v>0</v>
      </c>
      <c r="F7" s="24">
        <v>1</v>
      </c>
      <c r="G7" s="24">
        <v>33.01285</v>
      </c>
      <c r="H7" s="25">
        <v>1.590355</v>
      </c>
      <c r="I7" s="26">
        <v>0</v>
      </c>
      <c r="J7" s="27">
        <f>IF(AND(F7=I7),1,0)</f>
        <v>0</v>
      </c>
      <c r="K7" s="26"/>
      <c r="L7" s="27">
        <f>IF(AND(F7=I7),1,0)</f>
        <v>0</v>
      </c>
    </row>
    <row r="8" spans="1:14" x14ac:dyDescent="0.25">
      <c r="A8" s="20">
        <v>1</v>
      </c>
      <c r="B8" s="21">
        <v>0.75</v>
      </c>
      <c r="C8" s="22">
        <v>0.15</v>
      </c>
      <c r="D8" s="23">
        <v>0.5</v>
      </c>
      <c r="E8" s="24">
        <v>0</v>
      </c>
      <c r="F8" s="24">
        <v>1</v>
      </c>
      <c r="G8" s="24">
        <v>40.012500000000003</v>
      </c>
      <c r="H8" s="25">
        <v>2.2547130000000002</v>
      </c>
      <c r="I8" s="26">
        <v>0</v>
      </c>
      <c r="J8" s="27">
        <f>IF(AND(F8=I8),1,0)</f>
        <v>0</v>
      </c>
      <c r="K8" s="26"/>
      <c r="L8" s="27">
        <f>IF(AND(F8=I8),1,0)</f>
        <v>0</v>
      </c>
    </row>
    <row r="9" spans="1:14" x14ac:dyDescent="0.25">
      <c r="A9" s="20">
        <v>1</v>
      </c>
      <c r="B9" s="21">
        <v>0.9</v>
      </c>
      <c r="C9" s="22">
        <v>0.15</v>
      </c>
      <c r="D9" s="23">
        <v>0.5</v>
      </c>
      <c r="E9" s="24">
        <v>0</v>
      </c>
      <c r="F9" s="24">
        <v>1</v>
      </c>
      <c r="G9" s="24">
        <v>44.012430000000002</v>
      </c>
      <c r="H9" s="25">
        <v>1.646784</v>
      </c>
      <c r="I9" s="26">
        <v>0</v>
      </c>
      <c r="J9" s="27">
        <f>IF(AND(F9=I9),1,0)</f>
        <v>0</v>
      </c>
      <c r="K9" s="26"/>
      <c r="L9" s="27">
        <f>IF(AND(F9=I9),1,0)</f>
        <v>0</v>
      </c>
    </row>
    <row r="10" spans="1:14" x14ac:dyDescent="0.25">
      <c r="A10" s="20">
        <v>1</v>
      </c>
      <c r="B10" s="21">
        <v>0.9</v>
      </c>
      <c r="C10" s="22">
        <v>0.15</v>
      </c>
      <c r="D10" s="23">
        <v>0.5</v>
      </c>
      <c r="E10" s="24">
        <v>0</v>
      </c>
      <c r="F10" s="24">
        <v>1</v>
      </c>
      <c r="G10" s="24">
        <v>110.0099</v>
      </c>
      <c r="H10" s="25">
        <v>1.0412790000000001</v>
      </c>
      <c r="I10" s="26">
        <v>0</v>
      </c>
      <c r="J10" s="27">
        <f>IF(AND(F10=I10),1,0)</f>
        <v>0</v>
      </c>
      <c r="K10" s="26"/>
      <c r="L10" s="27">
        <f>IF(AND(F10=I10),1,0)</f>
        <v>0</v>
      </c>
    </row>
    <row r="11" spans="1:14" x14ac:dyDescent="0.25">
      <c r="A11" s="12">
        <v>1</v>
      </c>
      <c r="B11" s="13">
        <v>0.9</v>
      </c>
      <c r="C11" s="14">
        <v>0.15</v>
      </c>
      <c r="D11" s="15">
        <v>0.5</v>
      </c>
      <c r="E11" s="16">
        <v>0</v>
      </c>
      <c r="F11" s="16">
        <v>1</v>
      </c>
      <c r="G11" s="16">
        <v>220.00579999999999</v>
      </c>
      <c r="H11" s="17">
        <v>0.82945480000000005</v>
      </c>
      <c r="I11" s="18">
        <v>0</v>
      </c>
      <c r="J11" s="19">
        <f>IF(AND(F11=I11),1,0)</f>
        <v>0</v>
      </c>
      <c r="K11" s="18"/>
      <c r="L11" s="19">
        <f>IF(AND(F11=I11),1,0)</f>
        <v>0</v>
      </c>
    </row>
    <row r="12" spans="1:14" x14ac:dyDescent="0.25">
      <c r="A12" s="20">
        <v>1.5</v>
      </c>
      <c r="B12" s="21">
        <v>0.3</v>
      </c>
      <c r="C12" s="22">
        <v>0.15</v>
      </c>
      <c r="D12" s="23">
        <v>0.5</v>
      </c>
      <c r="E12" s="24">
        <v>0</v>
      </c>
      <c r="F12" s="24">
        <v>1</v>
      </c>
      <c r="G12" s="24">
        <v>216.0059</v>
      </c>
      <c r="H12" s="25">
        <v>1.7493030000000001</v>
      </c>
      <c r="I12" s="26">
        <v>1</v>
      </c>
      <c r="J12" s="27">
        <f>IF(AND(F12=I12),1,0)</f>
        <v>1</v>
      </c>
      <c r="K12" s="26"/>
      <c r="L12" s="27">
        <f>IF(AND(F12=I12),1,0)</f>
        <v>1</v>
      </c>
    </row>
    <row r="13" spans="1:14" x14ac:dyDescent="0.25">
      <c r="A13" s="20">
        <v>1.5</v>
      </c>
      <c r="B13" s="21">
        <v>0.45</v>
      </c>
      <c r="C13" s="22">
        <v>0.15</v>
      </c>
      <c r="D13" s="23">
        <v>0.5</v>
      </c>
      <c r="E13" s="24">
        <v>0</v>
      </c>
      <c r="F13" s="24">
        <v>1</v>
      </c>
      <c r="G13" s="24">
        <v>254.0043</v>
      </c>
      <c r="H13" s="25">
        <v>1.3508629999999999</v>
      </c>
      <c r="I13" s="26">
        <v>0</v>
      </c>
      <c r="J13" s="27">
        <f>IF(AND(F13=I13),1,0)</f>
        <v>0</v>
      </c>
      <c r="K13" s="26"/>
      <c r="L13" s="27">
        <f>IF(AND(F13=I13),1,0)</f>
        <v>0</v>
      </c>
    </row>
    <row r="14" spans="1:14" x14ac:dyDescent="0.25">
      <c r="A14" s="20">
        <v>1.5</v>
      </c>
      <c r="B14" s="21">
        <v>0.6</v>
      </c>
      <c r="C14" s="22">
        <v>0.15</v>
      </c>
      <c r="D14" s="23">
        <v>0.5</v>
      </c>
      <c r="E14" s="24">
        <v>0</v>
      </c>
      <c r="F14" s="24">
        <v>0</v>
      </c>
      <c r="G14" s="24">
        <v>192.0068</v>
      </c>
      <c r="H14" s="25">
        <v>1.7963910000000001</v>
      </c>
      <c r="I14" s="26">
        <v>1</v>
      </c>
      <c r="J14" s="27">
        <f>IF(AND(F14=I14),1,0)</f>
        <v>0</v>
      </c>
      <c r="K14" s="26"/>
      <c r="L14" s="27">
        <f>IF(AND(F14=I14),1,0)</f>
        <v>0</v>
      </c>
    </row>
    <row r="15" spans="1:14" x14ac:dyDescent="0.25">
      <c r="A15" s="20">
        <v>1.5</v>
      </c>
      <c r="B15" s="21">
        <v>0.7</v>
      </c>
      <c r="C15" s="22">
        <v>0.3</v>
      </c>
      <c r="D15" s="23">
        <v>1.5</v>
      </c>
      <c r="E15" s="24">
        <v>1</v>
      </c>
      <c r="F15" s="24">
        <v>0</v>
      </c>
      <c r="G15" s="24">
        <v>14.013500000000001</v>
      </c>
      <c r="H15" s="25">
        <v>1.293714</v>
      </c>
      <c r="I15" s="26">
        <v>0</v>
      </c>
      <c r="J15" s="27">
        <f>IF(AND(F15=I15),1,0)</f>
        <v>1</v>
      </c>
      <c r="K15" s="26">
        <f>IF(AND(A15=D15,J15=0),1,0)</f>
        <v>0</v>
      </c>
      <c r="L15" s="30">
        <v>0</v>
      </c>
    </row>
    <row r="16" spans="1:14" x14ac:dyDescent="0.25">
      <c r="A16" s="20">
        <v>1.5</v>
      </c>
      <c r="B16" s="21">
        <v>0.7</v>
      </c>
      <c r="C16" s="22">
        <v>0.3</v>
      </c>
      <c r="D16" s="23">
        <v>1.5</v>
      </c>
      <c r="E16" s="24">
        <v>1</v>
      </c>
      <c r="F16" s="24">
        <v>0</v>
      </c>
      <c r="G16" s="24">
        <v>19.013390000000001</v>
      </c>
      <c r="H16" s="25">
        <v>1.9338139999999999</v>
      </c>
      <c r="I16" s="26">
        <v>0</v>
      </c>
      <c r="J16" s="27">
        <f>IF(AND(F16=I16),1,0)</f>
        <v>1</v>
      </c>
      <c r="K16" s="26">
        <f>IF(AND(A16=D16,J16=0),1,0)</f>
        <v>0</v>
      </c>
      <c r="L16" s="30">
        <v>0</v>
      </c>
    </row>
    <row r="17" spans="1:12" x14ac:dyDescent="0.25">
      <c r="A17" s="20">
        <v>1.5</v>
      </c>
      <c r="B17" s="21">
        <v>0.75</v>
      </c>
      <c r="C17" s="22">
        <v>0.15</v>
      </c>
      <c r="D17" s="23">
        <v>0.5</v>
      </c>
      <c r="E17" s="24">
        <v>0</v>
      </c>
      <c r="F17" s="24">
        <v>1</v>
      </c>
      <c r="G17" s="24">
        <v>24.013120000000001</v>
      </c>
      <c r="H17" s="25">
        <v>1.7740910000000001</v>
      </c>
      <c r="I17" s="26">
        <v>0</v>
      </c>
      <c r="J17" s="27">
        <f>IF(AND(F17=I17),1,0)</f>
        <v>0</v>
      </c>
      <c r="K17" s="26"/>
      <c r="L17" s="27">
        <f>IF(AND(F17=I17),1,0)</f>
        <v>0</v>
      </c>
    </row>
    <row r="18" spans="1:12" x14ac:dyDescent="0.25">
      <c r="A18" s="20">
        <v>1.5</v>
      </c>
      <c r="B18" s="21">
        <v>0.75</v>
      </c>
      <c r="C18" s="22">
        <v>0.15</v>
      </c>
      <c r="D18" s="23">
        <v>0.5</v>
      </c>
      <c r="E18" s="24">
        <v>0</v>
      </c>
      <c r="F18" s="24">
        <v>1</v>
      </c>
      <c r="G18" s="24">
        <v>146.0086</v>
      </c>
      <c r="H18" s="25">
        <v>1.1626160000000001</v>
      </c>
      <c r="I18" s="26">
        <v>0</v>
      </c>
      <c r="J18" s="27">
        <f>IF(AND(F18=I18),1,0)</f>
        <v>0</v>
      </c>
      <c r="K18" s="26"/>
      <c r="L18" s="27">
        <f>IF(AND(F18=I18),1,0)</f>
        <v>0</v>
      </c>
    </row>
    <row r="19" spans="1:12" x14ac:dyDescent="0.25">
      <c r="A19" s="20">
        <v>1.5</v>
      </c>
      <c r="B19" s="21">
        <v>0.75</v>
      </c>
      <c r="C19" s="22">
        <v>0.15</v>
      </c>
      <c r="D19" s="23">
        <v>0.5</v>
      </c>
      <c r="E19" s="24">
        <v>0</v>
      </c>
      <c r="F19" s="24">
        <v>1</v>
      </c>
      <c r="G19" s="24">
        <v>208.00620000000001</v>
      </c>
      <c r="H19" s="25" t="s">
        <v>9</v>
      </c>
      <c r="I19" s="26" t="s">
        <v>10</v>
      </c>
      <c r="J19" s="27">
        <f>IF(AND(F19=I19),1,0)</f>
        <v>0</v>
      </c>
      <c r="K19" s="26"/>
      <c r="L19" s="27">
        <f>IF(AND(F19=I19),1,0)</f>
        <v>0</v>
      </c>
    </row>
    <row r="20" spans="1:12" x14ac:dyDescent="0.25">
      <c r="A20" s="20">
        <v>1.5</v>
      </c>
      <c r="B20" s="21">
        <v>0.9</v>
      </c>
      <c r="C20" s="22">
        <v>0.15</v>
      </c>
      <c r="D20" s="23">
        <v>0.5</v>
      </c>
      <c r="E20" s="24">
        <v>0</v>
      </c>
      <c r="F20" s="24">
        <v>1</v>
      </c>
      <c r="G20" s="24">
        <v>60.011839999999999</v>
      </c>
      <c r="H20" s="25">
        <v>1.5113540000000001</v>
      </c>
      <c r="I20" s="26">
        <v>0</v>
      </c>
      <c r="J20" s="27">
        <f>IF(AND(F20=I20),1,0)</f>
        <v>0</v>
      </c>
      <c r="K20" s="26"/>
      <c r="L20" s="27">
        <f>IF(AND(F20=I20),1,0)</f>
        <v>0</v>
      </c>
    </row>
    <row r="21" spans="1:12" x14ac:dyDescent="0.25">
      <c r="A21" s="12">
        <v>1.5</v>
      </c>
      <c r="B21" s="13">
        <v>0.9</v>
      </c>
      <c r="C21" s="14">
        <v>0.15</v>
      </c>
      <c r="D21" s="15">
        <v>0.5</v>
      </c>
      <c r="E21" s="16">
        <v>0</v>
      </c>
      <c r="F21" s="16">
        <v>0</v>
      </c>
      <c r="G21" s="16">
        <v>80.011080000000007</v>
      </c>
      <c r="H21" s="17">
        <v>1.312119</v>
      </c>
      <c r="I21" s="18">
        <v>1</v>
      </c>
      <c r="J21" s="19">
        <f>IF(AND(F21=I21),1,0)</f>
        <v>0</v>
      </c>
      <c r="K21" s="18"/>
      <c r="L21" s="19">
        <f>IF(AND(F21=I21),1,0)</f>
        <v>0</v>
      </c>
    </row>
    <row r="22" spans="1:12" x14ac:dyDescent="0.25">
      <c r="A22" s="20">
        <v>2</v>
      </c>
      <c r="B22" s="21">
        <v>0.3</v>
      </c>
      <c r="C22" s="22">
        <v>0.15</v>
      </c>
      <c r="D22" s="23">
        <v>0.5</v>
      </c>
      <c r="E22" s="24">
        <v>0</v>
      </c>
      <c r="F22" s="24">
        <v>1</v>
      </c>
      <c r="G22" s="24">
        <v>114.0098</v>
      </c>
      <c r="H22" s="25">
        <v>1.8174539999999999</v>
      </c>
      <c r="I22" s="26">
        <v>1</v>
      </c>
      <c r="J22" s="27">
        <f>IF(AND(F22=I22),1,0)</f>
        <v>1</v>
      </c>
      <c r="K22" s="26"/>
      <c r="L22" s="27">
        <f>IF(AND(F22=I22),1,0)</f>
        <v>1</v>
      </c>
    </row>
    <row r="23" spans="1:12" x14ac:dyDescent="0.25">
      <c r="A23" s="20">
        <v>2</v>
      </c>
      <c r="B23" s="21">
        <v>0.3</v>
      </c>
      <c r="C23" s="22">
        <v>0.15</v>
      </c>
      <c r="D23" s="23">
        <v>0.5</v>
      </c>
      <c r="E23" s="24">
        <v>0</v>
      </c>
      <c r="F23" s="24">
        <v>1</v>
      </c>
      <c r="G23" s="24">
        <v>118.00960000000001</v>
      </c>
      <c r="H23" s="25">
        <v>1.3855789999999999</v>
      </c>
      <c r="I23" s="26">
        <v>1</v>
      </c>
      <c r="J23" s="27">
        <f>IF(AND(F23=I23),1,0)</f>
        <v>1</v>
      </c>
      <c r="K23" s="26"/>
      <c r="L23" s="27">
        <f>IF(AND(F23=I23),1,0)</f>
        <v>1</v>
      </c>
    </row>
    <row r="24" spans="1:12" x14ac:dyDescent="0.25">
      <c r="A24" s="20">
        <v>2</v>
      </c>
      <c r="B24" s="21">
        <v>0.3</v>
      </c>
      <c r="C24" s="22">
        <v>0.15</v>
      </c>
      <c r="D24" s="23">
        <v>0.5</v>
      </c>
      <c r="E24" s="24">
        <v>0</v>
      </c>
      <c r="F24" s="24">
        <v>1</v>
      </c>
      <c r="G24" s="24">
        <v>158.00810000000001</v>
      </c>
      <c r="H24" s="25">
        <v>1.2191270000000001</v>
      </c>
      <c r="I24" s="26">
        <v>1</v>
      </c>
      <c r="J24" s="27">
        <f>IF(AND(F24=I24),1,0)</f>
        <v>1</v>
      </c>
      <c r="K24" s="26"/>
      <c r="L24" s="27">
        <f>IF(AND(F24=I24),1,0)</f>
        <v>1</v>
      </c>
    </row>
    <row r="25" spans="1:12" x14ac:dyDescent="0.25">
      <c r="A25" s="20">
        <v>2</v>
      </c>
      <c r="B25" s="21">
        <v>0.3</v>
      </c>
      <c r="C25" s="22">
        <v>0.15</v>
      </c>
      <c r="D25" s="23">
        <v>0.5</v>
      </c>
      <c r="E25" s="24">
        <v>0</v>
      </c>
      <c r="F25" s="24">
        <v>0</v>
      </c>
      <c r="G25" s="24">
        <v>168.0077</v>
      </c>
      <c r="H25" s="25">
        <v>1.3714729999999999</v>
      </c>
      <c r="I25" s="26">
        <v>0</v>
      </c>
      <c r="J25" s="27">
        <f>IF(AND(F25=I25),1,0)</f>
        <v>1</v>
      </c>
      <c r="K25" s="26"/>
      <c r="L25" s="27">
        <f>IF(AND(F25=I25),1,0)</f>
        <v>1</v>
      </c>
    </row>
    <row r="26" spans="1:12" x14ac:dyDescent="0.25">
      <c r="A26" s="20">
        <v>2</v>
      </c>
      <c r="B26" s="21">
        <v>0.45</v>
      </c>
      <c r="C26" s="22">
        <v>0.15</v>
      </c>
      <c r="D26" s="23">
        <v>0.5</v>
      </c>
      <c r="E26" s="24">
        <v>0</v>
      </c>
      <c r="F26" s="24">
        <v>0</v>
      </c>
      <c r="G26" s="24">
        <v>106.01009999999999</v>
      </c>
      <c r="H26" s="25">
        <v>1.3050870000000001</v>
      </c>
      <c r="I26" s="26">
        <v>0</v>
      </c>
      <c r="J26" s="27">
        <f>IF(AND(F26=I26),1,0)</f>
        <v>1</v>
      </c>
      <c r="K26" s="26"/>
      <c r="L26" s="27">
        <f>IF(AND(F26=I26),1,0)</f>
        <v>1</v>
      </c>
    </row>
    <row r="27" spans="1:12" x14ac:dyDescent="0.25">
      <c r="A27" s="20">
        <v>2</v>
      </c>
      <c r="B27" s="21">
        <v>0.45</v>
      </c>
      <c r="C27" s="22">
        <v>0.15</v>
      </c>
      <c r="D27" s="23">
        <v>0.5</v>
      </c>
      <c r="E27" s="24">
        <v>0</v>
      </c>
      <c r="F27" s="24">
        <v>1</v>
      </c>
      <c r="G27" s="24">
        <v>137.00890000000001</v>
      </c>
      <c r="H27" s="25">
        <v>1.3782890000000001</v>
      </c>
      <c r="I27" s="26">
        <v>1</v>
      </c>
      <c r="J27" s="27">
        <f>IF(AND(F27=I27),1,0)</f>
        <v>1</v>
      </c>
      <c r="K27" s="26"/>
      <c r="L27" s="27">
        <f>IF(AND(F27=I27),1,0)</f>
        <v>1</v>
      </c>
    </row>
    <row r="28" spans="1:12" x14ac:dyDescent="0.25">
      <c r="A28" s="20">
        <v>2</v>
      </c>
      <c r="B28" s="21">
        <v>0.45</v>
      </c>
      <c r="C28" s="22">
        <v>0.15</v>
      </c>
      <c r="D28" s="23">
        <v>0.5</v>
      </c>
      <c r="E28" s="24">
        <v>0</v>
      </c>
      <c r="F28" s="24">
        <v>0</v>
      </c>
      <c r="G28" s="24">
        <v>268.00380000000001</v>
      </c>
      <c r="H28" s="25">
        <v>1.2393670000000001</v>
      </c>
      <c r="I28" s="26">
        <v>0</v>
      </c>
      <c r="J28" s="27">
        <f>IF(AND(F28=I28),1,0)</f>
        <v>1</v>
      </c>
      <c r="K28" s="26"/>
      <c r="L28" s="27">
        <f>IF(AND(F28=I28),1,0)</f>
        <v>1</v>
      </c>
    </row>
    <row r="29" spans="1:12" x14ac:dyDescent="0.25">
      <c r="A29" s="20">
        <v>2</v>
      </c>
      <c r="B29" s="21">
        <v>0.6</v>
      </c>
      <c r="C29" s="22">
        <v>0.15</v>
      </c>
      <c r="D29" s="23">
        <v>0.5</v>
      </c>
      <c r="E29" s="24">
        <v>0</v>
      </c>
      <c r="F29" s="24">
        <v>1</v>
      </c>
      <c r="G29" s="24">
        <v>69.011480000000006</v>
      </c>
      <c r="H29" s="25">
        <v>1.2477180000000001</v>
      </c>
      <c r="I29" s="26">
        <v>1</v>
      </c>
      <c r="J29" s="27">
        <f>IF(AND(F29=I29),1,0)</f>
        <v>1</v>
      </c>
      <c r="K29" s="26"/>
      <c r="L29" s="27">
        <f>IF(AND(F29=I29),1,0)</f>
        <v>1</v>
      </c>
    </row>
    <row r="30" spans="1:12" x14ac:dyDescent="0.25">
      <c r="A30" s="20">
        <v>2</v>
      </c>
      <c r="B30" s="21">
        <v>0.6</v>
      </c>
      <c r="C30" s="22">
        <v>0.15</v>
      </c>
      <c r="D30" s="23">
        <v>0.5</v>
      </c>
      <c r="E30" s="24">
        <v>0</v>
      </c>
      <c r="F30" s="24">
        <v>0</v>
      </c>
      <c r="G30" s="24">
        <v>150.00839999999999</v>
      </c>
      <c r="H30" s="25">
        <v>1.8507880000000001</v>
      </c>
      <c r="I30" s="26">
        <v>1</v>
      </c>
      <c r="J30" s="27">
        <f>IF(AND(F30=I30),1,0)</f>
        <v>0</v>
      </c>
      <c r="K30" s="26"/>
      <c r="L30" s="27">
        <f>IF(AND(F30=I30),1,0)</f>
        <v>0</v>
      </c>
    </row>
    <row r="31" spans="1:12" x14ac:dyDescent="0.25">
      <c r="A31" s="20">
        <v>2</v>
      </c>
      <c r="B31" s="21">
        <v>0.6</v>
      </c>
      <c r="C31" s="22">
        <v>0.15</v>
      </c>
      <c r="D31" s="23">
        <v>0.5</v>
      </c>
      <c r="E31" s="24">
        <v>0</v>
      </c>
      <c r="F31" s="24">
        <v>0</v>
      </c>
      <c r="G31" s="24">
        <v>237.005</v>
      </c>
      <c r="H31" s="25">
        <v>1.4381839999999999</v>
      </c>
      <c r="I31" s="26">
        <v>0</v>
      </c>
      <c r="J31" s="27">
        <f>IF(AND(F31=I31),1,0)</f>
        <v>1</v>
      </c>
      <c r="K31" s="26"/>
      <c r="L31" s="27">
        <f>IF(AND(F31=I31),1,0)</f>
        <v>1</v>
      </c>
    </row>
    <row r="32" spans="1:12" x14ac:dyDescent="0.25">
      <c r="A32" s="20">
        <v>2</v>
      </c>
      <c r="B32" s="21">
        <v>0.75</v>
      </c>
      <c r="C32" s="22">
        <v>0.15</v>
      </c>
      <c r="D32" s="23">
        <v>0.5</v>
      </c>
      <c r="E32" s="24">
        <v>0</v>
      </c>
      <c r="F32" s="24">
        <v>0</v>
      </c>
      <c r="G32" s="24">
        <v>28.01304</v>
      </c>
      <c r="H32" s="25">
        <v>1.7981659999999999</v>
      </c>
      <c r="I32" s="26">
        <v>1</v>
      </c>
      <c r="J32" s="27">
        <f>IF(AND(F32=I32),1,0)</f>
        <v>0</v>
      </c>
      <c r="K32" s="26"/>
      <c r="L32" s="27">
        <f>IF(AND(F32=I32),1,0)</f>
        <v>0</v>
      </c>
    </row>
    <row r="33" spans="1:12" x14ac:dyDescent="0.25">
      <c r="A33" s="20">
        <v>2</v>
      </c>
      <c r="B33" s="21">
        <v>0.75</v>
      </c>
      <c r="C33" s="22">
        <v>0.15</v>
      </c>
      <c r="D33" s="23">
        <v>0.5</v>
      </c>
      <c r="E33" s="24">
        <v>0</v>
      </c>
      <c r="F33" s="24">
        <v>0</v>
      </c>
      <c r="G33" s="24">
        <v>241.005</v>
      </c>
      <c r="H33" s="25">
        <v>1.1422749999999999</v>
      </c>
      <c r="I33" s="26">
        <v>1</v>
      </c>
      <c r="J33" s="27">
        <f>IF(AND(F33=I33),1,0)</f>
        <v>0</v>
      </c>
      <c r="K33" s="26"/>
      <c r="L33" s="27">
        <f>IF(AND(F33=I33),1,0)</f>
        <v>0</v>
      </c>
    </row>
    <row r="34" spans="1:12" x14ac:dyDescent="0.25">
      <c r="A34" s="20">
        <v>2</v>
      </c>
      <c r="B34" s="21">
        <v>0.9</v>
      </c>
      <c r="C34" s="22">
        <v>0.15</v>
      </c>
      <c r="D34" s="23">
        <v>0.5</v>
      </c>
      <c r="E34" s="24">
        <v>0</v>
      </c>
      <c r="F34" s="24">
        <v>0</v>
      </c>
      <c r="G34" s="24">
        <v>2.0140790000000002</v>
      </c>
      <c r="H34" s="25">
        <v>1.0531269999999999</v>
      </c>
      <c r="I34" s="26">
        <v>1</v>
      </c>
      <c r="J34" s="27">
        <f>IF(AND(F34=I34),1,0)</f>
        <v>0</v>
      </c>
      <c r="K34" s="26"/>
      <c r="L34" s="27">
        <f>IF(AND(F34=I34),1,0)</f>
        <v>0</v>
      </c>
    </row>
    <row r="35" spans="1:12" x14ac:dyDescent="0.25">
      <c r="A35" s="12">
        <v>2</v>
      </c>
      <c r="B35" s="13">
        <v>0.9</v>
      </c>
      <c r="C35" s="14">
        <v>0.15</v>
      </c>
      <c r="D35" s="15">
        <v>0.5</v>
      </c>
      <c r="E35" s="16">
        <v>0</v>
      </c>
      <c r="F35" s="16">
        <v>1</v>
      </c>
      <c r="G35" s="16">
        <v>263.00400000000002</v>
      </c>
      <c r="H35" s="17">
        <v>0.6952005</v>
      </c>
      <c r="I35" s="18">
        <v>0</v>
      </c>
      <c r="J35" s="19">
        <f>IF(AND(F35=I35),1,0)</f>
        <v>0</v>
      </c>
      <c r="K35" s="18"/>
      <c r="L35" s="19">
        <f>IF(AND(F35=I35),1,0)</f>
        <v>0</v>
      </c>
    </row>
    <row r="36" spans="1:12" x14ac:dyDescent="0.25">
      <c r="A36" s="20">
        <v>2.5</v>
      </c>
      <c r="B36" s="21">
        <v>0.3</v>
      </c>
      <c r="C36" s="22">
        <v>0.15</v>
      </c>
      <c r="D36" s="23">
        <v>0.5</v>
      </c>
      <c r="E36" s="24">
        <v>0</v>
      </c>
      <c r="F36" s="24">
        <v>1</v>
      </c>
      <c r="G36" s="24">
        <v>163.00790000000001</v>
      </c>
      <c r="H36" s="25">
        <v>1.2593099999999999</v>
      </c>
      <c r="I36" s="26">
        <v>1</v>
      </c>
      <c r="J36" s="27">
        <f>IF(AND(F36=I36),1,0)</f>
        <v>1</v>
      </c>
      <c r="K36" s="26"/>
      <c r="L36" s="27">
        <f>IF(AND(F36=I36),1,0)</f>
        <v>1</v>
      </c>
    </row>
    <row r="37" spans="1:12" x14ac:dyDescent="0.25">
      <c r="A37" s="20">
        <v>2.5</v>
      </c>
      <c r="B37" s="21">
        <v>0.3</v>
      </c>
      <c r="C37" s="22">
        <v>0.15</v>
      </c>
      <c r="D37" s="23">
        <v>0.5</v>
      </c>
      <c r="E37" s="24">
        <v>0</v>
      </c>
      <c r="F37" s="24">
        <v>0</v>
      </c>
      <c r="G37" s="24">
        <v>172.0076</v>
      </c>
      <c r="H37" s="25">
        <v>1.0836399999999999</v>
      </c>
      <c r="I37" s="26">
        <v>0</v>
      </c>
      <c r="J37" s="27">
        <f>IF(AND(F37=I37),1,0)</f>
        <v>1</v>
      </c>
      <c r="K37" s="26"/>
      <c r="L37" s="27">
        <f>IF(AND(F37=I37),1,0)</f>
        <v>1</v>
      </c>
    </row>
    <row r="38" spans="1:12" x14ac:dyDescent="0.25">
      <c r="A38" s="20">
        <v>2.5</v>
      </c>
      <c r="B38" s="21">
        <v>0.45</v>
      </c>
      <c r="C38" s="22">
        <v>0.15</v>
      </c>
      <c r="D38" s="23">
        <v>0.5</v>
      </c>
      <c r="E38" s="24">
        <v>0</v>
      </c>
      <c r="F38" s="24">
        <v>0</v>
      </c>
      <c r="G38" s="24">
        <v>154.00819999999999</v>
      </c>
      <c r="H38" s="25">
        <v>1.3870340000000001</v>
      </c>
      <c r="I38" s="26">
        <v>0</v>
      </c>
      <c r="J38" s="27">
        <f>IF(AND(F38=I38),1,0)</f>
        <v>1</v>
      </c>
      <c r="K38" s="26"/>
      <c r="L38" s="27">
        <f>IF(AND(F38=I38),1,0)</f>
        <v>1</v>
      </c>
    </row>
    <row r="39" spans="1:12" x14ac:dyDescent="0.25">
      <c r="A39" s="20">
        <v>2.5</v>
      </c>
      <c r="B39" s="21">
        <v>0.45</v>
      </c>
      <c r="C39" s="22">
        <v>0.15</v>
      </c>
      <c r="D39" s="23">
        <v>0.5</v>
      </c>
      <c r="E39" s="24">
        <v>0</v>
      </c>
      <c r="F39" s="24">
        <v>1</v>
      </c>
      <c r="G39" s="24">
        <v>228.00530000000001</v>
      </c>
      <c r="H39" s="25">
        <v>1.2459020000000001</v>
      </c>
      <c r="I39" s="26">
        <v>1</v>
      </c>
      <c r="J39" s="27">
        <f>IF(AND(F39=I39),1,0)</f>
        <v>1</v>
      </c>
      <c r="K39" s="26"/>
      <c r="L39" s="27">
        <f>IF(AND(F39=I39),1,0)</f>
        <v>1</v>
      </c>
    </row>
    <row r="40" spans="1:12" x14ac:dyDescent="0.25">
      <c r="A40" s="20">
        <v>2.5</v>
      </c>
      <c r="B40" s="21">
        <v>0.45</v>
      </c>
      <c r="C40" s="22">
        <v>0.15</v>
      </c>
      <c r="D40" s="23">
        <v>0.5</v>
      </c>
      <c r="E40" s="24">
        <v>0</v>
      </c>
      <c r="F40" s="24">
        <v>0</v>
      </c>
      <c r="G40" s="24">
        <v>233.0052</v>
      </c>
      <c r="H40" s="25">
        <v>1.1020289999999999</v>
      </c>
      <c r="I40" s="26">
        <v>0</v>
      </c>
      <c r="J40" s="27">
        <f>IF(AND(F40=I40),1,0)</f>
        <v>1</v>
      </c>
      <c r="K40" s="26"/>
      <c r="L40" s="27">
        <f>IF(AND(F40=I40),1,0)</f>
        <v>1</v>
      </c>
    </row>
    <row r="41" spans="1:12" x14ac:dyDescent="0.25">
      <c r="A41" s="20">
        <v>2.5</v>
      </c>
      <c r="B41" s="21">
        <v>0.6</v>
      </c>
      <c r="C41" s="22">
        <v>0.15</v>
      </c>
      <c r="D41" s="23">
        <v>0.5</v>
      </c>
      <c r="E41" s="24">
        <v>0</v>
      </c>
      <c r="F41" s="24">
        <v>0</v>
      </c>
      <c r="G41" s="24">
        <v>84.010919999999999</v>
      </c>
      <c r="H41" s="25">
        <v>1.4242779999999999</v>
      </c>
      <c r="I41" s="26">
        <v>0</v>
      </c>
      <c r="J41" s="27">
        <f>IF(AND(F41=I41),1,0)</f>
        <v>1</v>
      </c>
      <c r="K41" s="26"/>
      <c r="L41" s="27">
        <f>IF(AND(F41=I41),1,0)</f>
        <v>1</v>
      </c>
    </row>
    <row r="42" spans="1:12" x14ac:dyDescent="0.25">
      <c r="A42" s="20">
        <v>2.5</v>
      </c>
      <c r="B42" s="21">
        <v>0.7</v>
      </c>
      <c r="C42" s="22">
        <v>0.7</v>
      </c>
      <c r="D42" s="23">
        <v>1.5</v>
      </c>
      <c r="E42" s="24">
        <v>1</v>
      </c>
      <c r="F42" s="24">
        <v>0</v>
      </c>
      <c r="G42" s="24">
        <v>9.0137920000000005</v>
      </c>
      <c r="H42" s="25">
        <v>1.4694240000000001</v>
      </c>
      <c r="I42" s="26">
        <v>0</v>
      </c>
      <c r="J42" s="27">
        <f>IF(AND(F42=I42),1,0)</f>
        <v>1</v>
      </c>
      <c r="K42" s="26">
        <f>IF(AND(B42=C42,J42=1),1,0)</f>
        <v>1</v>
      </c>
      <c r="L42" s="30">
        <v>0</v>
      </c>
    </row>
    <row r="43" spans="1:12" x14ac:dyDescent="0.25">
      <c r="A43" s="20">
        <v>2.5</v>
      </c>
      <c r="B43" s="21">
        <v>0.7</v>
      </c>
      <c r="C43" s="22">
        <v>0.7</v>
      </c>
      <c r="D43" s="23">
        <v>1.5</v>
      </c>
      <c r="E43" s="24">
        <v>1</v>
      </c>
      <c r="F43" s="24">
        <v>0</v>
      </c>
      <c r="G43" s="24">
        <v>53.012079999999997</v>
      </c>
      <c r="H43" s="25">
        <v>2.1511300000000002</v>
      </c>
      <c r="I43" s="26">
        <v>0</v>
      </c>
      <c r="J43" s="27">
        <f>IF(AND(F43=I43),1,0)</f>
        <v>1</v>
      </c>
      <c r="K43" s="26">
        <f>IF(AND(B43=C43,J43=1),1,0)</f>
        <v>1</v>
      </c>
      <c r="L43" s="30">
        <v>0</v>
      </c>
    </row>
    <row r="44" spans="1:12" x14ac:dyDescent="0.25">
      <c r="A44" s="20">
        <v>2.5</v>
      </c>
      <c r="B44" s="21">
        <v>0.75</v>
      </c>
      <c r="C44" s="22">
        <v>0.15</v>
      </c>
      <c r="D44" s="23">
        <v>0.5</v>
      </c>
      <c r="E44" s="24">
        <v>0</v>
      </c>
      <c r="F44" s="24">
        <v>0</v>
      </c>
      <c r="G44" s="24">
        <v>123.0094</v>
      </c>
      <c r="H44" s="25">
        <v>1.041779</v>
      </c>
      <c r="I44" s="26">
        <v>1</v>
      </c>
      <c r="J44" s="27">
        <f>IF(AND(F44=I44),1,0)</f>
        <v>0</v>
      </c>
      <c r="K44" s="26"/>
      <c r="L44" s="27">
        <f>IF(AND(F44=I44),1,0)</f>
        <v>0</v>
      </c>
    </row>
    <row r="45" spans="1:12" x14ac:dyDescent="0.25">
      <c r="A45" s="20">
        <v>2.5</v>
      </c>
      <c r="B45" s="21">
        <v>0.75</v>
      </c>
      <c r="C45" s="22">
        <v>0.15</v>
      </c>
      <c r="D45" s="23">
        <v>0.5</v>
      </c>
      <c r="E45" s="24">
        <v>0</v>
      </c>
      <c r="F45" s="24">
        <v>0</v>
      </c>
      <c r="G45" s="24">
        <v>177.00739999999999</v>
      </c>
      <c r="H45" s="25">
        <v>1.411805</v>
      </c>
      <c r="I45" s="26">
        <v>1</v>
      </c>
      <c r="J45" s="27">
        <f>IF(AND(F45=I45),1,0)</f>
        <v>0</v>
      </c>
      <c r="K45" s="26"/>
      <c r="L45" s="27">
        <f>IF(AND(F45=I45),1,0)</f>
        <v>0</v>
      </c>
    </row>
    <row r="46" spans="1:12" x14ac:dyDescent="0.25">
      <c r="A46" s="20">
        <v>2.5</v>
      </c>
      <c r="B46" s="21">
        <v>0.75</v>
      </c>
      <c r="C46" s="22">
        <v>0.15</v>
      </c>
      <c r="D46" s="23">
        <v>0.5</v>
      </c>
      <c r="E46" s="24">
        <v>0</v>
      </c>
      <c r="F46" s="24">
        <v>1</v>
      </c>
      <c r="G46" s="24">
        <v>181.00720000000001</v>
      </c>
      <c r="H46" s="25">
        <v>1.139967</v>
      </c>
      <c r="I46" s="26">
        <v>0</v>
      </c>
      <c r="J46" s="27">
        <f>IF(AND(F46=I46),1,0)</f>
        <v>0</v>
      </c>
      <c r="K46" s="26"/>
      <c r="L46" s="27">
        <f>IF(AND(F46=I46),1,0)</f>
        <v>0</v>
      </c>
    </row>
    <row r="47" spans="1:12" x14ac:dyDescent="0.25">
      <c r="A47" s="12">
        <v>2.5</v>
      </c>
      <c r="B47" s="13">
        <v>0.9</v>
      </c>
      <c r="C47" s="14">
        <v>0.15</v>
      </c>
      <c r="D47" s="15">
        <v>0.5</v>
      </c>
      <c r="E47" s="16">
        <v>0</v>
      </c>
      <c r="F47" s="16">
        <v>0</v>
      </c>
      <c r="G47" s="16">
        <v>73.011330000000001</v>
      </c>
      <c r="H47" s="17">
        <v>0.88790040000000003</v>
      </c>
      <c r="I47" s="18">
        <v>1</v>
      </c>
      <c r="J47" s="19">
        <f>IF(AND(F47=I47),1,0)</f>
        <v>0</v>
      </c>
      <c r="K47" s="18"/>
      <c r="L47" s="19">
        <f>IF(AND(F47=I47),1,0)</f>
        <v>0</v>
      </c>
    </row>
    <row r="48" spans="1:12" x14ac:dyDescent="0.25">
      <c r="A48" s="20">
        <v>3</v>
      </c>
      <c r="B48" s="21">
        <v>0.3</v>
      </c>
      <c r="C48" s="22">
        <v>0.15</v>
      </c>
      <c r="D48" s="23">
        <v>0.5</v>
      </c>
      <c r="E48" s="24">
        <v>0</v>
      </c>
      <c r="F48" s="24">
        <v>0</v>
      </c>
      <c r="G48" s="24">
        <v>196.0067</v>
      </c>
      <c r="H48" s="25">
        <v>1.044546</v>
      </c>
      <c r="I48" s="26">
        <v>0</v>
      </c>
      <c r="J48" s="27">
        <f>IF(AND(F48=I48),1,0)</f>
        <v>1</v>
      </c>
      <c r="K48" s="26"/>
      <c r="L48" s="27">
        <f>IF(AND(F48=I48),1,0)</f>
        <v>1</v>
      </c>
    </row>
    <row r="49" spans="1:12" x14ac:dyDescent="0.25">
      <c r="A49" s="20">
        <v>3</v>
      </c>
      <c r="B49" s="21">
        <v>0.45</v>
      </c>
      <c r="C49" s="22">
        <v>0.15</v>
      </c>
      <c r="D49" s="23">
        <v>0.5</v>
      </c>
      <c r="E49" s="24">
        <v>0</v>
      </c>
      <c r="F49" s="24">
        <v>0</v>
      </c>
      <c r="G49" s="24">
        <v>88.010829999999999</v>
      </c>
      <c r="H49" s="25">
        <v>1.480383</v>
      </c>
      <c r="I49" s="26">
        <v>0</v>
      </c>
      <c r="J49" s="27">
        <f>IF(AND(F49=I49),1,0)</f>
        <v>1</v>
      </c>
      <c r="K49" s="26"/>
      <c r="L49" s="27">
        <f>IF(AND(F49=I49),1,0)</f>
        <v>1</v>
      </c>
    </row>
    <row r="50" spans="1:12" x14ac:dyDescent="0.25">
      <c r="A50" s="20">
        <v>3</v>
      </c>
      <c r="B50" s="21">
        <v>0.45</v>
      </c>
      <c r="C50" s="22">
        <v>0.15</v>
      </c>
      <c r="D50" s="23">
        <v>0.5</v>
      </c>
      <c r="E50" s="24">
        <v>0</v>
      </c>
      <c r="F50" s="24">
        <v>0</v>
      </c>
      <c r="G50" s="24">
        <v>249.00460000000001</v>
      </c>
      <c r="H50" s="25">
        <v>1.038645</v>
      </c>
      <c r="I50" s="26">
        <v>0</v>
      </c>
      <c r="J50" s="27">
        <f>IF(AND(F50=I50),1,0)</f>
        <v>1</v>
      </c>
      <c r="K50" s="26"/>
      <c r="L50" s="27">
        <f>IF(AND(F50=I50),1,0)</f>
        <v>1</v>
      </c>
    </row>
    <row r="51" spans="1:12" x14ac:dyDescent="0.25">
      <c r="A51" s="20">
        <v>3</v>
      </c>
      <c r="B51" s="21">
        <v>0.6</v>
      </c>
      <c r="C51" s="22">
        <v>0.15</v>
      </c>
      <c r="D51" s="23">
        <v>0.5</v>
      </c>
      <c r="E51" s="24">
        <v>0</v>
      </c>
      <c r="F51" s="24">
        <v>0</v>
      </c>
      <c r="G51" s="24">
        <v>97.010429999999999</v>
      </c>
      <c r="H51" s="25">
        <v>1.3607739999999999</v>
      </c>
      <c r="I51" s="26">
        <v>0</v>
      </c>
      <c r="J51" s="27">
        <f>IF(AND(F51=I51),1,0)</f>
        <v>1</v>
      </c>
      <c r="K51" s="26"/>
      <c r="L51" s="27">
        <f>IF(AND(F51=I51),1,0)</f>
        <v>1</v>
      </c>
    </row>
    <row r="52" spans="1:12" x14ac:dyDescent="0.25">
      <c r="A52" s="20">
        <v>3</v>
      </c>
      <c r="B52" s="21">
        <v>0.6</v>
      </c>
      <c r="C52" s="22">
        <v>0.15</v>
      </c>
      <c r="D52" s="23">
        <v>0.5</v>
      </c>
      <c r="E52" s="24">
        <v>0</v>
      </c>
      <c r="F52" s="24">
        <v>1</v>
      </c>
      <c r="G52" s="24">
        <v>188.00700000000001</v>
      </c>
      <c r="H52" s="25">
        <v>1.4042140000000001</v>
      </c>
      <c r="I52" s="26">
        <v>0</v>
      </c>
      <c r="J52" s="27">
        <f>IF(AND(F52=I52),1,0)</f>
        <v>0</v>
      </c>
      <c r="K52" s="26"/>
      <c r="L52" s="27">
        <f>IF(AND(F52=I52),1,0)</f>
        <v>0</v>
      </c>
    </row>
    <row r="53" spans="1:12" x14ac:dyDescent="0.25">
      <c r="A53" s="20">
        <v>3</v>
      </c>
      <c r="B53" s="21">
        <v>0.6</v>
      </c>
      <c r="C53" s="22">
        <v>0.15</v>
      </c>
      <c r="D53" s="23">
        <v>0.5</v>
      </c>
      <c r="E53" s="24">
        <v>0</v>
      </c>
      <c r="F53" s="24">
        <v>0</v>
      </c>
      <c r="G53" s="24">
        <v>204.00630000000001</v>
      </c>
      <c r="H53" s="25">
        <v>1.140925</v>
      </c>
      <c r="I53" s="26">
        <v>0</v>
      </c>
      <c r="J53" s="27">
        <f>IF(AND(F53=I53),1,0)</f>
        <v>1</v>
      </c>
      <c r="K53" s="26"/>
      <c r="L53" s="27">
        <f>IF(AND(F53=I53),1,0)</f>
        <v>1</v>
      </c>
    </row>
    <row r="54" spans="1:12" x14ac:dyDescent="0.25">
      <c r="A54" s="20">
        <v>3</v>
      </c>
      <c r="B54" s="21">
        <v>0.75</v>
      </c>
      <c r="C54" s="22">
        <v>0.15</v>
      </c>
      <c r="D54" s="23">
        <v>0.5</v>
      </c>
      <c r="E54" s="24">
        <v>0</v>
      </c>
      <c r="F54" s="24">
        <v>1</v>
      </c>
      <c r="G54" s="24">
        <v>212.0061</v>
      </c>
      <c r="H54" s="25">
        <v>2.06914</v>
      </c>
      <c r="I54" s="26">
        <v>0</v>
      </c>
      <c r="J54" s="27">
        <f>IF(AND(F54=I54),1,0)</f>
        <v>0</v>
      </c>
      <c r="K54" s="26"/>
      <c r="L54" s="27">
        <f>IF(AND(F54=I54),1,0)</f>
        <v>0</v>
      </c>
    </row>
    <row r="55" spans="1:12" x14ac:dyDescent="0.25">
      <c r="A55" s="20">
        <v>3</v>
      </c>
      <c r="B55" s="21">
        <v>0.9</v>
      </c>
      <c r="C55" s="22">
        <v>0.15</v>
      </c>
      <c r="D55" s="23">
        <v>0.5</v>
      </c>
      <c r="E55" s="24">
        <v>0</v>
      </c>
      <c r="F55" s="24">
        <v>1</v>
      </c>
      <c r="G55" s="24">
        <v>258.00420000000003</v>
      </c>
      <c r="H55" s="25">
        <v>0.85499139999999996</v>
      </c>
      <c r="I55" s="26">
        <v>0</v>
      </c>
      <c r="J55" s="27">
        <f>IF(AND(F55=I55),1,0)</f>
        <v>0</v>
      </c>
      <c r="K55" s="26"/>
      <c r="L55" s="27">
        <f>IF(AND(F55=I55),1,0)</f>
        <v>0</v>
      </c>
    </row>
  </sheetData>
  <sortState ref="A2:L55">
    <sortCondition ref="A2:A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effort</vt:lpstr>
      <vt:lpstr>gain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</dc:creator>
  <cp:lastModifiedBy>User</cp:lastModifiedBy>
  <dcterms:created xsi:type="dcterms:W3CDTF">2017-07-12T09:51:16Z</dcterms:created>
  <dcterms:modified xsi:type="dcterms:W3CDTF">2017-07-12T14:51:38Z</dcterms:modified>
</cp:coreProperties>
</file>