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4635"/>
  </bookViews>
  <sheets>
    <sheet name="6b0,002%" sheetId="1" r:id="rId1"/>
    <sheet name="12b0,25%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D9" i="2"/>
  <c r="C9" i="2"/>
  <c r="B10" i="2"/>
  <c r="B9" i="2"/>
  <c r="B9" i="1"/>
  <c r="E8" i="2"/>
  <c r="E8" i="1"/>
  <c r="D8" i="2"/>
  <c r="D8" i="1"/>
  <c r="E4" i="2"/>
  <c r="E4" i="1"/>
  <c r="C8" i="2"/>
  <c r="B8" i="2"/>
  <c r="B8" i="1"/>
  <c r="C8" i="1" s="1"/>
  <c r="C10" i="2" l="1"/>
  <c r="D10" i="2" s="1"/>
  <c r="B11" i="2" s="1"/>
  <c r="C11" i="2" l="1"/>
  <c r="D11" i="2" s="1"/>
  <c r="B12" i="2" s="1"/>
  <c r="C12" i="2" l="1"/>
  <c r="D12" i="2" s="1"/>
  <c r="B13" i="2" s="1"/>
  <c r="C13" i="2" l="1"/>
  <c r="D13" i="2" s="1"/>
  <c r="B14" i="2" s="1"/>
  <c r="C14" i="2" l="1"/>
  <c r="D14" i="2" s="1"/>
  <c r="B15" i="2" s="1"/>
  <c r="C15" i="2" l="1"/>
  <c r="D15" i="2" s="1"/>
  <c r="B16" i="2" s="1"/>
  <c r="C16" i="2" l="1"/>
  <c r="D16" i="2" s="1"/>
  <c r="B17" i="2" s="1"/>
  <c r="C17" i="2" l="1"/>
  <c r="D17" i="2" s="1"/>
  <c r="B18" i="2" s="1"/>
  <c r="C9" i="1"/>
  <c r="C18" i="2" l="1"/>
  <c r="D18" i="2" s="1"/>
  <c r="B19" i="2" s="1"/>
  <c r="C19" i="2" s="1"/>
  <c r="D19" i="2" s="1"/>
  <c r="D9" i="1"/>
  <c r="B10" i="1" s="1"/>
  <c r="C10" i="1" s="1"/>
  <c r="D10" i="1" s="1"/>
  <c r="E10" i="1" s="1"/>
  <c r="E9" i="1"/>
  <c r="B11" i="1" l="1"/>
  <c r="C11" i="1"/>
  <c r="D11" i="1" l="1"/>
  <c r="B12" i="1" s="1"/>
  <c r="C12" i="1" s="1"/>
  <c r="D12" i="1" s="1"/>
  <c r="E12" i="1" l="1"/>
  <c r="B13" i="1"/>
  <c r="C13" i="1" s="1"/>
  <c r="E11" i="1"/>
  <c r="D13" i="1" l="1"/>
  <c r="E13" i="1" s="1"/>
</calcChain>
</file>

<file path=xl/sharedStrings.xml><?xml version="1.0" encoding="utf-8"?>
<sst xmlns="http://schemas.openxmlformats.org/spreadsheetml/2006/main" count="20" uniqueCount="7">
  <si>
    <t>Praktek Anuitas</t>
  </si>
  <si>
    <t>Periode</t>
  </si>
  <si>
    <t>Bunga</t>
  </si>
  <si>
    <t>Modal Awal</t>
  </si>
  <si>
    <t>Anuitas</t>
  </si>
  <si>
    <t>Cicilan</t>
  </si>
  <si>
    <t>Modal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</si>
</sst>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$Rp-421]#,##0"/>
    <numFmt numFmtId="168" formatCode="[$Rp-421]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58B50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7" fontId="0" fillId="0" borderId="1" xfId="0" applyNumberFormat="1" applyBorder="1"/>
    <xf numFmtId="16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8" fontId="0" fillId="0" borderId="1" xfId="0" applyNumberFormat="1" applyBorder="1"/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B5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9" sqref="B9"/>
    </sheetView>
  </sheetViews>
  <sheetFormatPr defaultRowHeight="15" x14ac:dyDescent="0.25"/>
  <cols>
    <col min="2" max="3" width="14.85546875" customWidth="1"/>
    <col min="4" max="4" width="16.140625" customWidth="1"/>
    <col min="5" max="5" width="17.5703125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3" spans="1:6" x14ac:dyDescent="0.25"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25">
      <c r="B4" s="1">
        <v>6</v>
      </c>
      <c r="C4" s="1">
        <v>0.2</v>
      </c>
      <c r="D4" s="2">
        <v>200000000</v>
      </c>
      <c r="E4" s="6">
        <f>SUM(C4*D4*((1+C4)^B4)/(((1+C4)^B4)-1))</f>
        <v>60141149.173407242</v>
      </c>
    </row>
    <row r="6" spans="1:6" x14ac:dyDescent="0.25">
      <c r="B6" s="7" t="s">
        <v>3</v>
      </c>
      <c r="C6" s="8" t="s">
        <v>4</v>
      </c>
      <c r="D6" s="8"/>
      <c r="E6" s="7" t="s">
        <v>6</v>
      </c>
    </row>
    <row r="7" spans="1:6" x14ac:dyDescent="0.25">
      <c r="B7" s="7"/>
      <c r="C7" s="3" t="s">
        <v>2</v>
      </c>
      <c r="D7" s="3" t="s">
        <v>5</v>
      </c>
      <c r="E7" s="7"/>
    </row>
    <row r="8" spans="1:6" x14ac:dyDescent="0.25">
      <c r="B8" s="5">
        <f>SUM(D4)</f>
        <v>200000000</v>
      </c>
      <c r="C8" s="5">
        <f>SUM($C$4*B8)</f>
        <v>40000000</v>
      </c>
      <c r="D8" s="9">
        <f>SUM($E$4-C8)</f>
        <v>20141149.173407242</v>
      </c>
      <c r="E8" s="9">
        <f>SUM(B8-D8)</f>
        <v>179858850.82659274</v>
      </c>
    </row>
    <row r="9" spans="1:6" x14ac:dyDescent="0.25">
      <c r="B9" s="5">
        <f>SUM(B8-D8)</f>
        <v>179858850.82659274</v>
      </c>
      <c r="C9" s="5">
        <f t="shared" ref="C9:C13" si="0">SUM($C$4*B9)</f>
        <v>35971770.165318549</v>
      </c>
      <c r="D9" s="9">
        <f t="shared" ref="D9:D13" si="1">SUM($E$4-C9)</f>
        <v>24169379.008088693</v>
      </c>
      <c r="E9" s="9">
        <f t="shared" ref="E9:E13" si="2">SUM(B9-D9)</f>
        <v>155689471.81850404</v>
      </c>
    </row>
    <row r="10" spans="1:6" x14ac:dyDescent="0.25">
      <c r="B10" s="5">
        <f t="shared" ref="B10:B13" si="3">SUM(B9-D9)</f>
        <v>155689471.81850404</v>
      </c>
      <c r="C10" s="5">
        <f t="shared" si="0"/>
        <v>31137894.363700807</v>
      </c>
      <c r="D10" s="9">
        <f t="shared" si="1"/>
        <v>29003254.809706435</v>
      </c>
      <c r="E10" s="9">
        <f t="shared" si="2"/>
        <v>126686217.0087976</v>
      </c>
    </row>
    <row r="11" spans="1:6" x14ac:dyDescent="0.25">
      <c r="B11" s="5">
        <f t="shared" si="3"/>
        <v>126686217.0087976</v>
      </c>
      <c r="C11" s="5">
        <f t="shared" si="0"/>
        <v>25337243.40175952</v>
      </c>
      <c r="D11" s="9">
        <f t="shared" si="1"/>
        <v>34803905.771647722</v>
      </c>
      <c r="E11" s="9">
        <f t="shared" si="2"/>
        <v>91882311.237149879</v>
      </c>
    </row>
    <row r="12" spans="1:6" x14ac:dyDescent="0.25">
      <c r="B12" s="5">
        <f t="shared" si="3"/>
        <v>91882311.237149879</v>
      </c>
      <c r="C12" s="5">
        <f t="shared" si="0"/>
        <v>18376462.247429978</v>
      </c>
      <c r="D12" s="9">
        <f t="shared" si="1"/>
        <v>41764686.92597726</v>
      </c>
      <c r="E12" s="9">
        <f t="shared" si="2"/>
        <v>50117624.311172619</v>
      </c>
    </row>
    <row r="13" spans="1:6" x14ac:dyDescent="0.25">
      <c r="B13" s="5">
        <f t="shared" si="3"/>
        <v>50117624.311172619</v>
      </c>
      <c r="C13" s="5">
        <f t="shared" si="0"/>
        <v>10023524.862234524</v>
      </c>
      <c r="D13" s="9">
        <f t="shared" si="1"/>
        <v>50117624.311172716</v>
      </c>
      <c r="E13" s="9">
        <f t="shared" si="2"/>
        <v>-9.6857547760009766E-8</v>
      </c>
    </row>
  </sheetData>
  <mergeCells count="4">
    <mergeCell ref="A1:F1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5" sqref="F15"/>
    </sheetView>
  </sheetViews>
  <sheetFormatPr defaultRowHeight="15" x14ac:dyDescent="0.25"/>
  <cols>
    <col min="2" max="2" width="15.7109375" customWidth="1"/>
    <col min="3" max="3" width="11.7109375" customWidth="1"/>
    <col min="4" max="4" width="15" customWidth="1"/>
    <col min="5" max="5" width="14.85546875" customWidth="1"/>
  </cols>
  <sheetData>
    <row r="1" spans="1:6" x14ac:dyDescent="0.25">
      <c r="A1" s="10" t="s">
        <v>0</v>
      </c>
      <c r="B1" s="10"/>
      <c r="C1" s="10"/>
      <c r="D1" s="10"/>
      <c r="E1" s="10"/>
      <c r="F1" s="10"/>
    </row>
    <row r="3" spans="1:6" x14ac:dyDescent="0.25">
      <c r="B3" s="13" t="s">
        <v>1</v>
      </c>
      <c r="C3" s="14" t="s">
        <v>2</v>
      </c>
      <c r="D3" s="14" t="s">
        <v>3</v>
      </c>
      <c r="E3" s="14" t="s">
        <v>4</v>
      </c>
    </row>
    <row r="4" spans="1:6" x14ac:dyDescent="0.25">
      <c r="B4" s="11">
        <v>12</v>
      </c>
      <c r="C4" s="11">
        <v>0.25</v>
      </c>
      <c r="D4" s="12">
        <v>200000</v>
      </c>
      <c r="E4" s="12">
        <f>SUM(C4*D4*((1+C4)^B4)/(((1+C4)^B4)-1))</f>
        <v>53689.515404829282</v>
      </c>
    </row>
    <row r="6" spans="1:6" x14ac:dyDescent="0.25">
      <c r="B6" s="15" t="s">
        <v>3</v>
      </c>
      <c r="C6" s="15" t="s">
        <v>4</v>
      </c>
      <c r="D6" s="15"/>
      <c r="E6" s="15" t="s">
        <v>6</v>
      </c>
    </row>
    <row r="7" spans="1:6" x14ac:dyDescent="0.25">
      <c r="B7" s="15"/>
      <c r="C7" s="16" t="s">
        <v>2</v>
      </c>
      <c r="D7" s="16" t="s">
        <v>5</v>
      </c>
      <c r="E7" s="15"/>
    </row>
    <row r="8" spans="1:6" x14ac:dyDescent="0.25">
      <c r="B8" s="9">
        <f>SUM(D4)</f>
        <v>200000</v>
      </c>
      <c r="C8" s="9">
        <f>SUM($C$4*B8)</f>
        <v>50000</v>
      </c>
      <c r="D8" s="9">
        <f>SUM($E$4-C8)</f>
        <v>3689.5154048292825</v>
      </c>
      <c r="E8" s="9">
        <f>SUM(B8-D8)</f>
        <v>196310.48459517071</v>
      </c>
    </row>
    <row r="9" spans="1:6" x14ac:dyDescent="0.25">
      <c r="B9" s="9">
        <f>SUM(B8-D8)</f>
        <v>196310.48459517071</v>
      </c>
      <c r="C9" s="9">
        <f t="shared" ref="C9:C19" si="0">SUM($C$4*B9)</f>
        <v>49077.621148792678</v>
      </c>
      <c r="D9" s="9">
        <f t="shared" ref="D9:D19" si="1">SUM($E$4-C9)</f>
        <v>4611.8942560366049</v>
      </c>
      <c r="E9" s="9">
        <f t="shared" ref="E9:E19" si="2">SUM(B9-D9)</f>
        <v>191698.5903391341</v>
      </c>
    </row>
    <row r="10" spans="1:6" x14ac:dyDescent="0.25">
      <c r="B10" s="9">
        <f t="shared" ref="B10:B19" si="3">SUM(B9-D9)</f>
        <v>191698.5903391341</v>
      </c>
      <c r="C10" s="9">
        <f t="shared" si="0"/>
        <v>47924.647584783525</v>
      </c>
      <c r="D10" s="9">
        <f t="shared" si="1"/>
        <v>5764.867820045758</v>
      </c>
      <c r="E10" s="9">
        <f t="shared" si="2"/>
        <v>185933.72251908833</v>
      </c>
    </row>
    <row r="11" spans="1:6" x14ac:dyDescent="0.25">
      <c r="B11" s="9">
        <f t="shared" si="3"/>
        <v>185933.72251908833</v>
      </c>
      <c r="C11" s="9">
        <f t="shared" si="0"/>
        <v>46483.430629772083</v>
      </c>
      <c r="D11" s="9">
        <f t="shared" si="1"/>
        <v>7206.0847750571993</v>
      </c>
      <c r="E11" s="9">
        <f t="shared" si="2"/>
        <v>178727.63774403115</v>
      </c>
    </row>
    <row r="12" spans="1:6" x14ac:dyDescent="0.25">
      <c r="B12" s="9">
        <f t="shared" si="3"/>
        <v>178727.63774403115</v>
      </c>
      <c r="C12" s="9">
        <f t="shared" si="0"/>
        <v>44681.909436007787</v>
      </c>
      <c r="D12" s="9">
        <f t="shared" si="1"/>
        <v>9007.6059688214955</v>
      </c>
      <c r="E12" s="9">
        <f t="shared" si="2"/>
        <v>169720.03177520965</v>
      </c>
    </row>
    <row r="13" spans="1:6" x14ac:dyDescent="0.25">
      <c r="B13" s="9">
        <f t="shared" si="3"/>
        <v>169720.03177520965</v>
      </c>
      <c r="C13" s="9">
        <f t="shared" si="0"/>
        <v>42430.007943802411</v>
      </c>
      <c r="D13" s="9">
        <f t="shared" si="1"/>
        <v>11259.507461026871</v>
      </c>
      <c r="E13" s="9">
        <f t="shared" si="2"/>
        <v>158460.52431418278</v>
      </c>
    </row>
    <row r="14" spans="1:6" x14ac:dyDescent="0.25">
      <c r="B14" s="9">
        <f t="shared" si="3"/>
        <v>158460.52431418278</v>
      </c>
      <c r="C14" s="9">
        <f t="shared" si="0"/>
        <v>39615.131078545695</v>
      </c>
      <c r="D14" s="9">
        <f t="shared" si="1"/>
        <v>14074.384326283587</v>
      </c>
      <c r="E14" s="9">
        <f t="shared" si="2"/>
        <v>144386.13998789919</v>
      </c>
    </row>
    <row r="15" spans="1:6" x14ac:dyDescent="0.25">
      <c r="B15" s="9">
        <f t="shared" si="3"/>
        <v>144386.13998789919</v>
      </c>
      <c r="C15" s="9">
        <f t="shared" si="0"/>
        <v>36096.534996974799</v>
      </c>
      <c r="D15" s="9">
        <f t="shared" si="1"/>
        <v>17592.980407854484</v>
      </c>
      <c r="E15" s="9">
        <f t="shared" si="2"/>
        <v>126793.15958004471</v>
      </c>
    </row>
    <row r="16" spans="1:6" x14ac:dyDescent="0.25">
      <c r="B16" s="9">
        <f t="shared" si="3"/>
        <v>126793.15958004471</v>
      </c>
      <c r="C16" s="9">
        <f t="shared" si="0"/>
        <v>31698.289895011178</v>
      </c>
      <c r="D16" s="9">
        <f t="shared" si="1"/>
        <v>21991.225509818105</v>
      </c>
      <c r="E16" s="9">
        <f t="shared" si="2"/>
        <v>104801.93407022661</v>
      </c>
    </row>
    <row r="17" spans="2:5" x14ac:dyDescent="0.25">
      <c r="B17" s="9">
        <f t="shared" si="3"/>
        <v>104801.93407022661</v>
      </c>
      <c r="C17" s="9">
        <f t="shared" si="0"/>
        <v>26200.483517556651</v>
      </c>
      <c r="D17" s="9">
        <f t="shared" si="1"/>
        <v>27489.031887272631</v>
      </c>
      <c r="E17" s="9">
        <f t="shared" si="2"/>
        <v>77312.902182953971</v>
      </c>
    </row>
    <row r="18" spans="2:5" x14ac:dyDescent="0.25">
      <c r="B18" s="9">
        <f t="shared" si="3"/>
        <v>77312.902182953971</v>
      </c>
      <c r="C18" s="9">
        <f t="shared" si="0"/>
        <v>19328.225545738493</v>
      </c>
      <c r="D18" s="9">
        <f t="shared" si="1"/>
        <v>34361.289859090786</v>
      </c>
      <c r="E18" s="9">
        <f t="shared" si="2"/>
        <v>42951.612323863184</v>
      </c>
    </row>
    <row r="19" spans="2:5" x14ac:dyDescent="0.25">
      <c r="B19" s="9">
        <f t="shared" si="3"/>
        <v>42951.612323863184</v>
      </c>
      <c r="C19" s="9">
        <f t="shared" si="0"/>
        <v>10737.903080965796</v>
      </c>
      <c r="D19" s="9">
        <f t="shared" si="1"/>
        <v>42951.61232386349</v>
      </c>
      <c r="E19" s="9">
        <f t="shared" si="2"/>
        <v>-3.0559021979570389E-10</v>
      </c>
    </row>
  </sheetData>
  <mergeCells count="4">
    <mergeCell ref="A1:F1"/>
    <mergeCell ref="B6:B7"/>
    <mergeCell ref="C6:D6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6b0,002%</vt:lpstr>
      <vt:lpstr>12b0,25%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2023-11-23T19:10:10Z</dcterms:created>
  <dcterms:modified xsi:type="dcterms:W3CDTF">2023-11-23T20:51:07Z</dcterms:modified>
</cp:coreProperties>
</file>