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ef Nur Abdullah\Documents\laporan pt panca\"/>
    </mc:Choice>
  </mc:AlternateContent>
  <xr:revisionPtr revIDLastSave="0" documentId="13_ncr:1_{00E881C1-00FD-4E8D-B976-07ADC3AC67BA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NOP0916" sheetId="1" r:id="rId1"/>
  </sheets>
  <definedNames>
    <definedName name="_xlnm.Database">'NOP0916'!$A$1:$Q$206</definedName>
    <definedName name="_xlnm.Print_Area" localSheetId="0">'NOP0916'!$A$1:$Q$206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8" i="1" l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54" i="1" l="1"/>
  <c r="S53" i="1"/>
  <c r="P202" i="1"/>
  <c r="Q86" i="1"/>
  <c r="P85" i="1"/>
  <c r="Q85" i="1"/>
  <c r="O85" i="1"/>
  <c r="N85" i="1"/>
  <c r="M85" i="1"/>
  <c r="L85" i="1"/>
  <c r="K85" i="1"/>
  <c r="J85" i="1"/>
  <c r="I85" i="1"/>
  <c r="H85" i="1"/>
  <c r="G85" i="1"/>
  <c r="F85" i="1"/>
  <c r="E85" i="1"/>
  <c r="D85" i="1"/>
  <c r="Q202" i="1"/>
  <c r="Q203" i="1" l="1"/>
</calcChain>
</file>

<file path=xl/sharedStrings.xml><?xml version="1.0" encoding="utf-8"?>
<sst xmlns="http://schemas.openxmlformats.org/spreadsheetml/2006/main" count="613" uniqueCount="409">
  <si>
    <t>KODE</t>
  </si>
  <si>
    <t>ACCOUNT</t>
  </si>
  <si>
    <t>SUBACCT</t>
  </si>
  <si>
    <t>SAWDEBET</t>
  </si>
  <si>
    <t>SAWKREDIT</t>
  </si>
  <si>
    <t>DEBET</t>
  </si>
  <si>
    <t>KREDIT</t>
  </si>
  <si>
    <t>DSISA</t>
  </si>
  <si>
    <t>KSISA</t>
  </si>
  <si>
    <t>APDEBET</t>
  </si>
  <si>
    <t>APKREDIT</t>
  </si>
  <si>
    <t>RLDEBET</t>
  </si>
  <si>
    <t>RLKREDIT</t>
  </si>
  <si>
    <t>NADEBET</t>
  </si>
  <si>
    <t>NAKREDIT</t>
  </si>
  <si>
    <t>SAKHDEBET</t>
  </si>
  <si>
    <t>SAKHKREDIT</t>
  </si>
  <si>
    <t>1101.01.09</t>
  </si>
  <si>
    <t>KAS BESAR</t>
  </si>
  <si>
    <t>KAS</t>
  </si>
  <si>
    <t>1102.01.09</t>
  </si>
  <si>
    <t>BG- RUPIAH - BCA PPPB</t>
  </si>
  <si>
    <t>BANK</t>
  </si>
  <si>
    <t>1102.02.09</t>
  </si>
  <si>
    <t>BG- RUPIAH - BANK MANDIRI</t>
  </si>
  <si>
    <t>1102.03.09</t>
  </si>
  <si>
    <t>BG- RUPIAH - BPD JATIM</t>
  </si>
  <si>
    <t>1102.04.09</t>
  </si>
  <si>
    <t>BG- RUPIAH - BANK BRI</t>
  </si>
  <si>
    <t>1102.05.09</t>
  </si>
  <si>
    <t>BG- RUPIAH - BPD PPPB</t>
  </si>
  <si>
    <t>1102.06.09</t>
  </si>
  <si>
    <t>BANK UMKN JATIM</t>
  </si>
  <si>
    <t>BG- RUPIAH - UMKR JATIM</t>
  </si>
  <si>
    <t>1102.07.09</t>
  </si>
  <si>
    <t>TAB. BANK RAKYAT INDONESIA</t>
  </si>
  <si>
    <t>1105.00.09</t>
  </si>
  <si>
    <t>PIUTANG USAHA</t>
  </si>
  <si>
    <t>PIUTANG</t>
  </si>
  <si>
    <t>1106.00.09</t>
  </si>
  <si>
    <t>PENYISIHAN PIUTANG TK. TERTAG</t>
  </si>
  <si>
    <t>1107.04.09</t>
  </si>
  <si>
    <t>PIUTANG BON SEMENTARA</t>
  </si>
  <si>
    <t>1107.05.09</t>
  </si>
  <si>
    <t>PENDAPATAN YMA DITERIMA</t>
  </si>
  <si>
    <t>1107.50.09</t>
  </si>
  <si>
    <t>PIUTANG LAIN-LAIN</t>
  </si>
  <si>
    <t>1107.99.09</t>
  </si>
  <si>
    <t>PENYI.PIUT.LAIN2 TAK TERTAGIH</t>
  </si>
  <si>
    <t>1108.02.09</t>
  </si>
  <si>
    <t>PERSEDIAAN BARANG JADI</t>
  </si>
  <si>
    <t>PERSEDIAAN</t>
  </si>
  <si>
    <t>1108.03.09</t>
  </si>
  <si>
    <t>PERSEDIAAN BARANG DLM PROSES</t>
  </si>
  <si>
    <t>1108.04.09</t>
  </si>
  <si>
    <t>PERSEDIAAN BAHAN BAKU SIAP PK</t>
  </si>
  <si>
    <t>1108.06.09</t>
  </si>
  <si>
    <t>PERSEDIAAN BAHAN PEMBANTU</t>
  </si>
  <si>
    <t>1108.07.09</t>
  </si>
  <si>
    <t>PERSEDIAAN ALAT-ALAT</t>
  </si>
  <si>
    <t>1108.09.09</t>
  </si>
  <si>
    <t>PERSEDIAAN LAIN-LAIN</t>
  </si>
  <si>
    <t>1113.01.09</t>
  </si>
  <si>
    <t>UANG MUKA PPN MASUKAN</t>
  </si>
  <si>
    <t>UANG MUKA PAJAK</t>
  </si>
  <si>
    <t>1113.02.09</t>
  </si>
  <si>
    <t>UANG MUKA PPH PS. 21</t>
  </si>
  <si>
    <t>1113.03.09</t>
  </si>
  <si>
    <t>UANG MUKA PPH PS. 22</t>
  </si>
  <si>
    <t>1113.04.09</t>
  </si>
  <si>
    <t>UANG MUKA PPH. 23</t>
  </si>
  <si>
    <t>1113.05.09</t>
  </si>
  <si>
    <t>UANG MUKA PPH PS. 25</t>
  </si>
  <si>
    <t>1114.02.09</t>
  </si>
  <si>
    <t>SEWA DIBAYAR DIMUKA</t>
  </si>
  <si>
    <t>UANG MUKA BIAYA</t>
  </si>
  <si>
    <t>1114.04.09</t>
  </si>
  <si>
    <t>UANG MUKA PESANAN</t>
  </si>
  <si>
    <t>1114.06.09</t>
  </si>
  <si>
    <t>UANG MUKA PELKS. ORDER</t>
  </si>
  <si>
    <t>1114.99.09</t>
  </si>
  <si>
    <t>UANG MUKA BIAYA LAIN-LAIN</t>
  </si>
  <si>
    <t>1201.01.09</t>
  </si>
  <si>
    <t>PIUTANG KERJASAMA OPS</t>
  </si>
  <si>
    <t>1302.00.09</t>
  </si>
  <si>
    <t>AKTIVA PAJAK TANGGUHAN</t>
  </si>
  <si>
    <t>AKTIVA TIDAK LANCAR</t>
  </si>
  <si>
    <t>1401.01.09</t>
  </si>
  <si>
    <t>TANAH</t>
  </si>
  <si>
    <t>AKTIVA TETAP</t>
  </si>
  <si>
    <t>1402.01.09</t>
  </si>
  <si>
    <t>BANGUNAN PABRIK</t>
  </si>
  <si>
    <t>1402.51.09</t>
  </si>
  <si>
    <t>AKM.PENY. BANGUNAN PABRIK</t>
  </si>
  <si>
    <t>1402.53.09</t>
  </si>
  <si>
    <t>AKM.PENY. BANGUNAN KANTOR</t>
  </si>
  <si>
    <t>1403.01.09</t>
  </si>
  <si>
    <t>MESIN PRODUKSI</t>
  </si>
  <si>
    <t>1403.51.09</t>
  </si>
  <si>
    <t>AKM.PENY. MESIN PRODUKSI</t>
  </si>
  <si>
    <t>1404.01.09</t>
  </si>
  <si>
    <t>KENDARAAN PABRIK</t>
  </si>
  <si>
    <t>1404.51.09</t>
  </si>
  <si>
    <t>AKM.PENY. KENDARAAN PABRIK</t>
  </si>
  <si>
    <t>1405.01.09</t>
  </si>
  <si>
    <t>PERALATAN PABRIK</t>
  </si>
  <si>
    <t>1405.02.09</t>
  </si>
  <si>
    <t>PERALATAN KANTOR</t>
  </si>
  <si>
    <t>1405.51.09</t>
  </si>
  <si>
    <t>AKM.PENY. PERALATAN PABRIK</t>
  </si>
  <si>
    <t>1405.52.09</t>
  </si>
  <si>
    <t>AKM.PENY. PERALATAN KANTOR</t>
  </si>
  <si>
    <t>1701.02.09</t>
  </si>
  <si>
    <t>BANGUNAN PABRIK KARANGPILANG</t>
  </si>
  <si>
    <t>1701.05.09</t>
  </si>
  <si>
    <t>PEMASANGAN MESIN KARANGPILANG</t>
  </si>
  <si>
    <t>1704.99.09</t>
  </si>
  <si>
    <t>BEBAN LAIN YANG DITANGGUHKAN</t>
  </si>
  <si>
    <t>AKTIVA LAIN-LAIN</t>
  </si>
  <si>
    <t>1705.01.09</t>
  </si>
  <si>
    <t>1705.99.09</t>
  </si>
  <si>
    <t>CAD.PENURUNAN PERSEDIAAN LAIN</t>
  </si>
  <si>
    <t>1706.01.09</t>
  </si>
  <si>
    <t>PIUTANG USAHA MACET</t>
  </si>
  <si>
    <t>1706.02.09</t>
  </si>
  <si>
    <t>PIUTANG LAIN-LAIN MACET</t>
  </si>
  <si>
    <t>UANG MUKA LAIN-LAIN</t>
  </si>
  <si>
    <t>1706.51.09</t>
  </si>
  <si>
    <t>CAD.PENURUNAN PIUT. MACET</t>
  </si>
  <si>
    <t>2101.01.09</t>
  </si>
  <si>
    <t>HUTANG KREDIT MODAL KERJA BCA</t>
  </si>
  <si>
    <t>HUTANG BANK</t>
  </si>
  <si>
    <t>2101.02.09</t>
  </si>
  <si>
    <t>HUTANG KREDIT MODAL KERJA BRI</t>
  </si>
  <si>
    <t>TOTAL HUTANG BANK</t>
  </si>
  <si>
    <t>2103.00.09</t>
  </si>
  <si>
    <t>HUTANG USAHA SWASTA</t>
  </si>
  <si>
    <t>HUTANG LANCAR</t>
  </si>
  <si>
    <t>2104.01.09</t>
  </si>
  <si>
    <t>GAJI YMH DIBAYAR</t>
  </si>
  <si>
    <t>BIAYA YMH DIBAYAR</t>
  </si>
  <si>
    <t>2104.02.09</t>
  </si>
  <si>
    <t>BEBAN PESANGON/MANFAAT KARY</t>
  </si>
  <si>
    <t>2104.04.09</t>
  </si>
  <si>
    <t>LISTRIK/TELPON/PDAM</t>
  </si>
  <si>
    <t>2104.07.09</t>
  </si>
  <si>
    <t>PERJALANAN DINAS</t>
  </si>
  <si>
    <t>2104.10.09</t>
  </si>
  <si>
    <t>FABRIKASI</t>
  </si>
  <si>
    <t>2104.12.09</t>
  </si>
  <si>
    <t>ORDER KHUSUS TL. AGUNG</t>
  </si>
  <si>
    <t>2104.13.09</t>
  </si>
  <si>
    <t>ORDER KHUSUS KPU PUSAT</t>
  </si>
  <si>
    <t>2104.14.09</t>
  </si>
  <si>
    <t>ASTEK</t>
  </si>
  <si>
    <t>2104.15.09</t>
  </si>
  <si>
    <t>2104.16.09</t>
  </si>
  <si>
    <t>THR YMH DIBAYAR</t>
  </si>
  <si>
    <t>2104.99.09</t>
  </si>
  <si>
    <t>LAIN-LAIN</t>
  </si>
  <si>
    <t>2105.01.09</t>
  </si>
  <si>
    <t>PPN KELUARAN</t>
  </si>
  <si>
    <t>HUTANG PAJAK</t>
  </si>
  <si>
    <t>2105.02.09</t>
  </si>
  <si>
    <t>PPH PS. 21/PPh PS.23</t>
  </si>
  <si>
    <t>2105.03.09</t>
  </si>
  <si>
    <t>PPh. PS. 25</t>
  </si>
  <si>
    <t>2105.04.09</t>
  </si>
  <si>
    <t>HUTANG PBB</t>
  </si>
  <si>
    <t>2106.00.09</t>
  </si>
  <si>
    <t>UANG MUKA PENJUALAN</t>
  </si>
  <si>
    <t>HUTANG UANG MUKA</t>
  </si>
  <si>
    <t>2198.03.09</t>
  </si>
  <si>
    <t>HUTANG SUB KONTRAKTOR</t>
  </si>
  <si>
    <t>2198.50.09</t>
  </si>
  <si>
    <t>HUTANG LAIN-LAIN</t>
  </si>
  <si>
    <t>2199.00.09</t>
  </si>
  <si>
    <t>R/K DIREKSI</t>
  </si>
  <si>
    <t>REKENING ANTAR UNIT</t>
  </si>
  <si>
    <t>2203.00.09</t>
  </si>
  <si>
    <t>HUTANG</t>
  </si>
  <si>
    <t>2203.02.09</t>
  </si>
  <si>
    <t>BANK MANDIRI</t>
  </si>
  <si>
    <t>2205.02.09</t>
  </si>
  <si>
    <t>KEWAJIBAN BEBAN MANFAAT</t>
  </si>
  <si>
    <t>KEWAJIBAN JK.PANJANG</t>
  </si>
  <si>
    <t>3101.03.09</t>
  </si>
  <si>
    <t>MODAL LAINNYA</t>
  </si>
  <si>
    <t>MODAL</t>
  </si>
  <si>
    <t>3102.02.09</t>
  </si>
  <si>
    <t>MBD - SAHAM BIASA</t>
  </si>
  <si>
    <t>3104.02.09</t>
  </si>
  <si>
    <t>MDD - SAHAM BIASA</t>
  </si>
  <si>
    <t>3401.01.09</t>
  </si>
  <si>
    <t>LABA/RUGI THN SEBELUMNYA</t>
  </si>
  <si>
    <t>LABA/RUGI</t>
  </si>
  <si>
    <t>3402.01.09</t>
  </si>
  <si>
    <t>LABA/RUGI THN BERJALAN</t>
  </si>
  <si>
    <t>4101.09</t>
  </si>
  <si>
    <t>PT. PANCA PUJIBANGUN</t>
  </si>
  <si>
    <t>PENJUALAN</t>
  </si>
  <si>
    <t>5101.09</t>
  </si>
  <si>
    <t>PERSEDIAAN DALAM PROSES AWAL</t>
  </si>
  <si>
    <t>BEBAN POKOK</t>
  </si>
  <si>
    <t>5102.09</t>
  </si>
  <si>
    <t>PERSEDIAAN DALAM PROSES AKHIR</t>
  </si>
  <si>
    <t>5200.01.09</t>
  </si>
  <si>
    <t>BEBAN ORDER KHUSUS</t>
  </si>
  <si>
    <t>BEBAN LANGSUNG</t>
  </si>
  <si>
    <t>5200.02.09</t>
  </si>
  <si>
    <t>BEBAN ORDER KHUSUS PAKET A-B</t>
  </si>
  <si>
    <t>BEBAN KHUSUS</t>
  </si>
  <si>
    <t>5200.09</t>
  </si>
  <si>
    <t>LANGSUNG USAHA</t>
  </si>
  <si>
    <t>5300.09</t>
  </si>
  <si>
    <t>PEMAKAIAN BAHAN BAKU</t>
  </si>
  <si>
    <t>BAHAN BAKU</t>
  </si>
  <si>
    <t>5401.09</t>
  </si>
  <si>
    <t>GAJI/UPAH</t>
  </si>
  <si>
    <t>TENAGA LANGSUNG</t>
  </si>
  <si>
    <t>5403.09</t>
  </si>
  <si>
    <t>LEMBUR</t>
  </si>
  <si>
    <t>5404.09</t>
  </si>
  <si>
    <t>BIAYA PENGOBATAN/KESEHATAN</t>
  </si>
  <si>
    <t>T. KERJA LANGSUNG</t>
  </si>
  <si>
    <t>5405.09</t>
  </si>
  <si>
    <t>BIAYA KONSUMSI</t>
  </si>
  <si>
    <t>5406.09</t>
  </si>
  <si>
    <t>TUNJANGAN KESEJAHTERAAN</t>
  </si>
  <si>
    <t>5407.09</t>
  </si>
  <si>
    <t>TUNJANGAN ASTEK</t>
  </si>
  <si>
    <t>5408.09</t>
  </si>
  <si>
    <t>TUNJANGAN JABATAN</t>
  </si>
  <si>
    <t>5410.09</t>
  </si>
  <si>
    <t>TUNJANGAN HARI RAYA</t>
  </si>
  <si>
    <t>5414.09</t>
  </si>
  <si>
    <t>BIAYA PESANGON</t>
  </si>
  <si>
    <t>5416.09</t>
  </si>
  <si>
    <t>BONUS/TATIEM</t>
  </si>
  <si>
    <t>5500.09</t>
  </si>
  <si>
    <t>BAHAN BANTU</t>
  </si>
  <si>
    <t>BI. BAHAN BANTU</t>
  </si>
  <si>
    <t>5601.09</t>
  </si>
  <si>
    <t>BEBAN TAK LANGSUNG</t>
  </si>
  <si>
    <t>5603.09</t>
  </si>
  <si>
    <t>5604.09</t>
  </si>
  <si>
    <t>5605.09</t>
  </si>
  <si>
    <t>5606.09</t>
  </si>
  <si>
    <t>5607.09</t>
  </si>
  <si>
    <t>5608.09</t>
  </si>
  <si>
    <t>5610.09</t>
  </si>
  <si>
    <t>5614.09</t>
  </si>
  <si>
    <t>5616.09</t>
  </si>
  <si>
    <t>BONUS/TANTIEM</t>
  </si>
  <si>
    <t>5702.09</t>
  </si>
  <si>
    <t>PERB.&amp; PEMEL.BANGUNAN PABRIK</t>
  </si>
  <si>
    <t>5704.09</t>
  </si>
  <si>
    <t>PERB.&amp; PEMEL.MESIN PRODUKSI</t>
  </si>
  <si>
    <t>5707.09</t>
  </si>
  <si>
    <t>PERB.&amp; PEMEL.KEND.PABRIK</t>
  </si>
  <si>
    <t>5708.09</t>
  </si>
  <si>
    <t>PEMELIHARAAN PERALATAN PABRIK</t>
  </si>
  <si>
    <t>5711.09</t>
  </si>
  <si>
    <t>BIAYA PENY.BANGUNAN PABRIK</t>
  </si>
  <si>
    <t>5713.09</t>
  </si>
  <si>
    <t>BIAYA PENY.MESIN PRODUKSI</t>
  </si>
  <si>
    <t>5717.09</t>
  </si>
  <si>
    <t>BIAYA PENY.PERALATAN PABRIK</t>
  </si>
  <si>
    <t>5720.09</t>
  </si>
  <si>
    <t>TELP/TELEX</t>
  </si>
  <si>
    <t>5721.09</t>
  </si>
  <si>
    <t>CETAKAN,ATK</t>
  </si>
  <si>
    <t>5722.09</t>
  </si>
  <si>
    <t>TENAGA LISTRIK</t>
  </si>
  <si>
    <t>5723.09</t>
  </si>
  <si>
    <t>AIR PDAM</t>
  </si>
  <si>
    <t>BIAYA SEWA GEDUNG</t>
  </si>
  <si>
    <t>5727.09</t>
  </si>
  <si>
    <t>BIAYA LAIN-LAIN</t>
  </si>
  <si>
    <t>6101.09</t>
  </si>
  <si>
    <t>GAJI/UAPH</t>
  </si>
  <si>
    <t>BEBAN PENJUALAN</t>
  </si>
  <si>
    <t>6103.09</t>
  </si>
  <si>
    <t>6104.09</t>
  </si>
  <si>
    <t>PENGOBATAN/KESEHATAN</t>
  </si>
  <si>
    <t>6105.09</t>
  </si>
  <si>
    <t>KONSUMSI</t>
  </si>
  <si>
    <t>6106.09</t>
  </si>
  <si>
    <t>6107.09</t>
  </si>
  <si>
    <t>6108.09</t>
  </si>
  <si>
    <t>6110.09</t>
  </si>
  <si>
    <t>6114.09</t>
  </si>
  <si>
    <t>6116.09</t>
  </si>
  <si>
    <t>6202.09</t>
  </si>
  <si>
    <t>6206.09</t>
  </si>
  <si>
    <t>BEBAN LAIN-LAIN PENJUALAN</t>
  </si>
  <si>
    <t>6302.09</t>
  </si>
  <si>
    <t>PEMEL. KENDARAAN</t>
  </si>
  <si>
    <t>6305.09</t>
  </si>
  <si>
    <t>PENY. KENDARAAN</t>
  </si>
  <si>
    <t>6401.09</t>
  </si>
  <si>
    <t>6402.09</t>
  </si>
  <si>
    <t>6403.09</t>
  </si>
  <si>
    <t>BENDA POS</t>
  </si>
  <si>
    <t>6405.09</t>
  </si>
  <si>
    <t>BBM KENDARAAN</t>
  </si>
  <si>
    <t>6406.09</t>
  </si>
  <si>
    <t>BIAYA PERJALANAN DALAM KOTA</t>
  </si>
  <si>
    <t>6407.09</t>
  </si>
  <si>
    <t>PERJALANAN LUAR KOTA</t>
  </si>
  <si>
    <t>6408.09</t>
  </si>
  <si>
    <t>ONGKOS KIRIM/PACKING</t>
  </si>
  <si>
    <t>6409.09</t>
  </si>
  <si>
    <t>IKLAN</t>
  </si>
  <si>
    <t>6410.09</t>
  </si>
  <si>
    <t>PROMOSI</t>
  </si>
  <si>
    <t>6411.09</t>
  </si>
  <si>
    <t>TENDER PENJUALAN</t>
  </si>
  <si>
    <t>6412.09</t>
  </si>
  <si>
    <t>PENGURUSAN/PENCARIAN ORDER</t>
  </si>
  <si>
    <t>6413.09</t>
  </si>
  <si>
    <t>BEBAN PENGURUSAN PENAGIHAN</t>
  </si>
  <si>
    <t>6414.09</t>
  </si>
  <si>
    <t>BIAYA CLAIM</t>
  </si>
  <si>
    <t>7101.09</t>
  </si>
  <si>
    <t>BEBAN ADM &amp; UMUM</t>
  </si>
  <si>
    <t>7103.09</t>
  </si>
  <si>
    <t>7104.09</t>
  </si>
  <si>
    <t>7105.09</t>
  </si>
  <si>
    <t>7106.09</t>
  </si>
  <si>
    <t>7107.09</t>
  </si>
  <si>
    <t>7108.09</t>
  </si>
  <si>
    <t>7109.09</t>
  </si>
  <si>
    <t>TUNJANGAN PAJAK</t>
  </si>
  <si>
    <t>BEBAN.ADM &amp; UMUM</t>
  </si>
  <si>
    <t>7110.09</t>
  </si>
  <si>
    <t>7114.09</t>
  </si>
  <si>
    <t>7115.09</t>
  </si>
  <si>
    <t>BIAYA TRAINING</t>
  </si>
  <si>
    <t>7116.09</t>
  </si>
  <si>
    <t>7201.09</t>
  </si>
  <si>
    <t>7202.09</t>
  </si>
  <si>
    <t>REK.AIR PDAM</t>
  </si>
  <si>
    <t>7205.09</t>
  </si>
  <si>
    <t>BEBAN ADM DAN UMUM</t>
  </si>
  <si>
    <t>7206.09</t>
  </si>
  <si>
    <t>BEBAN LAIN-LAIN</t>
  </si>
  <si>
    <t>7303.09</t>
  </si>
  <si>
    <t>PERB.&amp; PEMEL.BANG.KANTOR</t>
  </si>
  <si>
    <t>7304.09</t>
  </si>
  <si>
    <t>PERB.&amp; PEMEL.KEND.KANTOR</t>
  </si>
  <si>
    <t>7305.09</t>
  </si>
  <si>
    <t>PERB.&amp; PEMEL.PERALATAN KTR</t>
  </si>
  <si>
    <t>7306.09</t>
  </si>
  <si>
    <t>PERB.&amp; PEMEL.PERABOT KANTOR</t>
  </si>
  <si>
    <t>7308.09</t>
  </si>
  <si>
    <t>PENY.BANGUNAN KANTOR</t>
  </si>
  <si>
    <t>7310.09</t>
  </si>
  <si>
    <t>PENY.PERALATAN KANTOR</t>
  </si>
  <si>
    <t>7406.09</t>
  </si>
  <si>
    <t>TELP,TELEX,INTERLOKAL,VHF</t>
  </si>
  <si>
    <t>7407.09</t>
  </si>
  <si>
    <t>CETAKAN,ATK/FOTO COPY</t>
  </si>
  <si>
    <t>7409.09</t>
  </si>
  <si>
    <t>7410.09</t>
  </si>
  <si>
    <t>REPRESENTASI,SUMBANGAN</t>
  </si>
  <si>
    <t>7411.09</t>
  </si>
  <si>
    <t>PBB/STNK</t>
  </si>
  <si>
    <t>7412.09</t>
  </si>
  <si>
    <t>BEBAN KANTOR LAIN</t>
  </si>
  <si>
    <t>7413.09</t>
  </si>
  <si>
    <t>7414.09</t>
  </si>
  <si>
    <t>BEBAN PERJALANAN DALAM KOTA</t>
  </si>
  <si>
    <t>7415.09</t>
  </si>
  <si>
    <t>BEBAN PERJALANAN LUAR KOTA</t>
  </si>
  <si>
    <t>7416.09</t>
  </si>
  <si>
    <t>IURAN-IURAN</t>
  </si>
  <si>
    <t>7417.09</t>
  </si>
  <si>
    <t>BEBAN IURAN/SUMBANGAN</t>
  </si>
  <si>
    <t>7418.09</t>
  </si>
  <si>
    <t>BEBAN KONSULTAN</t>
  </si>
  <si>
    <t>7419.09</t>
  </si>
  <si>
    <t>BEBAN KONSULTAN (AUDIT,PERPAJA</t>
  </si>
  <si>
    <t>7420.09</t>
  </si>
  <si>
    <t>BEBAN KERUGIAN PIUTANG</t>
  </si>
  <si>
    <t>7421.09</t>
  </si>
  <si>
    <t>BEBAN PAJAK</t>
  </si>
  <si>
    <t>8101.09</t>
  </si>
  <si>
    <t>JASA GIRO</t>
  </si>
  <si>
    <t>PENDPT DILUAR USAHA</t>
  </si>
  <si>
    <t>8103.09</t>
  </si>
  <si>
    <t>PENDAPATAN BUNGA</t>
  </si>
  <si>
    <t>8199.09</t>
  </si>
  <si>
    <t>PENDPT DILUAR USAHA LAINNYA</t>
  </si>
  <si>
    <t>8201.09</t>
  </si>
  <si>
    <t>ADMINISTRASI BANK</t>
  </si>
  <si>
    <t>BEBAN DILUAR USAHA</t>
  </si>
  <si>
    <t>8202.09</t>
  </si>
  <si>
    <t>BEBAN PENDIDIKAN DAN LATIHAN</t>
  </si>
  <si>
    <t>8204.09</t>
  </si>
  <si>
    <t>MANAGEMENT FEE</t>
  </si>
  <si>
    <t>8206.09</t>
  </si>
  <si>
    <t>BEBAN BUNGA BANK</t>
  </si>
  <si>
    <t>8207.09</t>
  </si>
  <si>
    <t>BEBAN BUNGA</t>
  </si>
  <si>
    <t>8211.09</t>
  </si>
  <si>
    <t>BEBAN DILUAR USAHA LAINNYA</t>
  </si>
  <si>
    <t>.</t>
  </si>
  <si>
    <r>
      <t>INSERT</t>
    </r>
    <r>
      <rPr>
        <sz val="8"/>
        <color rgb="FF222222"/>
        <rFont val="Courier New"/>
        <family val="3"/>
      </rPr>
      <t> </t>
    </r>
    <r>
      <rPr>
        <sz val="8"/>
        <color rgb="FF770088"/>
        <rFont val="Courier New"/>
        <family val="3"/>
      </rPr>
      <t>INTO</t>
    </r>
    <r>
      <rPr>
        <sz val="8"/>
        <color rgb="FF222222"/>
        <rFont val="Courier New"/>
        <family val="3"/>
      </rPr>
      <t> </t>
    </r>
    <r>
      <rPr>
        <sz val="8"/>
        <color rgb="FF0055AA"/>
        <rFont val="Courier New"/>
        <family val="3"/>
      </rPr>
      <t>`tabel_rugi_laba`</t>
    </r>
    <r>
      <rPr>
        <sz val="8"/>
        <color rgb="FF222222"/>
        <rFont val="Courier New"/>
        <family val="3"/>
      </rPr>
      <t> (</t>
    </r>
    <r>
      <rPr>
        <sz val="8"/>
        <color rgb="FF0055AA"/>
        <rFont val="Courier New"/>
        <family val="3"/>
      </rPr>
      <t>`kode_rekening`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`nama_rekening`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`tanggal_awal`</t>
    </r>
    <r>
      <rPr>
        <sz val="8"/>
        <color rgb="FF222222"/>
        <rFont val="Courier New"/>
        <family val="3"/>
      </rPr>
      <t>,</t>
    </r>
    <r>
      <rPr>
        <sz val="8"/>
        <color rgb="FF0055AA"/>
        <rFont val="Courier New"/>
        <family val="3"/>
      </rPr>
      <t>`awal_debet`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`awal_kredit`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`mut_debet`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`mut_kredit`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`sisa_debet`</t>
    </r>
    <r>
      <rPr>
        <sz val="8"/>
        <color rgb="FF222222"/>
        <rFont val="Courier New"/>
        <family val="3"/>
      </rPr>
      <t>,</t>
    </r>
    <r>
      <rPr>
        <sz val="8"/>
        <color rgb="FF0055AA"/>
        <rFont val="Courier New"/>
        <family val="3"/>
      </rPr>
      <t>`sisa_kredit`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`rl_debet`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`rl_kredit`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`nrc_debet`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`nrc_kredit`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`posisi`</t>
    </r>
    <r>
      <rPr>
        <sz val="8"/>
        <color rgb="FF222222"/>
        <rFont val="Courier New"/>
        <family val="3"/>
      </rPr>
      <t>,</t>
    </r>
    <r>
      <rPr>
        <sz val="8"/>
        <color rgb="FF0055AA"/>
        <rFont val="Courier New"/>
        <family val="3"/>
      </rPr>
      <t>`normal`</t>
    </r>
    <r>
      <rPr>
        <sz val="8"/>
        <color rgb="FF222222"/>
        <rFont val="Courier New"/>
        <family val="3"/>
      </rPr>
      <t>) </t>
    </r>
    <r>
      <rPr>
        <sz val="8"/>
        <color rgb="FF235A81"/>
        <rFont val="Courier New"/>
        <family val="3"/>
      </rPr>
      <t>VALUES</t>
    </r>
    <r>
      <rPr>
        <sz val="8"/>
        <color rgb="FF222222"/>
        <rFont val="Courier New"/>
        <family val="3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</si>
</sst>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770088"/>
      <name val="Courier New"/>
      <family val="3"/>
    </font>
    <font>
      <sz val="8"/>
      <color rgb="FF235A81"/>
      <name val="Courier New"/>
      <family val="3"/>
    </font>
    <font>
      <sz val="8"/>
      <color rgb="FF222222"/>
      <name val="Courier New"/>
      <family val="3"/>
    </font>
    <font>
      <sz val="8"/>
      <color rgb="FF0055AA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10" xfId="1" applyFont="1" applyBorder="1"/>
    <xf numFmtId="43" fontId="16" fillId="0" borderId="10" xfId="1" applyFont="1" applyBorder="1"/>
    <xf numFmtId="0" fontId="19" fillId="0" borderId="0" xfId="0" applyFont="1"/>
    <xf numFmtId="0" fontId="0" fillId="0" borderId="0" xfId="1" applyNumberFormat="1" applyFont="1"/>
  </cellXfs>
  <cellStyles count="43">
    <cellStyle name="20% - Aksen1" xfId="20" builtinId="30" customBuiltin="1"/>
    <cellStyle name="20% - Aksen2" xfId="24" builtinId="34" customBuiltin="1"/>
    <cellStyle name="20% - Aksen3" xfId="28" builtinId="38" customBuiltin="1"/>
    <cellStyle name="20% - Aksen4" xfId="32" builtinId="42" customBuiltin="1"/>
    <cellStyle name="20% - Aksen5" xfId="36" builtinId="46" customBuiltin="1"/>
    <cellStyle name="20% - Aksen6" xfId="40" builtinId="50" customBuiltin="1"/>
    <cellStyle name="40% - Aksen1" xfId="21" builtinId="31" customBuiltin="1"/>
    <cellStyle name="40% - Aksen2" xfId="25" builtinId="35" customBuiltin="1"/>
    <cellStyle name="40% - Aksen3" xfId="29" builtinId="39" customBuiltin="1"/>
    <cellStyle name="40% - Aksen4" xfId="33" builtinId="43" customBuiltin="1"/>
    <cellStyle name="40% - Aksen5" xfId="37" builtinId="47" customBuiltin="1"/>
    <cellStyle name="40% - Aksen6" xfId="41" builtinId="51" customBuiltin="1"/>
    <cellStyle name="60% - Aksen1" xfId="22" builtinId="32" customBuiltin="1"/>
    <cellStyle name="60% - Aksen2" xfId="26" builtinId="36" customBuiltin="1"/>
    <cellStyle name="60% - Aksen3" xfId="30" builtinId="40" customBuiltin="1"/>
    <cellStyle name="60% - Aksen4" xfId="34" builtinId="44" customBuiltin="1"/>
    <cellStyle name="60% - Aksen5" xfId="38" builtinId="48" customBuiltin="1"/>
    <cellStyle name="60% - Aksen6" xfId="42" builtinId="52" customBuiltin="1"/>
    <cellStyle name="Aksen1" xfId="19" builtinId="29" customBuiltin="1"/>
    <cellStyle name="Aksen2" xfId="23" builtinId="33" customBuiltin="1"/>
    <cellStyle name="Aksen3" xfId="27" builtinId="37" customBuiltin="1"/>
    <cellStyle name="Aksen4" xfId="31" builtinId="41" customBuiltin="1"/>
    <cellStyle name="Aksen5" xfId="35" builtinId="45" customBuiltin="1"/>
    <cellStyle name="Aksen6" xfId="39" builtinId="49" customBuiltin="1"/>
    <cellStyle name="Baik" xfId="7" builtinId="26" customBuiltin="1"/>
    <cellStyle name="Buruk" xfId="8" builtinId="27" customBuiltin="1"/>
    <cellStyle name="Catatan" xfId="16" builtinId="10" customBuiltin="1"/>
    <cellStyle name="Judul" xfId="2" builtinId="15" customBuiltin="1"/>
    <cellStyle name="Judul 1" xfId="3" builtinId="16" customBuiltin="1"/>
    <cellStyle name="Judul 2" xfId="4" builtinId="17" customBuiltin="1"/>
    <cellStyle name="Judul 3" xfId="5" builtinId="18" customBuiltin="1"/>
    <cellStyle name="Judul 4" xfId="6" builtinId="19" customBuiltin="1"/>
    <cellStyle name="Keluaran" xfId="11" builtinId="21" customBuiltin="1"/>
    <cellStyle name="Koma" xfId="1" builtinId="3"/>
    <cellStyle name="Masukan" xfId="10" builtinId="20" customBuiltin="1"/>
    <cellStyle name="Netral" xfId="9" builtinId="28" customBuiltin="1"/>
    <cellStyle name="Normal" xfId="0" builtinId="0"/>
    <cellStyle name="Perhitungan" xfId="12" builtinId="22" customBuiltin="1"/>
    <cellStyle name="Sel Periksa" xfId="14" builtinId="23" customBuiltin="1"/>
    <cellStyle name="Sel Tertaut" xfId="13" builtinId="24" customBuiltin="1"/>
    <cellStyle name="Teks Penjelasan" xfId="17" builtinId="53" customBuiltin="1"/>
    <cellStyle name="Teks Peringatan" xfId="15" builtinId="11" customBuiltin="1"/>
    <cellStyle name="Total" xfId="18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6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11.5703125" style="1" bestFit="1" customWidth="1"/>
    <col min="2" max="2" width="36.85546875" style="1" bestFit="1" customWidth="1"/>
    <col min="3" max="3" width="24.7109375" style="1" bestFit="1" customWidth="1"/>
    <col min="4" max="5" width="18" style="1" hidden="1" customWidth="1"/>
    <col min="6" max="7" width="16.85546875" style="1" hidden="1" customWidth="1"/>
    <col min="8" max="9" width="18" style="1" hidden="1" customWidth="1"/>
    <col min="10" max="13" width="15.28515625" style="1" hidden="1" customWidth="1"/>
    <col min="14" max="15" width="18" style="1" hidden="1" customWidth="1"/>
    <col min="16" max="17" width="18" style="1" bestFit="1" customWidth="1"/>
    <col min="18" max="18" width="9.140625" style="1"/>
    <col min="19" max="19" width="16.85546875" style="1" customWidth="1"/>
    <col min="20" max="16384" width="9.140625" style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2" t="s">
        <v>17</v>
      </c>
      <c r="B2" s="2" t="s">
        <v>18</v>
      </c>
      <c r="C2" s="2" t="s">
        <v>19</v>
      </c>
      <c r="D2" s="2">
        <v>194668</v>
      </c>
      <c r="E2" s="2">
        <v>0</v>
      </c>
      <c r="F2" s="2">
        <v>574975000</v>
      </c>
      <c r="G2" s="2">
        <v>590512298</v>
      </c>
      <c r="H2" s="2">
        <v>0</v>
      </c>
      <c r="I2" s="2">
        <v>15342630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15342630</v>
      </c>
      <c r="P2" s="2">
        <v>0</v>
      </c>
      <c r="Q2" s="2">
        <v>15342630</v>
      </c>
    </row>
    <row r="3" spans="1:17" x14ac:dyDescent="0.25">
      <c r="A3" s="2" t="s">
        <v>20</v>
      </c>
      <c r="B3" s="2" t="s">
        <v>21</v>
      </c>
      <c r="C3" s="2" t="s">
        <v>22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x14ac:dyDescent="0.25">
      <c r="A4" s="2" t="s">
        <v>23</v>
      </c>
      <c r="B4" s="2" t="s">
        <v>24</v>
      </c>
      <c r="C4" s="2" t="s">
        <v>22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5">
      <c r="A5" s="2" t="s">
        <v>25</v>
      </c>
      <c r="B5" s="2" t="s">
        <v>26</v>
      </c>
      <c r="C5" s="2" t="s">
        <v>22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x14ac:dyDescent="0.25">
      <c r="A6" s="2" t="s">
        <v>27</v>
      </c>
      <c r="B6" s="2" t="s">
        <v>28</v>
      </c>
      <c r="C6" s="2" t="s">
        <v>22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x14ac:dyDescent="0.25">
      <c r="A7" s="2" t="s">
        <v>29</v>
      </c>
      <c r="B7" s="2" t="s">
        <v>30</v>
      </c>
      <c r="C7" s="2" t="s">
        <v>22</v>
      </c>
      <c r="D7" s="2">
        <v>8793299</v>
      </c>
      <c r="E7" s="2">
        <v>0</v>
      </c>
      <c r="F7" s="2">
        <v>850</v>
      </c>
      <c r="G7" s="2">
        <v>3796242</v>
      </c>
      <c r="H7" s="2">
        <v>4997907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4997907</v>
      </c>
      <c r="O7" s="2">
        <v>0</v>
      </c>
      <c r="P7" s="2">
        <v>4997907</v>
      </c>
      <c r="Q7" s="2">
        <v>0</v>
      </c>
    </row>
    <row r="8" spans="1:17" x14ac:dyDescent="0.25">
      <c r="A8" s="2" t="s">
        <v>31</v>
      </c>
      <c r="B8" s="2" t="s">
        <v>32</v>
      </c>
      <c r="C8" s="2" t="s">
        <v>22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2" t="s">
        <v>31</v>
      </c>
      <c r="B9" s="2" t="s">
        <v>33</v>
      </c>
      <c r="C9" s="2" t="s">
        <v>22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x14ac:dyDescent="0.25">
      <c r="A10" s="2" t="s">
        <v>34</v>
      </c>
      <c r="B10" s="2" t="s">
        <v>35</v>
      </c>
      <c r="C10" s="2" t="s">
        <v>22</v>
      </c>
      <c r="D10" s="2">
        <v>1543370</v>
      </c>
      <c r="E10" s="2">
        <v>0</v>
      </c>
      <c r="F10" s="2">
        <v>0</v>
      </c>
      <c r="G10" s="2">
        <v>0</v>
      </c>
      <c r="H10" s="2">
        <v>1543370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1543370</v>
      </c>
      <c r="O10" s="2">
        <v>0</v>
      </c>
      <c r="P10" s="2">
        <v>1543370</v>
      </c>
      <c r="Q10" s="2">
        <v>0</v>
      </c>
    </row>
    <row r="11" spans="1:17" x14ac:dyDescent="0.25">
      <c r="A11" s="2" t="s">
        <v>36</v>
      </c>
      <c r="B11" s="2" t="s">
        <v>37</v>
      </c>
      <c r="C11" s="2" t="s">
        <v>38</v>
      </c>
      <c r="D11" s="2">
        <v>1236843211</v>
      </c>
      <c r="E11" s="2">
        <v>0</v>
      </c>
      <c r="F11" s="2">
        <v>302175000</v>
      </c>
      <c r="G11" s="2">
        <v>464975000</v>
      </c>
      <c r="H11" s="2">
        <v>1074043211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1074043211</v>
      </c>
      <c r="O11" s="2">
        <v>0</v>
      </c>
      <c r="P11" s="2">
        <v>1074043211</v>
      </c>
      <c r="Q11" s="2">
        <v>0</v>
      </c>
    </row>
    <row r="12" spans="1:17" x14ac:dyDescent="0.25">
      <c r="A12" s="2" t="s">
        <v>39</v>
      </c>
      <c r="B12" s="2" t="s">
        <v>40</v>
      </c>
      <c r="C12" s="2" t="s">
        <v>38</v>
      </c>
      <c r="D12" s="2">
        <v>0</v>
      </c>
      <c r="E12" s="2">
        <v>79385824</v>
      </c>
      <c r="F12" s="2">
        <v>0</v>
      </c>
      <c r="G12" s="2">
        <v>0</v>
      </c>
      <c r="H12" s="2">
        <v>0</v>
      </c>
      <c r="I12" s="2">
        <v>79385824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79385824</v>
      </c>
      <c r="P12" s="2">
        <v>0</v>
      </c>
      <c r="Q12" s="2">
        <v>79385824</v>
      </c>
    </row>
    <row r="13" spans="1:17" x14ac:dyDescent="0.25">
      <c r="A13" s="2" t="s">
        <v>41</v>
      </c>
      <c r="B13" s="2" t="s">
        <v>42</v>
      </c>
      <c r="C13" s="2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5">
      <c r="A14" s="2" t="s">
        <v>43</v>
      </c>
      <c r="B14" s="2" t="s">
        <v>44</v>
      </c>
      <c r="C14" s="2" t="s">
        <v>38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2" t="s">
        <v>45</v>
      </c>
      <c r="B15" s="2" t="s">
        <v>46</v>
      </c>
      <c r="C15" s="2" t="s">
        <v>38</v>
      </c>
      <c r="D15" s="2">
        <v>383529</v>
      </c>
      <c r="E15" s="2">
        <v>0</v>
      </c>
      <c r="F15" s="2">
        <v>0</v>
      </c>
      <c r="G15" s="2">
        <v>0</v>
      </c>
      <c r="H15" s="2">
        <v>383529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383529</v>
      </c>
      <c r="O15" s="2">
        <v>0</v>
      </c>
      <c r="P15" s="2">
        <v>383529</v>
      </c>
      <c r="Q15" s="2">
        <v>0</v>
      </c>
    </row>
    <row r="16" spans="1:17" x14ac:dyDescent="0.25">
      <c r="A16" s="2" t="s">
        <v>47</v>
      </c>
      <c r="B16" s="2" t="s">
        <v>48</v>
      </c>
      <c r="C16" s="2" t="s">
        <v>38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 x14ac:dyDescent="0.25">
      <c r="A17" s="2" t="s">
        <v>49</v>
      </c>
      <c r="B17" s="2" t="s">
        <v>50</v>
      </c>
      <c r="C17" s="2" t="s">
        <v>51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25">
      <c r="A18" s="2" t="s">
        <v>52</v>
      </c>
      <c r="B18" s="2" t="s">
        <v>53</v>
      </c>
      <c r="C18" s="2" t="s">
        <v>51</v>
      </c>
      <c r="D18" s="2">
        <v>58695719</v>
      </c>
      <c r="E18" s="2">
        <v>0</v>
      </c>
      <c r="F18" s="2">
        <v>0</v>
      </c>
      <c r="G18" s="2">
        <v>0</v>
      </c>
      <c r="H18" s="2">
        <v>58695719</v>
      </c>
      <c r="I18" s="2">
        <v>0</v>
      </c>
      <c r="J18" s="2">
        <v>0</v>
      </c>
      <c r="K18" s="2">
        <v>58695719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 x14ac:dyDescent="0.25">
      <c r="A19" s="2" t="s">
        <v>54</v>
      </c>
      <c r="B19" s="2" t="s">
        <v>55</v>
      </c>
      <c r="C19" s="2" t="s">
        <v>51</v>
      </c>
      <c r="D19" s="2">
        <v>129363820</v>
      </c>
      <c r="E19" s="2">
        <v>0</v>
      </c>
      <c r="F19" s="2">
        <v>203784488</v>
      </c>
      <c r="G19" s="2">
        <v>0</v>
      </c>
      <c r="H19" s="2">
        <v>333148308</v>
      </c>
      <c r="I19" s="2">
        <v>0</v>
      </c>
      <c r="J19" s="2">
        <v>0</v>
      </c>
      <c r="K19" s="2">
        <v>219444575</v>
      </c>
      <c r="L19" s="2">
        <v>0</v>
      </c>
      <c r="M19" s="2">
        <v>0</v>
      </c>
      <c r="N19" s="2">
        <v>113703733</v>
      </c>
      <c r="O19" s="2">
        <v>0</v>
      </c>
      <c r="P19" s="2">
        <v>113703733</v>
      </c>
      <c r="Q19" s="2">
        <v>0</v>
      </c>
    </row>
    <row r="20" spans="1:17" x14ac:dyDescent="0.25">
      <c r="A20" s="2" t="s">
        <v>56</v>
      </c>
      <c r="B20" s="2" t="s">
        <v>57</v>
      </c>
      <c r="C20" s="2" t="s">
        <v>51</v>
      </c>
      <c r="D20" s="2">
        <v>8943654</v>
      </c>
      <c r="E20" s="2">
        <v>0</v>
      </c>
      <c r="F20" s="2">
        <v>10090000</v>
      </c>
      <c r="G20" s="2">
        <v>0</v>
      </c>
      <c r="H20" s="2">
        <v>19033654</v>
      </c>
      <c r="I20" s="2">
        <v>0</v>
      </c>
      <c r="J20" s="2">
        <v>0</v>
      </c>
      <c r="K20" s="2">
        <v>8794553</v>
      </c>
      <c r="L20" s="2">
        <v>0</v>
      </c>
      <c r="M20" s="2">
        <v>0</v>
      </c>
      <c r="N20" s="2">
        <v>10239101</v>
      </c>
      <c r="O20" s="2">
        <v>0</v>
      </c>
      <c r="P20" s="2">
        <v>10239101</v>
      </c>
      <c r="Q20" s="2">
        <v>0</v>
      </c>
    </row>
    <row r="21" spans="1:17" x14ac:dyDescent="0.25">
      <c r="A21" s="2" t="s">
        <v>58</v>
      </c>
      <c r="B21" s="2" t="s">
        <v>59</v>
      </c>
      <c r="C21" s="2" t="s">
        <v>51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 x14ac:dyDescent="0.25">
      <c r="A22" s="2" t="s">
        <v>60</v>
      </c>
      <c r="B22" s="2" t="s">
        <v>61</v>
      </c>
      <c r="C22" s="2" t="s">
        <v>51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2" t="s">
        <v>62</v>
      </c>
      <c r="B23" s="2" t="s">
        <v>63</v>
      </c>
      <c r="C23" s="2" t="s">
        <v>64</v>
      </c>
      <c r="D23" s="2">
        <v>995979054</v>
      </c>
      <c r="E23" s="2">
        <v>0</v>
      </c>
      <c r="F23" s="2">
        <v>21988649</v>
      </c>
      <c r="G23" s="2">
        <v>0</v>
      </c>
      <c r="H23" s="2">
        <v>1017967703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1017967703</v>
      </c>
      <c r="O23" s="2">
        <v>0</v>
      </c>
      <c r="P23" s="2">
        <v>1017967703</v>
      </c>
      <c r="Q23" s="2">
        <v>0</v>
      </c>
    </row>
    <row r="24" spans="1:17" x14ac:dyDescent="0.25">
      <c r="A24" s="2" t="s">
        <v>65</v>
      </c>
      <c r="B24" s="2" t="s">
        <v>66</v>
      </c>
      <c r="C24" s="2" t="s">
        <v>64</v>
      </c>
      <c r="D24" s="2">
        <v>12500</v>
      </c>
      <c r="E24" s="2">
        <v>0</v>
      </c>
      <c r="F24" s="2">
        <v>0</v>
      </c>
      <c r="G24" s="2">
        <v>0</v>
      </c>
      <c r="H24" s="2">
        <v>12500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12500</v>
      </c>
      <c r="O24" s="2">
        <v>0</v>
      </c>
      <c r="P24" s="2">
        <v>12500</v>
      </c>
      <c r="Q24" s="2">
        <v>0</v>
      </c>
    </row>
    <row r="25" spans="1:17" x14ac:dyDescent="0.25">
      <c r="A25" s="2" t="s">
        <v>67</v>
      </c>
      <c r="B25" s="2" t="s">
        <v>68</v>
      </c>
      <c r="C25" s="2" t="s">
        <v>64</v>
      </c>
      <c r="D25" s="2">
        <v>70364842</v>
      </c>
      <c r="E25" s="2">
        <v>0</v>
      </c>
      <c r="F25" s="2">
        <v>0</v>
      </c>
      <c r="G25" s="2">
        <v>0</v>
      </c>
      <c r="H25" s="2">
        <v>70364842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70364842</v>
      </c>
      <c r="O25" s="2">
        <v>0</v>
      </c>
      <c r="P25" s="2">
        <v>70364842</v>
      </c>
      <c r="Q25" s="2">
        <v>0</v>
      </c>
    </row>
    <row r="26" spans="1:17" x14ac:dyDescent="0.25">
      <c r="A26" s="2" t="s">
        <v>69</v>
      </c>
      <c r="B26" s="2" t="s">
        <v>70</v>
      </c>
      <c r="C26" s="2" t="s">
        <v>64</v>
      </c>
      <c r="D26" s="2">
        <v>63306056</v>
      </c>
      <c r="E26" s="2">
        <v>0</v>
      </c>
      <c r="F26" s="2">
        <v>0</v>
      </c>
      <c r="G26" s="2">
        <v>0</v>
      </c>
      <c r="H26" s="2">
        <v>63306056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63306056</v>
      </c>
      <c r="O26" s="2">
        <v>0</v>
      </c>
      <c r="P26" s="2">
        <v>63306056</v>
      </c>
      <c r="Q26" s="2">
        <v>0</v>
      </c>
    </row>
    <row r="27" spans="1:17" x14ac:dyDescent="0.25">
      <c r="A27" s="2" t="s">
        <v>71</v>
      </c>
      <c r="B27" s="2" t="s">
        <v>72</v>
      </c>
      <c r="C27" s="2" t="s">
        <v>64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x14ac:dyDescent="0.25">
      <c r="A28" s="2" t="s">
        <v>73</v>
      </c>
      <c r="B28" s="2" t="s">
        <v>74</v>
      </c>
      <c r="C28" s="2" t="s">
        <v>75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5">
      <c r="A29" s="2" t="s">
        <v>76</v>
      </c>
      <c r="B29" s="2" t="s">
        <v>77</v>
      </c>
      <c r="C29" s="2" t="s">
        <v>75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5">
      <c r="A30" s="2" t="s">
        <v>78</v>
      </c>
      <c r="B30" s="2" t="s">
        <v>79</v>
      </c>
      <c r="C30" s="2" t="s">
        <v>75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5">
      <c r="A31" s="2" t="s">
        <v>80</v>
      </c>
      <c r="B31" s="2" t="s">
        <v>81</v>
      </c>
      <c r="C31" s="2" t="s">
        <v>75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5">
      <c r="A32" s="2" t="s">
        <v>82</v>
      </c>
      <c r="B32" s="2" t="s">
        <v>83</v>
      </c>
      <c r="C32" s="2" t="s">
        <v>46</v>
      </c>
      <c r="D32" s="2">
        <v>5000000</v>
      </c>
      <c r="E32" s="2">
        <v>0</v>
      </c>
      <c r="F32" s="2">
        <v>0</v>
      </c>
      <c r="G32" s="2">
        <v>0</v>
      </c>
      <c r="H32" s="2">
        <v>5000000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5000000</v>
      </c>
      <c r="O32" s="2">
        <v>0</v>
      </c>
      <c r="P32" s="2">
        <v>5000000</v>
      </c>
      <c r="Q32" s="2">
        <v>0</v>
      </c>
    </row>
    <row r="33" spans="1:17" x14ac:dyDescent="0.25">
      <c r="A33" s="2" t="s">
        <v>84</v>
      </c>
      <c r="B33" s="2" t="s">
        <v>85</v>
      </c>
      <c r="C33" s="2" t="s">
        <v>86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5">
      <c r="A34" s="2" t="s">
        <v>87</v>
      </c>
      <c r="B34" s="2" t="s">
        <v>88</v>
      </c>
      <c r="C34" s="2" t="s">
        <v>89</v>
      </c>
      <c r="D34" s="2">
        <v>1990940000</v>
      </c>
      <c r="E34" s="2">
        <v>0</v>
      </c>
      <c r="F34" s="2">
        <v>0</v>
      </c>
      <c r="G34" s="2">
        <v>0</v>
      </c>
      <c r="H34" s="2">
        <v>1990940000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1990940000</v>
      </c>
      <c r="O34" s="2">
        <v>0</v>
      </c>
      <c r="P34" s="2">
        <v>1990940000</v>
      </c>
      <c r="Q34" s="2">
        <v>0</v>
      </c>
    </row>
    <row r="35" spans="1:17" x14ac:dyDescent="0.25">
      <c r="A35" s="2" t="s">
        <v>90</v>
      </c>
      <c r="B35" s="2" t="s">
        <v>91</v>
      </c>
      <c r="C35" s="2" t="s">
        <v>89</v>
      </c>
      <c r="D35" s="2">
        <v>551119635</v>
      </c>
      <c r="E35" s="2">
        <v>0</v>
      </c>
      <c r="F35" s="2">
        <v>0</v>
      </c>
      <c r="G35" s="2">
        <v>0</v>
      </c>
      <c r="H35" s="2">
        <v>551119635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551119635</v>
      </c>
      <c r="O35" s="2">
        <v>0</v>
      </c>
      <c r="P35" s="2">
        <v>551119635</v>
      </c>
      <c r="Q35" s="2">
        <v>0</v>
      </c>
    </row>
    <row r="36" spans="1:17" x14ac:dyDescent="0.25">
      <c r="A36" s="2" t="s">
        <v>92</v>
      </c>
      <c r="B36" s="2" t="s">
        <v>93</v>
      </c>
      <c r="C36" s="2" t="s">
        <v>89</v>
      </c>
      <c r="D36" s="2">
        <v>0</v>
      </c>
      <c r="E36" s="2">
        <v>551119636</v>
      </c>
      <c r="F36" s="2">
        <v>0</v>
      </c>
      <c r="G36" s="2">
        <v>0</v>
      </c>
      <c r="H36" s="2">
        <v>0</v>
      </c>
      <c r="I36" s="2">
        <v>551119636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551119636</v>
      </c>
      <c r="P36" s="2">
        <v>0</v>
      </c>
      <c r="Q36" s="2">
        <v>551119636</v>
      </c>
    </row>
    <row r="37" spans="1:17" x14ac:dyDescent="0.25">
      <c r="A37" s="2" t="s">
        <v>94</v>
      </c>
      <c r="B37" s="2" t="s">
        <v>95</v>
      </c>
      <c r="C37" s="2" t="s">
        <v>89</v>
      </c>
      <c r="D37" s="2">
        <v>0</v>
      </c>
      <c r="E37" s="2">
        <v>140410387</v>
      </c>
      <c r="F37" s="2">
        <v>0</v>
      </c>
      <c r="G37" s="2">
        <v>0</v>
      </c>
      <c r="H37" s="2">
        <v>0</v>
      </c>
      <c r="I37" s="2">
        <v>140410387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140410387</v>
      </c>
      <c r="P37" s="2">
        <v>0</v>
      </c>
      <c r="Q37" s="2">
        <v>140410387</v>
      </c>
    </row>
    <row r="38" spans="1:17" x14ac:dyDescent="0.25">
      <c r="A38" s="2" t="s">
        <v>96</v>
      </c>
      <c r="B38" s="2" t="s">
        <v>97</v>
      </c>
      <c r="C38" s="2" t="s">
        <v>89</v>
      </c>
      <c r="D38" s="2">
        <v>3482840576</v>
      </c>
      <c r="E38" s="2">
        <v>0</v>
      </c>
      <c r="F38" s="2">
        <v>0</v>
      </c>
      <c r="G38" s="2">
        <v>0</v>
      </c>
      <c r="H38" s="2">
        <v>3482840576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3482840576</v>
      </c>
      <c r="O38" s="2">
        <v>0</v>
      </c>
      <c r="P38" s="2">
        <v>3482840576</v>
      </c>
      <c r="Q38" s="2">
        <v>0</v>
      </c>
    </row>
    <row r="39" spans="1:17" x14ac:dyDescent="0.25">
      <c r="A39" s="2" t="s">
        <v>98</v>
      </c>
      <c r="B39" s="2" t="s">
        <v>99</v>
      </c>
      <c r="C39" s="2" t="s">
        <v>89</v>
      </c>
      <c r="D39" s="2">
        <v>0</v>
      </c>
      <c r="E39" s="2">
        <v>2236818591</v>
      </c>
      <c r="F39" s="2">
        <v>0</v>
      </c>
      <c r="G39" s="2">
        <v>0</v>
      </c>
      <c r="H39" s="2">
        <v>0</v>
      </c>
      <c r="I39" s="2">
        <v>2236818591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2236818591</v>
      </c>
      <c r="P39" s="2">
        <v>0</v>
      </c>
      <c r="Q39" s="2">
        <v>2236818591</v>
      </c>
    </row>
    <row r="40" spans="1:17" x14ac:dyDescent="0.25">
      <c r="A40" s="2" t="s">
        <v>100</v>
      </c>
      <c r="B40" s="2" t="s">
        <v>101</v>
      </c>
      <c r="C40" s="2" t="s">
        <v>89</v>
      </c>
      <c r="D40" s="2">
        <v>118651682</v>
      </c>
      <c r="E40" s="2">
        <v>0</v>
      </c>
      <c r="F40" s="2">
        <v>0</v>
      </c>
      <c r="G40" s="2">
        <v>0</v>
      </c>
      <c r="H40" s="2">
        <v>118651682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118651682</v>
      </c>
      <c r="O40" s="2">
        <v>0</v>
      </c>
      <c r="P40" s="2">
        <v>118651682</v>
      </c>
      <c r="Q40" s="2">
        <v>0</v>
      </c>
    </row>
    <row r="41" spans="1:17" x14ac:dyDescent="0.25">
      <c r="A41" s="2" t="s">
        <v>102</v>
      </c>
      <c r="B41" s="2" t="s">
        <v>103</v>
      </c>
      <c r="C41" s="2" t="s">
        <v>89</v>
      </c>
      <c r="D41" s="2">
        <v>0</v>
      </c>
      <c r="E41" s="2">
        <v>118651681</v>
      </c>
      <c r="F41" s="2">
        <v>0</v>
      </c>
      <c r="G41" s="2">
        <v>0</v>
      </c>
      <c r="H41" s="2">
        <v>0</v>
      </c>
      <c r="I41" s="2">
        <v>118651681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118651681</v>
      </c>
      <c r="P41" s="2">
        <v>0</v>
      </c>
      <c r="Q41" s="2">
        <v>118651681</v>
      </c>
    </row>
    <row r="42" spans="1:17" x14ac:dyDescent="0.25">
      <c r="A42" s="2" t="s">
        <v>104</v>
      </c>
      <c r="B42" s="2" t="s">
        <v>105</v>
      </c>
      <c r="C42" s="2" t="s">
        <v>89</v>
      </c>
      <c r="D42" s="2">
        <v>88190584</v>
      </c>
      <c r="E42" s="2">
        <v>0</v>
      </c>
      <c r="F42" s="2">
        <v>0</v>
      </c>
      <c r="G42" s="2">
        <v>0</v>
      </c>
      <c r="H42" s="2">
        <v>88190584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88190584</v>
      </c>
      <c r="O42" s="2">
        <v>0</v>
      </c>
      <c r="P42" s="2">
        <v>88190584</v>
      </c>
      <c r="Q42" s="2">
        <v>0</v>
      </c>
    </row>
    <row r="43" spans="1:17" x14ac:dyDescent="0.25">
      <c r="A43" s="2" t="s">
        <v>106</v>
      </c>
      <c r="B43" s="2" t="s">
        <v>107</v>
      </c>
      <c r="C43" s="2" t="s">
        <v>89</v>
      </c>
      <c r="D43" s="2">
        <v>278005131</v>
      </c>
      <c r="E43" s="2">
        <v>0</v>
      </c>
      <c r="F43" s="2">
        <v>0</v>
      </c>
      <c r="G43" s="2">
        <v>0</v>
      </c>
      <c r="H43" s="2">
        <v>278005131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278005131</v>
      </c>
      <c r="O43" s="2">
        <v>0</v>
      </c>
      <c r="P43" s="2">
        <v>278005131</v>
      </c>
      <c r="Q43" s="2">
        <v>0</v>
      </c>
    </row>
    <row r="44" spans="1:17" x14ac:dyDescent="0.25">
      <c r="A44" s="2" t="s">
        <v>108</v>
      </c>
      <c r="B44" s="2" t="s">
        <v>109</v>
      </c>
      <c r="C44" s="2" t="s">
        <v>89</v>
      </c>
      <c r="D44" s="2">
        <v>0</v>
      </c>
      <c r="E44" s="2">
        <v>91084100</v>
      </c>
      <c r="F44" s="2">
        <v>0</v>
      </c>
      <c r="G44" s="2">
        <v>0</v>
      </c>
      <c r="H44" s="2">
        <v>0</v>
      </c>
      <c r="I44" s="2">
        <v>91084100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91084100</v>
      </c>
      <c r="P44" s="2">
        <v>0</v>
      </c>
      <c r="Q44" s="2">
        <v>91084100</v>
      </c>
    </row>
    <row r="45" spans="1:17" x14ac:dyDescent="0.25">
      <c r="A45" s="2" t="s">
        <v>110</v>
      </c>
      <c r="B45" s="2" t="s">
        <v>111</v>
      </c>
      <c r="C45" s="2" t="s">
        <v>89</v>
      </c>
      <c r="D45" s="2">
        <v>0</v>
      </c>
      <c r="E45" s="2">
        <v>265723682</v>
      </c>
      <c r="F45" s="2">
        <v>0</v>
      </c>
      <c r="G45" s="2">
        <v>0</v>
      </c>
      <c r="H45" s="2">
        <v>0</v>
      </c>
      <c r="I45" s="2">
        <v>265723682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265723682</v>
      </c>
      <c r="P45" s="2">
        <v>0</v>
      </c>
      <c r="Q45" s="2">
        <v>265723682</v>
      </c>
    </row>
    <row r="46" spans="1:17" x14ac:dyDescent="0.25">
      <c r="A46" s="2" t="s">
        <v>112</v>
      </c>
      <c r="B46" s="2" t="s">
        <v>113</v>
      </c>
      <c r="C46" s="2" t="s">
        <v>89</v>
      </c>
      <c r="D46" s="2">
        <v>255450145</v>
      </c>
      <c r="E46" s="2">
        <v>0</v>
      </c>
      <c r="F46" s="2">
        <v>0</v>
      </c>
      <c r="G46" s="2">
        <v>0</v>
      </c>
      <c r="H46" s="2">
        <v>255450145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255450145</v>
      </c>
      <c r="O46" s="2">
        <v>0</v>
      </c>
      <c r="P46" s="2">
        <v>255450145</v>
      </c>
      <c r="Q46" s="2">
        <v>0</v>
      </c>
    </row>
    <row r="47" spans="1:17" x14ac:dyDescent="0.25">
      <c r="A47" s="2" t="s">
        <v>114</v>
      </c>
      <c r="B47" s="2" t="s">
        <v>115</v>
      </c>
      <c r="C47" s="2" t="s">
        <v>89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 x14ac:dyDescent="0.25">
      <c r="A48" s="2" t="s">
        <v>116</v>
      </c>
      <c r="B48" s="2" t="s">
        <v>117</v>
      </c>
      <c r="C48" s="2" t="s">
        <v>118</v>
      </c>
      <c r="D48" s="2">
        <v>400000005</v>
      </c>
      <c r="E48" s="2">
        <v>0</v>
      </c>
      <c r="F48" s="2">
        <v>0</v>
      </c>
      <c r="G48" s="2">
        <v>0</v>
      </c>
      <c r="H48" s="2">
        <v>400000005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400000005</v>
      </c>
      <c r="O48" s="2">
        <v>0</v>
      </c>
      <c r="P48" s="2">
        <v>400000005</v>
      </c>
      <c r="Q48" s="2">
        <v>0</v>
      </c>
    </row>
    <row r="49" spans="1:19" x14ac:dyDescent="0.25">
      <c r="A49" s="2" t="s">
        <v>119</v>
      </c>
      <c r="B49" s="2" t="s">
        <v>61</v>
      </c>
      <c r="C49" s="2" t="s">
        <v>118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9" x14ac:dyDescent="0.25">
      <c r="A50" s="2" t="s">
        <v>120</v>
      </c>
      <c r="B50" s="2" t="s">
        <v>121</v>
      </c>
      <c r="C50" s="2" t="s">
        <v>118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9" x14ac:dyDescent="0.25">
      <c r="A51" s="2" t="s">
        <v>122</v>
      </c>
      <c r="B51" s="2" t="s">
        <v>123</v>
      </c>
      <c r="C51" s="2" t="s">
        <v>118</v>
      </c>
      <c r="D51" s="2">
        <v>633716286</v>
      </c>
      <c r="E51" s="2">
        <v>0</v>
      </c>
      <c r="F51" s="2">
        <v>0</v>
      </c>
      <c r="G51" s="2">
        <v>0</v>
      </c>
      <c r="H51" s="2">
        <v>633716286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633716286</v>
      </c>
      <c r="O51" s="2">
        <v>0</v>
      </c>
      <c r="P51" s="2">
        <v>633716286</v>
      </c>
      <c r="Q51" s="2">
        <v>0</v>
      </c>
    </row>
    <row r="52" spans="1:19" x14ac:dyDescent="0.25">
      <c r="A52" s="2" t="s">
        <v>124</v>
      </c>
      <c r="B52" s="2" t="s">
        <v>125</v>
      </c>
      <c r="C52" s="2" t="s">
        <v>126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9" x14ac:dyDescent="0.25">
      <c r="A53" s="2" t="s">
        <v>127</v>
      </c>
      <c r="B53" s="2" t="s">
        <v>128</v>
      </c>
      <c r="C53" s="2" t="s">
        <v>118</v>
      </c>
      <c r="D53" s="2">
        <v>0</v>
      </c>
      <c r="E53" s="2">
        <v>1033716291</v>
      </c>
      <c r="F53" s="2">
        <v>0</v>
      </c>
      <c r="G53" s="2">
        <v>0</v>
      </c>
      <c r="H53" s="2">
        <v>0</v>
      </c>
      <c r="I53" s="2">
        <v>1033716291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1033716291</v>
      </c>
      <c r="P53" s="2">
        <v>0</v>
      </c>
      <c r="Q53" s="2">
        <v>1033716291</v>
      </c>
      <c r="S53" s="1">
        <f>SUM(P2:P53)-SUM(Q2:Q53)</f>
        <v>5628223174</v>
      </c>
    </row>
    <row r="54" spans="1:19" x14ac:dyDescent="0.25">
      <c r="A54" s="2" t="s">
        <v>129</v>
      </c>
      <c r="B54" s="2" t="s">
        <v>130</v>
      </c>
      <c r="C54" s="2" t="s">
        <v>131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S54" s="1">
        <f>SUM(P54:P82)-SUM(Q54:Q82)</f>
        <v>-13341866056</v>
      </c>
    </row>
    <row r="55" spans="1:19" x14ac:dyDescent="0.25">
      <c r="A55" s="2" t="s">
        <v>132</v>
      </c>
      <c r="B55" s="2" t="s">
        <v>133</v>
      </c>
      <c r="C55" s="2" t="s">
        <v>134</v>
      </c>
      <c r="D55" s="2">
        <v>0</v>
      </c>
      <c r="E55" s="2">
        <v>2972000000</v>
      </c>
      <c r="F55" s="2">
        <v>0</v>
      </c>
      <c r="G55" s="2">
        <v>0</v>
      </c>
      <c r="H55" s="2">
        <v>0</v>
      </c>
      <c r="I55" s="2">
        <v>2972000000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2972000000</v>
      </c>
      <c r="P55" s="2">
        <v>0</v>
      </c>
      <c r="Q55" s="2">
        <v>2972000000</v>
      </c>
    </row>
    <row r="56" spans="1:19" x14ac:dyDescent="0.25">
      <c r="A56" s="2" t="s">
        <v>135</v>
      </c>
      <c r="B56" s="2" t="s">
        <v>136</v>
      </c>
      <c r="C56" s="2" t="s">
        <v>137</v>
      </c>
      <c r="D56" s="2">
        <v>0</v>
      </c>
      <c r="E56" s="2">
        <v>525717347</v>
      </c>
      <c r="F56" s="2">
        <v>178908917</v>
      </c>
      <c r="G56" s="2">
        <v>233863137</v>
      </c>
      <c r="H56" s="2">
        <v>0</v>
      </c>
      <c r="I56" s="2">
        <v>580671567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580671567</v>
      </c>
      <c r="P56" s="2">
        <v>0</v>
      </c>
      <c r="Q56" s="2">
        <v>580671567</v>
      </c>
    </row>
    <row r="57" spans="1:19" x14ac:dyDescent="0.25">
      <c r="A57" s="2" t="s">
        <v>138</v>
      </c>
      <c r="B57" s="2" t="s">
        <v>139</v>
      </c>
      <c r="C57" s="2" t="s">
        <v>140</v>
      </c>
      <c r="D57" s="2">
        <v>0</v>
      </c>
      <c r="E57" s="2">
        <v>519754742</v>
      </c>
      <c r="F57" s="2">
        <v>58250000</v>
      </c>
      <c r="G57" s="2">
        <v>0</v>
      </c>
      <c r="H57" s="2">
        <v>0</v>
      </c>
      <c r="I57" s="2">
        <v>461504742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461504742</v>
      </c>
      <c r="P57" s="2">
        <v>0</v>
      </c>
      <c r="Q57" s="2">
        <v>461504742</v>
      </c>
    </row>
    <row r="58" spans="1:19" x14ac:dyDescent="0.25">
      <c r="A58" s="2" t="s">
        <v>141</v>
      </c>
      <c r="B58" s="2" t="s">
        <v>142</v>
      </c>
      <c r="C58" s="2" t="s">
        <v>140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9" x14ac:dyDescent="0.25">
      <c r="A59" s="2" t="s">
        <v>143</v>
      </c>
      <c r="B59" s="2" t="s">
        <v>144</v>
      </c>
      <c r="C59" s="2" t="s">
        <v>140</v>
      </c>
      <c r="D59" s="2">
        <v>0</v>
      </c>
      <c r="E59" s="2">
        <v>49638432</v>
      </c>
      <c r="F59" s="2">
        <v>0</v>
      </c>
      <c r="G59" s="2">
        <v>0</v>
      </c>
      <c r="H59" s="2">
        <v>0</v>
      </c>
      <c r="I59" s="2">
        <v>49638432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49638432</v>
      </c>
      <c r="P59" s="2">
        <v>0</v>
      </c>
      <c r="Q59" s="2">
        <v>49638432</v>
      </c>
    </row>
    <row r="60" spans="1:19" x14ac:dyDescent="0.25">
      <c r="A60" s="2" t="s">
        <v>145</v>
      </c>
      <c r="B60" s="2" t="s">
        <v>146</v>
      </c>
      <c r="C60" s="2" t="s">
        <v>140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9" x14ac:dyDescent="0.25">
      <c r="A61" s="2" t="s">
        <v>145</v>
      </c>
      <c r="B61" s="2" t="s">
        <v>146</v>
      </c>
      <c r="C61" s="2" t="s">
        <v>140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9" x14ac:dyDescent="0.25">
      <c r="A62" s="2" t="s">
        <v>147</v>
      </c>
      <c r="B62" s="2" t="s">
        <v>148</v>
      </c>
      <c r="C62" s="2" t="s">
        <v>140</v>
      </c>
      <c r="D62" s="2">
        <v>0</v>
      </c>
      <c r="E62" s="2">
        <v>668452569</v>
      </c>
      <c r="F62" s="2">
        <v>36935998</v>
      </c>
      <c r="G62" s="2">
        <v>0</v>
      </c>
      <c r="H62" s="2">
        <v>0</v>
      </c>
      <c r="I62" s="2">
        <v>631516571</v>
      </c>
      <c r="J62" s="2">
        <v>0</v>
      </c>
      <c r="K62" s="2">
        <v>42500000</v>
      </c>
      <c r="L62" s="2">
        <v>0</v>
      </c>
      <c r="M62" s="2">
        <v>0</v>
      </c>
      <c r="N62" s="2">
        <v>0</v>
      </c>
      <c r="O62" s="2">
        <v>674016571</v>
      </c>
      <c r="P62" s="2">
        <v>0</v>
      </c>
      <c r="Q62" s="2">
        <v>674016571</v>
      </c>
    </row>
    <row r="63" spans="1:19" x14ac:dyDescent="0.25">
      <c r="A63" s="2" t="s">
        <v>149</v>
      </c>
      <c r="B63" s="2" t="s">
        <v>150</v>
      </c>
      <c r="C63" s="2" t="s">
        <v>140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9" x14ac:dyDescent="0.25">
      <c r="A64" s="2" t="s">
        <v>151</v>
      </c>
      <c r="B64" s="2" t="s">
        <v>152</v>
      </c>
      <c r="C64" s="2" t="s">
        <v>140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 x14ac:dyDescent="0.25">
      <c r="A65" s="2" t="s">
        <v>153</v>
      </c>
      <c r="B65" s="2" t="s">
        <v>154</v>
      </c>
      <c r="C65" s="2" t="s">
        <v>140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5">
      <c r="A66" s="2" t="s">
        <v>155</v>
      </c>
      <c r="B66" s="2" t="s">
        <v>152</v>
      </c>
      <c r="C66" s="2" t="s">
        <v>140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 x14ac:dyDescent="0.25">
      <c r="A67" s="2" t="s">
        <v>156</v>
      </c>
      <c r="B67" s="2" t="s">
        <v>157</v>
      </c>
      <c r="C67" s="2" t="s">
        <v>140</v>
      </c>
      <c r="D67" s="2">
        <v>26850000</v>
      </c>
      <c r="E67" s="2">
        <v>0</v>
      </c>
      <c r="F67" s="2">
        <v>0</v>
      </c>
      <c r="G67" s="2">
        <v>0</v>
      </c>
      <c r="H67" s="2">
        <v>26850000</v>
      </c>
      <c r="I67" s="2">
        <v>0</v>
      </c>
      <c r="J67" s="2">
        <v>0</v>
      </c>
      <c r="K67" s="2">
        <v>13550000</v>
      </c>
      <c r="L67" s="2">
        <v>0</v>
      </c>
      <c r="M67" s="2">
        <v>0</v>
      </c>
      <c r="N67" s="2">
        <v>13300000</v>
      </c>
      <c r="O67" s="2">
        <v>0</v>
      </c>
      <c r="P67" s="2">
        <v>13300000</v>
      </c>
      <c r="Q67" s="2">
        <v>0</v>
      </c>
    </row>
    <row r="68" spans="1:17" x14ac:dyDescent="0.25">
      <c r="A68" s="2" t="s">
        <v>158</v>
      </c>
      <c r="B68" s="2" t="s">
        <v>159</v>
      </c>
      <c r="C68" s="2" t="s">
        <v>140</v>
      </c>
      <c r="D68" s="2">
        <v>0</v>
      </c>
      <c r="E68" s="2">
        <v>767547655</v>
      </c>
      <c r="F68" s="2">
        <v>20000000</v>
      </c>
      <c r="G68" s="2">
        <v>0</v>
      </c>
      <c r="H68" s="2">
        <v>0</v>
      </c>
      <c r="I68" s="2">
        <v>747547655</v>
      </c>
      <c r="J68" s="2">
        <v>0</v>
      </c>
      <c r="K68" s="2">
        <v>28500000</v>
      </c>
      <c r="L68" s="2">
        <v>0</v>
      </c>
      <c r="M68" s="2">
        <v>0</v>
      </c>
      <c r="N68" s="2">
        <v>0</v>
      </c>
      <c r="O68" s="2">
        <v>776047655</v>
      </c>
      <c r="P68" s="2">
        <v>0</v>
      </c>
      <c r="Q68" s="2">
        <v>776047655</v>
      </c>
    </row>
    <row r="69" spans="1:17" x14ac:dyDescent="0.25">
      <c r="A69" s="2" t="s">
        <v>160</v>
      </c>
      <c r="B69" s="2" t="s">
        <v>161</v>
      </c>
      <c r="C69" s="2" t="s">
        <v>162</v>
      </c>
      <c r="D69" s="2">
        <v>0</v>
      </c>
      <c r="E69" s="2">
        <v>364469896</v>
      </c>
      <c r="F69" s="2">
        <v>10700000</v>
      </c>
      <c r="G69" s="2">
        <v>27470454</v>
      </c>
      <c r="H69" s="2">
        <v>0</v>
      </c>
      <c r="I69" s="2">
        <v>381240350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381240350</v>
      </c>
      <c r="P69" s="2">
        <v>0</v>
      </c>
      <c r="Q69" s="2">
        <v>381240350</v>
      </c>
    </row>
    <row r="70" spans="1:17" x14ac:dyDescent="0.25">
      <c r="A70" s="2" t="s">
        <v>163</v>
      </c>
      <c r="B70" s="2" t="s">
        <v>164</v>
      </c>
      <c r="C70" s="2" t="s">
        <v>162</v>
      </c>
      <c r="D70" s="2">
        <v>0</v>
      </c>
      <c r="E70" s="2">
        <v>92122029</v>
      </c>
      <c r="F70" s="2">
        <v>0</v>
      </c>
      <c r="G70" s="2">
        <v>0</v>
      </c>
      <c r="H70" s="2">
        <v>0</v>
      </c>
      <c r="I70" s="2">
        <v>92122029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92122029</v>
      </c>
      <c r="P70" s="2">
        <v>0</v>
      </c>
      <c r="Q70" s="2">
        <v>92122029</v>
      </c>
    </row>
    <row r="71" spans="1:17" x14ac:dyDescent="0.25">
      <c r="A71" s="2" t="s">
        <v>165</v>
      </c>
      <c r="B71" s="2" t="s">
        <v>166</v>
      </c>
      <c r="C71" s="2" t="s">
        <v>162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 x14ac:dyDescent="0.25">
      <c r="A72" s="2" t="s">
        <v>167</v>
      </c>
      <c r="B72" s="2" t="s">
        <v>168</v>
      </c>
      <c r="C72" s="2" t="s">
        <v>162</v>
      </c>
      <c r="D72" s="2">
        <v>0</v>
      </c>
      <c r="E72" s="2">
        <v>593727131</v>
      </c>
      <c r="F72" s="2">
        <v>0</v>
      </c>
      <c r="G72" s="2">
        <v>0</v>
      </c>
      <c r="H72" s="2">
        <v>0</v>
      </c>
      <c r="I72" s="2">
        <v>593727131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593727131</v>
      </c>
      <c r="P72" s="2">
        <v>0</v>
      </c>
      <c r="Q72" s="2">
        <v>593727131</v>
      </c>
    </row>
    <row r="73" spans="1:17" x14ac:dyDescent="0.25">
      <c r="A73" s="2" t="s">
        <v>169</v>
      </c>
      <c r="B73" s="2" t="s">
        <v>170</v>
      </c>
      <c r="C73" s="2" t="s">
        <v>171</v>
      </c>
      <c r="D73" s="2">
        <v>0</v>
      </c>
      <c r="E73" s="2">
        <v>25000000</v>
      </c>
      <c r="F73" s="2">
        <v>0</v>
      </c>
      <c r="G73" s="2">
        <v>80000000</v>
      </c>
      <c r="H73" s="2">
        <v>0</v>
      </c>
      <c r="I73" s="2">
        <v>105000000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105000000</v>
      </c>
      <c r="P73" s="2">
        <v>0</v>
      </c>
      <c r="Q73" s="2">
        <v>105000000</v>
      </c>
    </row>
    <row r="74" spans="1:17" x14ac:dyDescent="0.25">
      <c r="A74" s="2" t="s">
        <v>172</v>
      </c>
      <c r="B74" s="2" t="s">
        <v>173</v>
      </c>
      <c r="C74" s="2" t="s">
        <v>171</v>
      </c>
      <c r="D74" s="2">
        <v>0</v>
      </c>
      <c r="E74" s="2">
        <v>46834500</v>
      </c>
      <c r="F74" s="2">
        <v>91000000</v>
      </c>
      <c r="G74" s="2">
        <v>80000000</v>
      </c>
      <c r="H74" s="2">
        <v>0</v>
      </c>
      <c r="I74" s="2">
        <v>35834500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35834500</v>
      </c>
      <c r="P74" s="2">
        <v>0</v>
      </c>
      <c r="Q74" s="2">
        <v>35834500</v>
      </c>
    </row>
    <row r="75" spans="1:17" x14ac:dyDescent="0.25">
      <c r="A75" s="2" t="s">
        <v>174</v>
      </c>
      <c r="B75" s="2" t="s">
        <v>175</v>
      </c>
      <c r="C75" s="2" t="s">
        <v>171</v>
      </c>
      <c r="D75" s="2">
        <v>0</v>
      </c>
      <c r="E75" s="2">
        <v>3619361904</v>
      </c>
      <c r="F75" s="2">
        <v>25000000</v>
      </c>
      <c r="G75" s="2">
        <v>30000000</v>
      </c>
      <c r="H75" s="2">
        <v>0</v>
      </c>
      <c r="I75" s="2">
        <v>3624361904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3624361904</v>
      </c>
      <c r="P75" s="2">
        <v>0</v>
      </c>
      <c r="Q75" s="2">
        <v>3624361904</v>
      </c>
    </row>
    <row r="76" spans="1:17" x14ac:dyDescent="0.25">
      <c r="A76" s="2" t="s">
        <v>176</v>
      </c>
      <c r="B76" s="2" t="s">
        <v>177</v>
      </c>
      <c r="C76" s="2" t="s">
        <v>178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 x14ac:dyDescent="0.25">
      <c r="A77" s="2" t="s">
        <v>179</v>
      </c>
      <c r="B77" s="2" t="s">
        <v>22</v>
      </c>
      <c r="C77" s="2" t="s">
        <v>180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 x14ac:dyDescent="0.25">
      <c r="A78" s="2" t="s">
        <v>181</v>
      </c>
      <c r="B78" s="2" t="s">
        <v>182</v>
      </c>
      <c r="C78" s="2" t="s">
        <v>180</v>
      </c>
      <c r="D78" s="2">
        <v>0</v>
      </c>
      <c r="E78" s="2">
        <v>488022054</v>
      </c>
      <c r="F78" s="2">
        <v>0</v>
      </c>
      <c r="G78" s="2">
        <v>0</v>
      </c>
      <c r="H78" s="2">
        <v>0</v>
      </c>
      <c r="I78" s="2">
        <v>488022054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488022054</v>
      </c>
      <c r="P78" s="2">
        <v>0</v>
      </c>
      <c r="Q78" s="2">
        <v>488022054</v>
      </c>
    </row>
    <row r="79" spans="1:17" x14ac:dyDescent="0.25">
      <c r="A79" s="2" t="s">
        <v>183</v>
      </c>
      <c r="B79" s="2" t="s">
        <v>184</v>
      </c>
      <c r="C79" s="2" t="s">
        <v>185</v>
      </c>
      <c r="D79" s="2">
        <v>0</v>
      </c>
      <c r="E79" s="2">
        <v>316079121</v>
      </c>
      <c r="F79" s="2">
        <v>0</v>
      </c>
      <c r="G79" s="2">
        <v>0</v>
      </c>
      <c r="H79" s="2">
        <v>0</v>
      </c>
      <c r="I79" s="2">
        <v>316079121</v>
      </c>
      <c r="J79" s="2">
        <v>0</v>
      </c>
      <c r="K79" s="2">
        <v>4900000</v>
      </c>
      <c r="L79" s="2">
        <v>0</v>
      </c>
      <c r="M79" s="2">
        <v>0</v>
      </c>
      <c r="N79" s="2">
        <v>0</v>
      </c>
      <c r="O79" s="2">
        <v>320979121</v>
      </c>
      <c r="P79" s="2">
        <v>0</v>
      </c>
      <c r="Q79" s="2">
        <v>320979121</v>
      </c>
    </row>
    <row r="80" spans="1:17" x14ac:dyDescent="0.25">
      <c r="A80" s="2" t="s">
        <v>186</v>
      </c>
      <c r="B80" s="2" t="s">
        <v>187</v>
      </c>
      <c r="C80" s="2" t="s">
        <v>188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9" x14ac:dyDescent="0.25">
      <c r="A81" s="2" t="s">
        <v>189</v>
      </c>
      <c r="B81" s="2" t="s">
        <v>190</v>
      </c>
      <c r="C81" s="2" t="s">
        <v>188</v>
      </c>
      <c r="D81" s="2">
        <v>640000000</v>
      </c>
      <c r="E81" s="2">
        <v>0</v>
      </c>
      <c r="F81" s="2">
        <v>0</v>
      </c>
      <c r="G81" s="2">
        <v>0</v>
      </c>
      <c r="H81" s="2">
        <v>640000000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640000000</v>
      </c>
      <c r="O81" s="2">
        <v>0</v>
      </c>
      <c r="P81" s="2">
        <v>640000000</v>
      </c>
      <c r="Q81" s="2">
        <v>0</v>
      </c>
    </row>
    <row r="82" spans="1:19" x14ac:dyDescent="0.25">
      <c r="A82" s="2" t="s">
        <v>191</v>
      </c>
      <c r="B82" s="2" t="s">
        <v>192</v>
      </c>
      <c r="C82" s="2" t="s">
        <v>188</v>
      </c>
      <c r="D82" s="2">
        <v>0</v>
      </c>
      <c r="E82" s="2">
        <v>2840000000</v>
      </c>
      <c r="F82" s="2">
        <v>0</v>
      </c>
      <c r="G82" s="2">
        <v>0</v>
      </c>
      <c r="H82" s="2">
        <v>0</v>
      </c>
      <c r="I82" s="2">
        <v>2840000000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2840000000</v>
      </c>
      <c r="P82" s="2">
        <v>0</v>
      </c>
      <c r="Q82" s="2">
        <v>2840000000</v>
      </c>
    </row>
    <row r="83" spans="1:19" x14ac:dyDescent="0.25">
      <c r="A83" s="2" t="s">
        <v>193</v>
      </c>
      <c r="B83" s="2" t="s">
        <v>194</v>
      </c>
      <c r="C83" s="2" t="s">
        <v>195</v>
      </c>
      <c r="D83" s="2">
        <v>6788883207</v>
      </c>
      <c r="E83" s="2">
        <v>0</v>
      </c>
      <c r="F83" s="2">
        <v>0</v>
      </c>
      <c r="G83" s="2">
        <v>0</v>
      </c>
      <c r="H83" s="2">
        <v>6788883207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6788883207</v>
      </c>
      <c r="O83" s="2">
        <v>0</v>
      </c>
      <c r="P83" s="2">
        <v>6788883207</v>
      </c>
      <c r="Q83" s="2">
        <v>0</v>
      </c>
    </row>
    <row r="84" spans="1:19" x14ac:dyDescent="0.25">
      <c r="A84" s="2" t="s">
        <v>196</v>
      </c>
      <c r="B84" s="2" t="s">
        <v>197</v>
      </c>
      <c r="C84" s="2" t="s">
        <v>195</v>
      </c>
      <c r="D84" s="2">
        <v>571566599</v>
      </c>
      <c r="E84" s="2">
        <v>0</v>
      </c>
      <c r="F84" s="2">
        <v>0</v>
      </c>
      <c r="G84" s="2">
        <v>0</v>
      </c>
      <c r="H84" s="2">
        <v>571566599</v>
      </c>
      <c r="I84" s="2">
        <v>0</v>
      </c>
      <c r="J84" s="2">
        <v>0</v>
      </c>
      <c r="K84" s="2">
        <v>0</v>
      </c>
      <c r="L84" s="2">
        <v>571566599</v>
      </c>
      <c r="M84" s="2">
        <v>0</v>
      </c>
      <c r="N84" s="2">
        <v>571566599</v>
      </c>
      <c r="O84" s="2">
        <v>0</v>
      </c>
      <c r="P84" s="2">
        <v>571566599</v>
      </c>
      <c r="Q84" s="2">
        <v>0</v>
      </c>
    </row>
    <row r="85" spans="1:19" x14ac:dyDescent="0.25">
      <c r="A85" s="2"/>
      <c r="B85" s="2"/>
      <c r="C85" s="2"/>
      <c r="D85" s="3">
        <f>SUM(D1:D84)</f>
        <v>18405637572</v>
      </c>
      <c r="E85" s="3">
        <f t="shared" ref="E85:Q85" si="0">SUM(E1:E84)</f>
        <v>18405637572</v>
      </c>
      <c r="F85" s="3">
        <f t="shared" si="0"/>
        <v>1533808902</v>
      </c>
      <c r="G85" s="3">
        <f t="shared" si="0"/>
        <v>1510617131</v>
      </c>
      <c r="H85" s="3">
        <f t="shared" si="0"/>
        <v>18474710649</v>
      </c>
      <c r="I85" s="3">
        <f t="shared" si="0"/>
        <v>18451518878</v>
      </c>
      <c r="J85" s="3">
        <f t="shared" si="0"/>
        <v>0</v>
      </c>
      <c r="K85" s="3">
        <f t="shared" si="0"/>
        <v>376384847</v>
      </c>
      <c r="L85" s="3">
        <f t="shared" si="0"/>
        <v>571566599</v>
      </c>
      <c r="M85" s="3">
        <f t="shared" si="0"/>
        <v>0</v>
      </c>
      <c r="N85" s="3">
        <f t="shared" si="0"/>
        <v>18174225802</v>
      </c>
      <c r="O85" s="3">
        <f t="shared" si="0"/>
        <v>18527418878</v>
      </c>
      <c r="P85" s="3">
        <f>SUM(P1:P84)</f>
        <v>18174225802</v>
      </c>
      <c r="Q85" s="3">
        <f t="shared" si="0"/>
        <v>18527418878</v>
      </c>
    </row>
    <row r="86" spans="1:19" x14ac:dyDescent="0.25">
      <c r="A86" s="2"/>
      <c r="B86" s="2"/>
      <c r="C86" s="2"/>
      <c r="D86" s="2" t="s">
        <v>407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>
        <f>Q85-P85</f>
        <v>353193076</v>
      </c>
    </row>
    <row r="87" spans="1:19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9" x14ac:dyDescent="0.25">
      <c r="A88" s="2" t="s">
        <v>198</v>
      </c>
      <c r="B88" s="2" t="s">
        <v>199</v>
      </c>
      <c r="C88" s="2" t="s">
        <v>200</v>
      </c>
      <c r="D88" s="2">
        <v>0</v>
      </c>
      <c r="E88" s="2">
        <v>0</v>
      </c>
      <c r="F88" s="2">
        <v>0</v>
      </c>
      <c r="G88" s="2">
        <v>274704546</v>
      </c>
      <c r="H88" s="2">
        <v>0</v>
      </c>
      <c r="I88" s="2">
        <v>274704546</v>
      </c>
      <c r="J88" s="2">
        <v>0</v>
      </c>
      <c r="K88" s="2">
        <v>0</v>
      </c>
      <c r="L88" s="2">
        <v>0</v>
      </c>
      <c r="M88" s="2">
        <v>274704546</v>
      </c>
      <c r="N88" s="2">
        <v>0</v>
      </c>
      <c r="O88" s="2">
        <v>0</v>
      </c>
      <c r="P88" s="2">
        <v>0</v>
      </c>
      <c r="Q88" s="2">
        <v>274704546</v>
      </c>
      <c r="R88" s="4" t="s">
        <v>408</v>
      </c>
      <c r="S88" s="5" t="str">
        <f>_xlfn.CONCAT($R$88&amp;"('"&amp;A88&amp;"', '"&amp;C88&amp;"', '01-01-2019', '0', '0', '0', '0', '0', '0', '0', '0', '0', '0', '0', '')")</f>
        <v>INSERT INTO `tabel_rugi_laba` (`kode_rekening`, `nama_rekening`, `tanggal_awal`,`awal_debet`, `awal_kredit`, `mut_debet`, `mut_kredit`, `sisa_debet`,`sisa_kredit`, `rl_debet`, `rl_kredit`, `nrc_debet`, `nrc_kredit`, `posisi`,`normal`) VALUES ('4101.09', 'PENJUALAN', '01-01-2019', '0', '0', '0', '0', '0', '0', '0', '0', '0', '0', '0', '')</v>
      </c>
    </row>
    <row r="89" spans="1:19" x14ac:dyDescent="0.25">
      <c r="A89" s="2" t="s">
        <v>201</v>
      </c>
      <c r="B89" s="2" t="s">
        <v>202</v>
      </c>
      <c r="C89" s="2" t="s">
        <v>203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58695719</v>
      </c>
      <c r="K89" s="2">
        <v>0</v>
      </c>
      <c r="L89" s="2">
        <v>58695719</v>
      </c>
      <c r="M89" s="2">
        <v>0</v>
      </c>
      <c r="N89" s="2">
        <v>0</v>
      </c>
      <c r="O89" s="2">
        <v>0</v>
      </c>
      <c r="P89" s="2">
        <v>58695719</v>
      </c>
      <c r="Q89" s="2">
        <v>0</v>
      </c>
      <c r="S89" s="5" t="str">
        <f t="shared" ref="S89:S151" si="1">_xlfn.CONCAT($R$88&amp;"('"&amp;A89&amp;"', '"&amp;C89&amp;"', '01-01-2019', '', '', '', '', '', '', '', '', '', '', '', '')")</f>
        <v>INSERT INTO `tabel_rugi_laba` (`kode_rekening`, `nama_rekening`, `tanggal_awal`,`awal_debet`, `awal_kredit`, `mut_debet`, `mut_kredit`, `sisa_debet`,`sisa_kredit`, `rl_debet`, `rl_kredit`, `nrc_debet`, `nrc_kredit`, `posisi`,`normal`) VALUES ('5101.09', 'BEBAN POKOK', '01-01-2019', '', '', '', '', '', '', '', '', '', '', '', '')</v>
      </c>
    </row>
    <row r="90" spans="1:19" x14ac:dyDescent="0.25">
      <c r="A90" s="2" t="s">
        <v>204</v>
      </c>
      <c r="B90" s="2" t="s">
        <v>205</v>
      </c>
      <c r="C90" s="2" t="s">
        <v>203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S90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('5102.09', 'BEBAN POKOK', '01-01-2019', '', '', '', '', '', '', '', '', '', '', '', '')</v>
      </c>
    </row>
    <row r="91" spans="1:19" x14ac:dyDescent="0.25">
      <c r="A91" s="2" t="s">
        <v>206</v>
      </c>
      <c r="B91" s="2" t="s">
        <v>207</v>
      </c>
      <c r="C91" s="2" t="s">
        <v>208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S91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('5200.01.09', 'BEBAN LANGSUNG', '01-01-2019', '', '', '', '', '', '', '', '', '', '', '', '')</v>
      </c>
    </row>
    <row r="92" spans="1:19" x14ac:dyDescent="0.25">
      <c r="A92" s="2" t="s">
        <v>209</v>
      </c>
      <c r="B92" s="2" t="s">
        <v>210</v>
      </c>
      <c r="C92" s="2" t="s">
        <v>211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S92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('5200.02.09', 'BEBAN KHUSUS', '01-01-2019', '', '', '', '', '', '', '', '', '', '', '', '')</v>
      </c>
    </row>
    <row r="93" spans="1:19" x14ac:dyDescent="0.25">
      <c r="A93" s="2" t="s">
        <v>212</v>
      </c>
      <c r="B93" s="2" t="s">
        <v>213</v>
      </c>
      <c r="C93" s="2" t="s">
        <v>208</v>
      </c>
      <c r="D93" s="2">
        <v>0</v>
      </c>
      <c r="E93" s="2">
        <v>0</v>
      </c>
      <c r="F93" s="2">
        <v>156889163</v>
      </c>
      <c r="G93" s="2">
        <v>0</v>
      </c>
      <c r="H93" s="2">
        <v>156889163</v>
      </c>
      <c r="I93" s="2">
        <v>0</v>
      </c>
      <c r="J93" s="2">
        <v>8794553</v>
      </c>
      <c r="K93" s="2">
        <v>0</v>
      </c>
      <c r="L93" s="2">
        <v>165683716</v>
      </c>
      <c r="M93" s="2">
        <v>0</v>
      </c>
      <c r="N93" s="2">
        <v>0</v>
      </c>
      <c r="O93" s="2">
        <v>0</v>
      </c>
      <c r="P93" s="2">
        <v>165683716</v>
      </c>
      <c r="Q93" s="2">
        <v>0</v>
      </c>
      <c r="S93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('5200.09', 'BEBAN LANGSUNG', '01-01-2019', '', '', '', '', '', '', '', '', '', '', '', '')</v>
      </c>
    </row>
    <row r="94" spans="1:19" x14ac:dyDescent="0.25">
      <c r="A94" s="2" t="s">
        <v>214</v>
      </c>
      <c r="B94" s="2" t="s">
        <v>215</v>
      </c>
      <c r="C94" s="2" t="s">
        <v>216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219444575</v>
      </c>
      <c r="K94" s="2">
        <v>0</v>
      </c>
      <c r="L94" s="2">
        <v>219444575</v>
      </c>
      <c r="M94" s="2">
        <v>0</v>
      </c>
      <c r="N94" s="2">
        <v>0</v>
      </c>
      <c r="O94" s="2">
        <v>0</v>
      </c>
      <c r="P94" s="2">
        <v>219444575</v>
      </c>
      <c r="Q94" s="2">
        <v>0</v>
      </c>
      <c r="S94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('5300.09', 'BAHAN BAKU', '01-01-2019', '', '', '', '', '', '', '', '', '', '', '', '')</v>
      </c>
    </row>
    <row r="95" spans="1:19" x14ac:dyDescent="0.25">
      <c r="A95" s="2" t="s">
        <v>217</v>
      </c>
      <c r="B95" s="2" t="s">
        <v>218</v>
      </c>
      <c r="C95" s="2" t="s">
        <v>219</v>
      </c>
      <c r="D95" s="2">
        <v>0</v>
      </c>
      <c r="E95" s="2">
        <v>0</v>
      </c>
      <c r="F95" s="2">
        <v>10625000</v>
      </c>
      <c r="G95" s="2">
        <v>0</v>
      </c>
      <c r="H95" s="2">
        <v>10625000</v>
      </c>
      <c r="I95" s="2">
        <v>0</v>
      </c>
      <c r="J95" s="2">
        <v>0</v>
      </c>
      <c r="K95" s="2">
        <v>0</v>
      </c>
      <c r="L95" s="2">
        <v>10625000</v>
      </c>
      <c r="M95" s="2">
        <v>0</v>
      </c>
      <c r="N95" s="2">
        <v>0</v>
      </c>
      <c r="O95" s="2">
        <v>0</v>
      </c>
      <c r="P95" s="2">
        <v>10625000</v>
      </c>
      <c r="Q95" s="2">
        <v>0</v>
      </c>
      <c r="S95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('5401.09', 'TENAGA LANGSUNG', '01-01-2019', '', '', '', '', '', '', '', '', '', '', '', '')</v>
      </c>
    </row>
    <row r="96" spans="1:19" x14ac:dyDescent="0.25">
      <c r="A96" s="2" t="s">
        <v>220</v>
      </c>
      <c r="B96" s="2" t="s">
        <v>221</v>
      </c>
      <c r="C96" s="2" t="s">
        <v>219</v>
      </c>
      <c r="D96" s="2">
        <v>0</v>
      </c>
      <c r="E96" s="2">
        <v>0</v>
      </c>
      <c r="F96" s="2">
        <v>850000</v>
      </c>
      <c r="G96" s="2">
        <v>0</v>
      </c>
      <c r="H96" s="2">
        <v>850000</v>
      </c>
      <c r="I96" s="2">
        <v>0</v>
      </c>
      <c r="J96" s="2">
        <v>0</v>
      </c>
      <c r="K96" s="2">
        <v>0</v>
      </c>
      <c r="L96" s="2">
        <v>850000</v>
      </c>
      <c r="M96" s="2">
        <v>0</v>
      </c>
      <c r="N96" s="2">
        <v>0</v>
      </c>
      <c r="O96" s="2">
        <v>0</v>
      </c>
      <c r="P96" s="2">
        <v>850000</v>
      </c>
      <c r="Q96" s="2">
        <v>0</v>
      </c>
      <c r="S96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('5403.09', 'TENAGA LANGSUNG', '01-01-2019', '', '', '', '', '', '', '', '', '', '', '', '')</v>
      </c>
    </row>
    <row r="97" spans="1:19" x14ac:dyDescent="0.25">
      <c r="A97" s="2" t="s">
        <v>222</v>
      </c>
      <c r="B97" s="2" t="s">
        <v>223</v>
      </c>
      <c r="C97" s="2" t="s">
        <v>224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S97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('5404.09', 'T. KERJA LANGSUNG', '01-01-2019', '', '', '', '', '', '', '', '', '', '', '', '')</v>
      </c>
    </row>
    <row r="98" spans="1:19" x14ac:dyDescent="0.25">
      <c r="A98" s="2" t="s">
        <v>225</v>
      </c>
      <c r="B98" s="2" t="s">
        <v>226</v>
      </c>
      <c r="C98" s="2" t="s">
        <v>219</v>
      </c>
      <c r="D98" s="2">
        <v>0</v>
      </c>
      <c r="E98" s="2">
        <v>0</v>
      </c>
      <c r="F98" s="2">
        <v>1298900</v>
      </c>
      <c r="G98" s="2">
        <v>0</v>
      </c>
      <c r="H98" s="2">
        <v>1298900</v>
      </c>
      <c r="I98" s="2">
        <v>0</v>
      </c>
      <c r="J98" s="2">
        <v>0</v>
      </c>
      <c r="K98" s="2">
        <v>0</v>
      </c>
      <c r="L98" s="2">
        <v>1298900</v>
      </c>
      <c r="M98" s="2">
        <v>0</v>
      </c>
      <c r="N98" s="2">
        <v>0</v>
      </c>
      <c r="O98" s="2">
        <v>0</v>
      </c>
      <c r="P98" s="2">
        <v>1298900</v>
      </c>
      <c r="Q98" s="2">
        <v>0</v>
      </c>
      <c r="S98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('5405.09', 'TENAGA LANGSUNG', '01-01-2019', '', '', '', '', '', '', '', '', '', '', '', '')</v>
      </c>
    </row>
    <row r="99" spans="1:19" x14ac:dyDescent="0.25">
      <c r="A99" s="2" t="s">
        <v>227</v>
      </c>
      <c r="B99" s="2" t="s">
        <v>228</v>
      </c>
      <c r="C99" s="2" t="s">
        <v>224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S99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('5406.09', 'T. KERJA LANGSUNG', '01-01-2019', '', '', '', '', '', '', '', '', '', '', '', '')</v>
      </c>
    </row>
    <row r="100" spans="1:19" x14ac:dyDescent="0.25">
      <c r="A100" s="2" t="s">
        <v>229</v>
      </c>
      <c r="B100" s="2" t="s">
        <v>230</v>
      </c>
      <c r="C100" s="2" t="s">
        <v>224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S100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('5407.09', 'T. KERJA LANGSUNG', '01-01-2019', '', '', '', '', '', '', '', '', '', '', '', '')</v>
      </c>
    </row>
    <row r="101" spans="1:19" x14ac:dyDescent="0.25">
      <c r="A101" s="2" t="s">
        <v>231</v>
      </c>
      <c r="B101" s="2" t="s">
        <v>232</v>
      </c>
      <c r="C101" s="2" t="s">
        <v>224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S101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('5408.09', 'T. KERJA LANGSUNG', '01-01-2019', '', '', '', '', '', '', '', '', '', '', '', '')</v>
      </c>
    </row>
    <row r="102" spans="1:19" x14ac:dyDescent="0.25">
      <c r="A102" s="2" t="s">
        <v>233</v>
      </c>
      <c r="B102" s="2" t="s">
        <v>234</v>
      </c>
      <c r="C102" s="2" t="s">
        <v>224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4650000</v>
      </c>
      <c r="K102" s="2">
        <v>0</v>
      </c>
      <c r="L102" s="2">
        <v>4650000</v>
      </c>
      <c r="M102" s="2">
        <v>0</v>
      </c>
      <c r="N102" s="2">
        <v>0</v>
      </c>
      <c r="O102" s="2">
        <v>0</v>
      </c>
      <c r="P102" s="2">
        <v>4650000</v>
      </c>
      <c r="Q102" s="2">
        <v>0</v>
      </c>
      <c r="S102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('5410.09', 'T. KERJA LANGSUNG', '01-01-2019', '', '', '', '', '', '', '', '', '', '', '', '')</v>
      </c>
    </row>
    <row r="103" spans="1:19" x14ac:dyDescent="0.25">
      <c r="A103" s="2" t="s">
        <v>235</v>
      </c>
      <c r="B103" s="2" t="s">
        <v>236</v>
      </c>
      <c r="C103" s="2" t="s">
        <v>219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1400000</v>
      </c>
      <c r="K103" s="2">
        <v>0</v>
      </c>
      <c r="L103" s="2">
        <v>1400000</v>
      </c>
      <c r="M103" s="2">
        <v>0</v>
      </c>
      <c r="N103" s="2">
        <v>0</v>
      </c>
      <c r="O103" s="2">
        <v>0</v>
      </c>
      <c r="P103" s="2">
        <v>1400000</v>
      </c>
      <c r="Q103" s="2">
        <v>0</v>
      </c>
      <c r="S103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('5414.09', 'TENAGA LANGSUNG', '01-01-2019', '', '', '', '', '', '', '', '', '', '', '', '')</v>
      </c>
    </row>
    <row r="104" spans="1:19" x14ac:dyDescent="0.25">
      <c r="A104" s="2" t="s">
        <v>237</v>
      </c>
      <c r="B104" s="2" t="s">
        <v>238</v>
      </c>
      <c r="C104" s="2" t="s">
        <v>224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S104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('5416.09', 'T. KERJA LANGSUNG', '01-01-2019', '', '', '', '', '', '', '', '', '', '', '', '')</v>
      </c>
    </row>
    <row r="105" spans="1:19" x14ac:dyDescent="0.25">
      <c r="A105" s="2" t="s">
        <v>239</v>
      </c>
      <c r="B105" s="2" t="s">
        <v>240</v>
      </c>
      <c r="C105" s="2" t="s">
        <v>241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S105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('5500.09', 'BI. BAHAN BANTU', '01-01-2019', '', '', '', '', '', '', '', '', '', '', '', '')</v>
      </c>
    </row>
    <row r="106" spans="1:19" x14ac:dyDescent="0.25">
      <c r="A106" s="2" t="s">
        <v>242</v>
      </c>
      <c r="B106" s="2" t="s">
        <v>218</v>
      </c>
      <c r="C106" s="2" t="s">
        <v>243</v>
      </c>
      <c r="D106" s="2">
        <v>0</v>
      </c>
      <c r="E106" s="2">
        <v>0</v>
      </c>
      <c r="F106" s="2">
        <v>5525000</v>
      </c>
      <c r="G106" s="2">
        <v>0</v>
      </c>
      <c r="H106" s="2">
        <v>5525000</v>
      </c>
      <c r="I106" s="2">
        <v>0</v>
      </c>
      <c r="J106" s="2">
        <v>0</v>
      </c>
      <c r="K106" s="2">
        <v>0</v>
      </c>
      <c r="L106" s="2">
        <v>5525000</v>
      </c>
      <c r="M106" s="2">
        <v>0</v>
      </c>
      <c r="N106" s="2">
        <v>0</v>
      </c>
      <c r="O106" s="2">
        <v>0</v>
      </c>
      <c r="P106" s="2">
        <v>5525000</v>
      </c>
      <c r="Q106" s="2">
        <v>0</v>
      </c>
      <c r="S106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('5601.09', 'BEBAN TAK LANGSUNG', '01-01-2019', '', '', '', '', '', '', '', '', '', '', '', '')</v>
      </c>
    </row>
    <row r="107" spans="1:19" x14ac:dyDescent="0.25">
      <c r="A107" s="2" t="s">
        <v>244</v>
      </c>
      <c r="B107" s="2" t="s">
        <v>221</v>
      </c>
      <c r="C107" s="2" t="s">
        <v>243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S107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('5603.09', 'BEBAN TAK LANGSUNG', '01-01-2019', '', '', '', '', '', '', '', '', '', '', '', '')</v>
      </c>
    </row>
    <row r="108" spans="1:19" x14ac:dyDescent="0.25">
      <c r="A108" s="2" t="s">
        <v>245</v>
      </c>
      <c r="B108" s="2" t="s">
        <v>223</v>
      </c>
      <c r="C108" s="2" t="s">
        <v>243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S108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('5604.09', 'BEBAN TAK LANGSUNG', '01-01-2019', '', '', '', '', '', '', '', '', '', '', '', '')</v>
      </c>
    </row>
    <row r="109" spans="1:19" x14ac:dyDescent="0.25">
      <c r="A109" s="2" t="s">
        <v>246</v>
      </c>
      <c r="B109" s="2" t="s">
        <v>226</v>
      </c>
      <c r="C109" s="2" t="s">
        <v>243</v>
      </c>
      <c r="D109" s="2">
        <v>0</v>
      </c>
      <c r="E109" s="2">
        <v>0</v>
      </c>
      <c r="F109" s="2">
        <v>129000</v>
      </c>
      <c r="G109" s="2">
        <v>0</v>
      </c>
      <c r="H109" s="2">
        <v>129000</v>
      </c>
      <c r="I109" s="2">
        <v>0</v>
      </c>
      <c r="J109" s="2">
        <v>0</v>
      </c>
      <c r="K109" s="2">
        <v>0</v>
      </c>
      <c r="L109" s="2">
        <v>129000</v>
      </c>
      <c r="M109" s="2">
        <v>0</v>
      </c>
      <c r="N109" s="2">
        <v>0</v>
      </c>
      <c r="O109" s="2">
        <v>0</v>
      </c>
      <c r="P109" s="2">
        <v>129000</v>
      </c>
      <c r="Q109" s="2">
        <v>0</v>
      </c>
      <c r="S109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('5605.09', 'BEBAN TAK LANGSUNG', '01-01-2019', '', '', '', '', '', '', '', '', '', '', '', '')</v>
      </c>
    </row>
    <row r="110" spans="1:19" x14ac:dyDescent="0.25">
      <c r="A110" s="2" t="s">
        <v>247</v>
      </c>
      <c r="B110" s="2" t="s">
        <v>228</v>
      </c>
      <c r="C110" s="2" t="s">
        <v>243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S110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('5606.09', 'BEBAN TAK LANGSUNG', '01-01-2019', '', '', '', '', '', '', '', '', '', '', '', '')</v>
      </c>
    </row>
    <row r="111" spans="1:19" x14ac:dyDescent="0.25">
      <c r="A111" s="2" t="s">
        <v>248</v>
      </c>
      <c r="B111" s="2" t="s">
        <v>230</v>
      </c>
      <c r="C111" s="2" t="s">
        <v>243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S111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('5607.09', 'BEBAN TAK LANGSUNG', '01-01-2019', '', '', '', '', '', '', '', '', '', '', '', '')</v>
      </c>
    </row>
    <row r="112" spans="1:19" x14ac:dyDescent="0.25">
      <c r="A112" s="2" t="s">
        <v>249</v>
      </c>
      <c r="B112" s="2" t="s">
        <v>232</v>
      </c>
      <c r="C112" s="2" t="s">
        <v>243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S112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('5608.09', 'BEBAN TAK LANGSUNG', '01-01-2019', '', '', '', '', '', '', '', '', '', '', '', '')</v>
      </c>
    </row>
    <row r="113" spans="1:19" x14ac:dyDescent="0.25">
      <c r="A113" s="2" t="s">
        <v>250</v>
      </c>
      <c r="B113" s="2" t="s">
        <v>234</v>
      </c>
      <c r="C113" s="2" t="s">
        <v>243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2610000</v>
      </c>
      <c r="K113" s="2">
        <v>0</v>
      </c>
      <c r="L113" s="2">
        <v>2610000</v>
      </c>
      <c r="M113" s="2">
        <v>0</v>
      </c>
      <c r="N113" s="2">
        <v>0</v>
      </c>
      <c r="O113" s="2">
        <v>0</v>
      </c>
      <c r="P113" s="2">
        <v>2610000</v>
      </c>
      <c r="Q113" s="2">
        <v>0</v>
      </c>
      <c r="S113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('5610.09', 'BEBAN TAK LANGSUNG', '01-01-2019', '', '', '', '', '', '', '', '', '', '', '', '')</v>
      </c>
    </row>
    <row r="114" spans="1:19" x14ac:dyDescent="0.25">
      <c r="A114" s="2" t="s">
        <v>251</v>
      </c>
      <c r="B114" s="2" t="s">
        <v>236</v>
      </c>
      <c r="C114" s="2" t="s">
        <v>243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1000000</v>
      </c>
      <c r="K114" s="2">
        <v>0</v>
      </c>
      <c r="L114" s="2">
        <v>1000000</v>
      </c>
      <c r="M114" s="2">
        <v>0</v>
      </c>
      <c r="N114" s="2">
        <v>0</v>
      </c>
      <c r="O114" s="2">
        <v>0</v>
      </c>
      <c r="P114" s="2">
        <v>1000000</v>
      </c>
      <c r="Q114" s="2">
        <v>0</v>
      </c>
      <c r="S114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('5614.09', 'BEBAN TAK LANGSUNG', '01-01-2019', '', '', '', '', '', '', '', '', '', '', '', '')</v>
      </c>
    </row>
    <row r="115" spans="1:19" x14ac:dyDescent="0.25">
      <c r="A115" s="2" t="s">
        <v>252</v>
      </c>
      <c r="B115" s="2" t="s">
        <v>253</v>
      </c>
      <c r="C115" s="2" t="s">
        <v>243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S115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('5616.09', 'BEBAN TAK LANGSUNG', '01-01-2019', '', '', '', '', '', '', '', '', '', '', '', '')</v>
      </c>
    </row>
    <row r="116" spans="1:19" x14ac:dyDescent="0.25">
      <c r="A116" s="2" t="s">
        <v>254</v>
      </c>
      <c r="B116" s="2" t="s">
        <v>255</v>
      </c>
      <c r="C116" s="2" t="s">
        <v>243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S116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('5702.09', 'BEBAN TAK LANGSUNG', '01-01-2019', '', '', '', '', '', '', '', '', '', '', '', '')</v>
      </c>
    </row>
    <row r="117" spans="1:19" x14ac:dyDescent="0.25">
      <c r="A117" s="2" t="s">
        <v>256</v>
      </c>
      <c r="B117" s="2" t="s">
        <v>257</v>
      </c>
      <c r="C117" s="2" t="s">
        <v>243</v>
      </c>
      <c r="D117" s="2">
        <v>0</v>
      </c>
      <c r="E117" s="2">
        <v>0</v>
      </c>
      <c r="F117" s="2">
        <v>6169960</v>
      </c>
      <c r="G117" s="2">
        <v>0</v>
      </c>
      <c r="H117" s="2">
        <v>6169960</v>
      </c>
      <c r="I117" s="2">
        <v>0</v>
      </c>
      <c r="J117" s="2">
        <v>0</v>
      </c>
      <c r="K117" s="2">
        <v>0</v>
      </c>
      <c r="L117" s="2">
        <v>6169960</v>
      </c>
      <c r="M117" s="2">
        <v>0</v>
      </c>
      <c r="N117" s="2">
        <v>0</v>
      </c>
      <c r="O117" s="2">
        <v>0</v>
      </c>
      <c r="P117" s="2">
        <v>6169960</v>
      </c>
      <c r="Q117" s="2">
        <v>0</v>
      </c>
      <c r="S117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('5704.09', 'BEBAN TAK LANGSUNG', '01-01-2019', '', '', '', '', '', '', '', '', '', '', '', '')</v>
      </c>
    </row>
    <row r="118" spans="1:19" x14ac:dyDescent="0.25">
      <c r="A118" s="2" t="s">
        <v>258</v>
      </c>
      <c r="B118" s="2" t="s">
        <v>259</v>
      </c>
      <c r="C118" s="2" t="s">
        <v>243</v>
      </c>
      <c r="D118" s="2">
        <v>0</v>
      </c>
      <c r="E118" s="2">
        <v>0</v>
      </c>
      <c r="F118" s="2">
        <v>2501029</v>
      </c>
      <c r="G118" s="2">
        <v>0</v>
      </c>
      <c r="H118" s="2">
        <v>2501029</v>
      </c>
      <c r="I118" s="2">
        <v>0</v>
      </c>
      <c r="J118" s="2">
        <v>0</v>
      </c>
      <c r="K118" s="2">
        <v>0</v>
      </c>
      <c r="L118" s="2">
        <v>2501029</v>
      </c>
      <c r="M118" s="2">
        <v>0</v>
      </c>
      <c r="N118" s="2">
        <v>0</v>
      </c>
      <c r="O118" s="2">
        <v>0</v>
      </c>
      <c r="P118" s="2">
        <v>2501029</v>
      </c>
      <c r="Q118" s="2">
        <v>0</v>
      </c>
      <c r="S118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('5707.09', 'BEBAN TAK LANGSUNG', '01-01-2019', '', '', '', '', '', '', '', '', '', '', '', '')</v>
      </c>
    </row>
    <row r="119" spans="1:19" x14ac:dyDescent="0.25">
      <c r="A119" s="2" t="s">
        <v>260</v>
      </c>
      <c r="B119" s="2" t="s">
        <v>261</v>
      </c>
      <c r="C119" s="2" t="s">
        <v>243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S119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('5708.09', 'BEBAN TAK LANGSUNG', '01-01-2019', '', '', '', '', '', '', '', '', '', '', '', '')</v>
      </c>
    </row>
    <row r="120" spans="1:19" x14ac:dyDescent="0.25">
      <c r="A120" s="2" t="s">
        <v>262</v>
      </c>
      <c r="B120" s="2" t="s">
        <v>263</v>
      </c>
      <c r="C120" s="2" t="s">
        <v>243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S120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('5711.09', 'BEBAN TAK LANGSUNG', '01-01-2019', '', '', '', '', '', '', '', '', '', '', '', '')</v>
      </c>
    </row>
    <row r="121" spans="1:19" x14ac:dyDescent="0.25">
      <c r="A121" s="2" t="s">
        <v>264</v>
      </c>
      <c r="B121" s="2" t="s">
        <v>265</v>
      </c>
      <c r="C121" s="2" t="s">
        <v>243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S121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('5713.09', 'BEBAN TAK LANGSUNG', '01-01-2019', '', '', '', '', '', '', '', '', '', '', '', '')</v>
      </c>
    </row>
    <row r="122" spans="1:19" x14ac:dyDescent="0.25">
      <c r="A122" s="2" t="s">
        <v>266</v>
      </c>
      <c r="B122" s="2" t="s">
        <v>267</v>
      </c>
      <c r="C122" s="2" t="s">
        <v>243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S122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('5717.09', 'BEBAN TAK LANGSUNG', '01-01-2019', '', '', '', '', '', '', '', '', '', '', '', '')</v>
      </c>
    </row>
    <row r="123" spans="1:19" x14ac:dyDescent="0.25">
      <c r="A123" s="2" t="s">
        <v>268</v>
      </c>
      <c r="B123" s="2" t="s">
        <v>269</v>
      </c>
      <c r="C123" s="2" t="s">
        <v>243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S123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('5720.09', 'BEBAN TAK LANGSUNG', '01-01-2019', '', '', '', '', '', '', '', '', '', '', '', '')</v>
      </c>
    </row>
    <row r="124" spans="1:19" x14ac:dyDescent="0.25">
      <c r="A124" s="2" t="s">
        <v>270</v>
      </c>
      <c r="B124" s="2" t="s">
        <v>271</v>
      </c>
      <c r="C124" s="2" t="s">
        <v>243</v>
      </c>
      <c r="D124" s="2">
        <v>0</v>
      </c>
      <c r="E124" s="2">
        <v>0</v>
      </c>
      <c r="F124" s="2">
        <v>161000</v>
      </c>
      <c r="G124" s="2">
        <v>0</v>
      </c>
      <c r="H124" s="2">
        <v>161000</v>
      </c>
      <c r="I124" s="2">
        <v>0</v>
      </c>
      <c r="J124" s="2">
        <v>0</v>
      </c>
      <c r="K124" s="2">
        <v>0</v>
      </c>
      <c r="L124" s="2">
        <v>161000</v>
      </c>
      <c r="M124" s="2">
        <v>0</v>
      </c>
      <c r="N124" s="2">
        <v>0</v>
      </c>
      <c r="O124" s="2">
        <v>0</v>
      </c>
      <c r="P124" s="2">
        <v>161000</v>
      </c>
      <c r="Q124" s="2">
        <v>0</v>
      </c>
      <c r="S124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('5721.09', 'BEBAN TAK LANGSUNG', '01-01-2019', '', '', '', '', '', '', '', '', '', '', '', '')</v>
      </c>
    </row>
    <row r="125" spans="1:19" x14ac:dyDescent="0.25">
      <c r="A125" s="2" t="s">
        <v>272</v>
      </c>
      <c r="B125" s="2" t="s">
        <v>273</v>
      </c>
      <c r="C125" s="2" t="s">
        <v>243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9000000</v>
      </c>
      <c r="K125" s="2">
        <v>0</v>
      </c>
      <c r="L125" s="2">
        <v>9000000</v>
      </c>
      <c r="M125" s="2">
        <v>0</v>
      </c>
      <c r="N125" s="2">
        <v>0</v>
      </c>
      <c r="O125" s="2">
        <v>0</v>
      </c>
      <c r="P125" s="2">
        <v>9000000</v>
      </c>
      <c r="Q125" s="2">
        <v>0</v>
      </c>
      <c r="S125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('5722.09', 'BEBAN TAK LANGSUNG', '01-01-2019', '', '', '', '', '', '', '', '', '', '', '', '')</v>
      </c>
    </row>
    <row r="126" spans="1:19" x14ac:dyDescent="0.25">
      <c r="A126" s="2" t="s">
        <v>274</v>
      </c>
      <c r="B126" s="2" t="s">
        <v>275</v>
      </c>
      <c r="C126" s="2" t="s">
        <v>243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S126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('5723.09', 'BEBAN TAK LANGSUNG', '01-01-2019', '', '', '', '', '', '', '', '', '', '', '', '')</v>
      </c>
    </row>
    <row r="127" spans="1:19" x14ac:dyDescent="0.25">
      <c r="A127" s="2" t="s">
        <v>277</v>
      </c>
      <c r="B127" s="2" t="s">
        <v>278</v>
      </c>
      <c r="C127" s="2" t="s">
        <v>243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S127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('5727.09', 'BEBAN TAK LANGSUNG', '01-01-2019', '', '', '', '', '', '', '', '', '', '', '', '')</v>
      </c>
    </row>
    <row r="128" spans="1:19" x14ac:dyDescent="0.25">
      <c r="A128" s="2" t="s">
        <v>279</v>
      </c>
      <c r="B128" s="2" t="s">
        <v>280</v>
      </c>
      <c r="C128" s="2" t="s">
        <v>281</v>
      </c>
      <c r="D128" s="2">
        <v>0</v>
      </c>
      <c r="E128" s="2">
        <v>0</v>
      </c>
      <c r="F128" s="2">
        <v>3025000</v>
      </c>
      <c r="G128" s="2">
        <v>0</v>
      </c>
      <c r="H128" s="2">
        <v>3025000</v>
      </c>
      <c r="I128" s="2">
        <v>0</v>
      </c>
      <c r="J128" s="2">
        <v>0</v>
      </c>
      <c r="K128" s="2">
        <v>0</v>
      </c>
      <c r="L128" s="2">
        <v>3025000</v>
      </c>
      <c r="M128" s="2">
        <v>0</v>
      </c>
      <c r="N128" s="2">
        <v>0</v>
      </c>
      <c r="O128" s="2">
        <v>0</v>
      </c>
      <c r="P128" s="2">
        <v>3025000</v>
      </c>
      <c r="Q128" s="2">
        <v>0</v>
      </c>
      <c r="S128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('6101.09', 'BEBAN PENJUALAN', '01-01-2019', '', '', '', '', '', '', '', '', '', '', '', '')</v>
      </c>
    </row>
    <row r="129" spans="1:19" x14ac:dyDescent="0.25">
      <c r="A129" s="2" t="s">
        <v>282</v>
      </c>
      <c r="B129" s="2" t="s">
        <v>221</v>
      </c>
      <c r="C129" s="2" t="s">
        <v>281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S129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('6103.09', 'BEBAN PENJUALAN', '01-01-2019', '', '', '', '', '', '', '', '', '', '', '', '')</v>
      </c>
    </row>
    <row r="130" spans="1:19" x14ac:dyDescent="0.25">
      <c r="A130" s="2" t="s">
        <v>283</v>
      </c>
      <c r="B130" s="2" t="s">
        <v>284</v>
      </c>
      <c r="C130" s="2" t="s">
        <v>281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S130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('6104.09', 'BEBAN PENJUALAN', '01-01-2019', '', '', '', '', '', '', '', '', '', '', '', '')</v>
      </c>
    </row>
    <row r="131" spans="1:19" x14ac:dyDescent="0.25">
      <c r="A131" s="2" t="s">
        <v>285</v>
      </c>
      <c r="B131" s="2" t="s">
        <v>286</v>
      </c>
      <c r="C131" s="2" t="s">
        <v>281</v>
      </c>
      <c r="D131" s="2">
        <v>0</v>
      </c>
      <c r="E131" s="2">
        <v>0</v>
      </c>
      <c r="F131" s="2">
        <v>1758150</v>
      </c>
      <c r="G131" s="2">
        <v>0</v>
      </c>
      <c r="H131" s="2">
        <v>1758150</v>
      </c>
      <c r="I131" s="2">
        <v>0</v>
      </c>
      <c r="J131" s="2">
        <v>0</v>
      </c>
      <c r="K131" s="2">
        <v>0</v>
      </c>
      <c r="L131" s="2">
        <v>1758150</v>
      </c>
      <c r="M131" s="2">
        <v>0</v>
      </c>
      <c r="N131" s="2">
        <v>0</v>
      </c>
      <c r="O131" s="2">
        <v>0</v>
      </c>
      <c r="P131" s="2">
        <v>1758150</v>
      </c>
      <c r="Q131" s="2">
        <v>0</v>
      </c>
      <c r="S131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('6105.09', 'BEBAN PENJUALAN', '01-01-2019', '', '', '', '', '', '', '', '', '', '', '', '')</v>
      </c>
    </row>
    <row r="132" spans="1:19" x14ac:dyDescent="0.25">
      <c r="A132" s="2" t="s">
        <v>287</v>
      </c>
      <c r="B132" s="2" t="s">
        <v>228</v>
      </c>
      <c r="C132" s="2" t="s">
        <v>281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S132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('6106.09', 'BEBAN PENJUALAN', '01-01-2019', '', '', '', '', '', '', '', '', '', '', '', '')</v>
      </c>
    </row>
    <row r="133" spans="1:19" x14ac:dyDescent="0.25">
      <c r="A133" s="2" t="s">
        <v>288</v>
      </c>
      <c r="B133" s="2" t="s">
        <v>230</v>
      </c>
      <c r="C133" s="2" t="s">
        <v>281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S133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('6107.09', 'BEBAN PENJUALAN', '01-01-2019', '', '', '', '', '', '', '', '', '', '', '', '')</v>
      </c>
    </row>
    <row r="134" spans="1:19" x14ac:dyDescent="0.25">
      <c r="A134" s="2" t="s">
        <v>289</v>
      </c>
      <c r="B134" s="2" t="s">
        <v>232</v>
      </c>
      <c r="C134" s="2" t="s">
        <v>281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S134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('6108.09', 'BEBAN PENJUALAN', '01-01-2019', '', '', '', '', '', '', '', '', '', '', '', '')</v>
      </c>
    </row>
    <row r="135" spans="1:19" x14ac:dyDescent="0.25">
      <c r="A135" s="2" t="s">
        <v>290</v>
      </c>
      <c r="B135" s="2" t="s">
        <v>234</v>
      </c>
      <c r="C135" s="2" t="s">
        <v>281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2210000</v>
      </c>
      <c r="K135" s="2">
        <v>0</v>
      </c>
      <c r="L135" s="2">
        <v>2210000</v>
      </c>
      <c r="M135" s="2">
        <v>0</v>
      </c>
      <c r="N135" s="2">
        <v>0</v>
      </c>
      <c r="O135" s="2">
        <v>0</v>
      </c>
      <c r="P135" s="2">
        <v>2210000</v>
      </c>
      <c r="Q135" s="2">
        <v>0</v>
      </c>
      <c r="S135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('6110.09', 'BEBAN PENJUALAN', '01-01-2019', '', '', '', '', '', '', '', '', '', '', '', '')</v>
      </c>
    </row>
    <row r="136" spans="1:19" x14ac:dyDescent="0.25">
      <c r="A136" s="2" t="s">
        <v>291</v>
      </c>
      <c r="B136" s="2" t="s">
        <v>236</v>
      </c>
      <c r="C136" s="2" t="s">
        <v>281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1000000</v>
      </c>
      <c r="K136" s="2">
        <v>0</v>
      </c>
      <c r="L136" s="2">
        <v>1000000</v>
      </c>
      <c r="M136" s="2">
        <v>0</v>
      </c>
      <c r="N136" s="2">
        <v>0</v>
      </c>
      <c r="O136" s="2">
        <v>0</v>
      </c>
      <c r="P136" s="2">
        <v>1000000</v>
      </c>
      <c r="Q136" s="2">
        <v>0</v>
      </c>
      <c r="S136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('6114.09', 'BEBAN PENJUALAN', '01-01-2019', '', '', '', '', '', '', '', '', '', '', '', '')</v>
      </c>
    </row>
    <row r="137" spans="1:19" x14ac:dyDescent="0.25">
      <c r="A137" s="2" t="s">
        <v>292</v>
      </c>
      <c r="B137" s="2" t="s">
        <v>253</v>
      </c>
      <c r="C137" s="2" t="s">
        <v>281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S137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('6116.09', 'BEBAN PENJUALAN', '01-01-2019', '', '', '', '', '', '', '', '', '', '', '', '')</v>
      </c>
    </row>
    <row r="138" spans="1:19" x14ac:dyDescent="0.25">
      <c r="A138" s="2" t="s">
        <v>293</v>
      </c>
      <c r="B138" s="2" t="s">
        <v>275</v>
      </c>
      <c r="C138" s="2" t="s">
        <v>281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S138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('6202.09', 'BEBAN PENJUALAN', '01-01-2019', '', '', '', '', '', '', '', '', '', '', '', '')</v>
      </c>
    </row>
    <row r="139" spans="1:19" x14ac:dyDescent="0.25">
      <c r="A139" s="2" t="s">
        <v>294</v>
      </c>
      <c r="B139" s="2" t="s">
        <v>295</v>
      </c>
      <c r="C139" s="2" t="s">
        <v>281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S139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('6206.09', 'BEBAN PENJUALAN', '01-01-2019', '', '', '', '', '', '', '', '', '', '', '', '')</v>
      </c>
    </row>
    <row r="140" spans="1:19" x14ac:dyDescent="0.25">
      <c r="A140" s="2" t="s">
        <v>296</v>
      </c>
      <c r="B140" s="2" t="s">
        <v>297</v>
      </c>
      <c r="C140" s="2" t="s">
        <v>281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S140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('6302.09', 'BEBAN PENJUALAN', '01-01-2019', '', '', '', '', '', '', '', '', '', '', '', '')</v>
      </c>
    </row>
    <row r="141" spans="1:19" x14ac:dyDescent="0.25">
      <c r="A141" s="2" t="s">
        <v>298</v>
      </c>
      <c r="B141" s="2" t="s">
        <v>299</v>
      </c>
      <c r="C141" s="2" t="s">
        <v>281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S141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('6305.09', 'BEBAN PENJUALAN', '01-01-2019', '', '', '', '', '', '', '', '', '', '', '', '')</v>
      </c>
    </row>
    <row r="142" spans="1:19" x14ac:dyDescent="0.25">
      <c r="A142" s="2" t="s">
        <v>300</v>
      </c>
      <c r="B142" s="2" t="s">
        <v>269</v>
      </c>
      <c r="C142" s="2" t="s">
        <v>281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S142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('6401.09', 'BEBAN PENJUALAN', '01-01-2019', '', '', '', '', '', '', '', '', '', '', '', '')</v>
      </c>
    </row>
    <row r="143" spans="1:19" x14ac:dyDescent="0.25">
      <c r="A143" s="2" t="s">
        <v>301</v>
      </c>
      <c r="B143" s="2" t="s">
        <v>271</v>
      </c>
      <c r="C143" s="2" t="s">
        <v>281</v>
      </c>
      <c r="D143" s="2">
        <v>0</v>
      </c>
      <c r="E143" s="2">
        <v>0</v>
      </c>
      <c r="F143" s="2">
        <v>391600</v>
      </c>
      <c r="G143" s="2">
        <v>0</v>
      </c>
      <c r="H143" s="2">
        <v>391600</v>
      </c>
      <c r="I143" s="2">
        <v>0</v>
      </c>
      <c r="J143" s="2">
        <v>0</v>
      </c>
      <c r="K143" s="2">
        <v>0</v>
      </c>
      <c r="L143" s="2">
        <v>391600</v>
      </c>
      <c r="M143" s="2">
        <v>0</v>
      </c>
      <c r="N143" s="2">
        <v>0</v>
      </c>
      <c r="O143" s="2">
        <v>0</v>
      </c>
      <c r="P143" s="2">
        <v>391600</v>
      </c>
      <c r="Q143" s="2">
        <v>0</v>
      </c>
      <c r="S143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('6402.09', 'BEBAN PENJUALAN', '01-01-2019', '', '', '', '', '', '', '', '', '', '', '', '')</v>
      </c>
    </row>
    <row r="144" spans="1:19" x14ac:dyDescent="0.25">
      <c r="A144" s="2" t="s">
        <v>302</v>
      </c>
      <c r="B144" s="2" t="s">
        <v>303</v>
      </c>
      <c r="C144" s="2" t="s">
        <v>281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S144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('6403.09', 'BEBAN PENJUALAN', '01-01-2019', '', '', '', '', '', '', '', '', '', '', '', '')</v>
      </c>
    </row>
    <row r="145" spans="1:19" x14ac:dyDescent="0.25">
      <c r="A145" s="2" t="s">
        <v>304</v>
      </c>
      <c r="B145" s="2" t="s">
        <v>305</v>
      </c>
      <c r="C145" s="2" t="s">
        <v>281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S145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('6405.09', 'BEBAN PENJUALAN', '01-01-2019', '', '', '', '', '', '', '', '', '', '', '', '')</v>
      </c>
    </row>
    <row r="146" spans="1:19" x14ac:dyDescent="0.25">
      <c r="A146" s="2" t="s">
        <v>306</v>
      </c>
      <c r="B146" s="2" t="s">
        <v>307</v>
      </c>
      <c r="C146" s="2" t="s">
        <v>281</v>
      </c>
      <c r="D146" s="2">
        <v>0</v>
      </c>
      <c r="E146" s="2">
        <v>0</v>
      </c>
      <c r="F146" s="2">
        <v>469000</v>
      </c>
      <c r="G146" s="2">
        <v>0</v>
      </c>
      <c r="H146" s="2">
        <v>469000</v>
      </c>
      <c r="I146" s="2">
        <v>0</v>
      </c>
      <c r="J146" s="2">
        <v>0</v>
      </c>
      <c r="K146" s="2">
        <v>0</v>
      </c>
      <c r="L146" s="2">
        <v>469000</v>
      </c>
      <c r="M146" s="2">
        <v>0</v>
      </c>
      <c r="N146" s="2">
        <v>0</v>
      </c>
      <c r="O146" s="2">
        <v>0</v>
      </c>
      <c r="P146" s="2">
        <v>469000</v>
      </c>
      <c r="Q146" s="2">
        <v>0</v>
      </c>
      <c r="S146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('6406.09', 'BEBAN PENJUALAN', '01-01-2019', '', '', '', '', '', '', '', '', '', '', '', '')</v>
      </c>
    </row>
    <row r="147" spans="1:19" x14ac:dyDescent="0.25">
      <c r="A147" s="2" t="s">
        <v>308</v>
      </c>
      <c r="B147" s="2" t="s">
        <v>309</v>
      </c>
      <c r="C147" s="2" t="s">
        <v>281</v>
      </c>
      <c r="D147" s="2">
        <v>0</v>
      </c>
      <c r="E147" s="2">
        <v>0</v>
      </c>
      <c r="F147" s="2">
        <v>21765000</v>
      </c>
      <c r="G147" s="2">
        <v>0</v>
      </c>
      <c r="H147" s="2">
        <v>21765000</v>
      </c>
      <c r="I147" s="2">
        <v>0</v>
      </c>
      <c r="J147" s="2">
        <v>0</v>
      </c>
      <c r="K147" s="2">
        <v>0</v>
      </c>
      <c r="L147" s="2">
        <v>21765000</v>
      </c>
      <c r="M147" s="2">
        <v>0</v>
      </c>
      <c r="N147" s="2">
        <v>0</v>
      </c>
      <c r="O147" s="2">
        <v>0</v>
      </c>
      <c r="P147" s="2">
        <v>21765000</v>
      </c>
      <c r="Q147" s="2">
        <v>0</v>
      </c>
      <c r="S147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('6407.09', 'BEBAN PENJUALAN', '01-01-2019', '', '', '', '', '', '', '', '', '', '', '', '')</v>
      </c>
    </row>
    <row r="148" spans="1:19" x14ac:dyDescent="0.25">
      <c r="A148" s="2" t="s">
        <v>310</v>
      </c>
      <c r="B148" s="2" t="s">
        <v>311</v>
      </c>
      <c r="C148" s="2" t="s">
        <v>281</v>
      </c>
      <c r="D148" s="2">
        <v>0</v>
      </c>
      <c r="E148" s="2">
        <v>0</v>
      </c>
      <c r="F148" s="2">
        <v>12488000</v>
      </c>
      <c r="G148" s="2">
        <v>0</v>
      </c>
      <c r="H148" s="2">
        <v>12488000</v>
      </c>
      <c r="I148" s="2">
        <v>0</v>
      </c>
      <c r="J148" s="2">
        <v>0</v>
      </c>
      <c r="K148" s="2">
        <v>0</v>
      </c>
      <c r="L148" s="2">
        <v>12488000</v>
      </c>
      <c r="M148" s="2">
        <v>0</v>
      </c>
      <c r="N148" s="2">
        <v>0</v>
      </c>
      <c r="O148" s="2">
        <v>0</v>
      </c>
      <c r="P148" s="2">
        <v>12488000</v>
      </c>
      <c r="Q148" s="2">
        <v>0</v>
      </c>
      <c r="S148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('6408.09', 'BEBAN PENJUALAN', '01-01-2019', '', '', '', '', '', '', '', '', '', '', '', '')</v>
      </c>
    </row>
    <row r="149" spans="1:19" x14ac:dyDescent="0.25">
      <c r="A149" s="2" t="s">
        <v>312</v>
      </c>
      <c r="B149" s="2" t="s">
        <v>313</v>
      </c>
      <c r="C149" s="2" t="s">
        <v>281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S149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('6409.09', 'BEBAN PENJUALAN', '01-01-2019', '', '', '', '', '', '', '', '', '', '', '', '')</v>
      </c>
    </row>
    <row r="150" spans="1:19" x14ac:dyDescent="0.25">
      <c r="A150" s="2" t="s">
        <v>314</v>
      </c>
      <c r="B150" s="2" t="s">
        <v>315</v>
      </c>
      <c r="C150" s="2" t="s">
        <v>281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S150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('6410.09', 'BEBAN PENJUALAN', '01-01-2019', '', '', '', '', '', '', '', '', '', '', '', '')</v>
      </c>
    </row>
    <row r="151" spans="1:19" x14ac:dyDescent="0.25">
      <c r="A151" s="2" t="s">
        <v>316</v>
      </c>
      <c r="B151" s="2" t="s">
        <v>317</v>
      </c>
      <c r="C151" s="2" t="s">
        <v>281</v>
      </c>
      <c r="D151" s="2">
        <v>0</v>
      </c>
      <c r="E151" s="2">
        <v>0</v>
      </c>
      <c r="F151" s="2">
        <v>330000</v>
      </c>
      <c r="G151" s="2">
        <v>0</v>
      </c>
      <c r="H151" s="2">
        <v>330000</v>
      </c>
      <c r="I151" s="2">
        <v>0</v>
      </c>
      <c r="J151" s="2">
        <v>0</v>
      </c>
      <c r="K151" s="2">
        <v>0</v>
      </c>
      <c r="L151" s="2">
        <v>330000</v>
      </c>
      <c r="M151" s="2">
        <v>0</v>
      </c>
      <c r="N151" s="2">
        <v>0</v>
      </c>
      <c r="O151" s="2">
        <v>0</v>
      </c>
      <c r="P151" s="2">
        <v>330000</v>
      </c>
      <c r="Q151" s="2">
        <v>0</v>
      </c>
      <c r="S151" s="5" t="str">
        <f t="shared" si="1"/>
        <v>INSERT INTO `tabel_rugi_laba` (`kode_rekening`, `nama_rekening`, `tanggal_awal`,`awal_debet`, `awal_kredit`, `mut_debet`, `mut_kredit`, `sisa_debet`,`sisa_kredit`, `rl_debet`, `rl_kredit`, `nrc_debet`, `nrc_kredit`, `posisi`,`normal`) VALUES ('6411.09', 'BEBAN PENJUALAN', '01-01-2019', '', '', '', '', '', '', '', '', '', '', '', '')</v>
      </c>
    </row>
    <row r="152" spans="1:19" x14ac:dyDescent="0.25">
      <c r="A152" s="2" t="s">
        <v>318</v>
      </c>
      <c r="B152" s="2" t="s">
        <v>319</v>
      </c>
      <c r="C152" s="2" t="s">
        <v>281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S152" s="5" t="str">
        <f t="shared" ref="S152:S202" si="2">_xlfn.CONCAT($R$88&amp;"('"&amp;A152&amp;"', '"&amp;C152&amp;"', '01-01-2019', '', '', '', '', '', '', '', '', '', '', '', '')")</f>
        <v>INSERT INTO `tabel_rugi_laba` (`kode_rekening`, `nama_rekening`, `tanggal_awal`,`awal_debet`, `awal_kredit`, `mut_debet`, `mut_kredit`, `sisa_debet`,`sisa_kredit`, `rl_debet`, `rl_kredit`, `nrc_debet`, `nrc_kredit`, `posisi`,`normal`) VALUES ('6412.09', 'BEBAN PENJUALAN', '01-01-2019', '', '', '', '', '', '', '', '', '', '', '', '')</v>
      </c>
    </row>
    <row r="153" spans="1:19" x14ac:dyDescent="0.25">
      <c r="A153" s="2" t="s">
        <v>320</v>
      </c>
      <c r="B153" s="2" t="s">
        <v>321</v>
      </c>
      <c r="C153" s="2" t="s">
        <v>281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S153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('6413.09', 'BEBAN PENJUALAN', '01-01-2019', '', '', '', '', '', '', '', '', '', '', '', '')</v>
      </c>
    </row>
    <row r="154" spans="1:19" x14ac:dyDescent="0.25">
      <c r="A154" s="2" t="s">
        <v>322</v>
      </c>
      <c r="B154" s="2" t="s">
        <v>323</v>
      </c>
      <c r="C154" s="2" t="s">
        <v>281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S154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('6414.09', 'BEBAN PENJUALAN', '01-01-2019', '', '', '', '', '', '', '', '', '', '', '', '')</v>
      </c>
    </row>
    <row r="155" spans="1:19" x14ac:dyDescent="0.25">
      <c r="A155" s="2" t="s">
        <v>324</v>
      </c>
      <c r="B155" s="2" t="s">
        <v>218</v>
      </c>
      <c r="C155" s="2" t="s">
        <v>325</v>
      </c>
      <c r="D155" s="2">
        <v>0</v>
      </c>
      <c r="E155" s="2">
        <v>0</v>
      </c>
      <c r="F155" s="2">
        <v>19300000</v>
      </c>
      <c r="G155" s="2">
        <v>0</v>
      </c>
      <c r="H155" s="2">
        <v>19300000</v>
      </c>
      <c r="I155" s="2">
        <v>0</v>
      </c>
      <c r="J155" s="2">
        <v>25000000</v>
      </c>
      <c r="K155" s="2">
        <v>0</v>
      </c>
      <c r="L155" s="2">
        <v>44300000</v>
      </c>
      <c r="M155" s="2">
        <v>0</v>
      </c>
      <c r="N155" s="2">
        <v>0</v>
      </c>
      <c r="O155" s="2">
        <v>0</v>
      </c>
      <c r="P155" s="2">
        <v>44300000</v>
      </c>
      <c r="Q155" s="2">
        <v>0</v>
      </c>
      <c r="S155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('7101.09', 'BEBAN ADM &amp; UMUM', '01-01-2019', '', '', '', '', '', '', '', '', '', '', '', '')</v>
      </c>
    </row>
    <row r="156" spans="1:19" x14ac:dyDescent="0.25">
      <c r="A156" s="2" t="s">
        <v>326</v>
      </c>
      <c r="B156" s="2" t="s">
        <v>221</v>
      </c>
      <c r="C156" s="2" t="s">
        <v>325</v>
      </c>
      <c r="D156" s="2">
        <v>0</v>
      </c>
      <c r="E156" s="2">
        <v>0</v>
      </c>
      <c r="F156" s="2">
        <v>252000</v>
      </c>
      <c r="G156" s="2">
        <v>0</v>
      </c>
      <c r="H156" s="2">
        <v>252000</v>
      </c>
      <c r="I156" s="2">
        <v>0</v>
      </c>
      <c r="J156" s="2">
        <v>0</v>
      </c>
      <c r="K156" s="2">
        <v>0</v>
      </c>
      <c r="L156" s="2">
        <v>252000</v>
      </c>
      <c r="M156" s="2">
        <v>0</v>
      </c>
      <c r="N156" s="2">
        <v>0</v>
      </c>
      <c r="O156" s="2">
        <v>0</v>
      </c>
      <c r="P156" s="2">
        <v>252000</v>
      </c>
      <c r="Q156" s="2">
        <v>0</v>
      </c>
      <c r="S156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('7103.09', 'BEBAN ADM &amp; UMUM', '01-01-2019', '', '', '', '', '', '', '', '', '', '', '', '')</v>
      </c>
    </row>
    <row r="157" spans="1:19" x14ac:dyDescent="0.25">
      <c r="A157" s="2" t="s">
        <v>327</v>
      </c>
      <c r="B157" s="2" t="s">
        <v>284</v>
      </c>
      <c r="C157" s="2" t="s">
        <v>325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6000000</v>
      </c>
      <c r="K157" s="2">
        <v>0</v>
      </c>
      <c r="L157" s="2">
        <v>6000000</v>
      </c>
      <c r="M157" s="2">
        <v>0</v>
      </c>
      <c r="N157" s="2">
        <v>0</v>
      </c>
      <c r="O157" s="2">
        <v>0</v>
      </c>
      <c r="P157" s="2">
        <v>6000000</v>
      </c>
      <c r="Q157" s="2">
        <v>0</v>
      </c>
      <c r="S157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('7104.09', 'BEBAN ADM &amp; UMUM', '01-01-2019', '', '', '', '', '', '', '', '', '', '', '', '')</v>
      </c>
    </row>
    <row r="158" spans="1:19" x14ac:dyDescent="0.25">
      <c r="A158" s="2" t="s">
        <v>328</v>
      </c>
      <c r="B158" s="2" t="s">
        <v>286</v>
      </c>
      <c r="C158" s="2" t="s">
        <v>325</v>
      </c>
      <c r="D158" s="2">
        <v>0</v>
      </c>
      <c r="E158" s="2">
        <v>0</v>
      </c>
      <c r="F158" s="2">
        <v>1503800</v>
      </c>
      <c r="G158" s="2">
        <v>0</v>
      </c>
      <c r="H158" s="2">
        <v>1503800</v>
      </c>
      <c r="I158" s="2">
        <v>0</v>
      </c>
      <c r="J158" s="2">
        <v>0</v>
      </c>
      <c r="K158" s="2">
        <v>0</v>
      </c>
      <c r="L158" s="2">
        <v>1503800</v>
      </c>
      <c r="M158" s="2">
        <v>0</v>
      </c>
      <c r="N158" s="2">
        <v>0</v>
      </c>
      <c r="O158" s="2">
        <v>0</v>
      </c>
      <c r="P158" s="2">
        <v>1503800</v>
      </c>
      <c r="Q158" s="2">
        <v>0</v>
      </c>
      <c r="S158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('7105.09', 'BEBAN ADM &amp; UMUM', '01-01-2019', '', '', '', '', '', '', '', '', '', '', '', '')</v>
      </c>
    </row>
    <row r="159" spans="1:19" x14ac:dyDescent="0.25">
      <c r="A159" s="2" t="s">
        <v>329</v>
      </c>
      <c r="B159" s="2" t="s">
        <v>228</v>
      </c>
      <c r="C159" s="2" t="s">
        <v>325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S159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('7106.09', 'BEBAN ADM &amp; UMUM', '01-01-2019', '', '', '', '', '', '', '', '', '', '', '', '')</v>
      </c>
    </row>
    <row r="160" spans="1:19" x14ac:dyDescent="0.25">
      <c r="A160" s="2" t="s">
        <v>330</v>
      </c>
      <c r="B160" s="2" t="s">
        <v>230</v>
      </c>
      <c r="C160" s="2" t="s">
        <v>325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10000000</v>
      </c>
      <c r="K160" s="2">
        <v>0</v>
      </c>
      <c r="L160" s="2">
        <v>10000000</v>
      </c>
      <c r="M160" s="2">
        <v>0</v>
      </c>
      <c r="N160" s="2">
        <v>0</v>
      </c>
      <c r="O160" s="2">
        <v>0</v>
      </c>
      <c r="P160" s="2">
        <v>10000000</v>
      </c>
      <c r="Q160" s="2">
        <v>0</v>
      </c>
      <c r="S160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('7107.09', 'BEBAN ADM &amp; UMUM', '01-01-2019', '', '', '', '', '', '', '', '', '', '', '', '')</v>
      </c>
    </row>
    <row r="161" spans="1:19" x14ac:dyDescent="0.25">
      <c r="A161" s="2" t="s">
        <v>331</v>
      </c>
      <c r="B161" s="2" t="s">
        <v>232</v>
      </c>
      <c r="C161" s="2" t="s">
        <v>325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S161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('7108.09', 'BEBAN ADM &amp; UMUM', '01-01-2019', '', '', '', '', '', '', '', '', '', '', '', '')</v>
      </c>
    </row>
    <row r="162" spans="1:19" x14ac:dyDescent="0.25">
      <c r="A162" s="2" t="s">
        <v>332</v>
      </c>
      <c r="B162" s="2" t="s">
        <v>333</v>
      </c>
      <c r="C162" s="2" t="s">
        <v>334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S162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('7109.09', 'BEBAN.ADM &amp; UMUM', '01-01-2019', '', '', '', '', '', '', '', '', '', '', '', '')</v>
      </c>
    </row>
    <row r="163" spans="1:19" x14ac:dyDescent="0.25">
      <c r="A163" s="2" t="s">
        <v>335</v>
      </c>
      <c r="B163" s="2" t="s">
        <v>234</v>
      </c>
      <c r="C163" s="2" t="s">
        <v>325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4080000</v>
      </c>
      <c r="K163" s="2">
        <v>0</v>
      </c>
      <c r="L163" s="2">
        <v>4080000</v>
      </c>
      <c r="M163" s="2">
        <v>0</v>
      </c>
      <c r="N163" s="2">
        <v>0</v>
      </c>
      <c r="O163" s="2">
        <v>0</v>
      </c>
      <c r="P163" s="2">
        <v>4080000</v>
      </c>
      <c r="Q163" s="2">
        <v>0</v>
      </c>
      <c r="S163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('7110.09', 'BEBAN ADM &amp; UMUM', '01-01-2019', '', '', '', '', '', '', '', '', '', '', '', '')</v>
      </c>
    </row>
    <row r="164" spans="1:19" x14ac:dyDescent="0.25">
      <c r="A164" s="2" t="s">
        <v>336</v>
      </c>
      <c r="B164" s="2" t="s">
        <v>236</v>
      </c>
      <c r="C164" s="2" t="s">
        <v>325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1500000</v>
      </c>
      <c r="K164" s="2">
        <v>0</v>
      </c>
      <c r="L164" s="2">
        <v>1500000</v>
      </c>
      <c r="M164" s="2">
        <v>0</v>
      </c>
      <c r="N164" s="2">
        <v>0</v>
      </c>
      <c r="O164" s="2">
        <v>0</v>
      </c>
      <c r="P164" s="2">
        <v>1500000</v>
      </c>
      <c r="Q164" s="2">
        <v>0</v>
      </c>
      <c r="S164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('7114.09', 'BEBAN ADM &amp; UMUM', '01-01-2019', '', '', '', '', '', '', '', '', '', '', '', '')</v>
      </c>
    </row>
    <row r="165" spans="1:19" x14ac:dyDescent="0.25">
      <c r="A165" s="2" t="s">
        <v>337</v>
      </c>
      <c r="B165" s="2" t="s">
        <v>338</v>
      </c>
      <c r="C165" s="2" t="s">
        <v>325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S165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('7115.09', 'BEBAN ADM &amp; UMUM', '01-01-2019', '', '', '', '', '', '', '', '', '', '', '', '')</v>
      </c>
    </row>
    <row r="166" spans="1:19" x14ac:dyDescent="0.25">
      <c r="A166" s="2" t="s">
        <v>339</v>
      </c>
      <c r="B166" s="2" t="s">
        <v>253</v>
      </c>
      <c r="C166" s="2" t="s">
        <v>325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S166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('7116.09', 'BEBAN ADM &amp; UMUM', '01-01-2019', '', '', '', '', '', '', '', '', '', '', '', '')</v>
      </c>
    </row>
    <row r="167" spans="1:19" x14ac:dyDescent="0.25">
      <c r="A167" s="2" t="s">
        <v>340</v>
      </c>
      <c r="B167" s="2" t="s">
        <v>273</v>
      </c>
      <c r="C167" s="2" t="s">
        <v>325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S167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('7201.09', 'BEBAN ADM &amp; UMUM', '01-01-2019', '', '', '', '', '', '', '', '', '', '', '', '')</v>
      </c>
    </row>
    <row r="168" spans="1:19" x14ac:dyDescent="0.25">
      <c r="A168" s="2" t="s">
        <v>341</v>
      </c>
      <c r="B168" s="2" t="s">
        <v>342</v>
      </c>
      <c r="C168" s="2" t="s">
        <v>325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1500000</v>
      </c>
      <c r="K168" s="2">
        <v>0</v>
      </c>
      <c r="L168" s="2">
        <v>1500000</v>
      </c>
      <c r="M168" s="2">
        <v>0</v>
      </c>
      <c r="N168" s="2">
        <v>0</v>
      </c>
      <c r="O168" s="2">
        <v>0</v>
      </c>
      <c r="P168" s="2">
        <v>1500000</v>
      </c>
      <c r="Q168" s="2">
        <v>0</v>
      </c>
      <c r="S168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('7202.09', 'BEBAN ADM &amp; UMUM', '01-01-2019', '', '', '', '', '', '', '', '', '', '', '', '')</v>
      </c>
    </row>
    <row r="169" spans="1:19" x14ac:dyDescent="0.25">
      <c r="A169" s="2" t="s">
        <v>343</v>
      </c>
      <c r="B169" s="2" t="s">
        <v>276</v>
      </c>
      <c r="C169" s="2" t="s">
        <v>344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S169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('7205.09', 'BEBAN ADM DAN UMUM', '01-01-2019', '', '', '', '', '', '', '', '', '', '', '', '')</v>
      </c>
    </row>
    <row r="170" spans="1:19" x14ac:dyDescent="0.25">
      <c r="A170" s="2" t="s">
        <v>345</v>
      </c>
      <c r="B170" s="2" t="s">
        <v>346</v>
      </c>
      <c r="C170" s="2" t="s">
        <v>325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S170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('7206.09', 'BEBAN ADM &amp; UMUM', '01-01-2019', '', '', '', '', '', '', '', '', '', '', '', '')</v>
      </c>
    </row>
    <row r="171" spans="1:19" x14ac:dyDescent="0.25">
      <c r="A171" s="2" t="s">
        <v>347</v>
      </c>
      <c r="B171" s="2" t="s">
        <v>348</v>
      </c>
      <c r="C171" s="2" t="s">
        <v>325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S171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('7303.09', 'BEBAN ADM &amp; UMUM', '01-01-2019', '', '', '', '', '', '', '', '', '', '', '', '')</v>
      </c>
    </row>
    <row r="172" spans="1:19" x14ac:dyDescent="0.25">
      <c r="A172" s="2" t="s">
        <v>349</v>
      </c>
      <c r="B172" s="2" t="s">
        <v>350</v>
      </c>
      <c r="C172" s="2" t="s">
        <v>325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S172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('7304.09', 'BEBAN ADM &amp; UMUM', '01-01-2019', '', '', '', '', '', '', '', '', '', '', '', '')</v>
      </c>
    </row>
    <row r="173" spans="1:19" x14ac:dyDescent="0.25">
      <c r="A173" s="2" t="s">
        <v>351</v>
      </c>
      <c r="B173" s="2" t="s">
        <v>352</v>
      </c>
      <c r="C173" s="2" t="s">
        <v>325</v>
      </c>
      <c r="D173" s="2">
        <v>0</v>
      </c>
      <c r="E173" s="2">
        <v>0</v>
      </c>
      <c r="F173" s="2">
        <v>1905000</v>
      </c>
      <c r="G173" s="2">
        <v>0</v>
      </c>
      <c r="H173" s="2">
        <v>1905000</v>
      </c>
      <c r="I173" s="2">
        <v>0</v>
      </c>
      <c r="J173" s="2">
        <v>0</v>
      </c>
      <c r="K173" s="2">
        <v>0</v>
      </c>
      <c r="L173" s="2">
        <v>1905000</v>
      </c>
      <c r="M173" s="2">
        <v>0</v>
      </c>
      <c r="N173" s="2">
        <v>0</v>
      </c>
      <c r="O173" s="2">
        <v>0</v>
      </c>
      <c r="P173" s="2">
        <v>1905000</v>
      </c>
      <c r="Q173" s="2">
        <v>0</v>
      </c>
      <c r="S173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('7305.09', 'BEBAN ADM &amp; UMUM', '01-01-2019', '', '', '', '', '', '', '', '', '', '', '', '')</v>
      </c>
    </row>
    <row r="174" spans="1:19" x14ac:dyDescent="0.25">
      <c r="A174" s="2" t="s">
        <v>353</v>
      </c>
      <c r="B174" s="2" t="s">
        <v>354</v>
      </c>
      <c r="C174" s="2" t="s">
        <v>325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S174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('7306.09', 'BEBAN ADM &amp; UMUM', '01-01-2019', '', '', '', '', '', '', '', '', '', '', '', '')</v>
      </c>
    </row>
    <row r="175" spans="1:19" x14ac:dyDescent="0.25">
      <c r="A175" s="2" t="s">
        <v>355</v>
      </c>
      <c r="B175" s="2" t="s">
        <v>356</v>
      </c>
      <c r="C175" s="2" t="s">
        <v>325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S175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('7308.09', 'BEBAN ADM &amp; UMUM', '01-01-2019', '', '', '', '', '', '', '', '', '', '', '', '')</v>
      </c>
    </row>
    <row r="176" spans="1:19" x14ac:dyDescent="0.25">
      <c r="A176" s="2" t="s">
        <v>357</v>
      </c>
      <c r="B176" s="2" t="s">
        <v>358</v>
      </c>
      <c r="C176" s="2" t="s">
        <v>325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S176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('7310.09', 'BEBAN ADM &amp; UMUM', '01-01-2019', '', '', '', '', '', '', '', '', '', '', '', '')</v>
      </c>
    </row>
    <row r="177" spans="1:19" x14ac:dyDescent="0.25">
      <c r="A177" s="2" t="s">
        <v>359</v>
      </c>
      <c r="B177" s="2" t="s">
        <v>360</v>
      </c>
      <c r="C177" s="2" t="s">
        <v>325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1000000</v>
      </c>
      <c r="K177" s="2">
        <v>0</v>
      </c>
      <c r="L177" s="2">
        <v>1000000</v>
      </c>
      <c r="M177" s="2">
        <v>0</v>
      </c>
      <c r="N177" s="2">
        <v>0</v>
      </c>
      <c r="O177" s="2">
        <v>0</v>
      </c>
      <c r="P177" s="2">
        <v>1000000</v>
      </c>
      <c r="Q177" s="2">
        <v>0</v>
      </c>
      <c r="S177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('7406.09', 'BEBAN ADM &amp; UMUM', '01-01-2019', '', '', '', '', '', '', '', '', '', '', '', '')</v>
      </c>
    </row>
    <row r="178" spans="1:19" x14ac:dyDescent="0.25">
      <c r="A178" s="2" t="s">
        <v>361</v>
      </c>
      <c r="B178" s="2" t="s">
        <v>362</v>
      </c>
      <c r="C178" s="2" t="s">
        <v>325</v>
      </c>
      <c r="D178" s="2">
        <v>0</v>
      </c>
      <c r="E178" s="2">
        <v>0</v>
      </c>
      <c r="F178" s="2">
        <v>213000</v>
      </c>
      <c r="G178" s="2">
        <v>0</v>
      </c>
      <c r="H178" s="2">
        <v>213000</v>
      </c>
      <c r="I178" s="2">
        <v>0</v>
      </c>
      <c r="J178" s="2">
        <v>0</v>
      </c>
      <c r="K178" s="2">
        <v>0</v>
      </c>
      <c r="L178" s="2">
        <v>213000</v>
      </c>
      <c r="M178" s="2">
        <v>0</v>
      </c>
      <c r="N178" s="2">
        <v>0</v>
      </c>
      <c r="O178" s="2">
        <v>0</v>
      </c>
      <c r="P178" s="2">
        <v>213000</v>
      </c>
      <c r="Q178" s="2">
        <v>0</v>
      </c>
      <c r="S178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('7407.09', 'BEBAN ADM &amp; UMUM', '01-01-2019', '', '', '', '', '', '', '', '', '', '', '', '')</v>
      </c>
    </row>
    <row r="179" spans="1:19" x14ac:dyDescent="0.25">
      <c r="A179" s="2" t="s">
        <v>363</v>
      </c>
      <c r="B179" s="2" t="s">
        <v>303</v>
      </c>
      <c r="C179" s="2" t="s">
        <v>325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S179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('7409.09', 'BEBAN ADM &amp; UMUM', '01-01-2019', '', '', '', '', '', '', '', '', '', '', '', '')</v>
      </c>
    </row>
    <row r="180" spans="1:19" x14ac:dyDescent="0.25">
      <c r="A180" s="2" t="s">
        <v>364</v>
      </c>
      <c r="B180" s="2" t="s">
        <v>365</v>
      </c>
      <c r="C180" s="2" t="s">
        <v>325</v>
      </c>
      <c r="D180" s="2">
        <v>0</v>
      </c>
      <c r="E180" s="2">
        <v>0</v>
      </c>
      <c r="F180" s="2">
        <v>1150000</v>
      </c>
      <c r="G180" s="2">
        <v>0</v>
      </c>
      <c r="H180" s="2">
        <v>1150000</v>
      </c>
      <c r="I180" s="2">
        <v>0</v>
      </c>
      <c r="J180" s="2">
        <v>0</v>
      </c>
      <c r="K180" s="2">
        <v>0</v>
      </c>
      <c r="L180" s="2">
        <v>1150000</v>
      </c>
      <c r="M180" s="2">
        <v>0</v>
      </c>
      <c r="N180" s="2">
        <v>0</v>
      </c>
      <c r="O180" s="2">
        <v>0</v>
      </c>
      <c r="P180" s="2">
        <v>1150000</v>
      </c>
      <c r="Q180" s="2">
        <v>0</v>
      </c>
      <c r="S180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('7410.09', 'BEBAN ADM &amp; UMUM', '01-01-2019', '', '', '', '', '', '', '', '', '', '', '', '')</v>
      </c>
    </row>
    <row r="181" spans="1:19" x14ac:dyDescent="0.25">
      <c r="A181" s="2" t="s">
        <v>366</v>
      </c>
      <c r="B181" s="2" t="s">
        <v>367</v>
      </c>
      <c r="C181" s="2" t="s">
        <v>325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S181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('7411.09', 'BEBAN ADM &amp; UMUM', '01-01-2019', '', '', '', '', '', '', '', '', '', '', '', '')</v>
      </c>
    </row>
    <row r="182" spans="1:19" x14ac:dyDescent="0.25">
      <c r="A182" s="2" t="s">
        <v>368</v>
      </c>
      <c r="B182" s="2" t="s">
        <v>369</v>
      </c>
      <c r="C182" s="2" t="s">
        <v>325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S182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('7412.09', 'BEBAN ADM &amp; UMUM', '01-01-2019', '', '', '', '', '', '', '', '', '', '', '', '')</v>
      </c>
    </row>
    <row r="183" spans="1:19" x14ac:dyDescent="0.25">
      <c r="A183" s="2" t="s">
        <v>370</v>
      </c>
      <c r="B183" s="2" t="s">
        <v>305</v>
      </c>
      <c r="C183" s="2" t="s">
        <v>325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S183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('7413.09', 'BEBAN ADM &amp; UMUM', '01-01-2019', '', '', '', '', '', '', '', '', '', '', '', '')</v>
      </c>
    </row>
    <row r="184" spans="1:19" x14ac:dyDescent="0.25">
      <c r="A184" s="2" t="s">
        <v>371</v>
      </c>
      <c r="B184" s="2" t="s">
        <v>372</v>
      </c>
      <c r="C184" s="2" t="s">
        <v>325</v>
      </c>
      <c r="D184" s="2">
        <v>0</v>
      </c>
      <c r="E184" s="2">
        <v>0</v>
      </c>
      <c r="F184" s="2">
        <v>241781</v>
      </c>
      <c r="G184" s="2">
        <v>0</v>
      </c>
      <c r="H184" s="2">
        <v>241781</v>
      </c>
      <c r="I184" s="2">
        <v>0</v>
      </c>
      <c r="J184" s="2">
        <v>0</v>
      </c>
      <c r="K184" s="2">
        <v>0</v>
      </c>
      <c r="L184" s="2">
        <v>241781</v>
      </c>
      <c r="M184" s="2">
        <v>0</v>
      </c>
      <c r="N184" s="2">
        <v>0</v>
      </c>
      <c r="O184" s="2">
        <v>0</v>
      </c>
      <c r="P184" s="2">
        <v>241781</v>
      </c>
      <c r="Q184" s="2">
        <v>0</v>
      </c>
      <c r="S184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('7414.09', 'BEBAN ADM &amp; UMUM', '01-01-2019', '', '', '', '', '', '', '', '', '', '', '', '')</v>
      </c>
    </row>
    <row r="185" spans="1:19" x14ac:dyDescent="0.25">
      <c r="A185" s="2" t="s">
        <v>373</v>
      </c>
      <c r="B185" s="2" t="s">
        <v>374</v>
      </c>
      <c r="C185" s="2" t="s">
        <v>325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S185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('7415.09', 'BEBAN ADM &amp; UMUM', '01-01-2019', '', '', '', '', '', '', '', '', '', '', '', '')</v>
      </c>
    </row>
    <row r="186" spans="1:19" x14ac:dyDescent="0.25">
      <c r="A186" s="2" t="s">
        <v>373</v>
      </c>
      <c r="B186" s="2" t="s">
        <v>374</v>
      </c>
      <c r="C186" s="2" t="s">
        <v>325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S186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('7415.09', 'BEBAN ADM &amp; UMUM', '01-01-2019', '', '', '', '', '', '', '', '', '', '', '', '')</v>
      </c>
    </row>
    <row r="187" spans="1:19" x14ac:dyDescent="0.25">
      <c r="A187" s="2" t="s">
        <v>375</v>
      </c>
      <c r="B187" s="2" t="s">
        <v>376</v>
      </c>
      <c r="C187" s="2" t="s">
        <v>325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S187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('7416.09', 'BEBAN ADM &amp; UMUM', '01-01-2019', '', '', '', '', '', '', '', '', '', '', '', '')</v>
      </c>
    </row>
    <row r="188" spans="1:19" x14ac:dyDescent="0.25">
      <c r="A188" s="2" t="s">
        <v>377</v>
      </c>
      <c r="B188" s="2" t="s">
        <v>378</v>
      </c>
      <c r="C188" s="2" t="s">
        <v>325</v>
      </c>
      <c r="D188" s="2">
        <v>0</v>
      </c>
      <c r="E188" s="2">
        <v>0</v>
      </c>
      <c r="F188" s="2">
        <v>150000</v>
      </c>
      <c r="G188" s="2">
        <v>0</v>
      </c>
      <c r="H188" s="2">
        <v>150000</v>
      </c>
      <c r="I188" s="2">
        <v>0</v>
      </c>
      <c r="J188" s="2">
        <v>0</v>
      </c>
      <c r="K188" s="2">
        <v>0</v>
      </c>
      <c r="L188" s="2">
        <v>150000</v>
      </c>
      <c r="M188" s="2">
        <v>0</v>
      </c>
      <c r="N188" s="2">
        <v>0</v>
      </c>
      <c r="O188" s="2">
        <v>0</v>
      </c>
      <c r="P188" s="2">
        <v>150000</v>
      </c>
      <c r="Q188" s="2">
        <v>0</v>
      </c>
      <c r="S188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('7417.09', 'BEBAN ADM &amp; UMUM', '01-01-2019', '', '', '', '', '', '', '', '', '', '', '', '')</v>
      </c>
    </row>
    <row r="189" spans="1:19" x14ac:dyDescent="0.25">
      <c r="A189" s="2" t="s">
        <v>379</v>
      </c>
      <c r="B189" s="2" t="s">
        <v>380</v>
      </c>
      <c r="C189" s="2" t="s">
        <v>325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S189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('7418.09', 'BEBAN ADM &amp; UMUM', '01-01-2019', '', '', '', '', '', '', '', '', '', '', '', '')</v>
      </c>
    </row>
    <row r="190" spans="1:19" x14ac:dyDescent="0.25">
      <c r="A190" s="2" t="s">
        <v>381</v>
      </c>
      <c r="B190" s="2" t="s">
        <v>382</v>
      </c>
      <c r="C190" s="2" t="s">
        <v>325</v>
      </c>
      <c r="D190" s="2">
        <v>0</v>
      </c>
      <c r="E190" s="2">
        <v>0</v>
      </c>
      <c r="F190" s="2">
        <v>2000000</v>
      </c>
      <c r="G190" s="2">
        <v>0</v>
      </c>
      <c r="H190" s="2">
        <v>2000000</v>
      </c>
      <c r="I190" s="2">
        <v>0</v>
      </c>
      <c r="J190" s="2">
        <v>0</v>
      </c>
      <c r="K190" s="2">
        <v>0</v>
      </c>
      <c r="L190" s="2">
        <v>2000000</v>
      </c>
      <c r="M190" s="2">
        <v>0</v>
      </c>
      <c r="N190" s="2">
        <v>0</v>
      </c>
      <c r="O190" s="2">
        <v>0</v>
      </c>
      <c r="P190" s="2">
        <v>2000000</v>
      </c>
      <c r="Q190" s="2">
        <v>0</v>
      </c>
      <c r="S190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('7419.09', 'BEBAN ADM &amp; UMUM', '01-01-2019', '', '', '', '', '', '', '', '', '', '', '', '')</v>
      </c>
    </row>
    <row r="191" spans="1:19" x14ac:dyDescent="0.25">
      <c r="A191" s="2" t="s">
        <v>383</v>
      </c>
      <c r="B191" s="2" t="s">
        <v>384</v>
      </c>
      <c r="C191" s="2" t="s">
        <v>325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S191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('7420.09', 'BEBAN ADM &amp; UMUM', '01-01-2019', '', '', '', '', '', '', '', '', '', '', '', '')</v>
      </c>
    </row>
    <row r="192" spans="1:19" x14ac:dyDescent="0.25">
      <c r="A192" s="2" t="s">
        <v>385</v>
      </c>
      <c r="B192" s="2" t="s">
        <v>386</v>
      </c>
      <c r="C192" s="2" t="s">
        <v>325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S192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('7421.09', 'BEBAN ADM &amp; UMUM', '01-01-2019', '', '', '', '', '', '', '', '', '', '', '', '')</v>
      </c>
    </row>
    <row r="193" spans="1:19" x14ac:dyDescent="0.25">
      <c r="A193" s="2" t="s">
        <v>387</v>
      </c>
      <c r="B193" s="2" t="s">
        <v>388</v>
      </c>
      <c r="C193" s="2" t="s">
        <v>389</v>
      </c>
      <c r="D193" s="2">
        <v>0</v>
      </c>
      <c r="E193" s="2">
        <v>0</v>
      </c>
      <c r="F193" s="2">
        <v>0</v>
      </c>
      <c r="G193" s="2">
        <v>850</v>
      </c>
      <c r="H193" s="2">
        <v>0</v>
      </c>
      <c r="I193" s="2">
        <v>850</v>
      </c>
      <c r="J193" s="2">
        <v>0</v>
      </c>
      <c r="K193" s="2">
        <v>0</v>
      </c>
      <c r="L193" s="2">
        <v>0</v>
      </c>
      <c r="M193" s="2">
        <v>850</v>
      </c>
      <c r="N193" s="2">
        <v>0</v>
      </c>
      <c r="O193" s="2">
        <v>0</v>
      </c>
      <c r="P193" s="2">
        <v>0</v>
      </c>
      <c r="Q193" s="2">
        <v>850</v>
      </c>
      <c r="S193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('8101.09', 'PENDPT DILUAR USAHA', '01-01-2019', '', '', '', '', '', '', '', '', '', '', '', '')</v>
      </c>
    </row>
    <row r="194" spans="1:19" x14ac:dyDescent="0.25">
      <c r="A194" s="2" t="s">
        <v>390</v>
      </c>
      <c r="B194" s="2" t="s">
        <v>391</v>
      </c>
      <c r="C194" s="2" t="s">
        <v>389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S194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('8103.09', 'PENDPT DILUAR USAHA', '01-01-2019', '', '', '', '', '', '', '', '', '', '', '', '')</v>
      </c>
    </row>
    <row r="195" spans="1:19" x14ac:dyDescent="0.25">
      <c r="A195" s="2" t="s">
        <v>392</v>
      </c>
      <c r="B195" s="2" t="s">
        <v>393</v>
      </c>
      <c r="C195" s="2" t="s">
        <v>389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S195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('8199.09', 'PENDPT DILUAR USAHA', '01-01-2019', '', '', '', '', '', '', '', '', '', '', '', '')</v>
      </c>
    </row>
    <row r="196" spans="1:19" x14ac:dyDescent="0.25">
      <c r="A196" s="2" t="s">
        <v>394</v>
      </c>
      <c r="B196" s="2" t="s">
        <v>395</v>
      </c>
      <c r="C196" s="2" t="s">
        <v>396</v>
      </c>
      <c r="D196" s="2">
        <v>0</v>
      </c>
      <c r="E196" s="2">
        <v>0</v>
      </c>
      <c r="F196" s="2">
        <v>422242</v>
      </c>
      <c r="G196" s="2">
        <v>0</v>
      </c>
      <c r="H196" s="2">
        <v>422242</v>
      </c>
      <c r="I196" s="2">
        <v>0</v>
      </c>
      <c r="J196" s="2">
        <v>0</v>
      </c>
      <c r="K196" s="2">
        <v>0</v>
      </c>
      <c r="L196" s="2">
        <v>422242</v>
      </c>
      <c r="M196" s="2">
        <v>0</v>
      </c>
      <c r="N196" s="2">
        <v>0</v>
      </c>
      <c r="O196" s="2">
        <v>0</v>
      </c>
      <c r="P196" s="2">
        <v>422242</v>
      </c>
      <c r="Q196" s="2">
        <v>0</v>
      </c>
      <c r="S196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('8201.09', 'BEBAN DILUAR USAHA', '01-01-2019', '', '', '', '', '', '', '', '', '', '', '', '')</v>
      </c>
    </row>
    <row r="197" spans="1:19" x14ac:dyDescent="0.25">
      <c r="A197" s="2" t="s">
        <v>397</v>
      </c>
      <c r="B197" s="2" t="s">
        <v>398</v>
      </c>
      <c r="C197" s="2" t="s">
        <v>396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1000000</v>
      </c>
      <c r="K197" s="2">
        <v>0</v>
      </c>
      <c r="L197" s="2">
        <v>1000000</v>
      </c>
      <c r="M197" s="2">
        <v>0</v>
      </c>
      <c r="N197" s="2">
        <v>0</v>
      </c>
      <c r="O197" s="2">
        <v>0</v>
      </c>
      <c r="P197" s="2">
        <v>1000000</v>
      </c>
      <c r="Q197" s="2">
        <v>0</v>
      </c>
      <c r="S197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('8202.09', 'BEBAN DILUAR USAHA', '01-01-2019', '', '', '', '', '', '', '', '', '', '', '', '')</v>
      </c>
    </row>
    <row r="198" spans="1:19" x14ac:dyDescent="0.25">
      <c r="A198" s="2" t="s">
        <v>397</v>
      </c>
      <c r="B198" s="2" t="s">
        <v>398</v>
      </c>
      <c r="C198" s="2" t="s">
        <v>396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S198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('8202.09', 'BEBAN DILUAR USAHA', '01-01-2019', '', '', '', '', '', '', '', '', '', '', '', '')</v>
      </c>
    </row>
    <row r="199" spans="1:19" x14ac:dyDescent="0.25">
      <c r="A199" s="2" t="s">
        <v>399</v>
      </c>
      <c r="B199" s="2" t="s">
        <v>400</v>
      </c>
      <c r="C199" s="2" t="s">
        <v>396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S199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('8204.09', 'BEBAN DILUAR USAHA', '01-01-2019', '', '', '', '', '', '', '', '', '', '', '', '')</v>
      </c>
    </row>
    <row r="200" spans="1:19" x14ac:dyDescent="0.25">
      <c r="A200" s="2" t="s">
        <v>401</v>
      </c>
      <c r="B200" s="2" t="s">
        <v>402</v>
      </c>
      <c r="C200" s="2" t="s">
        <v>396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17500000</v>
      </c>
      <c r="K200" s="2">
        <v>0</v>
      </c>
      <c r="L200" s="2">
        <v>17500000</v>
      </c>
      <c r="M200" s="2">
        <v>0</v>
      </c>
      <c r="N200" s="2">
        <v>0</v>
      </c>
      <c r="O200" s="2">
        <v>0</v>
      </c>
      <c r="P200" s="2">
        <v>17500000</v>
      </c>
      <c r="Q200" s="2">
        <v>0</v>
      </c>
      <c r="S200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('8206.09', 'BEBAN DILUAR USAHA', '01-01-2019', '', '', '', '', '', '', '', '', '', '', '', '')</v>
      </c>
    </row>
    <row r="201" spans="1:19" x14ac:dyDescent="0.25">
      <c r="A201" s="2" t="s">
        <v>403</v>
      </c>
      <c r="B201" s="2" t="s">
        <v>404</v>
      </c>
      <c r="C201" s="2" t="s">
        <v>396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S201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('8207.09', 'BEBAN DILUAR USAHA', '01-01-2019', '', '', '', '', '', '', '', '', '', '', '', '')</v>
      </c>
    </row>
    <row r="202" spans="1:19" x14ac:dyDescent="0.25">
      <c r="A202" s="2" t="s">
        <v>405</v>
      </c>
      <c r="B202" s="2" t="s">
        <v>406</v>
      </c>
      <c r="C202" s="2" t="s">
        <v>396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3">
        <f>SUM(P88:P201)</f>
        <v>627898472</v>
      </c>
      <c r="Q202" s="3">
        <f>SUM(Q88:Q201)</f>
        <v>274705396</v>
      </c>
      <c r="S202" s="5" t="str">
        <f t="shared" si="2"/>
        <v>INSERT INTO `tabel_rugi_laba` (`kode_rekening`, `nama_rekening`, `tanggal_awal`,`awal_debet`, `awal_kredit`, `mut_debet`, `mut_kredit`, `sisa_debet`,`sisa_kredit`, `rl_debet`, `rl_kredit`, `nrc_debet`, `nrc_kredit`, `posisi`,`normal`) VALUES ('8211.09', 'BEBAN DILUAR USAHA', '01-01-2019', '', '', '', '', '', '', '', '', '', '', '', '')</v>
      </c>
    </row>
    <row r="203" spans="1:19" x14ac:dyDescent="0.25">
      <c r="A203" s="2"/>
      <c r="B203" s="2"/>
      <c r="C203" s="2"/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f>P202-Q202</f>
        <v>353193076</v>
      </c>
    </row>
    <row r="204" spans="1:19" x14ac:dyDescent="0.25">
      <c r="A204" s="2"/>
      <c r="B204" s="2"/>
      <c r="C204" s="2"/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</row>
    <row r="205" spans="1:19" x14ac:dyDescent="0.25">
      <c r="A205" s="2"/>
      <c r="B205" s="2"/>
      <c r="C205" s="2"/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</row>
    <row r="206" spans="1:19" x14ac:dyDescent="0.25">
      <c r="A206" s="2"/>
      <c r="B206" s="2"/>
      <c r="C206" s="2"/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</row>
  </sheetData>
  <sortState xmlns:xlrd2="http://schemas.microsoft.com/office/spreadsheetml/2017/richdata2" ref="A2:Q203">
    <sortCondition ref="A2:A203"/>
  </sortState>
  <pageMargins left="0.7" right="0.7" top="0.75" bottom="0.75" header="0.3" footer="0.3"/>
  <pageSetup paperSize="5" scale="85" orientation="portrait" horizontalDpi="12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2</vt:i4>
      </vt:variant>
    </vt:vector>
  </HeadingPairs>
  <TitlesOfParts>
    <vt:vector size="3" baseType="lpstr">
      <vt:lpstr>NOP0916</vt:lpstr>
      <vt:lpstr>Database</vt:lpstr>
      <vt:lpstr>'NOP0916'!Print_Area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Arief Nur Abdullah</cp:lastModifiedBy>
  <cp:lastPrinted>2016-12-09T02:40:44Z</cp:lastPrinted>
  <dcterms:created xsi:type="dcterms:W3CDTF">2016-12-09T06:52:36Z</dcterms:created>
  <dcterms:modified xsi:type="dcterms:W3CDTF">2019-03-20T11:05:35Z</dcterms:modified>
</cp:coreProperties>
</file>