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Yoga\Documents\PATO-RECUPERADO-Parcial\UTN-TSP\"/>
    </mc:Choice>
  </mc:AlternateContent>
  <bookViews>
    <workbookView xWindow="0" yWindow="0" windowWidth="7470" windowHeight="2700"/>
  </bookViews>
  <sheets>
    <sheet name="DIARIO" sheetId="1" r:id="rId1"/>
    <sheet name="PLAN DE CUENTAS" sheetId="2" r:id="rId2"/>
  </sheets>
  <definedNames>
    <definedName name="_xlnm._FilterDatabase" localSheetId="0" hidden="1">DIARIO!$A$1:$E$68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4" i="1" l="1"/>
  <c r="D8" i="1"/>
  <c r="D7" i="1"/>
  <c r="G126" i="2"/>
  <c r="G120" i="2"/>
  <c r="G98" i="2"/>
  <c r="G130" i="2"/>
  <c r="G115" i="2"/>
  <c r="G110" i="2"/>
  <c r="G107" i="2"/>
  <c r="G102" i="2"/>
  <c r="G94" i="2"/>
  <c r="G89" i="2"/>
  <c r="G86" i="2"/>
  <c r="H84" i="2" s="1"/>
  <c r="F82" i="2"/>
  <c r="G81" i="2" s="1"/>
  <c r="G54" i="2"/>
  <c r="E48" i="2"/>
  <c r="E45" i="2"/>
  <c r="E42" i="2"/>
  <c r="E32" i="2"/>
  <c r="E30" i="2"/>
  <c r="F12" i="2"/>
  <c r="E16" i="2"/>
  <c r="F15" i="2" s="1"/>
  <c r="F6" i="2"/>
  <c r="H53" i="2" l="1"/>
  <c r="H97" i="2"/>
  <c r="F37" i="2"/>
  <c r="G36" i="2" s="1"/>
  <c r="F29" i="2"/>
  <c r="G5" i="2" s="1"/>
  <c r="H4" i="2" s="1"/>
</calcChain>
</file>

<file path=xl/sharedStrings.xml><?xml version="1.0" encoding="utf-8"?>
<sst xmlns="http://schemas.openxmlformats.org/spreadsheetml/2006/main" count="513" uniqueCount="270">
  <si>
    <t>PLAN DE CUENTAS</t>
  </si>
  <si>
    <t>ACTIVO</t>
  </si>
  <si>
    <t>ACTIVO CORRIENTE</t>
  </si>
  <si>
    <t>CAJA Y BANCOS</t>
  </si>
  <si>
    <t>Caja</t>
  </si>
  <si>
    <t>Valores a Depositar</t>
  </si>
  <si>
    <t>Banco Nación cuenta corriente</t>
  </si>
  <si>
    <t>Banco BBVA cuenta corriente</t>
  </si>
  <si>
    <t>Fondo Fijo</t>
  </si>
  <si>
    <t>¿Interviene en asientos?</t>
  </si>
  <si>
    <t>SI</t>
  </si>
  <si>
    <t>NO</t>
  </si>
  <si>
    <t>INVERSIONES</t>
  </si>
  <si>
    <t>Banco BBVA Caja ahorro USD</t>
  </si>
  <si>
    <t>Moneda Extranjera</t>
  </si>
  <si>
    <t>CRÉDITOS</t>
  </si>
  <si>
    <t>EMPRE S.A.</t>
  </si>
  <si>
    <t>QUECO S.A.</t>
  </si>
  <si>
    <t>1.01.000.000.000</t>
  </si>
  <si>
    <t>1.01.001.000.000</t>
  </si>
  <si>
    <t>1.01.001.001.000</t>
  </si>
  <si>
    <t>X.XX.XXX.XXX.XXX</t>
  </si>
  <si>
    <t>1.00.000.000.000</t>
  </si>
  <si>
    <t>1.01.001.002.000</t>
  </si>
  <si>
    <t>1.01.001.003.000</t>
  </si>
  <si>
    <t>1.01.001.004.000</t>
  </si>
  <si>
    <t>1.01.001.005.000</t>
  </si>
  <si>
    <t>1.01.002.000.000</t>
  </si>
  <si>
    <t>1.01.002.001.000</t>
  </si>
  <si>
    <t>1.01.002.002.000</t>
  </si>
  <si>
    <t>1.01.003.000.000</t>
  </si>
  <si>
    <t>1.01.003.001.000</t>
  </si>
  <si>
    <t>Deudores por Ventas</t>
  </si>
  <si>
    <t>PEDRA S.A.</t>
  </si>
  <si>
    <t>PALOTE</t>
  </si>
  <si>
    <t>1.01.003.001.001</t>
  </si>
  <si>
    <t>1.01.003.001.002</t>
  </si>
  <si>
    <t>1.01.003.001.003</t>
  </si>
  <si>
    <t>1.01.003.001.004</t>
  </si>
  <si>
    <t>1.01.003.001.005</t>
  </si>
  <si>
    <t>1.01.003.002.000</t>
  </si>
  <si>
    <t>Anticipo a Proveedores</t>
  </si>
  <si>
    <t>IVA Crédito Fiscal</t>
  </si>
  <si>
    <t>1.01.003.003.000</t>
  </si>
  <si>
    <t>1.01.003.004.000</t>
  </si>
  <si>
    <t>Créditos Varios</t>
  </si>
  <si>
    <t>1.01.004.000.000</t>
  </si>
  <si>
    <t>BIENES DE CAMBIO</t>
  </si>
  <si>
    <t>1.01.004.001.000</t>
  </si>
  <si>
    <t>Mercaderías</t>
  </si>
  <si>
    <t>Bs Cambio para producción</t>
  </si>
  <si>
    <t>Bs Cambio para reventa</t>
  </si>
  <si>
    <t>1.01.004.001.001</t>
  </si>
  <si>
    <t>1.01.004.002.000</t>
  </si>
  <si>
    <t>1.01.004.002.001</t>
  </si>
  <si>
    <t>1.01.004.002.002</t>
  </si>
  <si>
    <t>Materia Prima</t>
  </si>
  <si>
    <t>Productos en Proceso</t>
  </si>
  <si>
    <t>Productos Terminados</t>
  </si>
  <si>
    <t>1.01.004.002.003</t>
  </si>
  <si>
    <t>1.02.000.000.000</t>
  </si>
  <si>
    <t>ACTIVO NO CORRIENTE</t>
  </si>
  <si>
    <t>1.02.001.000.000</t>
  </si>
  <si>
    <t>BIENES DE USO</t>
  </si>
  <si>
    <t>1.02.001.001.000</t>
  </si>
  <si>
    <t>Inmuebles</t>
  </si>
  <si>
    <t>Terrenos</t>
  </si>
  <si>
    <t>1.02.001.002.000</t>
  </si>
  <si>
    <t>Instalaciones</t>
  </si>
  <si>
    <t>Muebles y Útiles</t>
  </si>
  <si>
    <t>Rodados</t>
  </si>
  <si>
    <t>Vehículos administración</t>
  </si>
  <si>
    <t>Vehículos distribución</t>
  </si>
  <si>
    <t>1.02.001.003.000</t>
  </si>
  <si>
    <t>1.02.001.004.000</t>
  </si>
  <si>
    <t>1.02.001.005.000</t>
  </si>
  <si>
    <t>1.02.001.005.001</t>
  </si>
  <si>
    <t>1.02.001.005.002</t>
  </si>
  <si>
    <t>1.02.001.006.000</t>
  </si>
  <si>
    <t>Computadoras</t>
  </si>
  <si>
    <t>Impresoras</t>
  </si>
  <si>
    <t>1.02.001.007.000</t>
  </si>
  <si>
    <t>1.02.001.006.001</t>
  </si>
  <si>
    <t>1.02.001.006.002</t>
  </si>
  <si>
    <t>Computadoras administración</t>
  </si>
  <si>
    <t>Computadoras comercialización</t>
  </si>
  <si>
    <t>1.02.001.007.001</t>
  </si>
  <si>
    <t>1.02.001.007.002</t>
  </si>
  <si>
    <t>Impresoras administración</t>
  </si>
  <si>
    <t>Impresoras comercialización</t>
  </si>
  <si>
    <t>1.02.001.008.000</t>
  </si>
  <si>
    <t>Amortizaciones Acumuladas</t>
  </si>
  <si>
    <t>2.00.000.000.000</t>
  </si>
  <si>
    <t>PASIVO</t>
  </si>
  <si>
    <t>2.01.000.000.000</t>
  </si>
  <si>
    <t>PASIVO CORRIENTE</t>
  </si>
  <si>
    <t>2.02.000.000.000</t>
  </si>
  <si>
    <t>DEUDAS COMERCIALES</t>
  </si>
  <si>
    <t>2.02.001.000.000</t>
  </si>
  <si>
    <t>AySA a Pagar</t>
  </si>
  <si>
    <t>Telefonía celular a Pagar</t>
  </si>
  <si>
    <t>Telefonía de línea a Pagar</t>
  </si>
  <si>
    <t>Energía eléctrica a Pagar</t>
  </si>
  <si>
    <t>Gas a Pagar</t>
  </si>
  <si>
    <t>Imp. Ganancias a Pagar</t>
  </si>
  <si>
    <t>I.V.A. a Pagar</t>
  </si>
  <si>
    <t>IVA Saldo a favor</t>
  </si>
  <si>
    <t>1.01.003.005.000</t>
  </si>
  <si>
    <t>FORMATO DE CUENTA…………………………………………..</t>
  </si>
  <si>
    <t>PINTA</t>
  </si>
  <si>
    <t>PINTUERA</t>
  </si>
  <si>
    <t>Otros Proveedores</t>
  </si>
  <si>
    <t>2.02.001.001.000</t>
  </si>
  <si>
    <t>I.V.A. Débito Fiscal</t>
  </si>
  <si>
    <t>II.BB. a Pagar</t>
  </si>
  <si>
    <t>Imp. Inmobiliario a Pagar</t>
  </si>
  <si>
    <t>A.B.L a Pagar</t>
  </si>
  <si>
    <t>DEUDAS POR SERVICIOS</t>
  </si>
  <si>
    <t>SUELDOS Y CS.SOCIALES A PAGAR</t>
  </si>
  <si>
    <t>2.01.001.000.000</t>
  </si>
  <si>
    <t>2.01.001.002.000</t>
  </si>
  <si>
    <t>2.01.001.001.000</t>
  </si>
  <si>
    <t>2.01.002.000.000</t>
  </si>
  <si>
    <t>2.01.002.001.000</t>
  </si>
  <si>
    <t>2.01.002.002.000</t>
  </si>
  <si>
    <t>2.01.001.003.000</t>
  </si>
  <si>
    <t>2.01.003.000.000</t>
  </si>
  <si>
    <t>2.01.003.001.000</t>
  </si>
  <si>
    <t>2.01.003.002.000</t>
  </si>
  <si>
    <t>2.01.003.003.000</t>
  </si>
  <si>
    <t>2.01.003.004.000</t>
  </si>
  <si>
    <t>2.01.003.005.000</t>
  </si>
  <si>
    <t>2.01.004.000.000</t>
  </si>
  <si>
    <t>TRIBUTOS A PAGAR</t>
  </si>
  <si>
    <t>2.01.004.001.000</t>
  </si>
  <si>
    <t>2.01.004.002.000</t>
  </si>
  <si>
    <t>2.01.004.003.000</t>
  </si>
  <si>
    <t>2.01.004.004.000</t>
  </si>
  <si>
    <t>2.01.004.005.000</t>
  </si>
  <si>
    <t>2.01.004.006.000</t>
  </si>
  <si>
    <t>2.01.005.000.000</t>
  </si>
  <si>
    <t>PREVISIONES</t>
  </si>
  <si>
    <t>2.01.005.001.000</t>
  </si>
  <si>
    <t>2.01.005.002.000</t>
  </si>
  <si>
    <t>Previsión Deudores Incobrables</t>
  </si>
  <si>
    <t>1.01.003.001.006</t>
  </si>
  <si>
    <t>Deudores morosos</t>
  </si>
  <si>
    <t>1.01.003.001.007</t>
  </si>
  <si>
    <t>Deudores incobrables</t>
  </si>
  <si>
    <t>Otros Deudores por Ventas</t>
  </si>
  <si>
    <t>Previsión Juicios</t>
  </si>
  <si>
    <t>1.01.003.001.008</t>
  </si>
  <si>
    <t>Deudores en litigio</t>
  </si>
  <si>
    <t>2.01.006.000.000</t>
  </si>
  <si>
    <t>PROVISIONES</t>
  </si>
  <si>
    <t>2.01.006.001.000</t>
  </si>
  <si>
    <t>Provisión Servicios Devengados</t>
  </si>
  <si>
    <t>PASIVO NO CORRIENTE</t>
  </si>
  <si>
    <t>2.01.004.007.000</t>
  </si>
  <si>
    <t>Plan de pagos</t>
  </si>
  <si>
    <t>3.00.000.000.000</t>
  </si>
  <si>
    <t>PATRIMONIO NETO</t>
  </si>
  <si>
    <t>3.01.000.000.000</t>
  </si>
  <si>
    <t xml:space="preserve">CAPITAL </t>
  </si>
  <si>
    <t>3.02.000.000.000</t>
  </si>
  <si>
    <t>RESERVAS</t>
  </si>
  <si>
    <t>3.02.001.000.000</t>
  </si>
  <si>
    <t>Reserva Legal</t>
  </si>
  <si>
    <t>Reserva Facultativa</t>
  </si>
  <si>
    <t>3.02.002.000.000</t>
  </si>
  <si>
    <t>3.03.000.000.000</t>
  </si>
  <si>
    <t>RESULTADOS</t>
  </si>
  <si>
    <t>3.03.001.000.000</t>
  </si>
  <si>
    <t>Resultados Acumulados</t>
  </si>
  <si>
    <t>Resultados del Ejercicio</t>
  </si>
  <si>
    <t>3.03.002.000.000</t>
  </si>
  <si>
    <t>RESULTADOS POSITIVOS</t>
  </si>
  <si>
    <t>4.00.000.000.000</t>
  </si>
  <si>
    <t>4.01.000.000.000</t>
  </si>
  <si>
    <t>4.02.000.000.000</t>
  </si>
  <si>
    <t>OTROS INGRESOS</t>
  </si>
  <si>
    <t>INGRESOS POR VENTAS</t>
  </si>
  <si>
    <t>Ingresos Varios</t>
  </si>
  <si>
    <t>Diferencia de cambio</t>
  </si>
  <si>
    <t>4.02.001.000.000</t>
  </si>
  <si>
    <t>4.02.002.000.000</t>
  </si>
  <si>
    <t>5.00.000.000.000</t>
  </si>
  <si>
    <t>RESULTADOS NEGATIVOS</t>
  </si>
  <si>
    <t>5.01.000.000.000</t>
  </si>
  <si>
    <t>CARGAS SOCIALES</t>
  </si>
  <si>
    <t>Jubilación</t>
  </si>
  <si>
    <t>Obra Social</t>
  </si>
  <si>
    <t>A.R.T.</t>
  </si>
  <si>
    <t>Otras Cargas Sociales</t>
  </si>
  <si>
    <t>5.02.000.000.000</t>
  </si>
  <si>
    <t>5.02.001.000.000</t>
  </si>
  <si>
    <t>5.02.002.000.000</t>
  </si>
  <si>
    <t>5.02.003.000.000</t>
  </si>
  <si>
    <t>5.02.004.000.000</t>
  </si>
  <si>
    <t>5.01.001.000.000</t>
  </si>
  <si>
    <t>5.03.000.000.000</t>
  </si>
  <si>
    <t>GASTOS DE LIBRERÍA Y COMPUTACIÓN</t>
  </si>
  <si>
    <t>5.03.001.000.000</t>
  </si>
  <si>
    <t>Gastos de librería</t>
  </si>
  <si>
    <t>Gastos de computación</t>
  </si>
  <si>
    <t>5.03.002.000.000</t>
  </si>
  <si>
    <t>5.04.000.000.000</t>
  </si>
  <si>
    <t>GASTOS DE MANTENIMIENTO</t>
  </si>
  <si>
    <t>Mantenimiento computación</t>
  </si>
  <si>
    <t>Mantenimiento vehículos</t>
  </si>
  <si>
    <t>Mantenimiento inmuebles</t>
  </si>
  <si>
    <t>Otros mantenimientos</t>
  </si>
  <si>
    <t>5.04.001.000.000</t>
  </si>
  <si>
    <t>5.04.002.000.000</t>
  </si>
  <si>
    <t>5.04.003.000.000</t>
  </si>
  <si>
    <t>5.04.004.000.000</t>
  </si>
  <si>
    <t>5.05.000.000.000</t>
  </si>
  <si>
    <t>SEGUROS</t>
  </si>
  <si>
    <t>5.05.001.000.000</t>
  </si>
  <si>
    <t>Seguro vehiculos</t>
  </si>
  <si>
    <t>Seguro contra incendios</t>
  </si>
  <si>
    <t>Seguro de vida</t>
  </si>
  <si>
    <t>Seguro contra robos</t>
  </si>
  <si>
    <t>5.05.002.000.000</t>
  </si>
  <si>
    <t>5.05.003.000.000</t>
  </si>
  <si>
    <t>5.05.004.000.000</t>
  </si>
  <si>
    <t>5.06.000.000.000</t>
  </si>
  <si>
    <t>OTROS RESULTADOS NEGATIVOS</t>
  </si>
  <si>
    <t>5.06.001.000.000</t>
  </si>
  <si>
    <t>Incobrables</t>
  </si>
  <si>
    <t>Indemnización por despidos</t>
  </si>
  <si>
    <t>Gastos varios</t>
  </si>
  <si>
    <t>5.06.002.000.000</t>
  </si>
  <si>
    <t>5.06.003.000.000</t>
  </si>
  <si>
    <t xml:space="preserve">Sueldos </t>
  </si>
  <si>
    <t>REMUNERACIONES</t>
  </si>
  <si>
    <t>Mano de obra directa</t>
  </si>
  <si>
    <t>Mano de obra indirecta</t>
  </si>
  <si>
    <t>5.01.002.000.000</t>
  </si>
  <si>
    <t>5.01.003.000.000</t>
  </si>
  <si>
    <t>SERVICIOS</t>
  </si>
  <si>
    <t>5.07.000.000.000</t>
  </si>
  <si>
    <t>5.07.001.000.000</t>
  </si>
  <si>
    <t>5.07.002.000.000</t>
  </si>
  <si>
    <t>5.07.003.000.000</t>
  </si>
  <si>
    <t>AySA</t>
  </si>
  <si>
    <t>Energía eléctrica</t>
  </si>
  <si>
    <t>Telefonía celular</t>
  </si>
  <si>
    <t>Telefonía de línea</t>
  </si>
  <si>
    <t>Gas</t>
  </si>
  <si>
    <t>5.06.004.000.000</t>
  </si>
  <si>
    <t>5.06.005.000.000</t>
  </si>
  <si>
    <t>IMPUESTOS, TASAS Y CONTRIBUCIONES</t>
  </si>
  <si>
    <t>5.08.000.000.000</t>
  </si>
  <si>
    <t>5.08.001.000.000</t>
  </si>
  <si>
    <t>5.08.002.000.000</t>
  </si>
  <si>
    <t>5.08.003.000.000</t>
  </si>
  <si>
    <t>Impuesto a las Ganancias</t>
  </si>
  <si>
    <t>A.B.L.</t>
  </si>
  <si>
    <t>Impuesto Inmobiliario</t>
  </si>
  <si>
    <t>1.02.001.009.000</t>
  </si>
  <si>
    <t>Maquinarias</t>
  </si>
  <si>
    <t>Sueldos a Pagar</t>
  </si>
  <si>
    <t>Cargas Sociales a Pagar</t>
  </si>
  <si>
    <t>Asiento de apertura</t>
  </si>
  <si>
    <t>DEBE</t>
  </si>
  <si>
    <t>HABER</t>
  </si>
  <si>
    <t>Ventas de la semana</t>
  </si>
  <si>
    <t>Cobranzas de la semana</t>
  </si>
  <si>
    <t>Pagos de la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</si>
</sst>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A161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8B8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/>
    <xf numFmtId="0" fontId="2" fillId="2" borderId="0" xfId="0" applyFont="1" applyFill="1"/>
    <xf numFmtId="0" fontId="0" fillId="2" borderId="0" xfId="0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7" borderId="0" xfId="0" applyFill="1" applyAlignment="1">
      <alignment horizontal="center"/>
    </xf>
    <xf numFmtId="4" fontId="0" fillId="0" borderId="0" xfId="0" applyNumberFormat="1"/>
    <xf numFmtId="4" fontId="0" fillId="7" borderId="0" xfId="0" applyNumberFormat="1" applyFill="1"/>
    <xf numFmtId="4" fontId="0" fillId="5" borderId="0" xfId="0" applyNumberFormat="1" applyFill="1"/>
    <xf numFmtId="4" fontId="0" fillId="2" borderId="0" xfId="0" applyNumberFormat="1" applyFill="1"/>
    <xf numFmtId="4" fontId="0" fillId="0" borderId="0" xfId="0" quotePrefix="1" applyNumberFormat="1" applyAlignment="1">
      <alignment horizontal="center"/>
    </xf>
    <xf numFmtId="4" fontId="0" fillId="2" borderId="0" xfId="0" applyNumberFormat="1" applyFill="1" applyAlignment="1">
      <alignment horizontal="center"/>
    </xf>
    <xf numFmtId="4" fontId="0" fillId="3" borderId="0" xfId="0" applyNumberFormat="1" applyFill="1"/>
    <xf numFmtId="4" fontId="0" fillId="4" borderId="0" xfId="0" applyNumberFormat="1" applyFill="1"/>
    <xf numFmtId="0" fontId="2" fillId="6" borderId="0" xfId="0" applyFont="1" applyFill="1" applyAlignment="1">
      <alignment horizontal="center"/>
    </xf>
    <xf numFmtId="4" fontId="0" fillId="6" borderId="0" xfId="0" applyNumberFormat="1" applyFill="1"/>
    <xf numFmtId="0" fontId="4" fillId="0" borderId="0" xfId="0" applyFont="1"/>
    <xf numFmtId="0" fontId="2" fillId="0" borderId="0" xfId="0" applyFont="1" applyAlignment="1">
      <alignment horizontal="left"/>
    </xf>
    <xf numFmtId="0" fontId="2" fillId="9" borderId="0" xfId="0" applyFont="1" applyFill="1"/>
    <xf numFmtId="0" fontId="2" fillId="9" borderId="0" xfId="0" applyFont="1" applyFill="1" applyAlignment="1">
      <alignment horizontal="center"/>
    </xf>
    <xf numFmtId="4" fontId="0" fillId="9" borderId="0" xfId="0" applyNumberFormat="1" applyFill="1"/>
    <xf numFmtId="0" fontId="0" fillId="9" borderId="0" xfId="0" applyFill="1" applyAlignment="1">
      <alignment horizontal="center"/>
    </xf>
    <xf numFmtId="4" fontId="0" fillId="0" borderId="0" xfId="0" applyNumberFormat="1" applyBorder="1"/>
    <xf numFmtId="4" fontId="2" fillId="6" borderId="0" xfId="0" applyNumberFormat="1" applyFont="1" applyFill="1"/>
    <xf numFmtId="4" fontId="0" fillId="0" borderId="1" xfId="0" applyNumberFormat="1" applyBorder="1"/>
    <xf numFmtId="4" fontId="0" fillId="5" borderId="0" xfId="0" applyNumberFormat="1" applyFill="1" applyBorder="1"/>
    <xf numFmtId="4" fontId="0" fillId="5" borderId="1" xfId="0" applyNumberFormat="1" applyFill="1" applyBorder="1"/>
    <xf numFmtId="4" fontId="0" fillId="0" borderId="1" xfId="0" quotePrefix="1" applyNumberFormat="1" applyBorder="1" applyAlignment="1">
      <alignment horizontal="center"/>
    </xf>
    <xf numFmtId="0" fontId="1" fillId="10" borderId="0" xfId="0" applyFont="1" applyFill="1"/>
    <xf numFmtId="0" fontId="1" fillId="10" borderId="0" xfId="0" applyFont="1" applyFill="1" applyAlignment="1">
      <alignment horizontal="center"/>
    </xf>
    <xf numFmtId="4" fontId="1" fillId="10" borderId="0" xfId="0" applyNumberFormat="1" applyFont="1" applyFill="1"/>
    <xf numFmtId="0" fontId="1" fillId="8" borderId="0" xfId="0" applyFont="1" applyFill="1"/>
    <xf numFmtId="0" fontId="1" fillId="8" borderId="0" xfId="0" applyFont="1" applyFill="1" applyAlignment="1">
      <alignment horizontal="center"/>
    </xf>
    <xf numFmtId="4" fontId="1" fillId="8" borderId="0" xfId="0" applyNumberFormat="1" applyFont="1" applyFill="1"/>
    <xf numFmtId="0" fontId="1" fillId="11" borderId="0" xfId="0" applyFont="1" applyFill="1"/>
    <xf numFmtId="0" fontId="3" fillId="11" borderId="0" xfId="0" applyFont="1" applyFill="1" applyAlignment="1">
      <alignment horizontal="center"/>
    </xf>
    <xf numFmtId="4" fontId="1" fillId="11" borderId="0" xfId="0" applyNumberFormat="1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4" fontId="0" fillId="12" borderId="0" xfId="0" applyNumberFormat="1" applyFill="1"/>
    <xf numFmtId="0" fontId="1" fillId="13" borderId="0" xfId="0" applyFont="1" applyFill="1"/>
    <xf numFmtId="0" fontId="1" fillId="13" borderId="0" xfId="0" applyFont="1" applyFill="1" applyAlignment="1">
      <alignment horizontal="center"/>
    </xf>
    <xf numFmtId="4" fontId="1" fillId="13" borderId="0" xfId="0" applyNumberFormat="1" applyFont="1" applyFill="1"/>
    <xf numFmtId="0" fontId="0" fillId="14" borderId="0" xfId="0" applyFill="1"/>
    <xf numFmtId="0" fontId="0" fillId="14" borderId="0" xfId="0" applyFill="1" applyAlignment="1">
      <alignment horizontal="center"/>
    </xf>
    <xf numFmtId="4" fontId="0" fillId="14" borderId="0" xfId="0" applyNumberFormat="1" applyFill="1"/>
    <xf numFmtId="0" fontId="1" fillId="15" borderId="0" xfId="0" applyFont="1" applyFill="1"/>
    <xf numFmtId="0" fontId="1" fillId="15" borderId="0" xfId="0" applyFont="1" applyFill="1" applyAlignment="1">
      <alignment horizontal="center"/>
    </xf>
    <xf numFmtId="4" fontId="1" fillId="15" borderId="0" xfId="0" applyNumberFormat="1" applyFont="1" applyFill="1"/>
    <xf numFmtId="0" fontId="0" fillId="16" borderId="0" xfId="0" applyFill="1"/>
    <xf numFmtId="0" fontId="0" fillId="16" borderId="0" xfId="0" applyFill="1" applyAlignment="1">
      <alignment horizontal="center"/>
    </xf>
    <xf numFmtId="4" fontId="0" fillId="16" borderId="0" xfId="0" applyNumberFormat="1" applyFill="1"/>
    <xf numFmtId="0" fontId="0" fillId="16" borderId="0" xfId="0" applyFont="1" applyFill="1"/>
    <xf numFmtId="3" fontId="0" fillId="0" borderId="0" xfId="0" applyNumberFormat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3" fontId="0" fillId="0" borderId="2" xfId="0" applyNumberFormat="1" applyBorder="1"/>
    <xf numFmtId="3" fontId="0" fillId="0" borderId="0" xfId="0" applyNumberFormat="1" applyAlignment="1">
      <alignment horizontal="center"/>
    </xf>
    <xf numFmtId="0" fontId="0" fillId="4" borderId="0" xfId="0" applyFill="1" applyBorder="1"/>
    <xf numFmtId="3" fontId="0" fillId="4" borderId="0" xfId="0" applyNumberFormat="1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14" fontId="0" fillId="0" borderId="3" xfId="0" applyNumberFormat="1" applyBorder="1" applyAlignment="1">
      <alignment horizontal="center"/>
    </xf>
    <xf numFmtId="3" fontId="0" fillId="0" borderId="3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  <color rgb="FFFF4B4B"/>
      <color rgb="FFCC0000"/>
      <color rgb="FFCC99FF"/>
      <color rgb="FF9933FF"/>
      <color rgb="FFFFA161"/>
      <color rgb="FFFF6600"/>
      <color rgb="FFFF9933"/>
      <color rgb="FF0066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/>
  </sheetViews>
  <sheetFormatPr baseColWidth="10" defaultRowHeight="15" x14ac:dyDescent="0.25"/>
  <cols>
    <col min="1" max="1" width="6.140625" style="3" customWidth="1"/>
    <col min="2" max="2" width="15.28515625" bestFit="1" customWidth="1"/>
    <col min="3" max="3" width="30.85546875" customWidth="1"/>
    <col min="4" max="5" width="12.7109375" style="60" bestFit="1" customWidth="1"/>
  </cols>
  <sheetData>
    <row r="1" spans="1:5" ht="15.75" thickBot="1" x14ac:dyDescent="0.3">
      <c r="D1" s="64" t="s">
        <v>265</v>
      </c>
      <c r="E1" s="64" t="s">
        <v>266</v>
      </c>
    </row>
    <row r="2" spans="1:5" x14ac:dyDescent="0.25">
      <c r="A2" s="61">
        <v>4</v>
      </c>
      <c r="B2" s="62">
        <v>43922</v>
      </c>
      <c r="C2" s="62"/>
      <c r="D2" s="63"/>
      <c r="E2" s="63"/>
    </row>
    <row r="3" spans="1:5" x14ac:dyDescent="0.25">
      <c r="B3" t="s">
        <v>20</v>
      </c>
      <c r="C3" t="s">
        <v>4</v>
      </c>
      <c r="D3" s="60">
        <v>3000</v>
      </c>
    </row>
    <row r="4" spans="1:5" x14ac:dyDescent="0.25">
      <c r="B4" t="s">
        <v>23</v>
      </c>
      <c r="C4" t="s">
        <v>5</v>
      </c>
      <c r="D4" s="60">
        <v>5000</v>
      </c>
    </row>
    <row r="5" spans="1:5" x14ac:dyDescent="0.25">
      <c r="B5" t="s">
        <v>24</v>
      </c>
      <c r="C5" t="s">
        <v>6</v>
      </c>
      <c r="D5" s="60">
        <v>280000</v>
      </c>
    </row>
    <row r="6" spans="1:5" x14ac:dyDescent="0.25">
      <c r="B6" t="s">
        <v>25</v>
      </c>
      <c r="C6" t="s">
        <v>7</v>
      </c>
      <c r="D6" s="60">
        <v>1500000</v>
      </c>
    </row>
    <row r="7" spans="1:5" x14ac:dyDescent="0.25">
      <c r="B7" s="4" t="s">
        <v>28</v>
      </c>
      <c r="C7" t="s">
        <v>14</v>
      </c>
      <c r="D7" s="60">
        <f>80*63</f>
        <v>5040</v>
      </c>
    </row>
    <row r="8" spans="1:5" x14ac:dyDescent="0.25">
      <c r="B8" s="4" t="s">
        <v>29</v>
      </c>
      <c r="C8" t="s">
        <v>13</v>
      </c>
      <c r="D8" s="60">
        <f>4200*63</f>
        <v>264600</v>
      </c>
    </row>
    <row r="9" spans="1:5" x14ac:dyDescent="0.25">
      <c r="B9" s="4" t="s">
        <v>37</v>
      </c>
      <c r="C9" t="s">
        <v>33</v>
      </c>
      <c r="D9" s="60">
        <v>300000</v>
      </c>
    </row>
    <row r="10" spans="1:5" x14ac:dyDescent="0.25">
      <c r="B10" s="4" t="s">
        <v>39</v>
      </c>
      <c r="C10" t="s">
        <v>149</v>
      </c>
      <c r="D10" s="60">
        <v>120000</v>
      </c>
    </row>
    <row r="11" spans="1:5" x14ac:dyDescent="0.25">
      <c r="B11" s="4" t="s">
        <v>145</v>
      </c>
      <c r="C11" t="s">
        <v>146</v>
      </c>
      <c r="D11" s="60">
        <v>15000</v>
      </c>
    </row>
    <row r="12" spans="1:5" x14ac:dyDescent="0.25">
      <c r="B12" s="4" t="s">
        <v>52</v>
      </c>
      <c r="C12" t="s">
        <v>49</v>
      </c>
      <c r="D12" s="60">
        <v>2000000</v>
      </c>
    </row>
    <row r="13" spans="1:5" x14ac:dyDescent="0.25">
      <c r="B13" s="4" t="s">
        <v>54</v>
      </c>
      <c r="C13" t="s">
        <v>56</v>
      </c>
      <c r="D13" s="60">
        <v>800000</v>
      </c>
    </row>
    <row r="14" spans="1:5" x14ac:dyDescent="0.25">
      <c r="B14" s="4" t="s">
        <v>59</v>
      </c>
      <c r="C14" t="s">
        <v>58</v>
      </c>
      <c r="D14" s="60">
        <v>3500000</v>
      </c>
    </row>
    <row r="15" spans="1:5" x14ac:dyDescent="0.25">
      <c r="B15" s="4" t="s">
        <v>67</v>
      </c>
      <c r="C15" t="s">
        <v>65</v>
      </c>
      <c r="D15" s="60">
        <v>31500000</v>
      </c>
    </row>
    <row r="16" spans="1:5" x14ac:dyDescent="0.25">
      <c r="B16" s="4" t="s">
        <v>73</v>
      </c>
      <c r="C16" t="s">
        <v>68</v>
      </c>
      <c r="D16" s="60">
        <v>630000</v>
      </c>
    </row>
    <row r="17" spans="2:5" x14ac:dyDescent="0.25">
      <c r="B17" s="4" t="s">
        <v>74</v>
      </c>
      <c r="C17" t="s">
        <v>69</v>
      </c>
      <c r="D17" s="60">
        <v>1200000</v>
      </c>
    </row>
    <row r="18" spans="2:5" x14ac:dyDescent="0.25">
      <c r="B18" s="4" t="s">
        <v>76</v>
      </c>
      <c r="C18" t="s">
        <v>71</v>
      </c>
      <c r="D18" s="60">
        <v>4100000</v>
      </c>
    </row>
    <row r="19" spans="2:5" x14ac:dyDescent="0.25">
      <c r="B19" s="4" t="s">
        <v>77</v>
      </c>
      <c r="C19" t="s">
        <v>72</v>
      </c>
      <c r="D19" s="60">
        <v>6400000</v>
      </c>
    </row>
    <row r="20" spans="2:5" x14ac:dyDescent="0.25">
      <c r="B20" s="4" t="s">
        <v>82</v>
      </c>
      <c r="C20" t="s">
        <v>84</v>
      </c>
      <c r="D20" s="60">
        <v>90000</v>
      </c>
    </row>
    <row r="21" spans="2:5" x14ac:dyDescent="0.25">
      <c r="B21" s="4" t="s">
        <v>83</v>
      </c>
      <c r="C21" t="s">
        <v>85</v>
      </c>
      <c r="D21" s="60">
        <v>130000</v>
      </c>
    </row>
    <row r="22" spans="2:5" x14ac:dyDescent="0.25">
      <c r="B22" s="4" t="s">
        <v>86</v>
      </c>
      <c r="C22" t="s">
        <v>88</v>
      </c>
      <c r="D22" s="60">
        <v>52000</v>
      </c>
    </row>
    <row r="23" spans="2:5" x14ac:dyDescent="0.25">
      <c r="B23" s="4" t="s">
        <v>87</v>
      </c>
      <c r="C23" t="s">
        <v>89</v>
      </c>
      <c r="D23" s="60">
        <v>78000</v>
      </c>
    </row>
    <row r="24" spans="2:5" x14ac:dyDescent="0.25">
      <c r="B24" s="4" t="s">
        <v>90</v>
      </c>
      <c r="C24" t="s">
        <v>261</v>
      </c>
      <c r="D24" s="60">
        <v>7200000</v>
      </c>
    </row>
    <row r="25" spans="2:5" x14ac:dyDescent="0.25">
      <c r="B25" s="4" t="s">
        <v>260</v>
      </c>
      <c r="C25" t="s">
        <v>91</v>
      </c>
      <c r="E25" s="60">
        <v>19200000</v>
      </c>
    </row>
    <row r="26" spans="2:5" x14ac:dyDescent="0.25">
      <c r="B26" t="s">
        <v>124</v>
      </c>
      <c r="C26" t="s">
        <v>263</v>
      </c>
      <c r="E26" s="60">
        <v>350000</v>
      </c>
    </row>
    <row r="27" spans="2:5" x14ac:dyDescent="0.25">
      <c r="B27" t="s">
        <v>120</v>
      </c>
      <c r="C27" t="s">
        <v>110</v>
      </c>
      <c r="E27" s="60">
        <v>120000</v>
      </c>
    </row>
    <row r="28" spans="2:5" x14ac:dyDescent="0.25">
      <c r="B28" t="s">
        <v>125</v>
      </c>
      <c r="C28" t="s">
        <v>111</v>
      </c>
      <c r="E28" s="60">
        <v>80000</v>
      </c>
    </row>
    <row r="29" spans="2:5" x14ac:dyDescent="0.25">
      <c r="B29" t="s">
        <v>127</v>
      </c>
      <c r="C29" t="s">
        <v>99</v>
      </c>
      <c r="E29" s="60">
        <v>3000</v>
      </c>
    </row>
    <row r="30" spans="2:5" x14ac:dyDescent="0.25">
      <c r="B30" t="s">
        <v>128</v>
      </c>
      <c r="C30" t="s">
        <v>100</v>
      </c>
      <c r="E30" s="60">
        <v>4000</v>
      </c>
    </row>
    <row r="31" spans="2:5" x14ac:dyDescent="0.25">
      <c r="B31" t="s">
        <v>129</v>
      </c>
      <c r="C31" t="s">
        <v>101</v>
      </c>
      <c r="E31" s="60">
        <v>4800</v>
      </c>
    </row>
    <row r="32" spans="2:5" x14ac:dyDescent="0.25">
      <c r="B32" t="s">
        <v>130</v>
      </c>
      <c r="C32" t="s">
        <v>102</v>
      </c>
      <c r="E32" s="60">
        <v>34000</v>
      </c>
    </row>
    <row r="33" spans="1:5" x14ac:dyDescent="0.25">
      <c r="B33" t="s">
        <v>131</v>
      </c>
      <c r="C33" t="s">
        <v>103</v>
      </c>
      <c r="E33" s="60">
        <v>8000</v>
      </c>
    </row>
    <row r="34" spans="1:5" x14ac:dyDescent="0.25">
      <c r="B34" t="s">
        <v>136</v>
      </c>
      <c r="C34" t="s">
        <v>105</v>
      </c>
      <c r="E34" s="60">
        <v>9000</v>
      </c>
    </row>
    <row r="35" spans="1:5" x14ac:dyDescent="0.25">
      <c r="B35" t="s">
        <v>137</v>
      </c>
      <c r="C35" t="s">
        <v>114</v>
      </c>
      <c r="E35" s="60">
        <v>10500</v>
      </c>
    </row>
    <row r="36" spans="1:5" x14ac:dyDescent="0.25">
      <c r="B36" t="s">
        <v>142</v>
      </c>
      <c r="C36" t="s">
        <v>144</v>
      </c>
      <c r="E36" s="60">
        <v>3000</v>
      </c>
    </row>
    <row r="37" spans="1:5" x14ac:dyDescent="0.25">
      <c r="B37" t="s">
        <v>162</v>
      </c>
      <c r="C37" t="s">
        <v>163</v>
      </c>
      <c r="E37" s="60">
        <v>5000000</v>
      </c>
    </row>
    <row r="38" spans="1:5" x14ac:dyDescent="0.25">
      <c r="B38" t="s">
        <v>166</v>
      </c>
      <c r="C38" t="s">
        <v>167</v>
      </c>
      <c r="E38" s="60">
        <v>1000000</v>
      </c>
    </row>
    <row r="39" spans="1:5" x14ac:dyDescent="0.25">
      <c r="B39" t="s">
        <v>172</v>
      </c>
      <c r="C39" t="s">
        <v>173</v>
      </c>
      <c r="E39" s="60">
        <v>34346340</v>
      </c>
    </row>
    <row r="40" spans="1:5" ht="15.75" thickBot="1" x14ac:dyDescent="0.3">
      <c r="B40" s="65" t="s">
        <v>264</v>
      </c>
      <c r="C40" s="65"/>
      <c r="D40" s="66"/>
      <c r="E40" s="66"/>
    </row>
    <row r="41" spans="1:5" x14ac:dyDescent="0.25">
      <c r="A41" s="61">
        <v>2</v>
      </c>
      <c r="B41" s="62">
        <v>43924</v>
      </c>
      <c r="C41" s="62"/>
      <c r="D41" s="63"/>
      <c r="E41" s="63"/>
    </row>
    <row r="42" spans="1:5" x14ac:dyDescent="0.25">
      <c r="B42" s="4" t="s">
        <v>35</v>
      </c>
      <c r="C42" t="s">
        <v>16</v>
      </c>
      <c r="D42" s="60">
        <v>1210000</v>
      </c>
    </row>
    <row r="43" spans="1:5" x14ac:dyDescent="0.25">
      <c r="B43" s="4" t="s">
        <v>36</v>
      </c>
      <c r="C43" t="s">
        <v>17</v>
      </c>
      <c r="D43" s="60">
        <v>2420000</v>
      </c>
    </row>
    <row r="44" spans="1:5" x14ac:dyDescent="0.25">
      <c r="B44" s="4" t="s">
        <v>39</v>
      </c>
      <c r="C44" t="s">
        <v>149</v>
      </c>
      <c r="D44" s="60">
        <v>726000</v>
      </c>
    </row>
    <row r="45" spans="1:5" x14ac:dyDescent="0.25">
      <c r="B45" t="s">
        <v>178</v>
      </c>
      <c r="C45" t="s">
        <v>181</v>
      </c>
      <c r="E45" s="60">
        <v>3600000</v>
      </c>
    </row>
    <row r="46" spans="1:5" x14ac:dyDescent="0.25">
      <c r="B46" t="s">
        <v>135</v>
      </c>
      <c r="C46" t="s">
        <v>113</v>
      </c>
      <c r="E46" s="60">
        <v>756000</v>
      </c>
    </row>
    <row r="47" spans="1:5" ht="15.75" thickBot="1" x14ac:dyDescent="0.3">
      <c r="B47" s="65" t="s">
        <v>267</v>
      </c>
      <c r="C47" s="65"/>
      <c r="D47" s="66"/>
      <c r="E47" s="66"/>
    </row>
    <row r="48" spans="1:5" x14ac:dyDescent="0.25">
      <c r="A48" s="61">
        <v>1</v>
      </c>
      <c r="B48" s="62">
        <v>43924</v>
      </c>
      <c r="C48" s="62"/>
      <c r="D48" s="63"/>
      <c r="E48" s="63"/>
    </row>
    <row r="49" spans="1:5" x14ac:dyDescent="0.25">
      <c r="B49" t="s">
        <v>24</v>
      </c>
      <c r="C49" t="s">
        <v>6</v>
      </c>
      <c r="D49" s="60">
        <v>1200000</v>
      </c>
    </row>
    <row r="50" spans="1:5" x14ac:dyDescent="0.25">
      <c r="B50" t="s">
        <v>25</v>
      </c>
      <c r="C50" t="s">
        <v>7</v>
      </c>
      <c r="D50" s="60">
        <v>600000</v>
      </c>
    </row>
    <row r="51" spans="1:5" x14ac:dyDescent="0.25">
      <c r="B51" s="4" t="s">
        <v>36</v>
      </c>
      <c r="C51" t="s">
        <v>17</v>
      </c>
      <c r="E51" s="60">
        <v>1800000</v>
      </c>
    </row>
    <row r="52" spans="1:5" ht="15.75" thickBot="1" x14ac:dyDescent="0.3">
      <c r="B52" s="65" t="s">
        <v>268</v>
      </c>
      <c r="C52" s="65"/>
      <c r="D52" s="66"/>
      <c r="E52" s="66"/>
    </row>
    <row r="53" spans="1:5" x14ac:dyDescent="0.25">
      <c r="A53" s="61">
        <v>3</v>
      </c>
      <c r="B53" s="62">
        <v>43931</v>
      </c>
      <c r="C53" s="62"/>
      <c r="D53" s="63"/>
      <c r="E53" s="63"/>
    </row>
    <row r="54" spans="1:5" x14ac:dyDescent="0.25">
      <c r="B54" t="s">
        <v>127</v>
      </c>
      <c r="C54" t="s">
        <v>99</v>
      </c>
      <c r="D54" s="60">
        <v>3000</v>
      </c>
    </row>
    <row r="55" spans="1:5" x14ac:dyDescent="0.25">
      <c r="B55" t="s">
        <v>128</v>
      </c>
      <c r="C55" t="s">
        <v>100</v>
      </c>
      <c r="D55" s="60">
        <v>4000</v>
      </c>
    </row>
    <row r="56" spans="1:5" x14ac:dyDescent="0.25">
      <c r="B56" t="s">
        <v>129</v>
      </c>
      <c r="C56" t="s">
        <v>101</v>
      </c>
      <c r="D56" s="60">
        <v>4800</v>
      </c>
    </row>
    <row r="57" spans="1:5" x14ac:dyDescent="0.25">
      <c r="B57" t="s">
        <v>130</v>
      </c>
      <c r="C57" t="s">
        <v>102</v>
      </c>
      <c r="D57" s="60">
        <v>23000</v>
      </c>
    </row>
    <row r="58" spans="1:5" x14ac:dyDescent="0.25">
      <c r="B58" t="s">
        <v>124</v>
      </c>
      <c r="C58" t="s">
        <v>263</v>
      </c>
      <c r="D58" s="60">
        <v>350000</v>
      </c>
    </row>
    <row r="59" spans="1:5" x14ac:dyDescent="0.25">
      <c r="B59" t="s">
        <v>120</v>
      </c>
      <c r="C59" t="s">
        <v>110</v>
      </c>
      <c r="D59" s="60">
        <v>60000</v>
      </c>
    </row>
    <row r="60" spans="1:5" x14ac:dyDescent="0.25">
      <c r="B60" t="s">
        <v>24</v>
      </c>
      <c r="C60" t="s">
        <v>6</v>
      </c>
      <c r="E60" s="60">
        <v>60000</v>
      </c>
    </row>
    <row r="61" spans="1:5" x14ac:dyDescent="0.25">
      <c r="B61" t="s">
        <v>25</v>
      </c>
      <c r="C61" t="s">
        <v>7</v>
      </c>
      <c r="E61" s="60">
        <v>384800</v>
      </c>
    </row>
    <row r="62" spans="1:5" ht="15.75" thickBot="1" x14ac:dyDescent="0.3">
      <c r="B62" s="65" t="s">
        <v>269</v>
      </c>
      <c r="C62" s="65"/>
      <c r="D62" s="66"/>
      <c r="E62" s="66"/>
    </row>
    <row r="63" spans="1:5" x14ac:dyDescent="0.25">
      <c r="A63" s="61">
        <v>5</v>
      </c>
      <c r="B63" s="62">
        <v>43931</v>
      </c>
      <c r="C63" s="62"/>
      <c r="D63" s="63"/>
      <c r="E63" s="63"/>
    </row>
    <row r="64" spans="1:5" x14ac:dyDescent="0.25">
      <c r="B64" t="s">
        <v>25</v>
      </c>
      <c r="C64" t="s">
        <v>7</v>
      </c>
      <c r="D64" s="60">
        <f>615000-1500</f>
        <v>613500</v>
      </c>
    </row>
    <row r="65" spans="1:5" x14ac:dyDescent="0.25">
      <c r="B65" t="s">
        <v>23</v>
      </c>
      <c r="C65" t="s">
        <v>5</v>
      </c>
      <c r="D65" s="60">
        <v>1500</v>
      </c>
    </row>
    <row r="66" spans="1:5" x14ac:dyDescent="0.25">
      <c r="B66" s="4" t="s">
        <v>35</v>
      </c>
      <c r="C66" t="s">
        <v>16</v>
      </c>
      <c r="E66" s="60">
        <v>600000</v>
      </c>
    </row>
    <row r="67" spans="1:5" x14ac:dyDescent="0.25">
      <c r="B67" s="4" t="s">
        <v>39</v>
      </c>
      <c r="C67" t="s">
        <v>149</v>
      </c>
      <c r="E67" s="60">
        <v>15000</v>
      </c>
    </row>
    <row r="68" spans="1:5" ht="15.75" thickBot="1" x14ac:dyDescent="0.3">
      <c r="B68" s="65" t="s">
        <v>268</v>
      </c>
      <c r="C68" s="65"/>
      <c r="D68" s="66"/>
      <c r="E68" s="66"/>
    </row>
    <row r="69" spans="1:5" x14ac:dyDescent="0.25">
      <c r="A69" s="67"/>
      <c r="B69" s="68"/>
      <c r="C69" s="69"/>
      <c r="D69" s="70"/>
      <c r="E69" s="70"/>
    </row>
    <row r="70" spans="1:5" x14ac:dyDescent="0.25">
      <c r="A70" s="71"/>
      <c r="B70" s="72"/>
      <c r="C70" s="72"/>
      <c r="D70" s="73"/>
      <c r="E70" s="73"/>
    </row>
  </sheetData>
  <autoFilter ref="A1:E6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opLeftCell="A45" workbookViewId="0">
      <selection activeCell="A57" sqref="A57:B58"/>
    </sheetView>
  </sheetViews>
  <sheetFormatPr baseColWidth="10" defaultRowHeight="15" x14ac:dyDescent="0.25"/>
  <cols>
    <col min="1" max="1" width="16.140625" customWidth="1"/>
    <col min="2" max="2" width="35.85546875" customWidth="1"/>
    <col min="3" max="3" width="11.42578125" style="3"/>
    <col min="4" max="8" width="11.42578125" style="13"/>
  </cols>
  <sheetData>
    <row r="1" spans="1:8" x14ac:dyDescent="0.25">
      <c r="B1" s="24" t="s">
        <v>108</v>
      </c>
      <c r="D1" s="24" t="s">
        <v>21</v>
      </c>
    </row>
    <row r="2" spans="1:8" x14ac:dyDescent="0.25">
      <c r="B2" s="1"/>
      <c r="C2" s="2"/>
    </row>
    <row r="3" spans="1:8" ht="45.75" x14ac:dyDescent="0.3">
      <c r="A3" s="23" t="s">
        <v>0</v>
      </c>
      <c r="C3" s="2" t="s">
        <v>9</v>
      </c>
    </row>
    <row r="4" spans="1:8" x14ac:dyDescent="0.25">
      <c r="A4" s="41" t="s">
        <v>22</v>
      </c>
      <c r="B4" s="41" t="s">
        <v>1</v>
      </c>
      <c r="C4" s="42" t="s">
        <v>11</v>
      </c>
      <c r="D4" s="43"/>
      <c r="E4" s="43"/>
      <c r="F4" s="43"/>
      <c r="G4" s="43"/>
      <c r="H4" s="43">
        <f>+G5+G36</f>
        <v>0</v>
      </c>
    </row>
    <row r="5" spans="1:8" x14ac:dyDescent="0.25">
      <c r="A5" s="11" t="s">
        <v>18</v>
      </c>
      <c r="B5" s="11" t="s">
        <v>2</v>
      </c>
      <c r="C5" s="12" t="s">
        <v>11</v>
      </c>
      <c r="D5" s="14"/>
      <c r="E5" s="14"/>
      <c r="F5" s="14"/>
      <c r="G5" s="14">
        <f>SUM(F6:F35)</f>
        <v>0</v>
      </c>
      <c r="H5" s="15"/>
    </row>
    <row r="6" spans="1:8" x14ac:dyDescent="0.25">
      <c r="A6" s="5" t="s">
        <v>19</v>
      </c>
      <c r="B6" s="5" t="s">
        <v>3</v>
      </c>
      <c r="C6" s="6" t="s">
        <v>11</v>
      </c>
      <c r="D6" s="16"/>
      <c r="E6" s="16"/>
      <c r="F6" s="16">
        <f>SUM(D7:D11)</f>
        <v>0</v>
      </c>
      <c r="G6" s="15"/>
      <c r="H6" s="15"/>
    </row>
    <row r="7" spans="1:8" x14ac:dyDescent="0.25">
      <c r="A7" t="s">
        <v>20</v>
      </c>
      <c r="B7" t="s">
        <v>4</v>
      </c>
      <c r="C7" s="3" t="s">
        <v>10</v>
      </c>
      <c r="D7" s="15"/>
      <c r="E7" s="17"/>
      <c r="F7" s="15"/>
      <c r="G7" s="15"/>
      <c r="H7" s="15"/>
    </row>
    <row r="8" spans="1:8" x14ac:dyDescent="0.25">
      <c r="A8" t="s">
        <v>23</v>
      </c>
      <c r="B8" t="s">
        <v>5</v>
      </c>
      <c r="C8" s="3" t="s">
        <v>10</v>
      </c>
      <c r="D8" s="15"/>
      <c r="E8" s="17"/>
      <c r="F8" s="15"/>
      <c r="G8" s="15"/>
      <c r="H8" s="15"/>
    </row>
    <row r="9" spans="1:8" x14ac:dyDescent="0.25">
      <c r="A9" t="s">
        <v>24</v>
      </c>
      <c r="B9" t="s">
        <v>6</v>
      </c>
      <c r="C9" s="3" t="s">
        <v>10</v>
      </c>
      <c r="D9" s="15"/>
      <c r="E9" s="17"/>
      <c r="F9" s="15"/>
      <c r="G9" s="15"/>
      <c r="H9" s="15"/>
    </row>
    <row r="10" spans="1:8" x14ac:dyDescent="0.25">
      <c r="A10" t="s">
        <v>25</v>
      </c>
      <c r="B10" t="s">
        <v>7</v>
      </c>
      <c r="C10" s="3" t="s">
        <v>10</v>
      </c>
      <c r="D10" s="15"/>
      <c r="E10" s="17"/>
      <c r="F10" s="15"/>
      <c r="G10" s="15"/>
      <c r="H10" s="15"/>
    </row>
    <row r="11" spans="1:8" ht="15.75" thickBot="1" x14ac:dyDescent="0.3">
      <c r="A11" t="s">
        <v>26</v>
      </c>
      <c r="B11" t="s">
        <v>8</v>
      </c>
      <c r="C11" s="3" t="s">
        <v>10</v>
      </c>
      <c r="D11" s="15"/>
      <c r="E11" s="34"/>
      <c r="F11" s="15"/>
      <c r="G11" s="15"/>
      <c r="H11" s="15"/>
    </row>
    <row r="12" spans="1:8" x14ac:dyDescent="0.25">
      <c r="A12" s="5" t="s">
        <v>27</v>
      </c>
      <c r="B12" s="5" t="s">
        <v>12</v>
      </c>
      <c r="C12" s="6" t="s">
        <v>11</v>
      </c>
      <c r="D12" s="18"/>
      <c r="E12" s="16"/>
      <c r="F12" s="16">
        <f>SUM(E13:E14)</f>
        <v>0</v>
      </c>
      <c r="G12" s="15"/>
      <c r="H12" s="15"/>
    </row>
    <row r="13" spans="1:8" x14ac:dyDescent="0.25">
      <c r="A13" s="4" t="s">
        <v>28</v>
      </c>
      <c r="B13" t="s">
        <v>14</v>
      </c>
      <c r="C13" s="3" t="s">
        <v>10</v>
      </c>
      <c r="D13" s="15"/>
      <c r="E13" s="17"/>
      <c r="F13" s="15"/>
      <c r="G13" s="15"/>
      <c r="H13" s="15"/>
    </row>
    <row r="14" spans="1:8" ht="15.75" thickBot="1" x14ac:dyDescent="0.3">
      <c r="A14" s="4" t="s">
        <v>29</v>
      </c>
      <c r="B14" t="s">
        <v>13</v>
      </c>
      <c r="C14" s="3" t="s">
        <v>10</v>
      </c>
      <c r="D14" s="15"/>
      <c r="E14" s="34"/>
      <c r="F14" s="15"/>
      <c r="G14" s="15"/>
      <c r="H14" s="15"/>
    </row>
    <row r="15" spans="1:8" x14ac:dyDescent="0.25">
      <c r="A15" s="5" t="s">
        <v>30</v>
      </c>
      <c r="B15" s="5" t="s">
        <v>15</v>
      </c>
      <c r="C15" s="6" t="s">
        <v>11</v>
      </c>
      <c r="D15" s="16"/>
      <c r="E15" s="16"/>
      <c r="F15" s="16">
        <f>SUM(E16:E28)</f>
        <v>0</v>
      </c>
      <c r="G15" s="15"/>
      <c r="H15" s="15"/>
    </row>
    <row r="16" spans="1:8" x14ac:dyDescent="0.25">
      <c r="A16" s="7" t="s">
        <v>31</v>
      </c>
      <c r="B16" s="8" t="s">
        <v>32</v>
      </c>
      <c r="C16" s="9" t="s">
        <v>11</v>
      </c>
      <c r="D16" s="19"/>
      <c r="E16" s="19">
        <f>SUM(D17:D24)</f>
        <v>0</v>
      </c>
      <c r="F16" s="15"/>
      <c r="G16" s="15"/>
      <c r="H16" s="15"/>
    </row>
    <row r="17" spans="1:8" x14ac:dyDescent="0.25">
      <c r="A17" s="4" t="s">
        <v>35</v>
      </c>
      <c r="B17" t="s">
        <v>16</v>
      </c>
      <c r="C17" s="3" t="s">
        <v>10</v>
      </c>
      <c r="D17" s="17"/>
      <c r="E17" s="15"/>
      <c r="F17" s="15"/>
      <c r="G17" s="15"/>
      <c r="H17" s="15"/>
    </row>
    <row r="18" spans="1:8" x14ac:dyDescent="0.25">
      <c r="A18" s="4" t="s">
        <v>36</v>
      </c>
      <c r="B18" t="s">
        <v>17</v>
      </c>
      <c r="C18" s="3" t="s">
        <v>10</v>
      </c>
      <c r="D18" s="17"/>
      <c r="E18" s="15"/>
      <c r="F18" s="15"/>
      <c r="G18" s="15"/>
      <c r="H18" s="15"/>
    </row>
    <row r="19" spans="1:8" x14ac:dyDescent="0.25">
      <c r="A19" s="4" t="s">
        <v>37</v>
      </c>
      <c r="B19" t="s">
        <v>33</v>
      </c>
      <c r="C19" s="3" t="s">
        <v>10</v>
      </c>
      <c r="D19" s="17"/>
      <c r="E19" s="15"/>
      <c r="F19" s="15"/>
      <c r="G19" s="15"/>
      <c r="H19" s="15"/>
    </row>
    <row r="20" spans="1:8" x14ac:dyDescent="0.25">
      <c r="A20" s="4" t="s">
        <v>38</v>
      </c>
      <c r="B20" t="s">
        <v>34</v>
      </c>
      <c r="C20" s="3" t="s">
        <v>10</v>
      </c>
      <c r="D20" s="17"/>
      <c r="E20" s="15"/>
      <c r="F20" s="15"/>
      <c r="G20" s="15"/>
      <c r="H20" s="15"/>
    </row>
    <row r="21" spans="1:8" x14ac:dyDescent="0.25">
      <c r="A21" s="4" t="s">
        <v>39</v>
      </c>
      <c r="B21" t="s">
        <v>149</v>
      </c>
      <c r="C21" s="3" t="s">
        <v>10</v>
      </c>
      <c r="D21" s="17"/>
      <c r="E21" s="15"/>
      <c r="F21" s="15"/>
      <c r="G21" s="15"/>
      <c r="H21" s="15"/>
    </row>
    <row r="22" spans="1:8" x14ac:dyDescent="0.25">
      <c r="A22" s="4" t="s">
        <v>145</v>
      </c>
      <c r="B22" t="s">
        <v>146</v>
      </c>
      <c r="C22" s="3" t="s">
        <v>10</v>
      </c>
      <c r="D22" s="17"/>
      <c r="E22" s="15"/>
      <c r="F22" s="15"/>
      <c r="G22" s="15"/>
      <c r="H22" s="15"/>
    </row>
    <row r="23" spans="1:8" x14ac:dyDescent="0.25">
      <c r="A23" s="4" t="s">
        <v>147</v>
      </c>
      <c r="B23" t="s">
        <v>152</v>
      </c>
      <c r="C23" s="3" t="s">
        <v>10</v>
      </c>
      <c r="D23" s="17"/>
      <c r="E23" s="15"/>
      <c r="F23" s="15"/>
      <c r="G23" s="15"/>
      <c r="H23" s="15"/>
    </row>
    <row r="24" spans="1:8" ht="15.75" thickBot="1" x14ac:dyDescent="0.3">
      <c r="A24" s="4" t="s">
        <v>151</v>
      </c>
      <c r="B24" t="s">
        <v>148</v>
      </c>
      <c r="C24" s="3" t="s">
        <v>10</v>
      </c>
      <c r="D24" s="34"/>
      <c r="E24" s="15"/>
      <c r="F24" s="15"/>
      <c r="G24" s="15"/>
      <c r="H24" s="15"/>
    </row>
    <row r="25" spans="1:8" x14ac:dyDescent="0.25">
      <c r="A25" s="4" t="s">
        <v>40</v>
      </c>
      <c r="B25" t="s">
        <v>41</v>
      </c>
      <c r="C25" s="3" t="s">
        <v>10</v>
      </c>
      <c r="D25" s="20"/>
      <c r="E25" s="17"/>
      <c r="F25" s="15"/>
      <c r="G25" s="15"/>
      <c r="H25" s="15"/>
    </row>
    <row r="26" spans="1:8" x14ac:dyDescent="0.25">
      <c r="A26" s="4" t="s">
        <v>43</v>
      </c>
      <c r="B26" t="s">
        <v>42</v>
      </c>
      <c r="C26" s="3" t="s">
        <v>10</v>
      </c>
      <c r="D26" s="20"/>
      <c r="E26" s="17"/>
      <c r="F26" s="15"/>
      <c r="G26" s="15"/>
      <c r="H26" s="15"/>
    </row>
    <row r="27" spans="1:8" x14ac:dyDescent="0.25">
      <c r="A27" s="4" t="s">
        <v>44</v>
      </c>
      <c r="B27" t="s">
        <v>106</v>
      </c>
      <c r="C27" s="3" t="s">
        <v>10</v>
      </c>
      <c r="D27" s="20"/>
      <c r="E27" s="17"/>
      <c r="F27" s="15"/>
      <c r="G27" s="15"/>
      <c r="H27" s="15"/>
    </row>
    <row r="28" spans="1:8" ht="15.75" thickBot="1" x14ac:dyDescent="0.3">
      <c r="A28" s="4" t="s">
        <v>107</v>
      </c>
      <c r="B28" t="s">
        <v>45</v>
      </c>
      <c r="C28" s="3" t="s">
        <v>10</v>
      </c>
      <c r="D28" s="20"/>
      <c r="E28" s="34"/>
      <c r="F28" s="15"/>
      <c r="G28" s="15"/>
      <c r="H28" s="15"/>
    </row>
    <row r="29" spans="1:8" x14ac:dyDescent="0.25">
      <c r="A29" s="5" t="s">
        <v>46</v>
      </c>
      <c r="B29" s="5" t="s">
        <v>47</v>
      </c>
      <c r="C29" s="6" t="s">
        <v>11</v>
      </c>
      <c r="D29" s="16"/>
      <c r="E29" s="16"/>
      <c r="F29" s="16">
        <f>SUM(E30:E35)</f>
        <v>0</v>
      </c>
      <c r="G29" s="15"/>
      <c r="H29" s="15"/>
    </row>
    <row r="30" spans="1:8" x14ac:dyDescent="0.25">
      <c r="A30" s="4" t="s">
        <v>48</v>
      </c>
      <c r="B30" s="4" t="s">
        <v>51</v>
      </c>
      <c r="C30" s="3" t="s">
        <v>11</v>
      </c>
      <c r="D30" s="15"/>
      <c r="E30" s="13">
        <f>SUM(D31)</f>
        <v>0</v>
      </c>
      <c r="F30" s="15"/>
      <c r="G30" s="15"/>
      <c r="H30" s="15"/>
    </row>
    <row r="31" spans="1:8" ht="15.75" thickBot="1" x14ac:dyDescent="0.3">
      <c r="A31" s="4" t="s">
        <v>52</v>
      </c>
      <c r="B31" t="s">
        <v>49</v>
      </c>
      <c r="C31" s="3" t="s">
        <v>10</v>
      </c>
      <c r="D31" s="31"/>
      <c r="E31" s="15"/>
      <c r="F31" s="15"/>
      <c r="G31" s="15"/>
      <c r="H31" s="15"/>
    </row>
    <row r="32" spans="1:8" x14ac:dyDescent="0.25">
      <c r="A32" s="4" t="s">
        <v>53</v>
      </c>
      <c r="B32" t="s">
        <v>50</v>
      </c>
      <c r="C32" s="3" t="s">
        <v>11</v>
      </c>
      <c r="D32" s="15"/>
      <c r="E32" s="13">
        <f>SUM(D33:D35)</f>
        <v>0</v>
      </c>
      <c r="F32" s="15"/>
      <c r="G32" s="15"/>
      <c r="H32" s="15"/>
    </row>
    <row r="33" spans="1:8" x14ac:dyDescent="0.25">
      <c r="A33" s="4" t="s">
        <v>54</v>
      </c>
      <c r="B33" t="s">
        <v>56</v>
      </c>
      <c r="C33" s="3" t="s">
        <v>10</v>
      </c>
      <c r="E33" s="15"/>
      <c r="F33" s="15"/>
      <c r="G33" s="15"/>
      <c r="H33" s="15"/>
    </row>
    <row r="34" spans="1:8" x14ac:dyDescent="0.25">
      <c r="A34" s="4" t="s">
        <v>55</v>
      </c>
      <c r="B34" t="s">
        <v>57</v>
      </c>
      <c r="C34" s="3" t="s">
        <v>10</v>
      </c>
      <c r="E34" s="15"/>
      <c r="F34" s="15"/>
      <c r="G34" s="15"/>
      <c r="H34" s="15"/>
    </row>
    <row r="35" spans="1:8" ht="15.75" thickBot="1" x14ac:dyDescent="0.3">
      <c r="A35" s="4" t="s">
        <v>59</v>
      </c>
      <c r="B35" t="s">
        <v>58</v>
      </c>
      <c r="C35" s="3" t="s">
        <v>10</v>
      </c>
      <c r="D35" s="31"/>
      <c r="E35" s="33"/>
      <c r="F35" s="33"/>
      <c r="G35" s="15"/>
      <c r="H35" s="15"/>
    </row>
    <row r="36" spans="1:8" x14ac:dyDescent="0.25">
      <c r="A36" s="11" t="s">
        <v>60</v>
      </c>
      <c r="B36" s="11" t="s">
        <v>61</v>
      </c>
      <c r="C36" s="12" t="s">
        <v>11</v>
      </c>
      <c r="D36" s="14"/>
      <c r="E36" s="14"/>
      <c r="F36" s="14"/>
      <c r="G36" s="14">
        <f>SUM(F37:F52)</f>
        <v>0</v>
      </c>
      <c r="H36" s="15"/>
    </row>
    <row r="37" spans="1:8" x14ac:dyDescent="0.25">
      <c r="A37" s="5" t="s">
        <v>62</v>
      </c>
      <c r="B37" s="5" t="s">
        <v>63</v>
      </c>
      <c r="C37" s="6" t="s">
        <v>11</v>
      </c>
      <c r="D37" s="16"/>
      <c r="E37" s="16"/>
      <c r="F37" s="16">
        <f>SUM(E38:E52)</f>
        <v>0</v>
      </c>
      <c r="G37" s="15"/>
      <c r="H37" s="15"/>
    </row>
    <row r="38" spans="1:8" x14ac:dyDescent="0.25">
      <c r="A38" s="4" t="s">
        <v>64</v>
      </c>
      <c r="B38" t="s">
        <v>66</v>
      </c>
      <c r="C38" s="3" t="s">
        <v>10</v>
      </c>
      <c r="D38" s="15"/>
      <c r="F38" s="15"/>
      <c r="G38" s="15"/>
      <c r="H38" s="15"/>
    </row>
    <row r="39" spans="1:8" x14ac:dyDescent="0.25">
      <c r="A39" s="4" t="s">
        <v>67</v>
      </c>
      <c r="B39" t="s">
        <v>65</v>
      </c>
      <c r="C39" s="3" t="s">
        <v>10</v>
      </c>
      <c r="D39" s="15"/>
      <c r="F39" s="15"/>
      <c r="G39" s="15"/>
      <c r="H39" s="15"/>
    </row>
    <row r="40" spans="1:8" x14ac:dyDescent="0.25">
      <c r="A40" s="4" t="s">
        <v>73</v>
      </c>
      <c r="B40" t="s">
        <v>68</v>
      </c>
      <c r="C40" s="3" t="s">
        <v>10</v>
      </c>
      <c r="D40" s="15"/>
      <c r="F40" s="15"/>
      <c r="G40" s="15"/>
      <c r="H40" s="15"/>
    </row>
    <row r="41" spans="1:8" x14ac:dyDescent="0.25">
      <c r="A41" s="4" t="s">
        <v>74</v>
      </c>
      <c r="B41" t="s">
        <v>69</v>
      </c>
      <c r="C41" s="3" t="s">
        <v>10</v>
      </c>
      <c r="D41" s="15"/>
      <c r="F41" s="15"/>
      <c r="G41" s="15"/>
      <c r="H41" s="15"/>
    </row>
    <row r="42" spans="1:8" x14ac:dyDescent="0.25">
      <c r="A42" s="4" t="s">
        <v>75</v>
      </c>
      <c r="B42" t="s">
        <v>70</v>
      </c>
      <c r="C42" s="3" t="s">
        <v>11</v>
      </c>
      <c r="D42" s="15"/>
      <c r="E42" s="13">
        <f>SUM(D43:D44)</f>
        <v>0</v>
      </c>
      <c r="F42" s="15"/>
      <c r="G42" s="15"/>
      <c r="H42" s="15"/>
    </row>
    <row r="43" spans="1:8" x14ac:dyDescent="0.25">
      <c r="A43" s="4" t="s">
        <v>76</v>
      </c>
      <c r="B43" t="s">
        <v>71</v>
      </c>
      <c r="C43" s="3" t="s">
        <v>10</v>
      </c>
      <c r="E43" s="15"/>
      <c r="F43" s="15"/>
      <c r="G43" s="15"/>
      <c r="H43" s="15"/>
    </row>
    <row r="44" spans="1:8" ht="15.75" thickBot="1" x14ac:dyDescent="0.3">
      <c r="A44" s="4" t="s">
        <v>77</v>
      </c>
      <c r="B44" t="s">
        <v>72</v>
      </c>
      <c r="C44" s="3" t="s">
        <v>10</v>
      </c>
      <c r="D44" s="31"/>
      <c r="E44" s="15"/>
      <c r="F44" s="15"/>
      <c r="G44" s="15"/>
      <c r="H44" s="15"/>
    </row>
    <row r="45" spans="1:8" x14ac:dyDescent="0.25">
      <c r="A45" s="4" t="s">
        <v>78</v>
      </c>
      <c r="B45" t="s">
        <v>79</v>
      </c>
      <c r="C45" s="3" t="s">
        <v>11</v>
      </c>
      <c r="D45" s="15"/>
      <c r="E45" s="13">
        <f>SUM(D46:D47)</f>
        <v>0</v>
      </c>
      <c r="F45" s="15"/>
      <c r="G45" s="15"/>
      <c r="H45" s="15"/>
    </row>
    <row r="46" spans="1:8" x14ac:dyDescent="0.25">
      <c r="A46" s="4" t="s">
        <v>82</v>
      </c>
      <c r="B46" t="s">
        <v>84</v>
      </c>
      <c r="C46" s="3" t="s">
        <v>10</v>
      </c>
      <c r="E46" s="15"/>
      <c r="F46" s="15"/>
      <c r="G46" s="15"/>
      <c r="H46" s="15"/>
    </row>
    <row r="47" spans="1:8" ht="15.75" thickBot="1" x14ac:dyDescent="0.3">
      <c r="A47" s="4" t="s">
        <v>83</v>
      </c>
      <c r="B47" t="s">
        <v>85</v>
      </c>
      <c r="C47" s="3" t="s">
        <v>10</v>
      </c>
      <c r="D47" s="31"/>
      <c r="E47" s="15"/>
      <c r="F47" s="15"/>
      <c r="G47" s="15"/>
      <c r="H47" s="15"/>
    </row>
    <row r="48" spans="1:8" x14ac:dyDescent="0.25">
      <c r="A48" s="4" t="s">
        <v>81</v>
      </c>
      <c r="B48" t="s">
        <v>80</v>
      </c>
      <c r="C48" s="3" t="s">
        <v>11</v>
      </c>
      <c r="D48" s="15"/>
      <c r="E48" s="13">
        <f>SUM(D49:D50)</f>
        <v>0</v>
      </c>
      <c r="F48" s="15"/>
      <c r="G48" s="15"/>
      <c r="H48" s="15"/>
    </row>
    <row r="49" spans="1:8" x14ac:dyDescent="0.25">
      <c r="A49" s="4" t="s">
        <v>86</v>
      </c>
      <c r="B49" t="s">
        <v>88</v>
      </c>
      <c r="C49" s="3" t="s">
        <v>10</v>
      </c>
      <c r="E49" s="15"/>
      <c r="F49" s="15"/>
      <c r="G49" s="15"/>
      <c r="H49" s="15"/>
    </row>
    <row r="50" spans="1:8" ht="15.75" thickBot="1" x14ac:dyDescent="0.3">
      <c r="A50" s="4" t="s">
        <v>87</v>
      </c>
      <c r="B50" t="s">
        <v>89</v>
      </c>
      <c r="C50" s="3" t="s">
        <v>10</v>
      </c>
      <c r="D50" s="31"/>
      <c r="E50" s="15"/>
      <c r="F50" s="15"/>
      <c r="G50" s="15"/>
      <c r="H50" s="15"/>
    </row>
    <row r="51" spans="1:8" x14ac:dyDescent="0.25">
      <c r="A51" s="4" t="s">
        <v>90</v>
      </c>
      <c r="B51" t="s">
        <v>261</v>
      </c>
      <c r="C51" s="3" t="s">
        <v>10</v>
      </c>
      <c r="D51" s="15"/>
      <c r="E51" s="29"/>
      <c r="F51" s="15"/>
      <c r="G51" s="15"/>
      <c r="H51" s="15"/>
    </row>
    <row r="52" spans="1:8" ht="15.75" thickBot="1" x14ac:dyDescent="0.3">
      <c r="A52" s="4" t="s">
        <v>260</v>
      </c>
      <c r="B52" t="s">
        <v>91</v>
      </c>
      <c r="C52" s="3" t="s">
        <v>10</v>
      </c>
      <c r="D52" s="15"/>
      <c r="E52" s="31"/>
      <c r="F52" s="33"/>
      <c r="G52" s="15"/>
      <c r="H52" s="15"/>
    </row>
    <row r="53" spans="1:8" x14ac:dyDescent="0.25">
      <c r="A53" s="38" t="s">
        <v>92</v>
      </c>
      <c r="B53" s="38" t="s">
        <v>93</v>
      </c>
      <c r="C53" s="39" t="s">
        <v>11</v>
      </c>
      <c r="D53" s="40"/>
      <c r="E53" s="40"/>
      <c r="F53" s="40"/>
      <c r="G53" s="40"/>
      <c r="H53" s="40">
        <f>+G54+G81</f>
        <v>0</v>
      </c>
    </row>
    <row r="54" spans="1:8" x14ac:dyDescent="0.25">
      <c r="A54" s="10" t="s">
        <v>94</v>
      </c>
      <c r="B54" s="10" t="s">
        <v>95</v>
      </c>
      <c r="C54" s="21" t="s">
        <v>11</v>
      </c>
      <c r="D54" s="22"/>
      <c r="E54" s="22"/>
      <c r="F54" s="22"/>
      <c r="G54" s="30">
        <f>SUM(G55:G80)</f>
        <v>0</v>
      </c>
      <c r="H54" s="15"/>
    </row>
    <row r="55" spans="1:8" x14ac:dyDescent="0.25">
      <c r="A55" s="25" t="s">
        <v>119</v>
      </c>
      <c r="B55" s="25" t="s">
        <v>97</v>
      </c>
      <c r="C55" s="26" t="s">
        <v>11</v>
      </c>
      <c r="D55" s="27"/>
      <c r="E55" s="27"/>
      <c r="F55" s="27"/>
      <c r="G55" s="15"/>
      <c r="H55" s="15"/>
    </row>
    <row r="56" spans="1:8" x14ac:dyDescent="0.25">
      <c r="A56" t="s">
        <v>121</v>
      </c>
      <c r="B56" t="s">
        <v>109</v>
      </c>
      <c r="C56" s="3" t="s">
        <v>10</v>
      </c>
      <c r="D56" s="15"/>
      <c r="F56" s="15"/>
      <c r="G56" s="15"/>
      <c r="H56" s="15"/>
    </row>
    <row r="57" spans="1:8" x14ac:dyDescent="0.25">
      <c r="A57" t="s">
        <v>120</v>
      </c>
      <c r="B57" t="s">
        <v>110</v>
      </c>
      <c r="C57" s="3" t="s">
        <v>10</v>
      </c>
      <c r="D57" s="15"/>
      <c r="F57" s="15"/>
      <c r="G57" s="15"/>
      <c r="H57" s="15"/>
    </row>
    <row r="58" spans="1:8" ht="15.75" thickBot="1" x14ac:dyDescent="0.3">
      <c r="A58" t="s">
        <v>125</v>
      </c>
      <c r="B58" t="s">
        <v>111</v>
      </c>
      <c r="C58" s="3" t="s">
        <v>10</v>
      </c>
      <c r="D58" s="15"/>
      <c r="E58" s="31"/>
      <c r="F58" s="15"/>
      <c r="G58" s="15"/>
      <c r="H58" s="15"/>
    </row>
    <row r="59" spans="1:8" x14ac:dyDescent="0.25">
      <c r="A59" s="25" t="s">
        <v>122</v>
      </c>
      <c r="B59" s="25" t="s">
        <v>118</v>
      </c>
      <c r="C59" s="28" t="s">
        <v>11</v>
      </c>
      <c r="D59" s="27"/>
      <c r="E59" s="27"/>
      <c r="F59" s="27"/>
      <c r="G59" s="15"/>
      <c r="H59" s="15"/>
    </row>
    <row r="60" spans="1:8" x14ac:dyDescent="0.25">
      <c r="A60" t="s">
        <v>123</v>
      </c>
      <c r="B60" t="s">
        <v>262</v>
      </c>
      <c r="C60" s="3" t="s">
        <v>10</v>
      </c>
      <c r="D60" s="15"/>
      <c r="E60" s="29"/>
      <c r="F60" s="15"/>
      <c r="G60" s="15"/>
      <c r="H60" s="15"/>
    </row>
    <row r="61" spans="1:8" ht="15.75" thickBot="1" x14ac:dyDescent="0.3">
      <c r="A61" t="s">
        <v>124</v>
      </c>
      <c r="B61" t="s">
        <v>263</v>
      </c>
      <c r="C61" s="3" t="s">
        <v>10</v>
      </c>
      <c r="D61" s="15"/>
      <c r="E61" s="31"/>
      <c r="F61" s="15"/>
      <c r="G61" s="15"/>
      <c r="H61" s="15"/>
    </row>
    <row r="62" spans="1:8" x14ac:dyDescent="0.25">
      <c r="A62" s="25" t="s">
        <v>126</v>
      </c>
      <c r="B62" s="25" t="s">
        <v>117</v>
      </c>
      <c r="C62" s="26" t="s">
        <v>11</v>
      </c>
      <c r="D62" s="27"/>
      <c r="E62" s="27"/>
      <c r="F62" s="27"/>
      <c r="G62" s="15"/>
      <c r="H62" s="15"/>
    </row>
    <row r="63" spans="1:8" x14ac:dyDescent="0.25">
      <c r="A63" t="s">
        <v>127</v>
      </c>
      <c r="B63" t="s">
        <v>99</v>
      </c>
      <c r="C63" s="3" t="s">
        <v>10</v>
      </c>
      <c r="D63" s="15"/>
      <c r="F63" s="15"/>
      <c r="G63" s="15"/>
      <c r="H63" s="15"/>
    </row>
    <row r="64" spans="1:8" x14ac:dyDescent="0.25">
      <c r="A64" t="s">
        <v>128</v>
      </c>
      <c r="B64" t="s">
        <v>100</v>
      </c>
      <c r="C64" s="3" t="s">
        <v>10</v>
      </c>
      <c r="D64" s="15"/>
      <c r="F64" s="15"/>
      <c r="G64" s="15"/>
      <c r="H64" s="15"/>
    </row>
    <row r="65" spans="1:8" x14ac:dyDescent="0.25">
      <c r="A65" t="s">
        <v>129</v>
      </c>
      <c r="B65" t="s">
        <v>101</v>
      </c>
      <c r="C65" s="3" t="s">
        <v>10</v>
      </c>
      <c r="D65" s="15"/>
      <c r="F65" s="15"/>
      <c r="G65" s="15"/>
      <c r="H65" s="15"/>
    </row>
    <row r="66" spans="1:8" x14ac:dyDescent="0.25">
      <c r="A66" t="s">
        <v>130</v>
      </c>
      <c r="B66" t="s">
        <v>102</v>
      </c>
      <c r="C66" s="3" t="s">
        <v>10</v>
      </c>
      <c r="D66" s="15"/>
      <c r="F66" s="15"/>
      <c r="G66" s="15"/>
      <c r="H66" s="15"/>
    </row>
    <row r="67" spans="1:8" ht="15.75" thickBot="1" x14ac:dyDescent="0.3">
      <c r="A67" t="s">
        <v>131</v>
      </c>
      <c r="B67" t="s">
        <v>103</v>
      </c>
      <c r="C67" s="3" t="s">
        <v>10</v>
      </c>
      <c r="D67" s="15"/>
      <c r="E67" s="31"/>
      <c r="F67" s="15"/>
      <c r="G67" s="15"/>
      <c r="H67" s="15"/>
    </row>
    <row r="68" spans="1:8" x14ac:dyDescent="0.25">
      <c r="A68" s="25" t="s">
        <v>132</v>
      </c>
      <c r="B68" s="25" t="s">
        <v>133</v>
      </c>
      <c r="C68" s="26" t="s">
        <v>11</v>
      </c>
      <c r="D68" s="27"/>
      <c r="E68" s="27"/>
      <c r="F68" s="27"/>
      <c r="G68" s="15"/>
      <c r="H68" s="15"/>
    </row>
    <row r="69" spans="1:8" x14ac:dyDescent="0.25">
      <c r="A69" t="s">
        <v>134</v>
      </c>
      <c r="B69" t="s">
        <v>104</v>
      </c>
      <c r="C69" s="3" t="s">
        <v>10</v>
      </c>
      <c r="D69" s="15"/>
      <c r="F69" s="15"/>
      <c r="G69" s="15"/>
      <c r="H69" s="15"/>
    </row>
    <row r="70" spans="1:8" x14ac:dyDescent="0.25">
      <c r="A70" t="s">
        <v>135</v>
      </c>
      <c r="B70" t="s">
        <v>113</v>
      </c>
      <c r="C70" s="3" t="s">
        <v>10</v>
      </c>
      <c r="D70" s="15"/>
      <c r="F70" s="15"/>
      <c r="G70" s="15"/>
      <c r="H70" s="15"/>
    </row>
    <row r="71" spans="1:8" x14ac:dyDescent="0.25">
      <c r="A71" t="s">
        <v>136</v>
      </c>
      <c r="B71" t="s">
        <v>105</v>
      </c>
      <c r="C71" s="3" t="s">
        <v>10</v>
      </c>
      <c r="D71" s="15"/>
      <c r="F71" s="15"/>
      <c r="G71" s="15"/>
      <c r="H71" s="15"/>
    </row>
    <row r="72" spans="1:8" x14ac:dyDescent="0.25">
      <c r="A72" t="s">
        <v>137</v>
      </c>
      <c r="B72" t="s">
        <v>114</v>
      </c>
      <c r="C72" s="3" t="s">
        <v>10</v>
      </c>
      <c r="D72" s="15"/>
      <c r="F72" s="15"/>
      <c r="G72" s="15"/>
      <c r="H72" s="15"/>
    </row>
    <row r="73" spans="1:8" x14ac:dyDescent="0.25">
      <c r="A73" t="s">
        <v>138</v>
      </c>
      <c r="B73" t="s">
        <v>116</v>
      </c>
      <c r="C73" s="3" t="s">
        <v>10</v>
      </c>
      <c r="D73" s="15"/>
      <c r="F73" s="15"/>
      <c r="G73" s="15"/>
      <c r="H73" s="15"/>
    </row>
    <row r="74" spans="1:8" x14ac:dyDescent="0.25">
      <c r="A74" t="s">
        <v>139</v>
      </c>
      <c r="B74" t="s">
        <v>115</v>
      </c>
      <c r="C74" s="3" t="s">
        <v>10</v>
      </c>
      <c r="D74" s="15"/>
      <c r="E74" s="29"/>
      <c r="F74" s="15"/>
      <c r="G74" s="15"/>
      <c r="H74" s="15"/>
    </row>
    <row r="75" spans="1:8" ht="15.75" thickBot="1" x14ac:dyDescent="0.3">
      <c r="A75" t="s">
        <v>158</v>
      </c>
      <c r="B75" t="s">
        <v>159</v>
      </c>
      <c r="C75" s="3" t="s">
        <v>10</v>
      </c>
      <c r="D75" s="15"/>
      <c r="E75" s="31"/>
      <c r="F75" s="15"/>
      <c r="G75" s="15"/>
      <c r="H75" s="15"/>
    </row>
    <row r="76" spans="1:8" x14ac:dyDescent="0.25">
      <c r="A76" s="25" t="s">
        <v>140</v>
      </c>
      <c r="B76" s="25" t="s">
        <v>141</v>
      </c>
      <c r="C76" s="26" t="s">
        <v>11</v>
      </c>
      <c r="D76" s="27"/>
      <c r="E76" s="27"/>
      <c r="F76" s="27"/>
      <c r="G76" s="15"/>
      <c r="H76" s="15"/>
    </row>
    <row r="77" spans="1:8" x14ac:dyDescent="0.25">
      <c r="A77" t="s">
        <v>142</v>
      </c>
      <c r="B77" t="s">
        <v>144</v>
      </c>
      <c r="C77" s="3" t="s">
        <v>10</v>
      </c>
      <c r="D77" s="15"/>
      <c r="F77" s="15"/>
      <c r="G77" s="15"/>
      <c r="H77" s="15"/>
    </row>
    <row r="78" spans="1:8" ht="15.75" thickBot="1" x14ac:dyDescent="0.3">
      <c r="A78" t="s">
        <v>143</v>
      </c>
      <c r="B78" t="s">
        <v>150</v>
      </c>
      <c r="C78" s="3" t="s">
        <v>10</v>
      </c>
      <c r="D78" s="15"/>
      <c r="E78" s="31"/>
      <c r="F78" s="15"/>
      <c r="G78" s="15"/>
      <c r="H78" s="15"/>
    </row>
    <row r="79" spans="1:8" x14ac:dyDescent="0.25">
      <c r="A79" s="25" t="s">
        <v>153</v>
      </c>
      <c r="B79" s="25" t="s">
        <v>154</v>
      </c>
      <c r="C79" s="26" t="s">
        <v>11</v>
      </c>
      <c r="D79" s="27"/>
      <c r="E79" s="27"/>
      <c r="F79" s="27"/>
      <c r="G79" s="15"/>
      <c r="H79" s="15"/>
    </row>
    <row r="80" spans="1:8" ht="15.75" thickBot="1" x14ac:dyDescent="0.3">
      <c r="A80" t="s">
        <v>155</v>
      </c>
      <c r="B80" t="s">
        <v>156</v>
      </c>
      <c r="C80" s="3" t="s">
        <v>10</v>
      </c>
      <c r="D80" s="15"/>
      <c r="F80" s="33"/>
      <c r="G80" s="33"/>
      <c r="H80" s="15"/>
    </row>
    <row r="81" spans="1:8" x14ac:dyDescent="0.25">
      <c r="A81" s="10" t="s">
        <v>96</v>
      </c>
      <c r="B81" s="10" t="s">
        <v>157</v>
      </c>
      <c r="C81" s="21"/>
      <c r="D81" s="30"/>
      <c r="E81" s="30"/>
      <c r="F81" s="30"/>
      <c r="G81" s="30">
        <f>SUM(F82:F83)</f>
        <v>0</v>
      </c>
      <c r="H81" s="15"/>
    </row>
    <row r="82" spans="1:8" x14ac:dyDescent="0.25">
      <c r="A82" t="s">
        <v>98</v>
      </c>
      <c r="B82" t="s">
        <v>133</v>
      </c>
      <c r="C82" s="3" t="s">
        <v>11</v>
      </c>
      <c r="D82" s="15"/>
      <c r="E82" s="32"/>
      <c r="F82" s="13">
        <f>SUM(E83)</f>
        <v>0</v>
      </c>
      <c r="G82" s="15"/>
      <c r="H82" s="15"/>
    </row>
    <row r="83" spans="1:8" ht="15.75" thickBot="1" x14ac:dyDescent="0.3">
      <c r="A83" t="s">
        <v>112</v>
      </c>
      <c r="B83" t="s">
        <v>159</v>
      </c>
      <c r="C83" s="3" t="s">
        <v>10</v>
      </c>
      <c r="D83" s="15"/>
      <c r="E83" s="31"/>
      <c r="F83" s="33"/>
      <c r="G83" s="33"/>
      <c r="H83" s="15"/>
    </row>
    <row r="84" spans="1:8" x14ac:dyDescent="0.25">
      <c r="A84" s="35" t="s">
        <v>160</v>
      </c>
      <c r="B84" s="35" t="s">
        <v>161</v>
      </c>
      <c r="C84" s="36" t="s">
        <v>11</v>
      </c>
      <c r="D84" s="37"/>
      <c r="E84" s="37"/>
      <c r="F84" s="37"/>
      <c r="G84" s="37"/>
      <c r="H84" s="37">
        <f>SUM(G85:G91)</f>
        <v>0</v>
      </c>
    </row>
    <row r="85" spans="1:8" x14ac:dyDescent="0.25">
      <c r="A85" t="s">
        <v>162</v>
      </c>
      <c r="B85" t="s">
        <v>163</v>
      </c>
      <c r="C85" s="3" t="s">
        <v>10</v>
      </c>
      <c r="D85" s="15"/>
      <c r="E85" s="15"/>
      <c r="F85" s="15"/>
      <c r="H85" s="15"/>
    </row>
    <row r="86" spans="1:8" x14ac:dyDescent="0.25">
      <c r="A86" s="44" t="s">
        <v>164</v>
      </c>
      <c r="B86" s="44" t="s">
        <v>165</v>
      </c>
      <c r="C86" s="45" t="s">
        <v>11</v>
      </c>
      <c r="D86" s="46"/>
      <c r="E86" s="46"/>
      <c r="F86" s="46"/>
      <c r="G86" s="46">
        <f>SUM(F87:F88)</f>
        <v>0</v>
      </c>
      <c r="H86" s="15"/>
    </row>
    <row r="87" spans="1:8" x14ac:dyDescent="0.25">
      <c r="A87" t="s">
        <v>166</v>
      </c>
      <c r="B87" t="s">
        <v>167</v>
      </c>
      <c r="C87" s="3" t="s">
        <v>10</v>
      </c>
      <c r="D87" s="15"/>
      <c r="E87" s="15"/>
      <c r="G87" s="15"/>
      <c r="H87" s="15"/>
    </row>
    <row r="88" spans="1:8" ht="15.75" thickBot="1" x14ac:dyDescent="0.3">
      <c r="A88" t="s">
        <v>169</v>
      </c>
      <c r="B88" t="s">
        <v>168</v>
      </c>
      <c r="C88" s="3" t="s">
        <v>10</v>
      </c>
      <c r="D88" s="15"/>
      <c r="E88" s="15"/>
      <c r="F88" s="31"/>
      <c r="G88" s="15"/>
      <c r="H88" s="15"/>
    </row>
    <row r="89" spans="1:8" x14ac:dyDescent="0.25">
      <c r="A89" s="44" t="s">
        <v>170</v>
      </c>
      <c r="B89" s="44" t="s">
        <v>171</v>
      </c>
      <c r="C89" s="45" t="s">
        <v>11</v>
      </c>
      <c r="D89" s="46"/>
      <c r="E89" s="46"/>
      <c r="F89" s="46"/>
      <c r="G89" s="46">
        <f>SUM(F90:F91)</f>
        <v>0</v>
      </c>
      <c r="H89" s="15"/>
    </row>
    <row r="90" spans="1:8" x14ac:dyDescent="0.25">
      <c r="A90" t="s">
        <v>172</v>
      </c>
      <c r="B90" t="s">
        <v>173</v>
      </c>
      <c r="C90" s="3" t="s">
        <v>10</v>
      </c>
      <c r="D90" s="15"/>
      <c r="E90" s="15"/>
      <c r="G90" s="15"/>
      <c r="H90" s="15"/>
    </row>
    <row r="91" spans="1:8" ht="15.75" thickBot="1" x14ac:dyDescent="0.3">
      <c r="A91" t="s">
        <v>175</v>
      </c>
      <c r="B91" t="s">
        <v>174</v>
      </c>
      <c r="C91" s="3" t="s">
        <v>10</v>
      </c>
      <c r="D91" s="15"/>
      <c r="E91" s="15"/>
      <c r="F91" s="31"/>
      <c r="G91" s="33"/>
      <c r="H91" s="15"/>
    </row>
    <row r="92" spans="1:8" x14ac:dyDescent="0.25">
      <c r="A92" s="47" t="s">
        <v>177</v>
      </c>
      <c r="B92" s="47" t="s">
        <v>176</v>
      </c>
      <c r="C92" s="48" t="s">
        <v>11</v>
      </c>
      <c r="D92" s="49"/>
      <c r="E92" s="49"/>
      <c r="F92" s="49"/>
      <c r="G92" s="49"/>
      <c r="H92" s="49"/>
    </row>
    <row r="93" spans="1:8" x14ac:dyDescent="0.25">
      <c r="A93" t="s">
        <v>178</v>
      </c>
      <c r="B93" t="s">
        <v>181</v>
      </c>
      <c r="C93" s="3" t="s">
        <v>10</v>
      </c>
      <c r="D93" s="15"/>
      <c r="E93" s="15"/>
      <c r="F93" s="15"/>
      <c r="H93" s="15"/>
    </row>
    <row r="94" spans="1:8" x14ac:dyDescent="0.25">
      <c r="A94" s="50" t="s">
        <v>179</v>
      </c>
      <c r="B94" s="50" t="s">
        <v>180</v>
      </c>
      <c r="C94" s="51" t="s">
        <v>11</v>
      </c>
      <c r="D94" s="52"/>
      <c r="E94" s="52"/>
      <c r="F94" s="52"/>
      <c r="G94" s="52">
        <f>SUM(F95:F96)</f>
        <v>0</v>
      </c>
      <c r="H94" s="15"/>
    </row>
    <row r="95" spans="1:8" x14ac:dyDescent="0.25">
      <c r="A95" t="s">
        <v>184</v>
      </c>
      <c r="B95" t="s">
        <v>182</v>
      </c>
      <c r="C95" s="3" t="s">
        <v>10</v>
      </c>
      <c r="D95" s="15"/>
      <c r="E95" s="15"/>
      <c r="G95" s="15"/>
      <c r="H95" s="15"/>
    </row>
    <row r="96" spans="1:8" ht="15.75" thickBot="1" x14ac:dyDescent="0.3">
      <c r="A96" t="s">
        <v>185</v>
      </c>
      <c r="B96" t="s">
        <v>183</v>
      </c>
      <c r="C96" s="3" t="s">
        <v>10</v>
      </c>
      <c r="D96" s="15"/>
      <c r="E96" s="15"/>
      <c r="F96" s="31"/>
      <c r="G96" s="33"/>
      <c r="H96" s="15"/>
    </row>
    <row r="97" spans="1:8" x14ac:dyDescent="0.25">
      <c r="A97" s="53" t="s">
        <v>186</v>
      </c>
      <c r="B97" s="53" t="s">
        <v>187</v>
      </c>
      <c r="C97" s="54" t="s">
        <v>11</v>
      </c>
      <c r="D97" s="55"/>
      <c r="E97" s="55"/>
      <c r="F97" s="55"/>
      <c r="G97" s="55"/>
      <c r="H97" s="55">
        <f>SUM(G98:G133)</f>
        <v>0</v>
      </c>
    </row>
    <row r="98" spans="1:8" x14ac:dyDescent="0.25">
      <c r="A98" s="56" t="s">
        <v>188</v>
      </c>
      <c r="B98" s="56" t="s">
        <v>235</v>
      </c>
      <c r="C98" s="57" t="s">
        <v>11</v>
      </c>
      <c r="D98" s="58"/>
      <c r="E98" s="58"/>
      <c r="F98" s="58"/>
      <c r="G98" s="58">
        <f>SUM(F99:F101)</f>
        <v>0</v>
      </c>
      <c r="H98" s="15"/>
    </row>
    <row r="99" spans="1:8" x14ac:dyDescent="0.25">
      <c r="A99" t="s">
        <v>199</v>
      </c>
      <c r="B99" t="s">
        <v>234</v>
      </c>
      <c r="C99" s="3" t="s">
        <v>10</v>
      </c>
      <c r="D99" s="15"/>
      <c r="E99" s="15"/>
      <c r="G99" s="15"/>
      <c r="H99" s="15"/>
    </row>
    <row r="100" spans="1:8" x14ac:dyDescent="0.25">
      <c r="A100" t="s">
        <v>238</v>
      </c>
      <c r="B100" t="s">
        <v>236</v>
      </c>
      <c r="C100" s="3" t="s">
        <v>10</v>
      </c>
      <c r="D100" s="15"/>
      <c r="E100" s="15"/>
      <c r="G100" s="15"/>
      <c r="H100" s="15"/>
    </row>
    <row r="101" spans="1:8" ht="15.75" thickBot="1" x14ac:dyDescent="0.3">
      <c r="A101" t="s">
        <v>239</v>
      </c>
      <c r="B101" t="s">
        <v>237</v>
      </c>
      <c r="C101" s="3" t="s">
        <v>10</v>
      </c>
      <c r="D101" s="15"/>
      <c r="E101" s="15"/>
      <c r="F101" s="31"/>
      <c r="G101" s="15"/>
      <c r="H101" s="15"/>
    </row>
    <row r="102" spans="1:8" x14ac:dyDescent="0.25">
      <c r="A102" s="56" t="s">
        <v>194</v>
      </c>
      <c r="B102" s="56" t="s">
        <v>189</v>
      </c>
      <c r="C102" s="57" t="s">
        <v>11</v>
      </c>
      <c r="D102" s="58"/>
      <c r="E102" s="58"/>
      <c r="F102" s="58"/>
      <c r="G102" s="58">
        <f>SUM(F103:F106)</f>
        <v>0</v>
      </c>
      <c r="H102" s="15"/>
    </row>
    <row r="103" spans="1:8" x14ac:dyDescent="0.25">
      <c r="A103" t="s">
        <v>195</v>
      </c>
      <c r="B103" t="s">
        <v>190</v>
      </c>
      <c r="C103" s="3" t="s">
        <v>10</v>
      </c>
      <c r="D103" s="15"/>
      <c r="E103" s="15"/>
      <c r="G103" s="15"/>
      <c r="H103" s="15"/>
    </row>
    <row r="104" spans="1:8" x14ac:dyDescent="0.25">
      <c r="A104" t="s">
        <v>196</v>
      </c>
      <c r="B104" t="s">
        <v>191</v>
      </c>
      <c r="C104" s="3" t="s">
        <v>10</v>
      </c>
      <c r="D104" s="15"/>
      <c r="E104" s="15"/>
      <c r="G104" s="15"/>
      <c r="H104" s="15"/>
    </row>
    <row r="105" spans="1:8" x14ac:dyDescent="0.25">
      <c r="A105" t="s">
        <v>197</v>
      </c>
      <c r="B105" t="s">
        <v>192</v>
      </c>
      <c r="C105" s="3" t="s">
        <v>10</v>
      </c>
      <c r="D105" s="15"/>
      <c r="E105" s="15"/>
      <c r="G105" s="15"/>
      <c r="H105" s="15"/>
    </row>
    <row r="106" spans="1:8" ht="15.75" thickBot="1" x14ac:dyDescent="0.3">
      <c r="A106" t="s">
        <v>198</v>
      </c>
      <c r="B106" t="s">
        <v>193</v>
      </c>
      <c r="C106" s="3" t="s">
        <v>10</v>
      </c>
      <c r="D106" s="15"/>
      <c r="E106" s="15"/>
      <c r="F106" s="31"/>
      <c r="G106" s="15"/>
      <c r="H106" s="15"/>
    </row>
    <row r="107" spans="1:8" x14ac:dyDescent="0.25">
      <c r="A107" s="56" t="s">
        <v>200</v>
      </c>
      <c r="B107" s="56" t="s">
        <v>201</v>
      </c>
      <c r="C107" s="57" t="s">
        <v>11</v>
      </c>
      <c r="D107" s="58"/>
      <c r="E107" s="58"/>
      <c r="F107" s="58"/>
      <c r="G107" s="58">
        <f>SUM(F108:F109)</f>
        <v>0</v>
      </c>
      <c r="H107" s="15"/>
    </row>
    <row r="108" spans="1:8" x14ac:dyDescent="0.25">
      <c r="A108" t="s">
        <v>202</v>
      </c>
      <c r="B108" t="s">
        <v>203</v>
      </c>
      <c r="C108" s="3" t="s">
        <v>10</v>
      </c>
      <c r="D108" s="15"/>
      <c r="E108" s="15"/>
      <c r="G108" s="15"/>
      <c r="H108" s="15"/>
    </row>
    <row r="109" spans="1:8" ht="15.75" thickBot="1" x14ac:dyDescent="0.3">
      <c r="A109" t="s">
        <v>205</v>
      </c>
      <c r="B109" t="s">
        <v>204</v>
      </c>
      <c r="C109" s="3" t="s">
        <v>10</v>
      </c>
      <c r="D109" s="15"/>
      <c r="E109" s="15"/>
      <c r="F109" s="31"/>
      <c r="G109" s="15"/>
      <c r="H109" s="15"/>
    </row>
    <row r="110" spans="1:8" x14ac:dyDescent="0.25">
      <c r="A110" s="56" t="s">
        <v>206</v>
      </c>
      <c r="B110" s="56" t="s">
        <v>207</v>
      </c>
      <c r="C110" s="57" t="s">
        <v>11</v>
      </c>
      <c r="D110" s="58"/>
      <c r="E110" s="58"/>
      <c r="F110" s="58"/>
      <c r="G110" s="58">
        <f>SUM(F111:F114)</f>
        <v>0</v>
      </c>
      <c r="H110" s="15"/>
    </row>
    <row r="111" spans="1:8" x14ac:dyDescent="0.25">
      <c r="A111" t="s">
        <v>212</v>
      </c>
      <c r="B111" t="s">
        <v>210</v>
      </c>
      <c r="C111" s="3" t="s">
        <v>10</v>
      </c>
      <c r="D111" s="15"/>
      <c r="E111" s="15"/>
      <c r="G111" s="15"/>
      <c r="H111" s="15"/>
    </row>
    <row r="112" spans="1:8" x14ac:dyDescent="0.25">
      <c r="A112" t="s">
        <v>213</v>
      </c>
      <c r="B112" t="s">
        <v>209</v>
      </c>
      <c r="C112" s="3" t="s">
        <v>10</v>
      </c>
      <c r="D112" s="15"/>
      <c r="E112" s="15"/>
      <c r="G112" s="15"/>
      <c r="H112" s="15"/>
    </row>
    <row r="113" spans="1:8" x14ac:dyDescent="0.25">
      <c r="A113" t="s">
        <v>214</v>
      </c>
      <c r="B113" t="s">
        <v>208</v>
      </c>
      <c r="C113" s="3" t="s">
        <v>10</v>
      </c>
      <c r="D113" s="15"/>
      <c r="E113" s="15"/>
      <c r="G113" s="15"/>
      <c r="H113" s="15"/>
    </row>
    <row r="114" spans="1:8" ht="15.75" thickBot="1" x14ac:dyDescent="0.3">
      <c r="A114" t="s">
        <v>215</v>
      </c>
      <c r="B114" t="s">
        <v>211</v>
      </c>
      <c r="C114" s="3" t="s">
        <v>10</v>
      </c>
      <c r="D114" s="15"/>
      <c r="E114" s="15"/>
      <c r="F114" s="31"/>
      <c r="G114" s="15"/>
      <c r="H114" s="15"/>
    </row>
    <row r="115" spans="1:8" x14ac:dyDescent="0.25">
      <c r="A115" s="56" t="s">
        <v>216</v>
      </c>
      <c r="B115" s="56" t="s">
        <v>217</v>
      </c>
      <c r="C115" s="57" t="s">
        <v>11</v>
      </c>
      <c r="D115" s="58"/>
      <c r="E115" s="58"/>
      <c r="F115" s="58"/>
      <c r="G115" s="58">
        <f>SUM(F116:F119)</f>
        <v>0</v>
      </c>
      <c r="H115" s="15"/>
    </row>
    <row r="116" spans="1:8" x14ac:dyDescent="0.25">
      <c r="A116" t="s">
        <v>218</v>
      </c>
      <c r="B116" t="s">
        <v>219</v>
      </c>
      <c r="C116" s="3" t="s">
        <v>10</v>
      </c>
      <c r="D116" s="15"/>
      <c r="E116" s="15"/>
      <c r="G116" s="15"/>
      <c r="H116" s="15"/>
    </row>
    <row r="117" spans="1:8" x14ac:dyDescent="0.25">
      <c r="A117" t="s">
        <v>223</v>
      </c>
      <c r="B117" t="s">
        <v>220</v>
      </c>
      <c r="C117" s="3" t="s">
        <v>10</v>
      </c>
      <c r="D117" s="15"/>
      <c r="E117" s="15"/>
      <c r="G117" s="15"/>
      <c r="H117" s="15"/>
    </row>
    <row r="118" spans="1:8" x14ac:dyDescent="0.25">
      <c r="A118" t="s">
        <v>224</v>
      </c>
      <c r="B118" t="s">
        <v>221</v>
      </c>
      <c r="C118" s="3" t="s">
        <v>10</v>
      </c>
      <c r="D118" s="15"/>
      <c r="E118" s="15"/>
      <c r="G118" s="15"/>
      <c r="H118" s="15"/>
    </row>
    <row r="119" spans="1:8" ht="15.75" thickBot="1" x14ac:dyDescent="0.3">
      <c r="A119" t="s">
        <v>225</v>
      </c>
      <c r="B119" t="s">
        <v>222</v>
      </c>
      <c r="C119" s="3" t="s">
        <v>10</v>
      </c>
      <c r="D119" s="15"/>
      <c r="E119" s="15"/>
      <c r="F119" s="31"/>
      <c r="G119" s="15"/>
      <c r="H119" s="15"/>
    </row>
    <row r="120" spans="1:8" x14ac:dyDescent="0.25">
      <c r="A120" s="56" t="s">
        <v>226</v>
      </c>
      <c r="B120" s="56" t="s">
        <v>240</v>
      </c>
      <c r="C120" s="57" t="s">
        <v>11</v>
      </c>
      <c r="D120" s="58"/>
      <c r="E120" s="58"/>
      <c r="F120" s="58"/>
      <c r="G120" s="58">
        <f>SUM(F121:F125)</f>
        <v>0</v>
      </c>
      <c r="H120" s="15"/>
    </row>
    <row r="121" spans="1:8" x14ac:dyDescent="0.25">
      <c r="A121" t="s">
        <v>228</v>
      </c>
      <c r="B121" t="s">
        <v>245</v>
      </c>
      <c r="C121" s="3" t="s">
        <v>10</v>
      </c>
      <c r="D121" s="15"/>
      <c r="E121" s="15"/>
      <c r="F121" s="29"/>
      <c r="G121" s="15"/>
      <c r="H121" s="15"/>
    </row>
    <row r="122" spans="1:8" x14ac:dyDescent="0.25">
      <c r="A122" t="s">
        <v>232</v>
      </c>
      <c r="B122" t="s">
        <v>247</v>
      </c>
      <c r="C122" s="3" t="s">
        <v>10</v>
      </c>
      <c r="D122" s="15"/>
      <c r="E122" s="15"/>
      <c r="F122" s="29"/>
      <c r="G122" s="15"/>
      <c r="H122" s="15"/>
    </row>
    <row r="123" spans="1:8" x14ac:dyDescent="0.25">
      <c r="A123" t="s">
        <v>233</v>
      </c>
      <c r="B123" t="s">
        <v>248</v>
      </c>
      <c r="C123" s="3" t="s">
        <v>10</v>
      </c>
      <c r="D123" s="15"/>
      <c r="E123" s="15"/>
      <c r="F123" s="29"/>
      <c r="G123" s="15"/>
      <c r="H123" s="15"/>
    </row>
    <row r="124" spans="1:8" x14ac:dyDescent="0.25">
      <c r="A124" t="s">
        <v>250</v>
      </c>
      <c r="B124" t="s">
        <v>246</v>
      </c>
      <c r="C124" s="3" t="s">
        <v>10</v>
      </c>
      <c r="D124" s="15"/>
      <c r="E124" s="15"/>
      <c r="F124" s="29"/>
      <c r="G124" s="15"/>
      <c r="H124" s="15"/>
    </row>
    <row r="125" spans="1:8" x14ac:dyDescent="0.25">
      <c r="A125" t="s">
        <v>251</v>
      </c>
      <c r="B125" t="s">
        <v>249</v>
      </c>
      <c r="C125" s="3" t="s">
        <v>10</v>
      </c>
      <c r="D125" s="15"/>
      <c r="E125" s="15"/>
      <c r="F125" s="29"/>
      <c r="G125" s="15"/>
      <c r="H125" s="15"/>
    </row>
    <row r="126" spans="1:8" x14ac:dyDescent="0.25">
      <c r="A126" s="56" t="s">
        <v>241</v>
      </c>
      <c r="B126" s="56" t="s">
        <v>252</v>
      </c>
      <c r="C126" s="57" t="s">
        <v>11</v>
      </c>
      <c r="D126" s="58"/>
      <c r="E126" s="58"/>
      <c r="F126" s="58"/>
      <c r="G126" s="58">
        <f>SUM(F127:F129)</f>
        <v>0</v>
      </c>
      <c r="H126" s="15"/>
    </row>
    <row r="127" spans="1:8" x14ac:dyDescent="0.25">
      <c r="A127" t="s">
        <v>242</v>
      </c>
      <c r="B127" t="s">
        <v>257</v>
      </c>
      <c r="C127" s="3" t="s">
        <v>10</v>
      </c>
      <c r="D127" s="15"/>
      <c r="E127" s="15"/>
      <c r="F127" s="29"/>
      <c r="G127" s="15"/>
      <c r="H127" s="15"/>
    </row>
    <row r="128" spans="1:8" x14ac:dyDescent="0.25">
      <c r="A128" t="s">
        <v>243</v>
      </c>
      <c r="B128" t="s">
        <v>258</v>
      </c>
      <c r="C128" s="3" t="s">
        <v>10</v>
      </c>
      <c r="D128" s="15"/>
      <c r="E128" s="15"/>
      <c r="F128" s="29"/>
      <c r="G128" s="15"/>
      <c r="H128" s="15"/>
    </row>
    <row r="129" spans="1:8" x14ac:dyDescent="0.25">
      <c r="A129" t="s">
        <v>244</v>
      </c>
      <c r="B129" t="s">
        <v>259</v>
      </c>
      <c r="C129" s="3" t="s">
        <v>10</v>
      </c>
      <c r="D129" s="15"/>
      <c r="E129" s="15"/>
      <c r="F129" s="29"/>
      <c r="G129" s="15"/>
      <c r="H129" s="15"/>
    </row>
    <row r="130" spans="1:8" x14ac:dyDescent="0.25">
      <c r="A130" s="59" t="s">
        <v>253</v>
      </c>
      <c r="B130" s="56" t="s">
        <v>227</v>
      </c>
      <c r="C130" s="57"/>
      <c r="D130" s="58"/>
      <c r="E130" s="58"/>
      <c r="F130" s="58"/>
      <c r="G130" s="58">
        <f>SUM(F131:F133)</f>
        <v>0</v>
      </c>
      <c r="H130" s="15"/>
    </row>
    <row r="131" spans="1:8" x14ac:dyDescent="0.25">
      <c r="A131" t="s">
        <v>254</v>
      </c>
      <c r="B131" t="s">
        <v>229</v>
      </c>
      <c r="C131" s="3" t="s">
        <v>10</v>
      </c>
      <c r="D131" s="15"/>
      <c r="E131" s="15"/>
      <c r="G131" s="15"/>
      <c r="H131" s="15"/>
    </row>
    <row r="132" spans="1:8" x14ac:dyDescent="0.25">
      <c r="A132" t="s">
        <v>255</v>
      </c>
      <c r="B132" t="s">
        <v>230</v>
      </c>
      <c r="C132" s="3" t="s">
        <v>10</v>
      </c>
      <c r="D132" s="15"/>
      <c r="E132" s="15"/>
      <c r="G132" s="15"/>
      <c r="H132" s="15"/>
    </row>
    <row r="133" spans="1:8" ht="15.75" thickBot="1" x14ac:dyDescent="0.3">
      <c r="A133" t="s">
        <v>256</v>
      </c>
      <c r="B133" t="s">
        <v>231</v>
      </c>
      <c r="C133" s="3" t="s">
        <v>10</v>
      </c>
      <c r="D133" s="15"/>
      <c r="E133" s="15"/>
      <c r="F133" s="31"/>
      <c r="G133" s="33"/>
      <c r="H133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DIARIO</vt:lpstr>
      <vt:lpstr>PLAN DE 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</dc:creator>
  <cp:lastModifiedBy>Lenovo Yoga</cp:lastModifiedBy>
  <dcterms:created xsi:type="dcterms:W3CDTF">2020-04-30T14:03:25Z</dcterms:created>
  <dcterms:modified xsi:type="dcterms:W3CDTF">2020-04-30T20:48:01Z</dcterms:modified>
</cp:coreProperties>
</file>