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iel-29-5-2022\3-MATEMATICAS\3-Optimizacion\Investigacion Operativa\Eleazar Diaz\Practicas\Excel Solver\"/>
    </mc:Choice>
  </mc:AlternateContent>
  <bookViews>
    <workbookView xWindow="600" yWindow="75" windowWidth="14115" windowHeight="6225"/>
  </bookViews>
  <sheets>
    <sheet name="Hoja1" sheetId="1" r:id="rId1"/>
    <sheet name="Hoja2" sheetId="2" r:id="rId2"/>
    <sheet name="Hoja3" sheetId="3" r:id="rId3"/>
  </sheets>
  <definedNames>
    <definedName name="solver_adj" localSheetId="0" hidden="1">Hoja1!$J$11:$J$12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Hoja1!$C$22:$C$26</definedName>
    <definedName name="solver_lhs2" localSheetId="0" hidden="1">Hoja1!$C$27:$C$30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Hoja1!$H$16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Hoja1!$E$22:$E$26</definedName>
    <definedName name="solver_rhs2" localSheetId="0" hidden="1">Hoja1!$E$27:$E$30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28" i="1" l="1"/>
  <c r="C27" i="1"/>
  <c r="C26" i="1"/>
  <c r="H16" i="1"/>
  <c r="E23" i="1"/>
  <c r="E24" i="1"/>
  <c r="E25" i="1"/>
  <c r="C23" i="1"/>
  <c r="C24" i="1"/>
  <c r="C25" i="1"/>
  <c r="E22" i="1" l="1"/>
  <c r="C30" i="1"/>
  <c r="C29" i="1"/>
  <c r="C22" i="1"/>
</calcChain>
</file>

<file path=xl/sharedStrings.xml><?xml version="1.0" encoding="utf-8"?>
<sst xmlns="http://schemas.openxmlformats.org/spreadsheetml/2006/main" count="46" uniqueCount="37">
  <si>
    <t>PASO 1:</t>
  </si>
  <si>
    <t>Requerimientos de Produccion</t>
  </si>
  <si>
    <t>Recurso</t>
  </si>
  <si>
    <t>Producto</t>
  </si>
  <si>
    <t>Recurso 
Disponible</t>
  </si>
  <si>
    <t>PASO 2:</t>
  </si>
  <si>
    <t>Restricciones del Ejercicio</t>
  </si>
  <si>
    <t>Agua</t>
  </si>
  <si>
    <t>Abono</t>
  </si>
  <si>
    <t>PASO 3:</t>
  </si>
  <si>
    <t>Definicion de variables a predecir</t>
  </si>
  <si>
    <t>X</t>
  </si>
  <si>
    <t>Y</t>
  </si>
  <si>
    <t>PASO 4:</t>
  </si>
  <si>
    <t>Funcion Objetivo - Utilidad Maxima</t>
  </si>
  <si>
    <t>FO Max</t>
  </si>
  <si>
    <t>PASO 5:</t>
  </si>
  <si>
    <t>Conclusión</t>
  </si>
  <si>
    <t>&lt;=</t>
  </si>
  <si>
    <t>&gt;=</t>
  </si>
  <si>
    <t>Cebolla</t>
  </si>
  <si>
    <t>Papa</t>
  </si>
  <si>
    <t>Agua (L/Ha)</t>
  </si>
  <si>
    <t>Abono (Kg/Ha)</t>
  </si>
  <si>
    <t>Mano de Obra (HH/Ha)</t>
  </si>
  <si>
    <t>Equipo (HE/Ha)</t>
  </si>
  <si>
    <t>Utilidad Generada ($/Kg)</t>
  </si>
  <si>
    <t>Ha Cebolla</t>
  </si>
  <si>
    <t>Ha Papa</t>
  </si>
  <si>
    <t>Hectareas de Cebolla</t>
  </si>
  <si>
    <t>Hectareas de Papa</t>
  </si>
  <si>
    <t>Rendimiento (Tn/Ha)</t>
  </si>
  <si>
    <t>Hectareas Disponibles</t>
  </si>
  <si>
    <t>Toneladas de Cebolla</t>
  </si>
  <si>
    <t>Toneladas de Papa</t>
  </si>
  <si>
    <t>Se ha adquirido 150 Ha de terreno adecuado para la siembra de hortalizas (cebolla y papa). La produccion de cada hortaliza debe ser superior a 1000 Tn. A continuacion los datos: Utilidad de cebolla $ 0,50/kg, de papa $ 0,20/kg; produccion de Tn/Ha de cebolla y papa 50 y 25 respectivamente; Usan 50000 litros/Ha cebolla y 75000 litros/Ha para la papa; 900 kg/Ha (cebolla) de abono y 450 kg/Ha (papa). La mano de obra es 20 y 25 HH/Ha para cebolla y papa respectivamente; las horas de equipo 12 y 10 HE/Ha para cebolla y papa respectivamente.
¿Cuantas hectareas deberia sembrar de cada producto de tal manera que obtenga la mayor utilidad, teniendo en cuenta las condiciones actuales?, ¿Cual es el benefico obtenido?</t>
  </si>
  <si>
    <t>Para maximizar la utilidad según
 las restricciones locales y los requerimientos establecidos, necesito sembrar 100 ha de cebolla y 40 de papa. El recurso que me limita son las horas de equipo.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</si>
</sst>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5" formatCode="0.0"/>
    <numFmt numFmtId="167" formatCode="[$$-2C0A]\ #,##0.00;\-[$$-2C0A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0" xfId="1" applyFont="1"/>
    <xf numFmtId="0" fontId="4" fillId="0" borderId="1" xfId="0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7" workbookViewId="0">
      <selection activeCell="F27" sqref="F27"/>
    </sheetView>
  </sheetViews>
  <sheetFormatPr baseColWidth="10" defaultRowHeight="15" x14ac:dyDescent="0.25"/>
  <cols>
    <col min="2" max="2" width="23.42578125" bestFit="1" customWidth="1"/>
    <col min="3" max="3" width="16.7109375" bestFit="1" customWidth="1"/>
    <col min="4" max="4" width="14.5703125" bestFit="1" customWidth="1"/>
    <col min="8" max="8" width="15.28515625" customWidth="1"/>
    <col min="10" max="10" width="17.7109375" bestFit="1" customWidth="1"/>
  </cols>
  <sheetData>
    <row r="1" spans="1:12" ht="15" customHeight="1" x14ac:dyDescent="0.25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"/>
    </row>
    <row r="2" spans="1:1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"/>
    </row>
    <row r="4" spans="1:1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"/>
    </row>
    <row r="5" spans="1:1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"/>
    </row>
    <row r="6" spans="1:1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9" spans="1:12" x14ac:dyDescent="0.25">
      <c r="B9" s="3" t="s">
        <v>0</v>
      </c>
      <c r="C9" s="17" t="s">
        <v>1</v>
      </c>
      <c r="D9" s="17"/>
      <c r="E9" s="17"/>
      <c r="G9" s="3" t="s">
        <v>9</v>
      </c>
      <c r="H9" s="17" t="s">
        <v>10</v>
      </c>
      <c r="I9" s="17"/>
      <c r="J9" s="17"/>
    </row>
    <row r="11" spans="1:12" x14ac:dyDescent="0.25">
      <c r="B11" s="17" t="s">
        <v>2</v>
      </c>
      <c r="C11" s="17" t="s">
        <v>3</v>
      </c>
      <c r="D11" s="17"/>
      <c r="E11" s="19" t="s">
        <v>4</v>
      </c>
      <c r="G11" s="3" t="s">
        <v>11</v>
      </c>
      <c r="H11" s="17" t="s">
        <v>29</v>
      </c>
      <c r="I11" s="17"/>
      <c r="J11" s="7">
        <v>99.999999999999972</v>
      </c>
    </row>
    <row r="12" spans="1:12" x14ac:dyDescent="0.25">
      <c r="B12" s="17"/>
      <c r="C12" s="3" t="s">
        <v>20</v>
      </c>
      <c r="D12" s="3" t="s">
        <v>21</v>
      </c>
      <c r="E12" s="17"/>
      <c r="G12" s="3" t="s">
        <v>12</v>
      </c>
      <c r="H12" s="17" t="s">
        <v>30</v>
      </c>
      <c r="I12" s="17"/>
      <c r="J12" s="7">
        <v>40</v>
      </c>
    </row>
    <row r="13" spans="1:12" x14ac:dyDescent="0.25">
      <c r="B13" s="3" t="s">
        <v>22</v>
      </c>
      <c r="C13" s="2">
        <v>50000</v>
      </c>
      <c r="D13" s="2">
        <v>75000</v>
      </c>
      <c r="E13" s="6">
        <v>9000000</v>
      </c>
    </row>
    <row r="14" spans="1:12" x14ac:dyDescent="0.25">
      <c r="B14" s="3" t="s">
        <v>23</v>
      </c>
      <c r="C14" s="2">
        <v>900</v>
      </c>
      <c r="D14" s="2">
        <v>450</v>
      </c>
      <c r="E14" s="6">
        <v>120000</v>
      </c>
      <c r="G14" s="3" t="s">
        <v>13</v>
      </c>
      <c r="H14" s="17" t="s">
        <v>14</v>
      </c>
      <c r="I14" s="17"/>
      <c r="J14" s="17"/>
    </row>
    <row r="15" spans="1:12" x14ac:dyDescent="0.25">
      <c r="B15" s="4" t="s">
        <v>24</v>
      </c>
      <c r="C15" s="2">
        <v>20</v>
      </c>
      <c r="D15" s="2">
        <v>25</v>
      </c>
      <c r="E15" s="6">
        <v>3200</v>
      </c>
    </row>
    <row r="16" spans="1:12" x14ac:dyDescent="0.25">
      <c r="B16" s="3" t="s">
        <v>25</v>
      </c>
      <c r="C16" s="2">
        <v>12</v>
      </c>
      <c r="D16" s="2">
        <v>10</v>
      </c>
      <c r="E16" s="6">
        <v>1600</v>
      </c>
      <c r="G16" s="3" t="s">
        <v>15</v>
      </c>
      <c r="H16" s="22">
        <f>+C18*1000*C17*J11+D18*1000*D17*J12</f>
        <v>2699999.9999999991</v>
      </c>
    </row>
    <row r="17" spans="2:10" x14ac:dyDescent="0.25">
      <c r="B17" s="4" t="s">
        <v>31</v>
      </c>
      <c r="C17" s="2">
        <v>50</v>
      </c>
      <c r="D17" s="2">
        <v>25</v>
      </c>
      <c r="E17" s="6"/>
    </row>
    <row r="18" spans="2:10" x14ac:dyDescent="0.25">
      <c r="B18" s="3" t="s">
        <v>26</v>
      </c>
      <c r="C18" s="21">
        <v>0.5</v>
      </c>
      <c r="D18" s="21">
        <v>0.2</v>
      </c>
      <c r="E18" s="2"/>
      <c r="G18" s="3" t="s">
        <v>16</v>
      </c>
      <c r="H18" s="17" t="s">
        <v>17</v>
      </c>
      <c r="I18" s="17"/>
      <c r="J18" s="17"/>
    </row>
    <row r="20" spans="2:10" x14ac:dyDescent="0.25">
      <c r="B20" s="3" t="s">
        <v>5</v>
      </c>
      <c r="C20" s="17" t="s">
        <v>6</v>
      </c>
      <c r="D20" s="17"/>
      <c r="E20" s="17"/>
      <c r="G20" s="8" t="s">
        <v>36</v>
      </c>
      <c r="H20" s="9"/>
      <c r="I20" s="9"/>
      <c r="J20" s="10"/>
    </row>
    <row r="21" spans="2:10" x14ac:dyDescent="0.25">
      <c r="G21" s="11"/>
      <c r="H21" s="12"/>
      <c r="I21" s="12"/>
      <c r="J21" s="13"/>
    </row>
    <row r="22" spans="2:10" x14ac:dyDescent="0.25">
      <c r="B22" s="3" t="s">
        <v>7</v>
      </c>
      <c r="C22" s="6">
        <f>+C13*$J$11+D13*$J$12</f>
        <v>7999999.9999999981</v>
      </c>
      <c r="D22" s="6" t="s">
        <v>18</v>
      </c>
      <c r="E22" s="6">
        <f>+E13</f>
        <v>9000000</v>
      </c>
      <c r="G22" s="11"/>
      <c r="H22" s="12"/>
      <c r="I22" s="12"/>
      <c r="J22" s="13"/>
    </row>
    <row r="23" spans="2:10" x14ac:dyDescent="0.25">
      <c r="B23" s="3" t="s">
        <v>8</v>
      </c>
      <c r="C23" s="6">
        <f t="shared" ref="C23:C25" si="0">+C14*$J$11+D14*$J$12</f>
        <v>107999.99999999997</v>
      </c>
      <c r="D23" s="6" t="s">
        <v>18</v>
      </c>
      <c r="E23" s="6">
        <f t="shared" ref="E23:E25" si="1">+E14</f>
        <v>120000</v>
      </c>
      <c r="G23" s="11"/>
      <c r="H23" s="12"/>
      <c r="I23" s="12"/>
      <c r="J23" s="13"/>
    </row>
    <row r="24" spans="2:10" x14ac:dyDescent="0.25">
      <c r="B24" s="4" t="s">
        <v>24</v>
      </c>
      <c r="C24" s="6">
        <f t="shared" si="0"/>
        <v>2999.9999999999995</v>
      </c>
      <c r="D24" s="6" t="s">
        <v>18</v>
      </c>
      <c r="E24" s="6">
        <f t="shared" si="1"/>
        <v>3200</v>
      </c>
      <c r="G24" s="14"/>
      <c r="H24" s="15"/>
      <c r="I24" s="15"/>
      <c r="J24" s="16"/>
    </row>
    <row r="25" spans="2:10" x14ac:dyDescent="0.25">
      <c r="B25" s="4" t="s">
        <v>25</v>
      </c>
      <c r="C25" s="23">
        <f t="shared" si="0"/>
        <v>1599.9999999999995</v>
      </c>
      <c r="D25" s="23" t="s">
        <v>18</v>
      </c>
      <c r="E25" s="23">
        <f t="shared" si="1"/>
        <v>1600</v>
      </c>
    </row>
    <row r="26" spans="2:10" x14ac:dyDescent="0.25">
      <c r="B26" s="4" t="s">
        <v>32</v>
      </c>
      <c r="C26" s="20">
        <f>+J11+J12</f>
        <v>139.99999999999997</v>
      </c>
      <c r="D26" s="6" t="s">
        <v>18</v>
      </c>
      <c r="E26" s="6">
        <v>150</v>
      </c>
    </row>
    <row r="27" spans="2:10" x14ac:dyDescent="0.25">
      <c r="B27" s="4" t="s">
        <v>33</v>
      </c>
      <c r="C27" s="20">
        <f>+C17*$J$11</f>
        <v>4999.9999999999982</v>
      </c>
      <c r="D27" s="6" t="s">
        <v>19</v>
      </c>
      <c r="E27" s="6">
        <v>1000</v>
      </c>
      <c r="F27" s="5"/>
    </row>
    <row r="28" spans="2:10" x14ac:dyDescent="0.25">
      <c r="B28" s="4" t="s">
        <v>34</v>
      </c>
      <c r="C28" s="20">
        <f>+D17*$J$12</f>
        <v>1000</v>
      </c>
      <c r="D28" s="6" t="s">
        <v>19</v>
      </c>
      <c r="E28" s="6">
        <v>1000</v>
      </c>
    </row>
    <row r="29" spans="2:10" x14ac:dyDescent="0.25">
      <c r="B29" s="3" t="s">
        <v>27</v>
      </c>
      <c r="C29" s="6">
        <f>+J11</f>
        <v>99.999999999999972</v>
      </c>
      <c r="D29" s="6" t="s">
        <v>19</v>
      </c>
      <c r="E29" s="6">
        <v>0</v>
      </c>
    </row>
    <row r="30" spans="2:10" x14ac:dyDescent="0.25">
      <c r="B30" s="3" t="s">
        <v>28</v>
      </c>
      <c r="C30" s="6">
        <f>+J12</f>
        <v>40</v>
      </c>
      <c r="D30" s="6" t="s">
        <v>19</v>
      </c>
      <c r="E30" s="6">
        <v>0</v>
      </c>
    </row>
  </sheetData>
  <mergeCells count="12">
    <mergeCell ref="A1:K6"/>
    <mergeCell ref="C9:E9"/>
    <mergeCell ref="C11:D11"/>
    <mergeCell ref="B11:B12"/>
    <mergeCell ref="E11:E12"/>
    <mergeCell ref="G20:J24"/>
    <mergeCell ref="C20:E20"/>
    <mergeCell ref="H9:J9"/>
    <mergeCell ref="H11:I11"/>
    <mergeCell ref="H12:I12"/>
    <mergeCell ref="H14:J14"/>
    <mergeCell ref="H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Ariel Herrera</cp:lastModifiedBy>
  <dcterms:created xsi:type="dcterms:W3CDTF">2024-01-25T19:14:34Z</dcterms:created>
  <dcterms:modified xsi:type="dcterms:W3CDTF">2024-02-03T17:17:34Z</dcterms:modified>
</cp:coreProperties>
</file>