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777c78eef3b74d/Workbooks/Excel Data Analysis FD/"/>
    </mc:Choice>
  </mc:AlternateContent>
  <xr:revisionPtr revIDLastSave="4" documentId="11_285F0A2A068E18D6CC2320451669BEEF96AB5F5C" xr6:coauthVersionLast="33" xr6:coauthVersionMax="33" xr10:uidLastSave="{97489BC5-10AD-4773-B362-EB0F8D7208D3}"/>
  <bookViews>
    <workbookView xWindow="0" yWindow="0" windowWidth="12990" windowHeight="4710" xr2:uid="{00000000-000D-0000-FFFF-FFFF00000000}"/>
  </bookViews>
  <sheets>
    <sheet name="Details" sheetId="1" r:id="rId1"/>
    <sheet name="Assumptions" sheetId="2" r:id="rId2"/>
    <sheet name="Projections" sheetId="3" r:id="rId3"/>
  </sheets>
  <calcPr calcId="17901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1" i="1" l="1"/>
  <c r="N12" i="1"/>
  <c r="N13" i="1"/>
  <c r="N14" i="1"/>
  <c r="N15" i="1"/>
  <c r="N16" i="1"/>
  <c r="N7" i="1" l="1"/>
  <c r="N5" i="1"/>
  <c r="N4" i="1"/>
  <c r="C8" i="1"/>
  <c r="D8" i="1"/>
  <c r="D10" i="1" s="1"/>
  <c r="D17" i="1" s="1"/>
  <c r="D18" i="1" s="1"/>
  <c r="E8" i="1"/>
  <c r="E10" i="1" s="1"/>
  <c r="E17" i="1" s="1"/>
  <c r="E18" i="1" s="1"/>
  <c r="F8" i="1"/>
  <c r="F10" i="1" s="1"/>
  <c r="F17" i="1" s="1"/>
  <c r="F18" i="1" s="1"/>
  <c r="G8" i="1"/>
  <c r="G10" i="1" s="1"/>
  <c r="G17" i="1" s="1"/>
  <c r="G18" i="1" s="1"/>
  <c r="H8" i="1"/>
  <c r="I8" i="1"/>
  <c r="J8" i="1"/>
  <c r="J10" i="1" s="1"/>
  <c r="J17" i="1" s="1"/>
  <c r="J18" i="1" s="1"/>
  <c r="K8" i="1"/>
  <c r="K10" i="1" s="1"/>
  <c r="K17" i="1" s="1"/>
  <c r="K18" i="1" s="1"/>
  <c r="L8" i="1"/>
  <c r="L10" i="1" s="1"/>
  <c r="L17" i="1" s="1"/>
  <c r="L18" i="1" s="1"/>
  <c r="M8" i="1"/>
  <c r="B8" i="1"/>
  <c r="B10" i="1" s="1"/>
  <c r="B17" i="1" s="1"/>
  <c r="C10" i="1"/>
  <c r="C17" i="1" s="1"/>
  <c r="C18" i="1" s="1"/>
  <c r="H10" i="1"/>
  <c r="H17" i="1" s="1"/>
  <c r="H18" i="1" s="1"/>
  <c r="I10" i="1"/>
  <c r="I17" i="1"/>
  <c r="I18" i="1" s="1"/>
  <c r="M10" i="1"/>
  <c r="M17" i="1" s="1"/>
  <c r="M18" i="1" s="1"/>
  <c r="N8" i="1" l="1"/>
  <c r="N10" i="1"/>
  <c r="B18" i="1"/>
  <c r="N18" i="1" s="1"/>
  <c r="N17" i="1"/>
</calcChain>
</file>

<file path=xl/sharedStrings.xml><?xml version="1.0" encoding="utf-8"?>
<sst xmlns="http://schemas.openxmlformats.org/spreadsheetml/2006/main" count="29" uniqueCount="29">
  <si>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</si>
  <si>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</si>
  <si>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</si>
  <si>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</si>
  <si>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</si>
  <si>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</si>
  <si>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</si>
  <si>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</si>
  <si>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</si>
  <si>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</si>
  <si>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</si>
  <si>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</si>
  <si>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</si>
  <si>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Sales</t>
  </si>
  <si>
    <t>SALES TOTAL</t>
  </si>
  <si>
    <t>Expenses</t>
  </si>
  <si>
    <t>Cost of Goods</t>
  </si>
  <si>
    <t>Advertising</t>
  </si>
  <si>
    <t>Rent</t>
  </si>
  <si>
    <t>Supplies</t>
  </si>
  <si>
    <t>Salaries</t>
  </si>
  <si>
    <t>Shipping</t>
  </si>
  <si>
    <t>Utilities</t>
  </si>
  <si>
    <t>EXPENSES TOTAL</t>
  </si>
  <si>
    <t>GROSS PROFIT</t>
  </si>
  <si>
    <t>Novelties</t>
  </si>
  <si>
    <t>Knick-Knacks</t>
  </si>
  <si>
    <t>Trinkets</t>
  </si>
  <si>
    <t>Baubles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</si>
</sst>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i/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1" fillId="0" borderId="0" xfId="0" applyNumberFormat="1" applyFont="1" applyBorder="1" applyAlignment="1">
      <alignment horizontal="left"/>
    </xf>
    <xf numFmtId="3" fontId="2" fillId="2" borderId="3" xfId="0" applyNumberFormat="1" applyFont="1" applyFill="1" applyBorder="1" applyAlignment="1">
      <alignment horizontal="left"/>
    </xf>
    <xf numFmtId="3" fontId="2" fillId="2" borderId="1" xfId="0" applyNumberFormat="1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2" borderId="4" xfId="0" applyNumberFormat="1" applyFont="1" applyFill="1" applyBorder="1" applyAlignment="1">
      <alignment horizontal="center"/>
    </xf>
    <xf numFmtId="0" fontId="3" fillId="0" borderId="0" xfId="0" applyFont="1"/>
    <xf numFmtId="3" fontId="2" fillId="0" borderId="0" xfId="0" applyNumberFormat="1" applyFont="1" applyBorder="1" applyAlignment="1">
      <alignment horizontal="left"/>
    </xf>
    <xf numFmtId="3" fontId="3" fillId="2" borderId="5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3" fontId="3" fillId="2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A18"/>
  <sheetViews>
    <sheetView showGridLines="0" tabSelected="1" topLeftCell="A2" workbookViewId="0">
      <pane xSplit="1" ySplit="1" topLeftCell="B3" activePane="bottomRight" state="frozenSplit"/>
      <selection activeCell="A2" sqref="A2"/>
      <selection pane="topRight" activeCell="E2" sqref="E2"/>
      <selection pane="bottomLeft" activeCell="A5" sqref="A5"/>
      <selection pane="bottomRight" activeCell="A7" sqref="A7"/>
    </sheetView>
  </sheetViews>
  <sheetFormatPr defaultRowHeight="15.75" x14ac:dyDescent="0.25"/>
  <cols>
    <col min="1" max="1" width="17.5703125" style="9" customWidth="1"/>
    <col min="2" max="13" width="9.28515625" style="6" bestFit="1" customWidth="1"/>
    <col min="14" max="14" width="10.140625" style="6" bestFit="1" customWidth="1"/>
    <col min="15" max="15" width="9.140625" style="6"/>
    <col min="16" max="27" width="9.28515625" style="6" bestFit="1" customWidth="1"/>
    <col min="28" max="16384" width="9.140625" style="6"/>
  </cols>
  <sheetData>
    <row r="2" spans="1:27" s="5" customFormat="1" x14ac:dyDescent="0.25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4" t="s">
        <v>12</v>
      </c>
    </row>
    <row r="3" spans="1:27" ht="14.25" customHeight="1" x14ac:dyDescent="0.25">
      <c r="A3" s="1" t="s">
        <v>13</v>
      </c>
      <c r="N3" s="7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9" t="s">
        <v>26</v>
      </c>
      <c r="B4" s="6">
        <v>23000</v>
      </c>
      <c r="C4" s="6">
        <v>22500</v>
      </c>
      <c r="D4" s="6">
        <v>23500</v>
      </c>
      <c r="E4" s="6">
        <v>25000</v>
      </c>
      <c r="F4" s="6">
        <v>24500</v>
      </c>
      <c r="G4" s="6">
        <v>24750</v>
      </c>
      <c r="H4" s="6">
        <v>25500</v>
      </c>
      <c r="I4" s="6">
        <v>23520</v>
      </c>
      <c r="J4" s="6">
        <v>23520</v>
      </c>
      <c r="K4" s="6">
        <v>25480</v>
      </c>
      <c r="L4" s="6">
        <v>23520</v>
      </c>
      <c r="M4" s="6">
        <v>23520</v>
      </c>
      <c r="N4" s="10">
        <f>SUM(B4:M4)</f>
        <v>288310</v>
      </c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9" t="s">
        <v>25</v>
      </c>
      <c r="B5" s="6">
        <v>28175</v>
      </c>
      <c r="C5" s="6">
        <v>27244</v>
      </c>
      <c r="D5" s="6">
        <v>28910</v>
      </c>
      <c r="E5" s="6">
        <v>30380</v>
      </c>
      <c r="F5" s="6">
        <v>29890</v>
      </c>
      <c r="G5" s="6">
        <v>29400</v>
      </c>
      <c r="H5" s="6">
        <v>30380</v>
      </c>
      <c r="I5" s="6">
        <v>28910</v>
      </c>
      <c r="J5" s="6">
        <v>28910</v>
      </c>
      <c r="K5" s="6">
        <v>31360</v>
      </c>
      <c r="L5" s="6">
        <v>28910</v>
      </c>
      <c r="M5" s="6">
        <v>28910</v>
      </c>
      <c r="N5" s="10">
        <f>SUM(B5:M5)</f>
        <v>351379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9" t="s">
        <v>28</v>
      </c>
      <c r="B6" s="6">
        <v>26500</v>
      </c>
      <c r="C6" s="6">
        <v>25750</v>
      </c>
      <c r="D6" s="6">
        <v>26600</v>
      </c>
      <c r="E6" s="6">
        <v>29250</v>
      </c>
      <c r="F6" s="6">
        <v>28400</v>
      </c>
      <c r="G6" s="6">
        <v>26750</v>
      </c>
      <c r="H6" s="6">
        <v>28500</v>
      </c>
      <c r="I6" s="6">
        <v>28500</v>
      </c>
      <c r="J6" s="6">
        <v>28500</v>
      </c>
      <c r="K6" s="6">
        <v>28500</v>
      </c>
      <c r="L6" s="6">
        <v>28500</v>
      </c>
      <c r="M6" s="6">
        <v>28500</v>
      </c>
      <c r="N6" s="10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9" t="s">
        <v>27</v>
      </c>
      <c r="B7" s="6">
        <v>23912</v>
      </c>
      <c r="C7" s="6">
        <v>23520</v>
      </c>
      <c r="D7" s="6">
        <v>24745</v>
      </c>
      <c r="E7" s="6">
        <v>26068</v>
      </c>
      <c r="F7" s="6">
        <v>26460</v>
      </c>
      <c r="G7" s="6">
        <v>26215</v>
      </c>
      <c r="H7" s="6">
        <v>26460</v>
      </c>
      <c r="I7" s="6">
        <v>24745</v>
      </c>
      <c r="J7" s="6">
        <v>24745</v>
      </c>
      <c r="K7" s="6">
        <v>27440</v>
      </c>
      <c r="L7" s="6">
        <v>24745</v>
      </c>
      <c r="M7" s="6">
        <v>24745</v>
      </c>
      <c r="N7" s="10">
        <f>SUM(B7:M7)</f>
        <v>303800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2" t="s">
        <v>14</v>
      </c>
      <c r="B8" s="11">
        <f>SUM(B4:B7)</f>
        <v>101587</v>
      </c>
      <c r="C8" s="11">
        <f t="shared" ref="C8:M8" si="0">SUM(C4:C7)</f>
        <v>99014</v>
      </c>
      <c r="D8" s="11">
        <f t="shared" si="0"/>
        <v>103755</v>
      </c>
      <c r="E8" s="11">
        <f t="shared" si="0"/>
        <v>110698</v>
      </c>
      <c r="F8" s="11">
        <f t="shared" si="0"/>
        <v>109250</v>
      </c>
      <c r="G8" s="11">
        <f t="shared" si="0"/>
        <v>107115</v>
      </c>
      <c r="H8" s="11">
        <f t="shared" si="0"/>
        <v>110840</v>
      </c>
      <c r="I8" s="11">
        <f t="shared" si="0"/>
        <v>105675</v>
      </c>
      <c r="J8" s="11">
        <f t="shared" si="0"/>
        <v>105675</v>
      </c>
      <c r="K8" s="11">
        <f t="shared" si="0"/>
        <v>112780</v>
      </c>
      <c r="L8" s="11">
        <f t="shared" si="0"/>
        <v>105675</v>
      </c>
      <c r="M8" s="11">
        <f t="shared" si="0"/>
        <v>105675</v>
      </c>
      <c r="N8" s="12">
        <f>SUM(B8:M8)</f>
        <v>1277739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1" t="s">
        <v>15</v>
      </c>
      <c r="N9" s="10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9" t="s">
        <v>16</v>
      </c>
      <c r="B10" s="6">
        <f t="shared" ref="B10:M10" si="1">B8*0.08</f>
        <v>8126.96</v>
      </c>
      <c r="C10" s="6">
        <f t="shared" si="1"/>
        <v>7921.12</v>
      </c>
      <c r="D10" s="6">
        <f t="shared" si="1"/>
        <v>8300.4</v>
      </c>
      <c r="E10" s="6">
        <f t="shared" si="1"/>
        <v>8855.84</v>
      </c>
      <c r="F10" s="6">
        <f t="shared" si="1"/>
        <v>8740</v>
      </c>
      <c r="G10" s="6">
        <f t="shared" si="1"/>
        <v>8569.2000000000007</v>
      </c>
      <c r="H10" s="6">
        <f t="shared" si="1"/>
        <v>8867.2000000000007</v>
      </c>
      <c r="I10" s="6">
        <f t="shared" si="1"/>
        <v>8454</v>
      </c>
      <c r="J10" s="6">
        <f t="shared" si="1"/>
        <v>8454</v>
      </c>
      <c r="K10" s="6">
        <f t="shared" si="1"/>
        <v>9022.4</v>
      </c>
      <c r="L10" s="6">
        <f t="shared" si="1"/>
        <v>8454</v>
      </c>
      <c r="M10" s="6">
        <f t="shared" si="1"/>
        <v>8454</v>
      </c>
      <c r="N10" s="10">
        <f>SUM(B10:M10)</f>
        <v>102219.12</v>
      </c>
      <c r="P10" s="6">
        <v>0.98</v>
      </c>
      <c r="Q10" s="6">
        <v>0.98</v>
      </c>
      <c r="R10" s="6">
        <v>0.98</v>
      </c>
      <c r="S10" s="6">
        <v>0.98</v>
      </c>
      <c r="T10" s="6">
        <v>0.98</v>
      </c>
      <c r="U10" s="6">
        <v>0.98</v>
      </c>
      <c r="V10" s="6">
        <v>0.98</v>
      </c>
      <c r="W10" s="6">
        <v>0.98</v>
      </c>
      <c r="X10" s="6">
        <v>0.98</v>
      </c>
      <c r="Y10" s="6">
        <v>0.98</v>
      </c>
      <c r="Z10" s="6">
        <v>0.98</v>
      </c>
      <c r="AA10" s="6">
        <v>0.98</v>
      </c>
    </row>
    <row r="11" spans="1:27" x14ac:dyDescent="0.25">
      <c r="A11" s="9" t="s">
        <v>17</v>
      </c>
      <c r="B11" s="6">
        <v>4140</v>
      </c>
      <c r="C11" s="6">
        <v>3780</v>
      </c>
      <c r="D11" s="6">
        <v>4680</v>
      </c>
      <c r="E11" s="6">
        <v>4500</v>
      </c>
      <c r="F11" s="6">
        <v>4950</v>
      </c>
      <c r="G11" s="6">
        <v>4725</v>
      </c>
      <c r="H11" s="6">
        <v>4950</v>
      </c>
      <c r="I11" s="6">
        <v>4680</v>
      </c>
      <c r="J11" s="6">
        <v>4680</v>
      </c>
      <c r="K11" s="6">
        <v>4050</v>
      </c>
      <c r="L11" s="6">
        <v>4680</v>
      </c>
      <c r="M11" s="6">
        <v>4680</v>
      </c>
      <c r="N11" s="10">
        <f t="shared" ref="N11:N16" si="2">SUM(B11:M11)</f>
        <v>54495</v>
      </c>
      <c r="P11" s="6">
        <v>0.9</v>
      </c>
      <c r="Q11" s="6">
        <v>0.9</v>
      </c>
      <c r="R11" s="6">
        <v>0.9</v>
      </c>
      <c r="S11" s="6">
        <v>0.9</v>
      </c>
      <c r="T11" s="6">
        <v>0.9</v>
      </c>
      <c r="U11" s="6">
        <v>0.9</v>
      </c>
      <c r="V11" s="6">
        <v>0.9</v>
      </c>
      <c r="W11" s="6">
        <v>0.9</v>
      </c>
      <c r="X11" s="6">
        <v>0.9</v>
      </c>
      <c r="Y11" s="6">
        <v>0.9</v>
      </c>
      <c r="Z11" s="6">
        <v>0.9</v>
      </c>
      <c r="AA11" s="6">
        <v>0.9</v>
      </c>
    </row>
    <row r="12" spans="1:27" x14ac:dyDescent="0.25">
      <c r="A12" s="9" t="s">
        <v>18</v>
      </c>
      <c r="B12" s="6">
        <v>1890</v>
      </c>
      <c r="C12" s="6">
        <v>1890</v>
      </c>
      <c r="D12" s="6">
        <v>1890</v>
      </c>
      <c r="E12" s="6">
        <v>1890</v>
      </c>
      <c r="F12" s="6">
        <v>1890</v>
      </c>
      <c r="G12" s="6">
        <v>1890</v>
      </c>
      <c r="H12" s="6">
        <v>1890</v>
      </c>
      <c r="I12" s="6">
        <v>1890</v>
      </c>
      <c r="J12" s="6">
        <v>1890</v>
      </c>
      <c r="K12" s="6">
        <v>1890</v>
      </c>
      <c r="L12" s="6">
        <v>1890</v>
      </c>
      <c r="M12" s="6">
        <v>1890</v>
      </c>
      <c r="N12" s="10">
        <f t="shared" si="2"/>
        <v>22680</v>
      </c>
      <c r="P12" s="6">
        <v>0.9</v>
      </c>
      <c r="Q12" s="6">
        <v>0.9</v>
      </c>
      <c r="R12" s="6">
        <v>0.9</v>
      </c>
      <c r="S12" s="6">
        <v>0.9</v>
      </c>
      <c r="T12" s="6">
        <v>0.9</v>
      </c>
      <c r="U12" s="6">
        <v>0.9</v>
      </c>
      <c r="V12" s="6">
        <v>0.9</v>
      </c>
      <c r="W12" s="6">
        <v>0.9</v>
      </c>
      <c r="X12" s="6">
        <v>0.9</v>
      </c>
      <c r="Y12" s="6">
        <v>0.9</v>
      </c>
      <c r="Z12" s="6">
        <v>0.9</v>
      </c>
      <c r="AA12" s="6">
        <v>0.9</v>
      </c>
    </row>
    <row r="13" spans="1:27" x14ac:dyDescent="0.25">
      <c r="A13" s="9" t="s">
        <v>19</v>
      </c>
      <c r="B13" s="6">
        <v>1170</v>
      </c>
      <c r="C13" s="6">
        <v>1080</v>
      </c>
      <c r="D13" s="6">
        <v>1260</v>
      </c>
      <c r="E13" s="6">
        <v>1170</v>
      </c>
      <c r="F13" s="6">
        <v>1125</v>
      </c>
      <c r="G13" s="6">
        <v>1260</v>
      </c>
      <c r="H13" s="6">
        <v>1170</v>
      </c>
      <c r="I13" s="6">
        <v>1260</v>
      </c>
      <c r="J13" s="6">
        <v>1260</v>
      </c>
      <c r="K13" s="6">
        <v>1125</v>
      </c>
      <c r="L13" s="6">
        <v>1215</v>
      </c>
      <c r="M13" s="6">
        <v>1260</v>
      </c>
      <c r="N13" s="10">
        <f t="shared" si="2"/>
        <v>14355</v>
      </c>
      <c r="P13" s="6">
        <v>0.9</v>
      </c>
      <c r="Q13" s="6">
        <v>0.9</v>
      </c>
      <c r="R13" s="6">
        <v>0.9</v>
      </c>
      <c r="S13" s="6">
        <v>0.9</v>
      </c>
      <c r="T13" s="6">
        <v>0.9</v>
      </c>
      <c r="U13" s="6">
        <v>0.9</v>
      </c>
      <c r="V13" s="6">
        <v>0.9</v>
      </c>
      <c r="W13" s="6">
        <v>0.9</v>
      </c>
      <c r="X13" s="6">
        <v>0.9</v>
      </c>
      <c r="Y13" s="6">
        <v>0.9</v>
      </c>
      <c r="Z13" s="6">
        <v>0.9</v>
      </c>
      <c r="AA13" s="6">
        <v>0.9</v>
      </c>
    </row>
    <row r="14" spans="1:27" x14ac:dyDescent="0.25">
      <c r="A14" s="9" t="s">
        <v>20</v>
      </c>
      <c r="B14" s="6">
        <v>14400</v>
      </c>
      <c r="C14" s="6">
        <v>14400</v>
      </c>
      <c r="D14" s="6">
        <v>14850</v>
      </c>
      <c r="E14" s="6">
        <v>14850</v>
      </c>
      <c r="F14" s="6">
        <v>14850</v>
      </c>
      <c r="G14" s="6">
        <v>15300</v>
      </c>
      <c r="H14" s="6">
        <v>15300</v>
      </c>
      <c r="I14" s="6">
        <v>15300</v>
      </c>
      <c r="J14" s="6">
        <v>15300</v>
      </c>
      <c r="K14" s="6">
        <v>15300</v>
      </c>
      <c r="L14" s="6">
        <v>15750</v>
      </c>
      <c r="M14" s="6">
        <v>15750</v>
      </c>
      <c r="N14" s="10">
        <f t="shared" si="2"/>
        <v>181350</v>
      </c>
      <c r="P14" s="6">
        <v>0.9</v>
      </c>
      <c r="Q14" s="6">
        <v>0.9</v>
      </c>
      <c r="R14" s="6">
        <v>0.9</v>
      </c>
      <c r="S14" s="6">
        <v>0.9</v>
      </c>
      <c r="T14" s="6">
        <v>0.9</v>
      </c>
      <c r="U14" s="6">
        <v>0.9</v>
      </c>
      <c r="V14" s="6">
        <v>0.9</v>
      </c>
      <c r="W14" s="6">
        <v>0.9</v>
      </c>
      <c r="X14" s="6">
        <v>0.9</v>
      </c>
      <c r="Y14" s="6">
        <v>0.9</v>
      </c>
      <c r="Z14" s="6">
        <v>0.9</v>
      </c>
      <c r="AA14" s="6">
        <v>0.9</v>
      </c>
    </row>
    <row r="15" spans="1:27" x14ac:dyDescent="0.25">
      <c r="A15" s="9" t="s">
        <v>21</v>
      </c>
      <c r="B15" s="6">
        <v>12825</v>
      </c>
      <c r="C15" s="6">
        <v>12375</v>
      </c>
      <c r="D15" s="6">
        <v>13050</v>
      </c>
      <c r="E15" s="6">
        <v>13500</v>
      </c>
      <c r="F15" s="6">
        <v>13050</v>
      </c>
      <c r="G15" s="6">
        <v>13275</v>
      </c>
      <c r="H15" s="6">
        <v>13500</v>
      </c>
      <c r="I15" s="6">
        <v>13050</v>
      </c>
      <c r="J15" s="6">
        <v>13050</v>
      </c>
      <c r="K15" s="6">
        <v>14175</v>
      </c>
      <c r="L15" s="6">
        <v>13725</v>
      </c>
      <c r="M15" s="6">
        <v>13050</v>
      </c>
      <c r="N15" s="10">
        <f t="shared" si="2"/>
        <v>158625</v>
      </c>
      <c r="P15" s="6">
        <v>0.9</v>
      </c>
      <c r="Q15" s="6">
        <v>0.9</v>
      </c>
      <c r="R15" s="6">
        <v>0.9</v>
      </c>
      <c r="S15" s="6">
        <v>0.9</v>
      </c>
      <c r="T15" s="6">
        <v>0.9</v>
      </c>
      <c r="U15" s="6">
        <v>0.9</v>
      </c>
      <c r="V15" s="6">
        <v>0.9</v>
      </c>
      <c r="W15" s="6">
        <v>0.9</v>
      </c>
      <c r="X15" s="6">
        <v>0.9</v>
      </c>
      <c r="Y15" s="6">
        <v>0.9</v>
      </c>
      <c r="Z15" s="6">
        <v>0.9</v>
      </c>
      <c r="AA15" s="6">
        <v>0.9</v>
      </c>
    </row>
    <row r="16" spans="1:27" x14ac:dyDescent="0.25">
      <c r="A16" s="9" t="s">
        <v>22</v>
      </c>
      <c r="B16" s="6">
        <v>450</v>
      </c>
      <c r="C16" s="6">
        <v>540</v>
      </c>
      <c r="D16" s="6">
        <v>540</v>
      </c>
      <c r="E16" s="6">
        <v>495</v>
      </c>
      <c r="F16" s="6">
        <v>540</v>
      </c>
      <c r="G16" s="6">
        <v>585</v>
      </c>
      <c r="H16" s="6">
        <v>585</v>
      </c>
      <c r="I16" s="6">
        <v>540</v>
      </c>
      <c r="J16" s="6">
        <v>540</v>
      </c>
      <c r="K16" s="6">
        <v>585</v>
      </c>
      <c r="L16" s="6">
        <v>540</v>
      </c>
      <c r="M16" s="6">
        <v>540</v>
      </c>
      <c r="N16" s="10">
        <f t="shared" si="2"/>
        <v>6480</v>
      </c>
      <c r="P16" s="6">
        <v>0.9</v>
      </c>
      <c r="Q16" s="6">
        <v>0.9</v>
      </c>
      <c r="R16" s="6">
        <v>0.9</v>
      </c>
      <c r="S16" s="6">
        <v>0.9</v>
      </c>
      <c r="T16" s="6">
        <v>0.9</v>
      </c>
      <c r="U16" s="6">
        <v>0.9</v>
      </c>
      <c r="V16" s="6">
        <v>0.9</v>
      </c>
      <c r="W16" s="6">
        <v>0.9</v>
      </c>
      <c r="X16" s="6">
        <v>0.9</v>
      </c>
      <c r="Y16" s="6">
        <v>0.9</v>
      </c>
      <c r="Z16" s="6">
        <v>0.9</v>
      </c>
      <c r="AA16" s="6">
        <v>0.9</v>
      </c>
    </row>
    <row r="17" spans="1:14" x14ac:dyDescent="0.25">
      <c r="A17" s="2" t="s">
        <v>23</v>
      </c>
      <c r="B17" s="11">
        <f t="shared" ref="B17:M17" si="3">SUM(B10:B16)</f>
        <v>43001.96</v>
      </c>
      <c r="C17" s="11">
        <f t="shared" si="3"/>
        <v>41986.119999999995</v>
      </c>
      <c r="D17" s="11">
        <f t="shared" si="3"/>
        <v>44570.400000000001</v>
      </c>
      <c r="E17" s="11">
        <f t="shared" si="3"/>
        <v>45260.84</v>
      </c>
      <c r="F17" s="11">
        <f t="shared" si="3"/>
        <v>45145</v>
      </c>
      <c r="G17" s="11">
        <f t="shared" si="3"/>
        <v>45604.2</v>
      </c>
      <c r="H17" s="11">
        <f t="shared" si="3"/>
        <v>46262.2</v>
      </c>
      <c r="I17" s="11">
        <f t="shared" si="3"/>
        <v>45174</v>
      </c>
      <c r="J17" s="11">
        <f t="shared" si="3"/>
        <v>45174</v>
      </c>
      <c r="K17" s="11">
        <f t="shared" si="3"/>
        <v>46147.4</v>
      </c>
      <c r="L17" s="11">
        <f t="shared" si="3"/>
        <v>46254</v>
      </c>
      <c r="M17" s="11">
        <f t="shared" si="3"/>
        <v>45624</v>
      </c>
      <c r="N17" s="12">
        <f>SUM(B17:M17)</f>
        <v>540204.12</v>
      </c>
    </row>
    <row r="18" spans="1:14" x14ac:dyDescent="0.25">
      <c r="A18" s="2" t="s">
        <v>24</v>
      </c>
      <c r="B18" s="11">
        <f t="shared" ref="B18:M18" si="4">B8-B17</f>
        <v>58585.04</v>
      </c>
      <c r="C18" s="11">
        <f t="shared" si="4"/>
        <v>57027.880000000005</v>
      </c>
      <c r="D18" s="11">
        <f t="shared" si="4"/>
        <v>59184.6</v>
      </c>
      <c r="E18" s="11">
        <f t="shared" si="4"/>
        <v>65437.16</v>
      </c>
      <c r="F18" s="11">
        <f t="shared" si="4"/>
        <v>64105</v>
      </c>
      <c r="G18" s="11">
        <f t="shared" si="4"/>
        <v>61510.8</v>
      </c>
      <c r="H18" s="11">
        <f t="shared" si="4"/>
        <v>64577.8</v>
      </c>
      <c r="I18" s="11">
        <f t="shared" si="4"/>
        <v>60501</v>
      </c>
      <c r="J18" s="11">
        <f t="shared" si="4"/>
        <v>60501</v>
      </c>
      <c r="K18" s="11">
        <f t="shared" si="4"/>
        <v>66632.600000000006</v>
      </c>
      <c r="L18" s="11">
        <f t="shared" si="4"/>
        <v>59421</v>
      </c>
      <c r="M18" s="11">
        <f t="shared" si="4"/>
        <v>60051</v>
      </c>
      <c r="N18" s="12">
        <f>SUM(B18:M18)</f>
        <v>737534.88</v>
      </c>
    </row>
  </sheetData>
  <dataConsolidate/>
  <phoneticPr fontId="0" type="noConversion"/>
  <printOptions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Details</vt:lpstr>
      <vt:lpstr>Assumptions</vt:lpstr>
      <vt:lpstr>Projections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McFedries</cp:lastModifiedBy>
  <dcterms:created xsi:type="dcterms:W3CDTF">1995-06-19T20:19:11Z</dcterms:created>
  <dcterms:modified xsi:type="dcterms:W3CDTF">2018-05-25T21:21:08Z</dcterms:modified>
</cp:coreProperties>
</file>