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11"/>
  <workbookPr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0" documentId="8_{8A31A7A3-6FC9-48D0-A24F-CACF90493DF7}" xr6:coauthVersionLast="35" xr6:coauthVersionMax="35" xr10:uidLastSave="{00000000-0000-0000-0000-000000000000}"/>
  <bookViews>
    <workbookView xWindow="0" yWindow="0" windowWidth="12795" windowHeight="4125" tabRatio="521" xr2:uid="{00000000-000D-0000-FFFF-FFFF00000000}"/>
  </bookViews>
  <sheets>
    <sheet name="FV" sheetId="1" r:id="rId1"/>
    <sheet name="PV" sheetId="2" r:id="rId2"/>
    <sheet name="PMT" sheetId="3" r:id="rId3"/>
    <sheet name="PPMT &amp; IPMT" sheetId="5" r:id="rId4"/>
    <sheet name="CUMPRINC &amp; CUMIPMT" sheetId="4" r:id="rId5"/>
    <sheet name="RATE" sheetId="7" r:id="rId6"/>
    <sheet name="NPER" sheetId="6" r:id="rId7"/>
    <sheet name="IRR" sheetId="9" r:id="rId8"/>
    <sheet name="NPV" sheetId="8" r:id="rId9"/>
    <sheet name="SLN" sheetId="10" r:id="rId10"/>
    <sheet name="DB" sheetId="11" r:id="rId11"/>
    <sheet name="DDB" sheetId="12" r:id="rId12"/>
    <sheet name="SYD" sheetId="13" r:id="rId1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D12" i="5" l="1"/>
  <c r="B5" i="5"/>
  <c r="G7" i="4"/>
  <c r="G6" i="4"/>
  <c r="G5" i="4"/>
  <c r="B5" i="4"/>
  <c r="G2" i="5" l="1"/>
  <c r="G2" i="4"/>
  <c r="G3" i="4"/>
  <c r="G4" i="4"/>
</calcChain>
</file>

<file path=xl/sharedStrings.xml><?xml version="1.0" encoding="utf-8"?>
<sst xmlns="http://schemas.openxmlformats.org/spreadsheetml/2006/main" count="86" uniqueCount="44">
  <si>
    <t>Interest Rate (Annual)</t>
  </si>
  <si>
    <t>Term (Years)</t>
  </si>
  <si>
    <t>Deposit Per Period</t>
  </si>
  <si>
    <t>Initial Deposit</t>
  </si>
  <si>
    <t>Deposit Type</t>
  </si>
  <si>
    <t>Future Value</t>
  </si>
  <si>
    <t>The Future Value of an Investment</t>
  </si>
  <si>
    <t>Inflation Rate</t>
  </si>
  <si>
    <t>Years from Now</t>
  </si>
  <si>
    <t>Value in Today's Dollars</t>
  </si>
  <si>
    <t>Calculating the Effect of Inflation</t>
  </si>
  <si>
    <t>Loan Payment Analysis</t>
  </si>
  <si>
    <t>Periods (Years)</t>
  </si>
  <si>
    <t>Principal</t>
  </si>
  <si>
    <t>Monthly Payment</t>
  </si>
  <si>
    <t>Year</t>
  </si>
  <si>
    <t>Cumulative Principal</t>
  </si>
  <si>
    <t>Cumulative Interest</t>
  </si>
  <si>
    <t>Total</t>
  </si>
  <si>
    <t>1 - 5</t>
  </si>
  <si>
    <t>Period</t>
  </si>
  <si>
    <t>Interest</t>
  </si>
  <si>
    <t>Loan Term Analysis</t>
  </si>
  <si>
    <t>Payment (Monthly)</t>
  </si>
  <si>
    <t>Balloon Payment</t>
  </si>
  <si>
    <t>Type</t>
  </si>
  <si>
    <t>Term (Months)</t>
  </si>
  <si>
    <t>Loan Rate Analysis</t>
  </si>
  <si>
    <t>Guess</t>
  </si>
  <si>
    <t>CASH FLOW</t>
  </si>
  <si>
    <t>Net Cash Flow</t>
  </si>
  <si>
    <t>DISCOUNTING</t>
  </si>
  <si>
    <t>Discount Rate</t>
  </si>
  <si>
    <t>Net Present Value</t>
  </si>
  <si>
    <t>Internal Rate of Return</t>
  </si>
  <si>
    <t>Straight-Line Depreciation for Computer Purchases</t>
  </si>
  <si>
    <t>Depreciation (Annual)</t>
  </si>
  <si>
    <t>Cost of Computers</t>
  </si>
  <si>
    <t>Salvage Value of Computers</t>
  </si>
  <si>
    <t>Useful Life of Computers</t>
  </si>
  <si>
    <t>Fixed-Declining Balance Depreciation for Computer Purchases</t>
  </si>
  <si>
    <t>Depreciation</t>
  </si>
  <si>
    <t>Double-Declining Balance Depreciation for Computer Purchases</t>
  </si>
  <si>
    <t>Sum-of-the-Years-Digits Depreciation for Computer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</si>
</sst>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&quot;$&quot;#,##0"/>
    <numFmt numFmtId="166" formatCode="0.0"/>
  </numFmts>
  <fonts count="15" x14ac:knownFonts="1">
    <font>
      <sz val="10"/>
      <name val="Arial"/>
      <family val="2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2"/>
      <name val="Arial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0"/>
      <name val="Arial"/>
      <family val="2"/>
    </font>
    <font>
      <b/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9" fillId="0" borderId="1" applyNumberFormat="0" applyFill="0" applyAlignment="0" applyProtection="0"/>
  </cellStyleXfs>
  <cellXfs count="45">
    <xf numFmtId="0" fontId="0" fillId="0" borderId="0" xfId="0"/>
    <xf numFmtId="0" fontId="2" fillId="0" borderId="0" xfId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6" fontId="3" fillId="0" borderId="0" xfId="0" applyNumberFormat="1" applyFont="1"/>
    <xf numFmtId="0" fontId="4" fillId="0" borderId="0" xfId="0" applyFont="1" applyAlignment="1">
      <alignment horizontal="right"/>
    </xf>
    <xf numFmtId="8" fontId="4" fillId="0" borderId="0" xfId="0" applyNumberFormat="1" applyFont="1"/>
    <xf numFmtId="8" fontId="3" fillId="0" borderId="0" xfId="0" applyNumberFormat="1" applyFont="1"/>
    <xf numFmtId="0" fontId="6" fillId="0" borderId="0" xfId="0" applyFont="1"/>
    <xf numFmtId="0" fontId="1" fillId="0" borderId="0" xfId="2" applyFont="1"/>
    <xf numFmtId="0" fontId="7" fillId="0" borderId="0" xfId="2" applyFont="1"/>
    <xf numFmtId="6" fontId="1" fillId="0" borderId="0" xfId="2" applyNumberFormat="1" applyFont="1"/>
    <xf numFmtId="9" fontId="1" fillId="0" borderId="0" xfId="2" applyNumberFormat="1" applyFont="1"/>
    <xf numFmtId="10" fontId="3" fillId="0" borderId="0" xfId="0" applyNumberFormat="1" applyFont="1"/>
    <xf numFmtId="165" fontId="3" fillId="0" borderId="0" xfId="0" applyNumberFormat="1" applyFont="1"/>
    <xf numFmtId="0" fontId="2" fillId="0" borderId="0" xfId="1" applyAlignme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" fontId="3" fillId="0" borderId="4" xfId="0" quotePrefix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right"/>
    </xf>
    <xf numFmtId="10" fontId="11" fillId="0" borderId="0" xfId="0" applyNumberFormat="1" applyFont="1"/>
    <xf numFmtId="6" fontId="11" fillId="0" borderId="0" xfId="0" applyNumberFormat="1" applyFont="1"/>
    <xf numFmtId="0" fontId="11" fillId="0" borderId="0" xfId="3" applyNumberFormat="1" applyFont="1"/>
    <xf numFmtId="166" fontId="11" fillId="0" borderId="0" xfId="3" applyNumberFormat="1" applyFont="1"/>
    <xf numFmtId="8" fontId="11" fillId="0" borderId="0" xfId="0" applyNumberFormat="1" applyFont="1"/>
    <xf numFmtId="0" fontId="3" fillId="0" borderId="0" xfId="0" applyNumberFormat="1" applyFont="1"/>
    <xf numFmtId="0" fontId="3" fillId="0" borderId="0" xfId="3" applyNumberFormat="1" applyFont="1"/>
    <xf numFmtId="9" fontId="3" fillId="0" borderId="0" xfId="3" applyNumberFormat="1" applyFont="1"/>
    <xf numFmtId="164" fontId="3" fillId="0" borderId="0" xfId="3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9" fontId="3" fillId="0" borderId="0" xfId="0" applyNumberFormat="1" applyFont="1"/>
    <xf numFmtId="0" fontId="13" fillId="0" borderId="0" xfId="0" applyFont="1"/>
    <xf numFmtId="0" fontId="0" fillId="0" borderId="0" xfId="0" applyAlignment="1">
      <alignment horizontal="center"/>
    </xf>
    <xf numFmtId="6" fontId="0" fillId="0" borderId="0" xfId="0" applyNumberFormat="1"/>
    <xf numFmtId="0" fontId="14" fillId="0" borderId="0" xfId="1" applyFont="1"/>
    <xf numFmtId="0" fontId="9" fillId="0" borderId="1" xfId="4"/>
    <xf numFmtId="0" fontId="2" fillId="0" borderId="0" xfId="1" applyAlignment="1"/>
  </cellXfs>
  <cellStyles count="5">
    <cellStyle name="Comma" xfId="3" builtinId="3"/>
    <cellStyle name="Heading 2" xfId="4" builtinId="17"/>
    <cellStyle name="Normal" xfId="0" builtinId="0"/>
    <cellStyle name="Normal 2" xfId="2" xr:uid="{00000000-0005-0000-0000-000003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7" sqref="B7"/>
    </sheetView>
  </sheetViews>
  <sheetFormatPr defaultRowHeight="18" x14ac:dyDescent="0.25"/>
  <cols>
    <col min="1" max="1" width="28.28515625" style="9" customWidth="1"/>
    <col min="2" max="2" width="15.140625" style="9" bestFit="1" customWidth="1"/>
    <col min="3" max="16384" width="9.140625" style="9"/>
  </cols>
  <sheetData>
    <row r="1" spans="1:2" ht="23.25" x14ac:dyDescent="0.35">
      <c r="A1" s="1" t="s">
        <v>6</v>
      </c>
    </row>
    <row r="2" spans="1:2" ht="18.75" x14ac:dyDescent="0.3">
      <c r="A2" s="2" t="s">
        <v>0</v>
      </c>
      <c r="B2" s="3">
        <v>0.05</v>
      </c>
    </row>
    <row r="3" spans="1:2" ht="18.75" x14ac:dyDescent="0.3">
      <c r="A3" s="2" t="s">
        <v>1</v>
      </c>
      <c r="B3" s="4">
        <v>10</v>
      </c>
    </row>
    <row r="4" spans="1:2" ht="18.75" x14ac:dyDescent="0.3">
      <c r="A4" s="2" t="s">
        <v>2</v>
      </c>
      <c r="B4" s="5">
        <v>-100</v>
      </c>
    </row>
    <row r="5" spans="1:2" ht="18.75" x14ac:dyDescent="0.3">
      <c r="A5" s="2" t="s">
        <v>3</v>
      </c>
      <c r="B5" s="5">
        <v>-1000</v>
      </c>
    </row>
    <row r="6" spans="1:2" ht="18.75" x14ac:dyDescent="0.3">
      <c r="A6" s="2" t="s">
        <v>4</v>
      </c>
      <c r="B6" s="4">
        <v>0</v>
      </c>
    </row>
    <row r="7" spans="1:2" ht="18.75" x14ac:dyDescent="0.3">
      <c r="A7" s="6" t="s">
        <v>5</v>
      </c>
      <c r="B7" s="7"/>
    </row>
    <row r="8" spans="1:2" ht="18.75" x14ac:dyDescent="0.3">
      <c r="A8" s="4"/>
      <c r="B8" s="8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/>
  <dimension ref="A1:B5"/>
  <sheetViews>
    <sheetView workbookViewId="0">
      <selection activeCell="B5" sqref="B5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16384" width="9.140625" style="4"/>
  </cols>
  <sheetData>
    <row r="1" spans="1:2" ht="23.25" x14ac:dyDescent="0.35">
      <c r="A1" s="42" t="s">
        <v>35</v>
      </c>
    </row>
    <row r="2" spans="1:2" x14ac:dyDescent="0.3">
      <c r="A2" s="6" t="s">
        <v>37</v>
      </c>
      <c r="B2" s="5">
        <v>8500</v>
      </c>
    </row>
    <row r="3" spans="1:2" x14ac:dyDescent="0.3">
      <c r="A3" s="6" t="s">
        <v>38</v>
      </c>
      <c r="B3" s="5">
        <v>500</v>
      </c>
    </row>
    <row r="4" spans="1:2" x14ac:dyDescent="0.3">
      <c r="A4" s="6" t="s">
        <v>39</v>
      </c>
      <c r="B4" s="4">
        <v>4</v>
      </c>
    </row>
    <row r="5" spans="1:2" x14ac:dyDescent="0.3">
      <c r="A5" s="6" t="s">
        <v>36</v>
      </c>
      <c r="B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40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42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/>
  <dimension ref="A1:E6"/>
  <sheetViews>
    <sheetView workbookViewId="0">
      <selection activeCell="E3" sqref="E3"/>
    </sheetView>
  </sheetViews>
  <sheetFormatPr defaultRowHeight="18.75" x14ac:dyDescent="0.3"/>
  <cols>
    <col min="1" max="1" width="33" style="4" customWidth="1"/>
    <col min="2" max="2" width="13.7109375" style="4" bestFit="1" customWidth="1"/>
    <col min="3" max="4" width="9.140625" style="4"/>
    <col min="5" max="5" width="15.42578125" style="4" bestFit="1" customWidth="1"/>
    <col min="6" max="16384" width="9.140625" style="4"/>
  </cols>
  <sheetData>
    <row r="1" spans="1:5" ht="23.25" x14ac:dyDescent="0.35">
      <c r="A1" s="42" t="s">
        <v>43</v>
      </c>
    </row>
    <row r="2" spans="1:5" ht="19.5" thickBot="1" x14ac:dyDescent="0.35">
      <c r="A2" s="6" t="s">
        <v>37</v>
      </c>
      <c r="B2" s="5">
        <v>8500</v>
      </c>
      <c r="D2" s="43" t="s">
        <v>15</v>
      </c>
      <c r="E2" s="43" t="s">
        <v>41</v>
      </c>
    </row>
    <row r="3" spans="1:5" ht="19.5" thickTop="1" x14ac:dyDescent="0.3">
      <c r="A3" s="6" t="s">
        <v>38</v>
      </c>
      <c r="B3" s="5">
        <v>500</v>
      </c>
      <c r="D3" s="4">
        <v>1</v>
      </c>
      <c r="E3" s="8"/>
    </row>
    <row r="4" spans="1:5" x14ac:dyDescent="0.3">
      <c r="A4" s="6" t="s">
        <v>39</v>
      </c>
      <c r="B4" s="4">
        <v>4</v>
      </c>
      <c r="D4" s="4">
        <v>2</v>
      </c>
    </row>
    <row r="5" spans="1:5" x14ac:dyDescent="0.3">
      <c r="A5" s="6"/>
      <c r="B5" s="5"/>
      <c r="D5" s="4">
        <v>3</v>
      </c>
    </row>
    <row r="6" spans="1:5" x14ac:dyDescent="0.3">
      <c r="D6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8" x14ac:dyDescent="0.25"/>
  <cols>
    <col min="1" max="1" width="28.5703125" style="11" bestFit="1" customWidth="1"/>
    <col min="2" max="2" width="13.85546875" style="11" bestFit="1" customWidth="1"/>
    <col min="3" max="16384" width="9.140625" style="11"/>
  </cols>
  <sheetData>
    <row r="1" spans="1:2" ht="23.25" x14ac:dyDescent="0.35">
      <c r="A1" s="1" t="s">
        <v>10</v>
      </c>
      <c r="B1" s="10"/>
    </row>
    <row r="2" spans="1:2" ht="18.75" x14ac:dyDescent="0.3">
      <c r="A2" s="10" t="s">
        <v>5</v>
      </c>
      <c r="B2" s="12">
        <v>-100000</v>
      </c>
    </row>
    <row r="3" spans="1:2" ht="18.75" x14ac:dyDescent="0.3">
      <c r="A3" s="10" t="s">
        <v>7</v>
      </c>
      <c r="B3" s="13">
        <v>0.02</v>
      </c>
    </row>
    <row r="4" spans="1:2" ht="18.75" x14ac:dyDescent="0.3">
      <c r="A4" s="10" t="s">
        <v>8</v>
      </c>
      <c r="B4" s="10">
        <v>20</v>
      </c>
    </row>
    <row r="5" spans="1:2" ht="18.75" x14ac:dyDescent="0.3">
      <c r="A5" s="10" t="s">
        <v>9</v>
      </c>
      <c r="B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B6"/>
  <sheetViews>
    <sheetView workbookViewId="0">
      <selection activeCell="B6" sqref="B6"/>
    </sheetView>
  </sheetViews>
  <sheetFormatPr defaultColWidth="8.85546875" defaultRowHeight="18.75" x14ac:dyDescent="0.3"/>
  <cols>
    <col min="1" max="1" width="27.140625" style="4" bestFit="1" customWidth="1"/>
    <col min="2" max="2" width="12.28515625" style="4" bestFit="1" customWidth="1"/>
    <col min="3" max="16384" width="8.85546875" style="4"/>
  </cols>
  <sheetData>
    <row r="1" spans="1:2" ht="23.25" x14ac:dyDescent="0.35">
      <c r="A1" s="44" t="s">
        <v>11</v>
      </c>
      <c r="B1" s="44"/>
    </row>
    <row r="3" spans="1:2" x14ac:dyDescent="0.3">
      <c r="A3" s="6" t="s">
        <v>0</v>
      </c>
      <c r="B3" s="14">
        <v>4.4999999999999998E-2</v>
      </c>
    </row>
    <row r="4" spans="1:2" x14ac:dyDescent="0.3">
      <c r="A4" s="6" t="s">
        <v>12</v>
      </c>
      <c r="B4" s="4">
        <v>5</v>
      </c>
    </row>
    <row r="5" spans="1:2" x14ac:dyDescent="0.3">
      <c r="A5" s="6" t="s">
        <v>13</v>
      </c>
      <c r="B5" s="15">
        <v>10000</v>
      </c>
    </row>
    <row r="6" spans="1:2" x14ac:dyDescent="0.3">
      <c r="A6" s="6" t="s">
        <v>14</v>
      </c>
      <c r="B6" s="8"/>
    </row>
  </sheetData>
  <mergeCells count="1">
    <mergeCell ref="A1:B1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G12"/>
  <sheetViews>
    <sheetView workbookViewId="0">
      <selection activeCell="E2" sqref="E2:F2"/>
    </sheetView>
  </sheetViews>
  <sheetFormatPr defaultColWidth="8.85546875" defaultRowHeight="15" x14ac:dyDescent="0.2"/>
  <cols>
    <col min="1" max="1" width="27.85546875" style="24" customWidth="1"/>
    <col min="2" max="2" width="14.5703125" style="24" bestFit="1" customWidth="1"/>
    <col min="3" max="3" width="10.7109375" style="24" customWidth="1"/>
    <col min="4" max="4" width="10" style="24" bestFit="1" customWidth="1"/>
    <col min="5" max="5" width="12.28515625" style="24" bestFit="1" customWidth="1"/>
    <col min="6" max="6" width="10.85546875" style="24" customWidth="1"/>
    <col min="7" max="7" width="12.28515625" style="24" bestFit="1" customWidth="1"/>
    <col min="8" max="16384" width="8.85546875" style="24"/>
  </cols>
  <sheetData>
    <row r="1" spans="1:7" ht="23.25" x14ac:dyDescent="0.35">
      <c r="A1" s="1" t="s">
        <v>11</v>
      </c>
      <c r="D1" s="20" t="s">
        <v>20</v>
      </c>
      <c r="E1" s="20" t="s">
        <v>13</v>
      </c>
      <c r="F1" s="20" t="s">
        <v>21</v>
      </c>
      <c r="G1" s="20" t="s">
        <v>18</v>
      </c>
    </row>
    <row r="2" spans="1:7" ht="18.75" x14ac:dyDescent="0.3">
      <c r="A2" s="6" t="s">
        <v>0</v>
      </c>
      <c r="B2" s="14">
        <v>4.4999999999999998E-2</v>
      </c>
      <c r="D2" s="21">
        <v>1</v>
      </c>
      <c r="E2" s="8"/>
      <c r="F2" s="8"/>
      <c r="G2" s="8">
        <f>E2 + F2</f>
        <v>0</v>
      </c>
    </row>
    <row r="3" spans="1:7" ht="18.75" x14ac:dyDescent="0.3">
      <c r="A3" s="6" t="s">
        <v>12</v>
      </c>
      <c r="B3" s="4">
        <v>5</v>
      </c>
      <c r="D3" s="21">
        <v>2</v>
      </c>
      <c r="E3" s="8"/>
      <c r="F3" s="8"/>
      <c r="G3" s="8"/>
    </row>
    <row r="4" spans="1:7" ht="18.75" x14ac:dyDescent="0.3">
      <c r="A4" s="6" t="s">
        <v>13</v>
      </c>
      <c r="B4" s="15">
        <v>10000</v>
      </c>
      <c r="D4" s="21">
        <v>3</v>
      </c>
      <c r="E4" s="8"/>
      <c r="F4" s="8"/>
      <c r="G4" s="8"/>
    </row>
    <row r="5" spans="1:7" ht="18.75" x14ac:dyDescent="0.3">
      <c r="A5" s="6" t="s">
        <v>14</v>
      </c>
      <c r="B5" s="8">
        <f>PMT(B2 / 12, B3 * 12, B4)</f>
        <v>-186.43019241516649</v>
      </c>
      <c r="D5" s="21">
        <v>4</v>
      </c>
      <c r="E5" s="8"/>
      <c r="F5" s="8"/>
      <c r="G5" s="8"/>
    </row>
    <row r="6" spans="1:7" ht="18.75" x14ac:dyDescent="0.3">
      <c r="A6" s="6"/>
      <c r="B6" s="8"/>
      <c r="D6" s="21">
        <v>5</v>
      </c>
      <c r="E6" s="8"/>
      <c r="F6" s="8"/>
      <c r="G6" s="8"/>
    </row>
    <row r="7" spans="1:7" ht="18.75" x14ac:dyDescent="0.3">
      <c r="D7" s="21">
        <v>6</v>
      </c>
      <c r="E7" s="8"/>
      <c r="F7" s="8"/>
      <c r="G7" s="8"/>
    </row>
    <row r="8" spans="1:7" ht="18.75" x14ac:dyDescent="0.3">
      <c r="D8" s="21">
        <v>7</v>
      </c>
      <c r="E8" s="8"/>
      <c r="F8" s="8"/>
      <c r="G8" s="8"/>
    </row>
    <row r="9" spans="1:7" ht="18.75" x14ac:dyDescent="0.3">
      <c r="D9" s="21">
        <v>8</v>
      </c>
      <c r="E9" s="8"/>
      <c r="F9" s="8"/>
      <c r="G9" s="8"/>
    </row>
    <row r="10" spans="1:7" ht="18.75" x14ac:dyDescent="0.3">
      <c r="D10" s="21">
        <v>9</v>
      </c>
      <c r="E10" s="8"/>
      <c r="F10" s="8"/>
      <c r="G10" s="8"/>
    </row>
    <row r="11" spans="1:7" ht="18.75" x14ac:dyDescent="0.3">
      <c r="D11" s="21">
        <v>10</v>
      </c>
      <c r="E11" s="8"/>
      <c r="F11" s="8"/>
      <c r="G11" s="8"/>
    </row>
    <row r="12" spans="1:7" ht="18.75" x14ac:dyDescent="0.3">
      <c r="D12" s="21">
        <f>B3 * 12</f>
        <v>60</v>
      </c>
      <c r="E12" s="8"/>
      <c r="F12" s="8"/>
      <c r="G12" s="8"/>
    </row>
  </sheetData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/>
  <dimension ref="A1:G7"/>
  <sheetViews>
    <sheetView workbookViewId="0">
      <selection activeCell="E2" sqref="E2:F7"/>
    </sheetView>
  </sheetViews>
  <sheetFormatPr defaultColWidth="8.85546875" defaultRowHeight="18.75" x14ac:dyDescent="0.3"/>
  <cols>
    <col min="1" max="1" width="27" style="4" customWidth="1"/>
    <col min="2" max="2" width="12.28515625" style="4" bestFit="1" customWidth="1"/>
    <col min="3" max="3" width="8.85546875" style="4"/>
    <col min="4" max="4" width="7.140625" style="23" bestFit="1" customWidth="1"/>
    <col min="5" max="5" width="20.85546875" style="4" customWidth="1"/>
    <col min="6" max="6" width="14.5703125" style="4" bestFit="1" customWidth="1"/>
    <col min="7" max="7" width="16" style="4" bestFit="1" customWidth="1"/>
    <col min="8" max="16384" width="8.85546875" style="4"/>
  </cols>
  <sheetData>
    <row r="1" spans="1:7" ht="37.5" x14ac:dyDescent="0.3">
      <c r="A1" s="16" t="s">
        <v>11</v>
      </c>
      <c r="B1" s="17"/>
      <c r="D1" s="18" t="s">
        <v>15</v>
      </c>
      <c r="E1" s="19" t="s">
        <v>16</v>
      </c>
      <c r="F1" s="19" t="s">
        <v>17</v>
      </c>
      <c r="G1" s="20" t="s">
        <v>18</v>
      </c>
    </row>
    <row r="2" spans="1:7" x14ac:dyDescent="0.3">
      <c r="A2" s="6" t="s">
        <v>0</v>
      </c>
      <c r="B2" s="14">
        <v>4.4999999999999998E-2</v>
      </c>
      <c r="D2" s="21">
        <v>1</v>
      </c>
      <c r="E2" s="8">
        <f>CUMPRINC($B$2 / 12, $B$3 * 12, $B$4, (D2 - 1) * 12 + 1, D2 * 12, 0)</f>
        <v>-1824.4871954171285</v>
      </c>
      <c r="F2" s="8">
        <f>CUMIPMT($B$2 / 12, $B$3 * 12, $B$4, (D2 - 1) * 12 + 1, D2 * 12, 0)</f>
        <v>-412.67511356486921</v>
      </c>
      <c r="G2" s="8">
        <f t="shared" ref="G2:G7" si="0">E2 + F2</f>
        <v>-2237.1623089819977</v>
      </c>
    </row>
    <row r="3" spans="1:7" x14ac:dyDescent="0.3">
      <c r="A3" s="6" t="s">
        <v>12</v>
      </c>
      <c r="B3" s="4">
        <v>5</v>
      </c>
      <c r="D3" s="21">
        <v>2</v>
      </c>
      <c r="E3" s="8">
        <f>CUMPRINC($B$2 / 12, $B$3 * 12, $B$4, (D3 - 1) * 12 + 1, D3 * 12, 0)</f>
        <v>-1908.3038179633888</v>
      </c>
      <c r="F3" s="8">
        <f>CUMIPMT($B$2 / 12, $B$3 * 12, $B$4, (D3 - 1) * 12 + 1, D3 * 12, 0)</f>
        <v>-328.8584910186089</v>
      </c>
      <c r="G3" s="8">
        <f t="shared" si="0"/>
        <v>-2237.1623089819977</v>
      </c>
    </row>
    <row r="4" spans="1:7" x14ac:dyDescent="0.3">
      <c r="A4" s="6" t="s">
        <v>13</v>
      </c>
      <c r="B4" s="15">
        <v>10000</v>
      </c>
      <c r="D4" s="21">
        <v>3</v>
      </c>
      <c r="E4" s="8">
        <f>CUMPRINC($B$2 / 12, $B$3 * 12, $B$4, (D4 - 1) * 12 + 1, D4 * 12, 0)</f>
        <v>-1995.970961484918</v>
      </c>
      <c r="F4" s="8">
        <f>CUMIPMT($B$2 / 12, $B$3 * 12, $B$4, (D4 - 1) * 12 + 1, D4 * 12, 0)</f>
        <v>-241.19134749707973</v>
      </c>
      <c r="G4" s="8">
        <f t="shared" si="0"/>
        <v>-2237.1623089819977</v>
      </c>
    </row>
    <row r="5" spans="1:7" x14ac:dyDescent="0.3">
      <c r="A5" s="6" t="s">
        <v>14</v>
      </c>
      <c r="B5" s="8">
        <f>PMT(B2 / 12, B3 * 12, B4)</f>
        <v>-186.43019241516649</v>
      </c>
      <c r="D5" s="21">
        <v>4</v>
      </c>
      <c r="E5" s="8">
        <f>CUMPRINC($B$2 / 12, $B$3 * 12, $B$4, (D5 - 1) * 12 + 1, D5 * 12, 0)</f>
        <v>-2087.6655182416343</v>
      </c>
      <c r="F5" s="8">
        <f>CUMIPMT($B$2 / 12, $B$3 * 12, $B$4, (D5 - 1) * 12 + 1, D5 * 12, 0)</f>
        <v>-149.49679074036339</v>
      </c>
      <c r="G5" s="8">
        <f t="shared" si="0"/>
        <v>-2237.1623089819977</v>
      </c>
    </row>
    <row r="6" spans="1:7" x14ac:dyDescent="0.3">
      <c r="D6" s="21">
        <v>5</v>
      </c>
      <c r="E6" s="8">
        <f>CUMPRINC($B$2 / 12, $B$3 * 12, $B$4, (D6 - 1) * 12 + 1, D6 * 12, 0)</f>
        <v>-2183.5725068929287</v>
      </c>
      <c r="F6" s="8">
        <f>CUMIPMT($B$2 / 12, $B$3 * 12, $B$4, (D6 - 1) * 12 + 1, D6 * 12, 0)</f>
        <v>-53.589802089069053</v>
      </c>
      <c r="G6" s="8">
        <f t="shared" si="0"/>
        <v>-2237.1623089819977</v>
      </c>
    </row>
    <row r="7" spans="1:7" x14ac:dyDescent="0.3">
      <c r="D7" s="22" t="s">
        <v>19</v>
      </c>
      <c r="E7" s="8">
        <f>CUMPRINC($B$2 / 12, $B$3 * 12, $B$4, 1, B3 * 12, 0)</f>
        <v>-9999.9999999999982</v>
      </c>
      <c r="F7" s="8">
        <f>CUMIPMT($B$2 / 12, $B$3 * 12, $B$4, 1, B3 * 12, 0)</f>
        <v>-1185.8115449099914</v>
      </c>
      <c r="G7" s="8">
        <f t="shared" si="0"/>
        <v>-11185.81154490999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/>
  <dimension ref="A1:B9"/>
  <sheetViews>
    <sheetView workbookViewId="0">
      <selection activeCell="B8" sqref="B8"/>
    </sheetView>
  </sheetViews>
  <sheetFormatPr defaultColWidth="8.85546875" defaultRowHeight="18.75" x14ac:dyDescent="0.3"/>
  <cols>
    <col min="1" max="1" width="27" style="4" customWidth="1"/>
    <col min="2" max="2" width="11.42578125" style="4" bestFit="1" customWidth="1"/>
    <col min="3" max="16384" width="8.85546875" style="4"/>
  </cols>
  <sheetData>
    <row r="1" spans="1:2" ht="23.25" x14ac:dyDescent="0.35">
      <c r="A1" s="1" t="s">
        <v>27</v>
      </c>
    </row>
    <row r="2" spans="1:2" x14ac:dyDescent="0.3">
      <c r="A2" s="6" t="s">
        <v>1</v>
      </c>
      <c r="B2" s="32">
        <v>5</v>
      </c>
    </row>
    <row r="3" spans="1:2" x14ac:dyDescent="0.3">
      <c r="A3" s="6" t="s">
        <v>23</v>
      </c>
      <c r="B3" s="5">
        <v>-200</v>
      </c>
    </row>
    <row r="4" spans="1:2" x14ac:dyDescent="0.3">
      <c r="A4" s="6" t="s">
        <v>13</v>
      </c>
      <c r="B4" s="5">
        <v>11000</v>
      </c>
    </row>
    <row r="5" spans="1:2" x14ac:dyDescent="0.3">
      <c r="A5" s="6" t="s">
        <v>24</v>
      </c>
      <c r="B5" s="5">
        <v>0</v>
      </c>
    </row>
    <row r="6" spans="1:2" x14ac:dyDescent="0.3">
      <c r="A6" s="6" t="s">
        <v>25</v>
      </c>
      <c r="B6" s="33">
        <v>0</v>
      </c>
    </row>
    <row r="7" spans="1:2" x14ac:dyDescent="0.3">
      <c r="A7" s="6" t="s">
        <v>28</v>
      </c>
      <c r="B7" s="34">
        <v>0.04</v>
      </c>
    </row>
    <row r="8" spans="1:2" x14ac:dyDescent="0.3">
      <c r="A8" s="6" t="s">
        <v>0</v>
      </c>
      <c r="B8" s="35"/>
    </row>
    <row r="9" spans="1:2" x14ac:dyDescent="0.3">
      <c r="B9" s="1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/>
  <dimension ref="A1:E23"/>
  <sheetViews>
    <sheetView topLeftCell="A2" workbookViewId="0">
      <selection activeCell="B7" sqref="B7"/>
    </sheetView>
  </sheetViews>
  <sheetFormatPr defaultColWidth="8.85546875" defaultRowHeight="17.25" x14ac:dyDescent="0.3"/>
  <cols>
    <col min="1" max="1" width="28.140625" style="25" customWidth="1"/>
    <col min="2" max="2" width="14.42578125" style="25" customWidth="1"/>
    <col min="3" max="3" width="23.28515625" style="25" customWidth="1"/>
    <col min="4" max="4" width="5.42578125" style="25" customWidth="1"/>
    <col min="5" max="5" width="18.42578125" style="25" customWidth="1"/>
    <col min="6" max="6" width="18.28515625" style="25" customWidth="1"/>
    <col min="7" max="7" width="23.140625" style="25" customWidth="1"/>
    <col min="8" max="9" width="8.85546875" style="25"/>
    <col min="10" max="10" width="11.28515625" style="25" bestFit="1" customWidth="1"/>
    <col min="11" max="16384" width="8.85546875" style="25"/>
  </cols>
  <sheetData>
    <row r="1" spans="1:5" ht="23.25" x14ac:dyDescent="0.35">
      <c r="A1" s="1" t="s">
        <v>22</v>
      </c>
    </row>
    <row r="2" spans="1:5" x14ac:dyDescent="0.3">
      <c r="A2" s="26" t="s">
        <v>0</v>
      </c>
      <c r="B2" s="27">
        <v>0.04</v>
      </c>
    </row>
    <row r="3" spans="1:5" x14ac:dyDescent="0.3">
      <c r="A3" s="26" t="s">
        <v>23</v>
      </c>
      <c r="B3" s="28">
        <v>-1000</v>
      </c>
    </row>
    <row r="4" spans="1:5" x14ac:dyDescent="0.3">
      <c r="A4" s="26" t="s">
        <v>13</v>
      </c>
      <c r="B4" s="28">
        <v>160000</v>
      </c>
    </row>
    <row r="5" spans="1:5" x14ac:dyDescent="0.3">
      <c r="A5" s="26" t="s">
        <v>24</v>
      </c>
      <c r="B5" s="28">
        <v>0</v>
      </c>
    </row>
    <row r="6" spans="1:5" x14ac:dyDescent="0.3">
      <c r="A6" s="26" t="s">
        <v>25</v>
      </c>
      <c r="B6" s="29">
        <v>0</v>
      </c>
    </row>
    <row r="7" spans="1:5" x14ac:dyDescent="0.3">
      <c r="A7" s="26" t="s">
        <v>26</v>
      </c>
      <c r="B7" s="30"/>
    </row>
    <row r="8" spans="1:5" x14ac:dyDescent="0.3">
      <c r="D8" s="31"/>
      <c r="E8" s="31"/>
    </row>
    <row r="9" spans="1:5" x14ac:dyDescent="0.3">
      <c r="D9" s="31"/>
      <c r="E9" s="31"/>
    </row>
    <row r="10" spans="1:5" x14ac:dyDescent="0.3">
      <c r="D10" s="31"/>
      <c r="E10" s="31"/>
    </row>
    <row r="11" spans="1:5" x14ac:dyDescent="0.3">
      <c r="D11" s="31"/>
      <c r="E11" s="31"/>
    </row>
    <row r="12" spans="1:5" x14ac:dyDescent="0.3">
      <c r="D12" s="31"/>
      <c r="E12" s="31"/>
    </row>
    <row r="13" spans="1:5" x14ac:dyDescent="0.3">
      <c r="D13" s="31"/>
      <c r="E13" s="31"/>
    </row>
    <row r="14" spans="1:5" x14ac:dyDescent="0.3">
      <c r="D14" s="31"/>
      <c r="E14" s="31"/>
    </row>
    <row r="15" spans="1:5" x14ac:dyDescent="0.3">
      <c r="D15" s="31"/>
      <c r="E15" s="31"/>
    </row>
    <row r="16" spans="1:5" x14ac:dyDescent="0.3">
      <c r="D16" s="31"/>
      <c r="E16" s="31"/>
    </row>
    <row r="17" spans="4:5" x14ac:dyDescent="0.3">
      <c r="D17" s="31"/>
      <c r="E17" s="31"/>
    </row>
    <row r="18" spans="4:5" x14ac:dyDescent="0.3">
      <c r="D18" s="31"/>
      <c r="E18" s="31"/>
    </row>
    <row r="19" spans="4:5" x14ac:dyDescent="0.3">
      <c r="D19" s="31"/>
      <c r="E19" s="31"/>
    </row>
    <row r="20" spans="4:5" x14ac:dyDescent="0.3">
      <c r="D20" s="31"/>
      <c r="E20" s="31"/>
    </row>
    <row r="21" spans="4:5" x14ac:dyDescent="0.3">
      <c r="D21" s="31"/>
      <c r="E21" s="31"/>
    </row>
    <row r="22" spans="4:5" x14ac:dyDescent="0.3">
      <c r="D22" s="31"/>
      <c r="E22" s="31"/>
    </row>
    <row r="23" spans="4:5" x14ac:dyDescent="0.3">
      <c r="D23" s="31"/>
      <c r="E23" s="31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3"/>
  <sheetViews>
    <sheetView workbookViewId="0">
      <selection activeCell="B6" sqref="B6"/>
    </sheetView>
  </sheetViews>
  <sheetFormatPr defaultRowHeight="18.75" x14ac:dyDescent="0.3"/>
  <cols>
    <col min="1" max="1" width="28" style="36" bestFit="1" customWidth="1"/>
    <col min="2" max="2" width="12.28515625" style="4" bestFit="1" customWidth="1"/>
    <col min="3" max="3" width="10.85546875" style="4" bestFit="1" customWidth="1"/>
    <col min="4" max="7" width="11.42578125" style="4" bestFit="1" customWidth="1"/>
    <col min="8" max="8" width="10.7109375" bestFit="1" customWidth="1"/>
  </cols>
  <sheetData>
    <row r="1" spans="1:8" x14ac:dyDescent="0.3">
      <c r="A1" s="6" t="s">
        <v>15</v>
      </c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40"/>
    </row>
    <row r="2" spans="1:8" x14ac:dyDescent="0.3">
      <c r="A2" s="37" t="s">
        <v>29</v>
      </c>
      <c r="B2" s="23"/>
      <c r="H2" s="40"/>
    </row>
    <row r="3" spans="1:8" x14ac:dyDescent="0.3">
      <c r="A3" s="6" t="s">
        <v>30</v>
      </c>
      <c r="B3" s="5">
        <v>-50000</v>
      </c>
      <c r="C3" s="5">
        <v>-5000</v>
      </c>
      <c r="D3" s="5">
        <v>15000</v>
      </c>
      <c r="E3" s="5">
        <v>20000</v>
      </c>
      <c r="F3" s="5">
        <v>21000</v>
      </c>
      <c r="G3" s="5">
        <v>22000</v>
      </c>
      <c r="H3" s="41"/>
    </row>
    <row r="4" spans="1:8" x14ac:dyDescent="0.3">
      <c r="A4" s="37" t="s">
        <v>31</v>
      </c>
      <c r="B4" s="5"/>
      <c r="C4" s="5"/>
      <c r="D4" s="5"/>
      <c r="E4" s="5"/>
      <c r="F4" s="5"/>
      <c r="G4" s="5"/>
    </row>
    <row r="5" spans="1:8" x14ac:dyDescent="0.3">
      <c r="A5" s="6" t="s">
        <v>32</v>
      </c>
      <c r="B5" s="38">
        <v>0.1</v>
      </c>
    </row>
    <row r="6" spans="1:8" x14ac:dyDescent="0.3">
      <c r="A6" s="6" t="s">
        <v>34</v>
      </c>
      <c r="B6" s="14"/>
    </row>
    <row r="7" spans="1:8" x14ac:dyDescent="0.3">
      <c r="A7" s="4"/>
    </row>
    <row r="8" spans="1:8" x14ac:dyDescent="0.3">
      <c r="A8" s="4"/>
    </row>
    <row r="9" spans="1:8" x14ac:dyDescent="0.3">
      <c r="A9" s="4"/>
    </row>
    <row r="10" spans="1:8" x14ac:dyDescent="0.3">
      <c r="A10" s="4"/>
    </row>
    <row r="11" spans="1:8" x14ac:dyDescent="0.3">
      <c r="A11" s="4"/>
    </row>
    <row r="12" spans="1:8" x14ac:dyDescent="0.3">
      <c r="A12" s="4"/>
    </row>
    <row r="13" spans="1:8" x14ac:dyDescent="0.3">
      <c r="A13" s="4"/>
    </row>
    <row r="14" spans="1:8" x14ac:dyDescent="0.3">
      <c r="A14" s="4"/>
    </row>
    <row r="15" spans="1:8" x14ac:dyDescent="0.3">
      <c r="A15" s="4"/>
    </row>
    <row r="16" spans="1:8" s="4" customFormat="1" x14ac:dyDescent="0.3">
      <c r="H16"/>
    </row>
    <row r="17" spans="8:8" s="4" customFormat="1" x14ac:dyDescent="0.3">
      <c r="H17"/>
    </row>
    <row r="18" spans="8:8" s="4" customFormat="1" x14ac:dyDescent="0.3">
      <c r="H18"/>
    </row>
    <row r="19" spans="8:8" s="4" customFormat="1" x14ac:dyDescent="0.3">
      <c r="H19"/>
    </row>
    <row r="20" spans="8:8" s="4" customFormat="1" x14ac:dyDescent="0.3">
      <c r="H20"/>
    </row>
    <row r="21" spans="8:8" s="4" customFormat="1" x14ac:dyDescent="0.3">
      <c r="H21"/>
    </row>
    <row r="22" spans="8:8" s="4" customFormat="1" x14ac:dyDescent="0.3">
      <c r="H22"/>
    </row>
    <row r="23" spans="8:8" s="4" customFormat="1" x14ac:dyDescent="0.3">
      <c r="H23"/>
    </row>
    <row r="24" spans="8:8" s="4" customFormat="1" x14ac:dyDescent="0.3">
      <c r="H24"/>
    </row>
    <row r="25" spans="8:8" s="4" customFormat="1" x14ac:dyDescent="0.3">
      <c r="H25"/>
    </row>
    <row r="26" spans="8:8" s="4" customFormat="1" x14ac:dyDescent="0.3">
      <c r="H26"/>
    </row>
    <row r="27" spans="8:8" s="4" customFormat="1" x14ac:dyDescent="0.3">
      <c r="H27"/>
    </row>
    <row r="28" spans="8:8" s="4" customFormat="1" x14ac:dyDescent="0.3">
      <c r="H28"/>
    </row>
    <row r="29" spans="8:8" s="4" customFormat="1" x14ac:dyDescent="0.3">
      <c r="H29"/>
    </row>
    <row r="30" spans="8:8" s="4" customFormat="1" x14ac:dyDescent="0.3">
      <c r="H30"/>
    </row>
    <row r="31" spans="8:8" s="4" customFormat="1" x14ac:dyDescent="0.3">
      <c r="H31"/>
    </row>
    <row r="32" spans="8:8" s="4" customFormat="1" x14ac:dyDescent="0.3">
      <c r="H32"/>
    </row>
    <row r="33" spans="8:8" s="4" customFormat="1" x14ac:dyDescent="0.3">
      <c r="H3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5"/>
  <sheetViews>
    <sheetView workbookViewId="0">
      <selection activeCell="B7" sqref="B7"/>
    </sheetView>
  </sheetViews>
  <sheetFormatPr defaultRowHeight="12.75" x14ac:dyDescent="0.2"/>
  <cols>
    <col min="1" max="1" width="22.42578125" style="39" bestFit="1" customWidth="1"/>
    <col min="2" max="2" width="12.28515625" bestFit="1" customWidth="1"/>
    <col min="3" max="3" width="10.85546875" bestFit="1" customWidth="1"/>
    <col min="4" max="7" width="11.42578125" bestFit="1" customWidth="1"/>
    <col min="8" max="8" width="10.7109375" bestFit="1" customWidth="1"/>
  </cols>
  <sheetData>
    <row r="1" spans="1:8" ht="18.75" x14ac:dyDescent="0.3">
      <c r="A1" s="36"/>
      <c r="B1" s="4"/>
      <c r="C1" s="4"/>
      <c r="D1" s="4"/>
      <c r="E1" s="4"/>
      <c r="F1" s="4"/>
      <c r="G1" s="4"/>
      <c r="H1" s="4"/>
    </row>
    <row r="2" spans="1:8" ht="18.75" x14ac:dyDescent="0.3">
      <c r="A2" s="6" t="s">
        <v>15</v>
      </c>
      <c r="B2" s="23">
        <v>0</v>
      </c>
      <c r="C2" s="23">
        <v>1</v>
      </c>
      <c r="D2" s="23">
        <v>2</v>
      </c>
      <c r="E2" s="23">
        <v>3</v>
      </c>
      <c r="F2" s="23">
        <v>4</v>
      </c>
      <c r="G2" s="23">
        <v>5</v>
      </c>
      <c r="H2" s="23"/>
    </row>
    <row r="3" spans="1:8" ht="18.75" x14ac:dyDescent="0.3">
      <c r="A3" s="37" t="s">
        <v>29</v>
      </c>
      <c r="B3" s="23"/>
      <c r="C3" s="4"/>
      <c r="D3" s="4"/>
      <c r="E3" s="4"/>
      <c r="F3" s="4"/>
      <c r="G3" s="4"/>
      <c r="H3" s="23"/>
    </row>
    <row r="4" spans="1:8" ht="18.75" x14ac:dyDescent="0.3">
      <c r="A4" s="6" t="s">
        <v>30</v>
      </c>
      <c r="B4" s="5">
        <v>-50000</v>
      </c>
      <c r="C4" s="5">
        <v>-5000</v>
      </c>
      <c r="D4" s="5">
        <v>15000</v>
      </c>
      <c r="E4" s="5">
        <v>20000</v>
      </c>
      <c r="F4" s="5">
        <v>21000</v>
      </c>
      <c r="G4" s="5">
        <v>22000</v>
      </c>
      <c r="H4" s="5"/>
    </row>
    <row r="5" spans="1:8" ht="18.75" x14ac:dyDescent="0.3">
      <c r="A5" s="37" t="s">
        <v>31</v>
      </c>
      <c r="B5" s="5"/>
      <c r="C5" s="5"/>
      <c r="D5" s="5"/>
      <c r="E5" s="5"/>
      <c r="F5" s="5"/>
      <c r="G5" s="5"/>
      <c r="H5" s="4"/>
    </row>
    <row r="6" spans="1:8" ht="18.75" x14ac:dyDescent="0.3">
      <c r="A6" s="6" t="s">
        <v>32</v>
      </c>
      <c r="B6" s="38">
        <v>0.1</v>
      </c>
      <c r="C6" s="4"/>
      <c r="D6" s="4"/>
      <c r="E6" s="4"/>
      <c r="F6" s="4"/>
      <c r="G6" s="4"/>
      <c r="H6" s="4"/>
    </row>
    <row r="7" spans="1:8" ht="18.75" x14ac:dyDescent="0.3">
      <c r="A7" s="6" t="s">
        <v>33</v>
      </c>
      <c r="B7" s="5"/>
      <c r="C7" s="5"/>
      <c r="D7" s="4"/>
      <c r="E7" s="4"/>
      <c r="F7" s="4"/>
      <c r="G7" s="4"/>
      <c r="H7" s="4"/>
    </row>
    <row r="8" spans="1:8" ht="18.75" x14ac:dyDescent="0.3">
      <c r="A8" s="4"/>
      <c r="B8" s="4"/>
      <c r="C8" s="4"/>
      <c r="D8" s="4"/>
      <c r="E8" s="4"/>
      <c r="F8" s="4"/>
      <c r="G8" s="4"/>
      <c r="H8" s="4"/>
    </row>
    <row r="9" spans="1:8" ht="18.75" x14ac:dyDescent="0.3">
      <c r="A9" s="4"/>
      <c r="B9" s="4"/>
      <c r="C9" s="4"/>
      <c r="D9" s="4"/>
      <c r="E9" s="4"/>
      <c r="F9" s="4"/>
      <c r="G9" s="4"/>
      <c r="H9" s="4"/>
    </row>
    <row r="10" spans="1:8" x14ac:dyDescent="0.2">
      <c r="A10"/>
    </row>
    <row r="11" spans="1:8" x14ac:dyDescent="0.2">
      <c r="A11"/>
    </row>
    <row r="12" spans="1:8" x14ac:dyDescent="0.2">
      <c r="A12"/>
    </row>
    <row r="13" spans="1:8" x14ac:dyDescent="0.2">
      <c r="A13"/>
    </row>
    <row r="14" spans="1:8" x14ac:dyDescent="0.2">
      <c r="A14"/>
    </row>
    <row r="15" spans="1:8" x14ac:dyDescent="0.2">
      <c r="A15"/>
    </row>
    <row r="16" spans="1:8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FV</vt:lpstr>
      <vt:lpstr>PV</vt:lpstr>
      <vt:lpstr>PMT</vt:lpstr>
      <vt:lpstr>PPMT &amp; IPMT</vt:lpstr>
      <vt:lpstr>CUMPRINC &amp; CUMIPMT</vt:lpstr>
      <vt:lpstr>RATE</vt:lpstr>
      <vt:lpstr>NPER</vt:lpstr>
      <vt:lpstr>IRR</vt:lpstr>
      <vt:lpstr>NPV</vt:lpstr>
      <vt:lpstr>SLN</vt:lpstr>
      <vt:lpstr>DB</vt:lpstr>
      <vt:lpstr>DDB</vt:lpstr>
      <vt:lpstr>SYD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Paul McFedries</cp:lastModifiedBy>
  <dcterms:created xsi:type="dcterms:W3CDTF">2013-02-21T22:16:14Z</dcterms:created>
  <dcterms:modified xsi:type="dcterms:W3CDTF">2018-07-24T18:49:58Z</dcterms:modified>
</cp:coreProperties>
</file>