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旧资料\EXCEL2013实例应用\"/>
    </mc:Choice>
  </mc:AlternateContent>
  <bookViews>
    <workbookView xWindow="0" yWindow="0" windowWidth="20941" windowHeight="11385" firstSheet="1" activeTab="2"/>
  </bookViews>
  <sheets>
    <sheet name="9月出货每日汇总" sheetId="1" state="hidden" r:id="rId1"/>
    <sheet name="9月汇总" sheetId="12" r:id="rId2"/>
    <sheet name="9月后视镜出货明细" sheetId="7" r:id="rId3"/>
    <sheet name="6月" sheetId="9" state="hidden" r:id="rId4"/>
    <sheet name="7月" sheetId="10" state="hidden" r:id="rId5"/>
    <sheet name="8月" sheetId="11" state="hidden" r:id="rId6"/>
  </sheets>
  <calcPr calcId="152511"/>
</workbook>
</file>

<file path=xl/calcChain.xml><?xml version="1.0" encoding="utf-8"?>
<calcChain xmlns="http://schemas.openxmlformats.org/spreadsheetml/2006/main">
  <c r="E5" i="12" l="1"/>
  <c r="D5" i="9"/>
  <c r="D6" i="9"/>
  <c r="D7" i="9"/>
  <c r="D8" i="9"/>
  <c r="D5" i="10"/>
  <c r="D6" i="10"/>
  <c r="D7" i="10"/>
  <c r="D8" i="10"/>
  <c r="D9" i="10"/>
  <c r="D10" i="10"/>
  <c r="D11" i="10"/>
  <c r="D12" i="10"/>
  <c r="D13" i="10"/>
  <c r="D14" i="10"/>
  <c r="D15" i="10"/>
  <c r="D16" i="10"/>
  <c r="D17" i="10"/>
  <c r="D18" i="10"/>
  <c r="D19" i="10"/>
  <c r="D5" i="11"/>
  <c r="D6" i="11"/>
  <c r="D7" i="11"/>
  <c r="D8" i="11"/>
  <c r="E6" i="1"/>
  <c r="F6" i="1"/>
  <c r="G6" i="1"/>
  <c r="H6" i="1"/>
  <c r="I6" i="1"/>
  <c r="J6" i="1"/>
  <c r="K6" i="1"/>
  <c r="L6" i="1"/>
  <c r="M6" i="1"/>
  <c r="N6" i="1"/>
  <c r="O6" i="1"/>
  <c r="P6" i="1"/>
  <c r="Q6" i="1"/>
  <c r="R6" i="1"/>
  <c r="S6" i="1"/>
  <c r="T6" i="1"/>
  <c r="U6" i="1"/>
  <c r="V6" i="1"/>
  <c r="W6" i="1"/>
  <c r="X6" i="1"/>
  <c r="Y6" i="1"/>
  <c r="Z6" i="1"/>
  <c r="AA6" i="1"/>
  <c r="AB6" i="1"/>
  <c r="AC6" i="1"/>
  <c r="AD6" i="1"/>
  <c r="AE6" i="1"/>
  <c r="AF6" i="1"/>
  <c r="AG6" i="1"/>
  <c r="AH6" i="1"/>
  <c r="AI6"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C8" i="7"/>
  <c r="D8" i="7"/>
  <c r="C9" i="7"/>
  <c r="D9" i="7"/>
  <c r="C10" i="7"/>
  <c r="D10" i="7"/>
  <c r="C11" i="7"/>
  <c r="D11" i="7"/>
  <c r="C12" i="7"/>
  <c r="D12" i="7"/>
  <c r="C13" i="7"/>
  <c r="D13" i="7"/>
  <c r="C14" i="7"/>
  <c r="D14" i="7"/>
  <c r="C15" i="7"/>
  <c r="D15" i="7"/>
  <c r="C16" i="7"/>
  <c r="D16" i="7"/>
  <c r="C17" i="7"/>
  <c r="D17" i="7"/>
  <c r="C18" i="7"/>
  <c r="D18" i="7"/>
  <c r="C19" i="7"/>
  <c r="D19" i="7"/>
  <c r="C20" i="7"/>
  <c r="D20" i="7"/>
  <c r="C21" i="7"/>
  <c r="D21" i="7"/>
  <c r="C22" i="7"/>
  <c r="D22" i="7"/>
  <c r="C23" i="7"/>
  <c r="D23" i="7"/>
  <c r="C24" i="7"/>
  <c r="D24" i="7"/>
  <c r="C25" i="7"/>
  <c r="D25" i="7"/>
  <c r="C26" i="7"/>
  <c r="D26" i="7"/>
  <c r="C27" i="7"/>
  <c r="D27" i="7"/>
  <c r="C28" i="7"/>
  <c r="D28" i="7"/>
  <c r="C29" i="7"/>
  <c r="D29" i="7"/>
  <c r="C30" i="7"/>
  <c r="D30" i="7"/>
  <c r="C31" i="7"/>
  <c r="D31" i="7"/>
  <c r="C32" i="7"/>
  <c r="D32" i="7"/>
  <c r="C33" i="7"/>
  <c r="D33" i="7"/>
  <c r="C34" i="7"/>
  <c r="D34" i="7"/>
  <c r="C35" i="7"/>
  <c r="D35" i="7"/>
  <c r="C36" i="7"/>
  <c r="D36" i="7"/>
  <c r="C37" i="7"/>
  <c r="D37" i="7"/>
  <c r="C38" i="7"/>
  <c r="D38" i="7"/>
  <c r="C39" i="7"/>
  <c r="D39" i="7"/>
  <c r="D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AI23" i="12"/>
  <c r="D24" i="12"/>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AI24" i="12"/>
  <c r="D25" i="12"/>
  <c r="E25" i="12"/>
  <c r="F25" i="12"/>
  <c r="G25" i="12"/>
  <c r="H25" i="12"/>
  <c r="I25" i="12"/>
  <c r="J25" i="12"/>
  <c r="K25" i="12"/>
  <c r="L25" i="12"/>
  <c r="M25" i="12"/>
  <c r="N25" i="12"/>
  <c r="O25" i="12"/>
  <c r="P25" i="12"/>
  <c r="Q25" i="12"/>
  <c r="R25" i="12"/>
  <c r="S25" i="12"/>
  <c r="T25" i="12"/>
  <c r="U25" i="12"/>
  <c r="V25" i="12"/>
  <c r="W25" i="12"/>
  <c r="X25" i="12"/>
  <c r="Y25" i="12"/>
  <c r="Z25" i="12"/>
  <c r="AA25" i="12"/>
  <c r="AB25" i="12"/>
  <c r="AC25" i="12"/>
  <c r="AD25" i="12"/>
  <c r="AE25" i="12"/>
  <c r="AF25" i="12"/>
  <c r="AG25" i="12"/>
  <c r="AH25" i="12"/>
  <c r="AI25" i="12"/>
  <c r="D26" i="12"/>
  <c r="E26" i="12"/>
  <c r="F26" i="12"/>
  <c r="G26" i="12"/>
  <c r="H26" i="12"/>
  <c r="I26" i="12"/>
  <c r="J26" i="12"/>
  <c r="K26" i="12"/>
  <c r="L26" i="12"/>
  <c r="M26" i="12"/>
  <c r="N26" i="12"/>
  <c r="O26" i="12"/>
  <c r="P26" i="12"/>
  <c r="Q26" i="12"/>
  <c r="R26" i="12"/>
  <c r="S26" i="12"/>
  <c r="T26" i="12"/>
  <c r="U26" i="12"/>
  <c r="V26" i="12"/>
  <c r="W26" i="12"/>
  <c r="X26" i="12"/>
  <c r="Y26" i="12"/>
  <c r="Z26" i="12"/>
  <c r="AA26" i="12"/>
  <c r="AB26" i="12"/>
  <c r="AC26" i="12"/>
  <c r="AD26" i="12"/>
  <c r="AE26" i="12"/>
  <c r="AF26" i="12"/>
  <c r="AG26" i="12"/>
  <c r="AH26" i="12"/>
  <c r="AI26" i="12"/>
  <c r="D27" i="12"/>
  <c r="E27" i="12"/>
  <c r="F27" i="12"/>
  <c r="G27" i="12"/>
  <c r="H27" i="12"/>
  <c r="I27" i="12"/>
  <c r="J27" i="12"/>
  <c r="K27" i="12"/>
  <c r="L27" i="12"/>
  <c r="M27" i="12"/>
  <c r="N27" i="12"/>
  <c r="O27" i="12"/>
  <c r="P27" i="12"/>
  <c r="Q27" i="12"/>
  <c r="R27" i="12"/>
  <c r="S27" i="12"/>
  <c r="T27" i="12"/>
  <c r="U27" i="12"/>
  <c r="V27" i="12"/>
  <c r="W27" i="12"/>
  <c r="X27" i="12"/>
  <c r="Y27" i="12"/>
  <c r="Z27" i="12"/>
  <c r="AA27" i="12"/>
  <c r="AB27" i="12"/>
  <c r="AC27" i="12"/>
  <c r="AD27" i="12"/>
  <c r="AE27" i="12"/>
  <c r="AF27" i="12"/>
  <c r="AG27" i="12"/>
  <c r="AH27" i="12"/>
  <c r="AI27" i="12"/>
  <c r="D28" i="12"/>
  <c r="E28" i="12"/>
  <c r="F28" i="12"/>
  <c r="G28" i="12"/>
  <c r="H28" i="12"/>
  <c r="I28" i="12"/>
  <c r="J28" i="12"/>
  <c r="K28" i="12"/>
  <c r="L28" i="12"/>
  <c r="M28" i="12"/>
  <c r="N28" i="12"/>
  <c r="O28" i="12"/>
  <c r="P28" i="12"/>
  <c r="Q28" i="12"/>
  <c r="R28" i="12"/>
  <c r="S28" i="12"/>
  <c r="T28" i="12"/>
  <c r="U28" i="12"/>
  <c r="V28" i="12"/>
  <c r="W28" i="12"/>
  <c r="X28" i="12"/>
  <c r="Y28" i="12"/>
  <c r="Z28" i="12"/>
  <c r="AA28" i="12"/>
  <c r="AB28" i="12"/>
  <c r="AC28" i="12"/>
  <c r="AD28" i="12"/>
  <c r="AE28" i="12"/>
  <c r="AF28" i="12"/>
  <c r="AG28" i="12"/>
  <c r="AH28" i="12"/>
  <c r="AI28"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AI29" i="12"/>
  <c r="D30" i="12"/>
  <c r="E30" i="12"/>
  <c r="F30" i="12"/>
  <c r="G30" i="12"/>
  <c r="H30" i="12"/>
  <c r="I30" i="12"/>
  <c r="J30" i="12"/>
  <c r="K30" i="12"/>
  <c r="L30" i="12"/>
  <c r="M30" i="12"/>
  <c r="N30" i="12"/>
  <c r="O30" i="12"/>
  <c r="P30" i="12"/>
  <c r="Q30" i="12"/>
  <c r="R30" i="12"/>
  <c r="S30" i="12"/>
  <c r="T30" i="12"/>
  <c r="U30" i="12"/>
  <c r="V30" i="12"/>
  <c r="W30" i="12"/>
  <c r="X30" i="12"/>
  <c r="Y30" i="12"/>
  <c r="Z30" i="12"/>
  <c r="AA30" i="12"/>
  <c r="AB30" i="12"/>
  <c r="AC30" i="12"/>
  <c r="AD30" i="12"/>
  <c r="AE30" i="12"/>
  <c r="AF30" i="12"/>
  <c r="AG30" i="12"/>
  <c r="AH30" i="12"/>
  <c r="AI30" i="12"/>
  <c r="D31" i="12"/>
  <c r="E31" i="12"/>
  <c r="F31" i="12"/>
  <c r="G31" i="12"/>
  <c r="H31" i="12"/>
  <c r="I31" i="12"/>
  <c r="J31" i="12"/>
  <c r="K31" i="12"/>
  <c r="L31" i="12"/>
  <c r="M31" i="12"/>
  <c r="N31" i="12"/>
  <c r="O31" i="12"/>
  <c r="P31" i="12"/>
  <c r="Q31" i="12"/>
  <c r="R31" i="12"/>
  <c r="S31" i="12"/>
  <c r="T31" i="12"/>
  <c r="U31" i="12"/>
  <c r="V31" i="12"/>
  <c r="W31" i="12"/>
  <c r="X31" i="12"/>
  <c r="Y31" i="12"/>
  <c r="Z31" i="12"/>
  <c r="AA31" i="12"/>
  <c r="AB31" i="12"/>
  <c r="AC31" i="12"/>
  <c r="AD31" i="12"/>
  <c r="AE31" i="12"/>
  <c r="AF31" i="12"/>
  <c r="AG31" i="12"/>
  <c r="AH31" i="12"/>
  <c r="AI31" i="12"/>
  <c r="D32" i="12"/>
  <c r="E32" i="12"/>
  <c r="F32" i="12"/>
  <c r="G32" i="12"/>
  <c r="H32" i="12"/>
  <c r="I32" i="12"/>
  <c r="J32" i="12"/>
  <c r="K32" i="12"/>
  <c r="L32" i="12"/>
  <c r="M32" i="12"/>
  <c r="N32" i="12"/>
  <c r="O32" i="12"/>
  <c r="P32" i="12"/>
  <c r="Q32" i="12"/>
  <c r="R32" i="12"/>
  <c r="S32" i="12"/>
  <c r="T32" i="12"/>
  <c r="U32" i="12"/>
  <c r="V32" i="12"/>
  <c r="W32" i="12"/>
  <c r="X32" i="12"/>
  <c r="Y32" i="12"/>
  <c r="Z32" i="12"/>
  <c r="AA32" i="12"/>
  <c r="AB32" i="12"/>
  <c r="AC32" i="12"/>
  <c r="AD32" i="12"/>
  <c r="AE32" i="12"/>
  <c r="AF32" i="12"/>
  <c r="AG32" i="12"/>
  <c r="AH32" i="12"/>
  <c r="AI32" i="12"/>
  <c r="D33" i="12"/>
  <c r="E33" i="12"/>
  <c r="F33" i="12"/>
  <c r="G33" i="12"/>
  <c r="H33" i="12"/>
  <c r="I33" i="12"/>
  <c r="J33" i="12"/>
  <c r="K33" i="12"/>
  <c r="L33" i="12"/>
  <c r="M33" i="12"/>
  <c r="N33" i="12"/>
  <c r="O33" i="12"/>
  <c r="P33" i="12"/>
  <c r="Q33" i="12"/>
  <c r="R33" i="12"/>
  <c r="S33" i="12"/>
  <c r="T33" i="12"/>
  <c r="U33" i="12"/>
  <c r="V33" i="12"/>
  <c r="W33" i="12"/>
  <c r="X33" i="12"/>
  <c r="Y33" i="12"/>
  <c r="Z33" i="12"/>
  <c r="AA33" i="12"/>
  <c r="AB33" i="12"/>
  <c r="AC33" i="12"/>
  <c r="AD33" i="12"/>
  <c r="AE33" i="12"/>
  <c r="AF33" i="12"/>
  <c r="AG33" i="12"/>
  <c r="AH33" i="12"/>
  <c r="AI33" i="12"/>
  <c r="D34" i="12"/>
  <c r="E34" i="12"/>
  <c r="F34" i="12"/>
  <c r="G34" i="12"/>
  <c r="H34" i="12"/>
  <c r="I34" i="12"/>
  <c r="J34" i="12"/>
  <c r="K34" i="12"/>
  <c r="L34" i="12"/>
  <c r="M34" i="12"/>
  <c r="N34" i="12"/>
  <c r="O34" i="12"/>
  <c r="P34" i="12"/>
  <c r="Q34" i="12"/>
  <c r="R34" i="12"/>
  <c r="S34" i="12"/>
  <c r="T34" i="12"/>
  <c r="U34" i="12"/>
  <c r="V34" i="12"/>
  <c r="W34" i="12"/>
  <c r="X34" i="12"/>
  <c r="Y34" i="12"/>
  <c r="Z34" i="12"/>
  <c r="AA34" i="12"/>
  <c r="AB34" i="12"/>
  <c r="AC34" i="12"/>
  <c r="AD34" i="12"/>
  <c r="AE34" i="12"/>
  <c r="AF34" i="12"/>
  <c r="AG34" i="12"/>
  <c r="AH34" i="12"/>
  <c r="AI34"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D40" i="7" l="1"/>
  <c r="C40" i="7"/>
  <c r="C32" i="1"/>
  <c r="C24" i="1"/>
  <c r="C15" i="1"/>
  <c r="C7" i="1"/>
  <c r="C33" i="1"/>
  <c r="C25" i="1"/>
  <c r="C16" i="1"/>
  <c r="C8" i="1"/>
  <c r="C33" i="12"/>
  <c r="C31" i="12"/>
  <c r="C29" i="12"/>
  <c r="C34" i="1"/>
  <c r="C26" i="1"/>
  <c r="C17" i="1"/>
  <c r="C9" i="1"/>
  <c r="C35" i="1"/>
  <c r="C27" i="1"/>
  <c r="C18" i="1"/>
  <c r="C10" i="1"/>
  <c r="C35" i="12"/>
  <c r="C27" i="12"/>
  <c r="C25" i="12"/>
  <c r="C23" i="12"/>
  <c r="C36" i="1"/>
  <c r="C28" i="1"/>
  <c r="C19" i="1"/>
  <c r="C11" i="1"/>
  <c r="C21" i="12"/>
  <c r="C20" i="12"/>
  <c r="C19" i="12"/>
  <c r="C18" i="12"/>
  <c r="C17" i="12"/>
  <c r="C16" i="12"/>
  <c r="C15" i="12"/>
  <c r="C14" i="12"/>
  <c r="C13" i="12"/>
  <c r="C12" i="12"/>
  <c r="C11" i="12"/>
  <c r="C10" i="12"/>
  <c r="C9" i="12"/>
  <c r="C8" i="12"/>
  <c r="C7" i="12"/>
  <c r="C6" i="12"/>
  <c r="C37" i="1"/>
  <c r="C29" i="1"/>
  <c r="C20" i="1"/>
  <c r="C12" i="1"/>
  <c r="C36" i="12"/>
  <c r="C34" i="12"/>
  <c r="C32" i="12"/>
  <c r="C30" i="12"/>
  <c r="C28" i="12"/>
  <c r="C26" i="12"/>
  <c r="C24" i="12"/>
  <c r="C22" i="12"/>
  <c r="C30" i="1"/>
  <c r="C21" i="1"/>
  <c r="C13" i="1"/>
  <c r="C6" i="1"/>
  <c r="C31" i="1"/>
  <c r="C23" i="1"/>
  <c r="C22" i="1"/>
  <c r="C14" i="1"/>
  <c r="C5" i="12"/>
</calcChain>
</file>

<file path=xl/sharedStrings.xml><?xml version="1.0" encoding="utf-8"?>
<sst xmlns="http://schemas.openxmlformats.org/spreadsheetml/2006/main" count="214" uniqueCount="88">
  <si>
    <t>图号</t>
  </si>
  <si>
    <t>颜色　</t>
  </si>
  <si>
    <t>出货总数</t>
  </si>
  <si>
    <t>退货总数</t>
  </si>
  <si>
    <t>出货</t>
  </si>
  <si>
    <t>退货</t>
  </si>
  <si>
    <t>1日　</t>
  </si>
  <si>
    <t>2日　</t>
  </si>
  <si>
    <t>3日　</t>
  </si>
  <si>
    <t>4日　</t>
  </si>
  <si>
    <t>5日　</t>
  </si>
  <si>
    <t>6日　</t>
  </si>
  <si>
    <t>7日　</t>
  </si>
  <si>
    <t>8日　</t>
  </si>
  <si>
    <t>9日　</t>
  </si>
  <si>
    <t>10日　</t>
  </si>
  <si>
    <t>11日　</t>
  </si>
  <si>
    <t>12日　</t>
  </si>
  <si>
    <t>13日　</t>
  </si>
  <si>
    <t>14日　</t>
  </si>
  <si>
    <t>15日　</t>
  </si>
  <si>
    <t>16日　</t>
  </si>
  <si>
    <t>17日　</t>
  </si>
  <si>
    <t>18日　</t>
  </si>
  <si>
    <t>19日　</t>
  </si>
  <si>
    <t>20日　</t>
  </si>
  <si>
    <t>21日　</t>
  </si>
  <si>
    <t>22日　</t>
  </si>
  <si>
    <t>23日　</t>
  </si>
  <si>
    <t>24日　</t>
  </si>
  <si>
    <t>25日　</t>
  </si>
  <si>
    <t>26日　</t>
  </si>
  <si>
    <t>27日　</t>
  </si>
  <si>
    <t>28日　</t>
  </si>
  <si>
    <t>29日　</t>
  </si>
  <si>
    <t>30日　</t>
  </si>
  <si>
    <t>31日　</t>
  </si>
  <si>
    <t>晴空银</t>
  </si>
  <si>
    <t>糖果白</t>
  </si>
  <si>
    <t>大漠金</t>
  </si>
  <si>
    <t>暴风灰</t>
  </si>
  <si>
    <t>流沙金</t>
  </si>
  <si>
    <t>星夜黑</t>
  </si>
  <si>
    <t>大地棕</t>
  </si>
  <si>
    <t>琥珀金</t>
  </si>
  <si>
    <t>颜色</t>
  </si>
  <si>
    <t>出货汇总</t>
  </si>
  <si>
    <t>退货汇总</t>
  </si>
  <si>
    <t>求解？每日，每型号出货汇总数，每日的数据源在出货明细表内,用SUMIF公式，得出的数据与明细表中的汇总中生个都有差异。用SUMIFS求和等于错误代号。还有其它的方法求汇总吧？</t>
  </si>
  <si>
    <t>9月每日出货</t>
  </si>
  <si>
    <t>每日退货</t>
  </si>
  <si>
    <t>柳州市通顺汽车部件有限责任公司-雒容车间</t>
  </si>
  <si>
    <t>2014年9月CN200后视总成送货明细表</t>
  </si>
  <si>
    <r>
      <t>2014</t>
    </r>
    <r>
      <rPr>
        <b/>
        <sz val="10"/>
        <rFont val="宋体"/>
        <family val="3"/>
        <charset val="134"/>
      </rPr>
      <t>年9月对账单</t>
    </r>
  </si>
  <si>
    <t>客户：上汽通用五菱汽车股份有限公司</t>
  </si>
  <si>
    <t>9月发货汇数</t>
  </si>
  <si>
    <t>单号不详</t>
  </si>
  <si>
    <t>汇总</t>
  </si>
  <si>
    <t>劳务派遣服务费的支付说明</t>
  </si>
  <si>
    <t>　　我司通顺汽车部件有限责任公司与柳州市锦绣前程人力资源有限公司签定《劳务派遣协议书》，编号jxqclw(2014)中，劳务派遣协议中服务标准：每人每月130元。</t>
  </si>
  <si>
    <t>　我司需支付如下人员6月的劳务派遣服务费如下：</t>
  </si>
  <si>
    <t>序号</t>
  </si>
  <si>
    <t>名单</t>
  </si>
  <si>
    <t>上班天数</t>
  </si>
  <si>
    <t>支付费用（元）</t>
  </si>
  <si>
    <t>备注</t>
  </si>
  <si>
    <t>韦运姑</t>
  </si>
  <si>
    <t>未满7天不结算</t>
  </si>
  <si>
    <t>覃建平</t>
  </si>
  <si>
    <t>胡丽月</t>
  </si>
  <si>
    <t>　</t>
  </si>
  <si>
    <t>陆秀月</t>
  </si>
  <si>
    <t>合计</t>
  </si>
  <si>
    <t>审核：</t>
  </si>
  <si>
    <t>编制：</t>
  </si>
  <si>
    <t>Ａ</t>
  </si>
  <si>
    <t>　我司需支付如下人员7月的劳务派遣服务费如下：</t>
  </si>
  <si>
    <t>韦婷</t>
  </si>
  <si>
    <t>莫艳梅</t>
  </si>
  <si>
    <t>覃泰连</t>
  </si>
  <si>
    <t>胡海燕</t>
  </si>
  <si>
    <t>许夏</t>
  </si>
  <si>
    <t>袁庆昌</t>
  </si>
  <si>
    <t>刘从杰</t>
  </si>
  <si>
    <t>罗海珍</t>
  </si>
  <si>
    <t>谢亚青</t>
  </si>
  <si>
    <t>王柳香</t>
  </si>
  <si>
    <t>陆秀丽</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</si>
</sst>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m/d;@"/>
    <numFmt numFmtId="178" formatCode="h:mm;@"/>
    <numFmt numFmtId="179" formatCode="0_ "/>
  </numFmts>
  <fonts count="13" x14ac:knownFonts="1">
    <font>
      <sz val="12"/>
      <name val="宋体"/>
      <charset val="134"/>
    </font>
    <font>
      <sz val="16"/>
      <name val="宋体"/>
      <family val="3"/>
      <charset val="134"/>
    </font>
    <font>
      <sz val="10.5"/>
      <name val="宋体"/>
      <family val="3"/>
      <charset val="134"/>
    </font>
    <font>
      <sz val="10"/>
      <name val="宋体"/>
      <family val="3"/>
      <charset val="134"/>
    </font>
    <font>
      <sz val="9"/>
      <name val="宋体"/>
      <family val="3"/>
      <charset val="134"/>
    </font>
    <font>
      <b/>
      <sz val="10"/>
      <name val="宋体"/>
      <family val="3"/>
      <charset val="134"/>
    </font>
    <font>
      <b/>
      <sz val="10"/>
      <name val="黑体"/>
      <family val="3"/>
      <charset val="134"/>
    </font>
    <font>
      <b/>
      <sz val="10"/>
      <name val="Times New Roman"/>
      <family val="1"/>
    </font>
    <font>
      <b/>
      <sz val="12"/>
      <color indexed="12"/>
      <name val="黑体"/>
      <family val="3"/>
      <charset val="134"/>
    </font>
    <font>
      <sz val="12"/>
      <color indexed="12"/>
      <name val="宋体"/>
      <family val="3"/>
      <charset val="134"/>
    </font>
    <font>
      <b/>
      <sz val="12"/>
      <name val="黑体"/>
      <family val="3"/>
      <charset val="134"/>
    </font>
    <font>
      <b/>
      <sz val="12"/>
      <name val="宋体"/>
      <family val="3"/>
      <charset val="134"/>
    </font>
    <font>
      <sz val="8"/>
      <name val="宋体"/>
      <family val="3"/>
      <charset val="134"/>
    </font>
  </fonts>
  <fills count="6">
    <fill>
      <patternFill patternType="none"/>
    </fill>
    <fill>
      <patternFill patternType="gray125"/>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5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s>
  <cellStyleXfs count="1">
    <xf numFmtId="0" fontId="0" fillId="0" borderId="0">
      <alignment vertical="center"/>
    </xf>
  </cellStyleXfs>
  <cellXfs count="120">
    <xf numFmtId="0" fontId="0" fillId="0" borderId="0" xfId="0">
      <alignment vertical="center"/>
    </xf>
    <xf numFmtId="0" fontId="0" fillId="0" borderId="0" xfId="0" applyNumberFormat="1" applyFill="1" applyAlignment="1">
      <alignment horizontal="center" vertical="center" wrapText="1"/>
    </xf>
    <xf numFmtId="0" fontId="2" fillId="0" borderId="0" xfId="0" applyNumberFormat="1" applyFont="1" applyFill="1" applyAlignment="1">
      <alignment vertical="center" wrapText="1"/>
    </xf>
    <xf numFmtId="0" fontId="0" fillId="0" borderId="1" xfId="0" applyNumberFormat="1" applyFont="1"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5" xfId="0" applyNumberFormat="1" applyFont="1" applyFill="1" applyBorder="1" applyAlignment="1">
      <alignment horizontal="center" vertical="center" wrapText="1"/>
    </xf>
    <xf numFmtId="0" fontId="0" fillId="0" borderId="0" xfId="0" applyFont="1" applyFill="1">
      <alignment vertical="center"/>
    </xf>
    <xf numFmtId="0" fontId="3" fillId="0" borderId="0" xfId="0" applyFont="1" applyFill="1">
      <alignment vertical="center"/>
    </xf>
    <xf numFmtId="0" fontId="0" fillId="0" borderId="0" xfId="0" applyFill="1">
      <alignment vertical="center"/>
    </xf>
    <xf numFmtId="177" fontId="0" fillId="0" borderId="0" xfId="0" applyNumberFormat="1" applyFill="1">
      <alignment vertical="center"/>
    </xf>
    <xf numFmtId="178" fontId="4" fillId="0" borderId="0" xfId="0" applyNumberFormat="1" applyFont="1" applyFill="1">
      <alignment vertical="center"/>
    </xf>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5" fillId="0" borderId="0" xfId="0" applyFont="1" applyFill="1" applyAlignment="1">
      <alignment vertical="center"/>
    </xf>
    <xf numFmtId="0" fontId="0" fillId="0" borderId="0" xfId="0" applyFont="1" applyFill="1" applyAlignment="1">
      <alignment vertical="center"/>
    </xf>
    <xf numFmtId="0" fontId="6" fillId="0"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0" fontId="0" fillId="0" borderId="0" xfId="0" applyFont="1" applyFill="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vertical="center" wrapText="1"/>
    </xf>
    <xf numFmtId="0" fontId="0" fillId="3" borderId="1" xfId="0" applyFill="1" applyBorder="1" applyAlignment="1">
      <alignment horizontal="center" vertical="center"/>
    </xf>
    <xf numFmtId="177" fontId="0" fillId="3" borderId="1" xfId="0" applyNumberFormat="1" applyFill="1" applyBorder="1" applyAlignment="1">
      <alignment horizontal="center" vertical="center"/>
    </xf>
    <xf numFmtId="178" fontId="4" fillId="0" borderId="3" xfId="0" applyNumberFormat="1" applyFont="1" applyFill="1" applyBorder="1" applyAlignment="1">
      <alignment horizontal="center" vertical="center"/>
    </xf>
    <xf numFmtId="0" fontId="0" fillId="0" borderId="2" xfId="0" applyBorder="1" applyAlignment="1">
      <alignment horizontal="center" vertical="center"/>
    </xf>
    <xf numFmtId="0" fontId="0" fillId="0" borderId="2" xfId="0" applyNumberFormat="1" applyFill="1" applyBorder="1" applyAlignment="1">
      <alignment vertical="center" wrapText="1"/>
    </xf>
    <xf numFmtId="178" fontId="4" fillId="0" borderId="2"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6" xfId="0" applyNumberFormat="1" applyFont="1" applyFill="1" applyBorder="1" applyAlignment="1">
      <alignment horizontal="center" vertical="center" wrapText="1"/>
    </xf>
    <xf numFmtId="0" fontId="0" fillId="3" borderId="7" xfId="0" applyFill="1"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0" fillId="0" borderId="8" xfId="0" applyBorder="1" applyAlignment="1">
      <alignment horizontal="center" vertical="center"/>
    </xf>
    <xf numFmtId="0" fontId="10" fillId="0" borderId="1" xfId="0" applyNumberFormat="1"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9" fillId="0" borderId="3" xfId="0" applyNumberFormat="1" applyFont="1" applyFill="1" applyBorder="1" applyAlignment="1">
      <alignment horizontal="center" vertical="center" wrapText="1"/>
    </xf>
    <xf numFmtId="0" fontId="0" fillId="4" borderId="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177" fontId="0" fillId="3" borderId="6" xfId="0" applyNumberFormat="1" applyFill="1" applyBorder="1" applyAlignment="1">
      <alignment horizontal="center" vertical="center"/>
    </xf>
    <xf numFmtId="178" fontId="4" fillId="0" borderId="1" xfId="0" applyNumberFormat="1" applyFont="1" applyFill="1" applyBorder="1" applyAlignment="1">
      <alignment horizontal="center" vertical="center"/>
    </xf>
    <xf numFmtId="178" fontId="4" fillId="0" borderId="6" xfId="0" applyNumberFormat="1" applyFont="1" applyFill="1" applyBorder="1" applyAlignment="1">
      <alignment horizontal="center" vertical="center"/>
    </xf>
    <xf numFmtId="0" fontId="0" fillId="3" borderId="11" xfId="0" applyFill="1"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3" borderId="3" xfId="0" applyFill="1" applyBorder="1" applyAlignment="1">
      <alignment horizontal="center" vertical="center"/>
    </xf>
    <xf numFmtId="177" fontId="0" fillId="0" borderId="1" xfId="0" applyNumberFormat="1" applyFill="1" applyBorder="1" applyAlignment="1">
      <alignment horizontal="center" vertical="center"/>
    </xf>
    <xf numFmtId="0" fontId="0" fillId="0" borderId="2" xfId="0" applyFill="1" applyBorder="1" applyAlignment="1">
      <alignment horizontal="center" vertical="center"/>
    </xf>
    <xf numFmtId="177" fontId="0" fillId="3" borderId="1" xfId="0" applyNumberFormat="1" applyFill="1" applyBorder="1">
      <alignment vertical="center"/>
    </xf>
    <xf numFmtId="178" fontId="4" fillId="0" borderId="1" xfId="0" applyNumberFormat="1" applyFont="1" applyFill="1" applyBorder="1">
      <alignment vertical="center"/>
    </xf>
    <xf numFmtId="0" fontId="0" fillId="0" borderId="1" xfId="0" applyBorder="1">
      <alignment vertical="center"/>
    </xf>
    <xf numFmtId="0" fontId="0" fillId="3" borderId="1" xfId="0" applyFill="1" applyBorder="1">
      <alignment vertical="center"/>
    </xf>
    <xf numFmtId="0" fontId="0" fillId="0" borderId="2" xfId="0" applyBorder="1">
      <alignment vertical="center"/>
    </xf>
    <xf numFmtId="178" fontId="4"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4" fillId="0" borderId="1" xfId="0" applyNumberFormat="1" applyFont="1" applyFill="1" applyBorder="1" applyAlignment="1">
      <alignment horizontal="center" vertical="center" shrinkToFit="1"/>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6" xfId="0" applyFill="1" applyBorder="1" applyAlignment="1">
      <alignment horizontal="center" vertical="center"/>
    </xf>
    <xf numFmtId="177" fontId="0" fillId="0" borderId="6" xfId="0" applyNumberFormat="1" applyFill="1" applyBorder="1" applyAlignment="1">
      <alignment horizontal="center" vertical="center"/>
    </xf>
    <xf numFmtId="177" fontId="0" fillId="0" borderId="0" xfId="0" applyNumberFormat="1" applyFill="1" applyBorder="1">
      <alignment vertical="center"/>
    </xf>
    <xf numFmtId="178" fontId="4" fillId="2" borderId="6" xfId="0" applyNumberFormat="1" applyFont="1" applyFill="1" applyBorder="1" applyAlignment="1">
      <alignment horizontal="center" vertical="center"/>
    </xf>
    <xf numFmtId="178" fontId="4" fillId="0" borderId="0" xfId="0" applyNumberFormat="1" applyFont="1" applyFill="1" applyBorder="1">
      <alignment vertical="center"/>
    </xf>
    <xf numFmtId="0" fontId="0" fillId="2" borderId="6" xfId="0" applyFill="1" applyBorder="1" applyAlignment="1">
      <alignment horizontal="center" vertical="center"/>
    </xf>
    <xf numFmtId="0" fontId="0" fillId="0" borderId="0" xfId="0" applyFill="1" applyBorder="1">
      <alignment vertical="center"/>
    </xf>
    <xf numFmtId="0" fontId="0" fillId="0" borderId="0" xfId="0" applyFont="1" applyFill="1" applyBorder="1">
      <alignment vertical="center"/>
    </xf>
    <xf numFmtId="0" fontId="3" fillId="0" borderId="0" xfId="0" applyFont="1" applyFill="1" applyBorder="1">
      <alignment vertical="center"/>
    </xf>
    <xf numFmtId="177" fontId="0" fillId="0" borderId="0" xfId="0" applyNumberFormat="1" applyFill="1" applyBorder="1" applyAlignment="1">
      <alignment horizontal="center" vertical="center"/>
    </xf>
    <xf numFmtId="178" fontId="4" fillId="0" borderId="0" xfId="0" applyNumberFormat="1" applyFont="1" applyFill="1" applyBorder="1" applyAlignment="1">
      <alignment horizontal="center" vertical="center"/>
    </xf>
    <xf numFmtId="0" fontId="0" fillId="2" borderId="1" xfId="0" applyFill="1" applyBorder="1">
      <alignment vertical="center"/>
    </xf>
    <xf numFmtId="177" fontId="0" fillId="0" borderId="1" xfId="0" applyNumberFormat="1" applyFill="1" applyBorder="1">
      <alignment vertical="center"/>
    </xf>
    <xf numFmtId="0" fontId="0" fillId="0" borderId="6" xfId="0" applyNumberFormat="1" applyFill="1" applyBorder="1" applyAlignment="1">
      <alignment horizontal="center" vertical="center" wrapText="1"/>
    </xf>
    <xf numFmtId="0" fontId="0" fillId="2" borderId="0" xfId="0" applyFill="1">
      <alignment vertical="center"/>
    </xf>
    <xf numFmtId="0" fontId="0" fillId="0" borderId="0" xfId="0" applyAlignment="1">
      <alignment vertical="center"/>
    </xf>
    <xf numFmtId="177" fontId="12" fillId="0" borderId="0" xfId="0" applyNumberFormat="1" applyFont="1" applyFill="1" applyAlignment="1">
      <alignment horizontal="center" vertical="center"/>
    </xf>
    <xf numFmtId="0" fontId="0" fillId="3" borderId="4" xfId="0" applyFill="1" applyBorder="1" applyAlignment="1">
      <alignment horizontal="center" vertical="center"/>
    </xf>
    <xf numFmtId="0" fontId="8" fillId="0" borderId="10" xfId="0" applyNumberFormat="1" applyFont="1" applyFill="1" applyBorder="1" applyAlignment="1">
      <alignment horizontal="center" vertical="center" wrapText="1"/>
    </xf>
    <xf numFmtId="0" fontId="9" fillId="0" borderId="10" xfId="0" applyNumberFormat="1" applyFont="1" applyFill="1" applyBorder="1" applyAlignment="1">
      <alignment horizontal="center" vertical="center" wrapText="1"/>
    </xf>
    <xf numFmtId="0" fontId="0" fillId="3" borderId="2" xfId="0" applyFill="1" applyBorder="1" applyAlignment="1">
      <alignment vertical="center"/>
    </xf>
    <xf numFmtId="0" fontId="0" fillId="5" borderId="1" xfId="0" applyFill="1" applyBorder="1" applyAlignment="1">
      <alignment horizontal="center" vertical="center"/>
    </xf>
    <xf numFmtId="0" fontId="0" fillId="3" borderId="3" xfId="0" applyFill="1" applyBorder="1" applyAlignment="1">
      <alignment vertical="center"/>
    </xf>
    <xf numFmtId="179" fontId="0" fillId="0" borderId="0" xfId="0" applyNumberFormat="1">
      <alignment vertical="center"/>
    </xf>
    <xf numFmtId="179" fontId="0" fillId="0" borderId="1" xfId="0" applyNumberFormat="1" applyBorder="1" applyAlignment="1">
      <alignment horizontal="center" vertical="center"/>
    </xf>
    <xf numFmtId="0" fontId="0" fillId="3" borderId="8"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2" borderId="1" xfId="0" applyFill="1" applyBorder="1" applyAlignment="1">
      <alignment horizontal="center" vertical="center"/>
    </xf>
    <xf numFmtId="0" fontId="0" fillId="0" borderId="6" xfId="0" applyFill="1" applyBorder="1" applyAlignment="1">
      <alignment horizontal="center" vertical="center"/>
    </xf>
    <xf numFmtId="177" fontId="0" fillId="0" borderId="6" xfId="0" applyNumberFormat="1" applyFill="1" applyBorder="1" applyAlignment="1">
      <alignment horizontal="center" vertical="center"/>
    </xf>
    <xf numFmtId="178" fontId="4"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7" fillId="0" borderId="0" xfId="0" applyFont="1" applyFill="1" applyAlignment="1">
      <alignment horizontal="center" vertical="center"/>
    </xf>
    <xf numFmtId="0" fontId="5" fillId="0" borderId="0" xfId="0" applyFont="1" applyFill="1" applyAlignment="1">
      <alignment horizontal="left"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8"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xf numFmtId="0" fontId="1" fillId="0" borderId="0" xfId="0" applyNumberFormat="1" applyFont="1" applyFill="1" applyAlignment="1">
      <alignment horizontal="center" vertical="center" wrapText="1"/>
    </xf>
    <xf numFmtId="0" fontId="0" fillId="0" borderId="0" xfId="0" applyNumberFormat="1" applyFont="1" applyFill="1" applyAlignment="1">
      <alignment horizontal="left" vertical="center" wrapText="1"/>
    </xf>
    <xf numFmtId="0" fontId="0" fillId="0" borderId="1" xfId="0" applyNumberFormat="1" applyFont="1" applyFill="1" applyBorder="1" applyAlignment="1">
      <alignment horizontal="center" vertical="center" wrapText="1"/>
    </xf>
  </cellXfs>
  <cellStyles count="1">
    <cellStyle name="常规" xfId="0" builtinId="0"/>
  </cellStyles>
  <dxfs count="2">
    <dxf>
      <font>
        <b val="0"/>
        <condense val="0"/>
        <extend val="0"/>
        <color indexed="10"/>
      </font>
    </dxf>
    <dxf>
      <font>
        <b/>
        <i val="0"/>
        <condense val="0"/>
        <extend val="0"/>
        <sz val="11"/>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510540</xdr:colOff>
      <xdr:row>4</xdr:row>
      <xdr:rowOff>7620</xdr:rowOff>
    </xdr:from>
    <xdr:to>
      <xdr:col>4</xdr:col>
      <xdr:colOff>38100</xdr:colOff>
      <xdr:row>4</xdr:row>
      <xdr:rowOff>144780</xdr:rowOff>
    </xdr:to>
    <xdr:sp macro="" textlink="">
      <xdr:nvSpPr>
        <xdr:cNvPr id="3075" name="矩形 3"/>
        <xdr:cNvSpPr>
          <a:spLocks noChangeArrowheads="1"/>
        </xdr:cNvSpPr>
      </xdr:nvSpPr>
      <xdr:spPr bwMode="auto">
        <a:xfrm>
          <a:off x="2446020" y="7620"/>
          <a:ext cx="53340" cy="137160"/>
        </a:xfrm>
        <a:prstGeom prst="rect">
          <a:avLst/>
        </a:prstGeom>
        <a:noFill/>
        <a:ln>
          <a:noFill/>
        </a:ln>
        <a:extLst>
          <a:ext uri="{909E8E84-426E-40DD-AFC4-6F175D3DCCD1}">
            <a14:hiddenFill xmlns:a14="http://schemas.microsoft.com/office/drawing/2010/main">
              <a:solidFill>
                <a:srgbClr val="9CBEE0"/>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182880</xdr:colOff>
      <xdr:row>4</xdr:row>
      <xdr:rowOff>68580</xdr:rowOff>
    </xdr:from>
    <xdr:to>
      <xdr:col>3</xdr:col>
      <xdr:colOff>487680</xdr:colOff>
      <xdr:row>4</xdr:row>
      <xdr:rowOff>213360</xdr:rowOff>
    </xdr:to>
    <xdr:sp macro="" textlink="">
      <xdr:nvSpPr>
        <xdr:cNvPr id="3077" name="矩形 5"/>
        <xdr:cNvSpPr>
          <a:spLocks noChangeArrowheads="1"/>
        </xdr:cNvSpPr>
      </xdr:nvSpPr>
      <xdr:spPr bwMode="auto">
        <a:xfrm>
          <a:off x="2139867" y="68580"/>
          <a:ext cx="304800" cy="144780"/>
        </a:xfrm>
        <a:prstGeom prst="rect">
          <a:avLst/>
        </a:prstGeom>
        <a:noFill/>
        <a:ln>
          <a:noFill/>
        </a:ln>
        <a:extLst>
          <a:ext uri="{909E8E84-426E-40DD-AFC4-6F175D3DCCD1}">
            <a14:hiddenFill xmlns:a14="http://schemas.microsoft.com/office/drawing/2010/main">
              <a:solidFill>
                <a:srgbClr val="9CBEE0"/>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zh-CN" altLang="en-US" sz="800" b="0" i="0" u="none" strike="noStrike" baseline="0">
              <a:solidFill>
                <a:srgbClr val="000000"/>
              </a:solidFill>
              <a:latin typeface="宋体"/>
              <a:ea typeface="宋体"/>
            </a:rPr>
            <a:t>单号</a:t>
          </a:r>
        </a:p>
      </xdr:txBody>
    </xdr:sp>
    <xdr:clientData/>
  </xdr:twoCellAnchor>
  <xdr:twoCellAnchor>
    <xdr:from>
      <xdr:col>3</xdr:col>
      <xdr:colOff>152400</xdr:colOff>
      <xdr:row>5</xdr:row>
      <xdr:rowOff>22860</xdr:rowOff>
    </xdr:from>
    <xdr:to>
      <xdr:col>4</xdr:col>
      <xdr:colOff>76200</xdr:colOff>
      <xdr:row>5</xdr:row>
      <xdr:rowOff>175260</xdr:rowOff>
    </xdr:to>
    <xdr:sp macro="" textlink="">
      <xdr:nvSpPr>
        <xdr:cNvPr id="3078" name="矩形 6"/>
        <xdr:cNvSpPr>
          <a:spLocks noChangeArrowheads="1"/>
        </xdr:cNvSpPr>
      </xdr:nvSpPr>
      <xdr:spPr bwMode="auto">
        <a:xfrm>
          <a:off x="2087880" y="289560"/>
          <a:ext cx="449580" cy="152400"/>
        </a:xfrm>
        <a:prstGeom prst="rect">
          <a:avLst/>
        </a:prstGeom>
        <a:noFill/>
        <a:ln>
          <a:noFill/>
        </a:ln>
        <a:extLst>
          <a:ext uri="{909E8E84-426E-40DD-AFC4-6F175D3DCCD1}">
            <a14:hiddenFill xmlns:a14="http://schemas.microsoft.com/office/drawing/2010/main">
              <a:solidFill>
                <a:srgbClr val="9CBEE0"/>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zh-CN" altLang="en-US" sz="800" b="0" i="0" u="none" strike="noStrike" baseline="0">
              <a:solidFill>
                <a:srgbClr val="000000"/>
              </a:solidFill>
              <a:latin typeface="宋体"/>
              <a:ea typeface="宋体"/>
            </a:rPr>
            <a:t>出货数</a:t>
          </a:r>
        </a:p>
      </xdr:txBody>
    </xdr:sp>
    <xdr:clientData/>
  </xdr:twoCellAnchor>
  <xdr:twoCellAnchor>
    <xdr:from>
      <xdr:col>2</xdr:col>
      <xdr:colOff>548640</xdr:colOff>
      <xdr:row>6</xdr:row>
      <xdr:rowOff>7620</xdr:rowOff>
    </xdr:from>
    <xdr:to>
      <xdr:col>4</xdr:col>
      <xdr:colOff>114300</xdr:colOff>
      <xdr:row>6</xdr:row>
      <xdr:rowOff>182880</xdr:rowOff>
    </xdr:to>
    <xdr:sp macro="" textlink="">
      <xdr:nvSpPr>
        <xdr:cNvPr id="3079" name="矩形 7"/>
        <xdr:cNvSpPr>
          <a:spLocks noChangeArrowheads="1"/>
        </xdr:cNvSpPr>
      </xdr:nvSpPr>
      <xdr:spPr bwMode="auto">
        <a:xfrm>
          <a:off x="1905000" y="472440"/>
          <a:ext cx="670560" cy="175260"/>
        </a:xfrm>
        <a:prstGeom prst="rect">
          <a:avLst/>
        </a:prstGeom>
        <a:noFill/>
        <a:ln>
          <a:noFill/>
        </a:ln>
        <a:extLst>
          <a:ext uri="{909E8E84-426E-40DD-AFC4-6F175D3DCCD1}">
            <a14:hiddenFill xmlns:a14="http://schemas.microsoft.com/office/drawing/2010/main">
              <a:solidFill>
                <a:srgbClr val="9CBEE0"/>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zh-CN" altLang="en-US" sz="800" b="0" i="0" u="none" strike="noStrike" baseline="0">
              <a:solidFill>
                <a:srgbClr val="000000"/>
              </a:solidFill>
              <a:latin typeface="宋体"/>
              <a:ea typeface="宋体"/>
            </a:rPr>
            <a:t>退货汇总数</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Y45"/>
  <sheetViews>
    <sheetView topLeftCell="M1" zoomScaleSheetLayoutView="100" workbookViewId="0">
      <selection activeCell="E6" sqref="E6:AI6"/>
    </sheetView>
  </sheetViews>
  <sheetFormatPr defaultColWidth="3.5546875" defaultRowHeight="20.05" customHeight="1" x14ac:dyDescent="0.25"/>
  <cols>
    <col min="1" max="1" width="10.44140625" style="15" customWidth="1"/>
    <col min="2" max="3" width="9.109375" style="15" customWidth="1"/>
    <col min="4" max="4" width="8.6640625" style="15" customWidth="1"/>
    <col min="5" max="5" width="7" style="15" customWidth="1"/>
    <col min="6" max="13" width="5.109375" style="15" customWidth="1"/>
    <col min="14" max="35" width="6.109375" style="88" customWidth="1"/>
    <col min="36" max="37" width="4.5546875" style="15" customWidth="1"/>
    <col min="38" max="16384" width="3.5546875" style="15"/>
  </cols>
  <sheetData>
    <row r="3" spans="1:51" ht="20.05" customHeight="1" x14ac:dyDescent="0.25">
      <c r="E3" s="89">
        <v>41883</v>
      </c>
      <c r="F3" s="89">
        <v>41884</v>
      </c>
      <c r="G3" s="89">
        <v>41885</v>
      </c>
      <c r="H3" s="89">
        <v>41886</v>
      </c>
      <c r="I3" s="89">
        <v>41887</v>
      </c>
      <c r="J3" s="89">
        <v>41888</v>
      </c>
      <c r="K3" s="89">
        <v>41889</v>
      </c>
      <c r="L3" s="89">
        <v>41890</v>
      </c>
      <c r="M3" s="89">
        <v>41891</v>
      </c>
      <c r="N3" s="89">
        <v>41892</v>
      </c>
      <c r="O3" s="89">
        <v>41893</v>
      </c>
      <c r="P3" s="89">
        <v>41894</v>
      </c>
      <c r="Q3" s="89">
        <v>41895</v>
      </c>
      <c r="R3" s="89">
        <v>41896</v>
      </c>
      <c r="S3" s="89">
        <v>41897</v>
      </c>
      <c r="T3" s="89">
        <v>41898</v>
      </c>
      <c r="U3" s="89">
        <v>41899</v>
      </c>
      <c r="V3" s="89">
        <v>41900</v>
      </c>
      <c r="W3" s="89">
        <v>41901</v>
      </c>
      <c r="X3" s="89">
        <v>41902</v>
      </c>
      <c r="Y3" s="89">
        <v>41903</v>
      </c>
      <c r="Z3" s="89">
        <v>41904</v>
      </c>
      <c r="AA3" s="89">
        <v>41905</v>
      </c>
      <c r="AB3" s="89">
        <v>41906</v>
      </c>
      <c r="AC3" s="89">
        <v>41907</v>
      </c>
      <c r="AD3" s="89">
        <v>41908</v>
      </c>
      <c r="AE3" s="89">
        <v>41909</v>
      </c>
      <c r="AF3" s="89">
        <v>41910</v>
      </c>
      <c r="AG3" s="89">
        <v>41911</v>
      </c>
      <c r="AH3" s="89">
        <v>41912</v>
      </c>
      <c r="AI3" s="89">
        <v>41913</v>
      </c>
    </row>
    <row r="4" spans="1:51" ht="20.05" customHeight="1" x14ac:dyDescent="0.25">
      <c r="A4" s="102" t="s">
        <v>0</v>
      </c>
      <c r="B4" s="102" t="s">
        <v>1</v>
      </c>
      <c r="C4" s="102" t="s">
        <v>2</v>
      </c>
      <c r="D4" s="102" t="s">
        <v>3</v>
      </c>
      <c r="E4" s="98" t="s">
        <v>4</v>
      </c>
      <c r="F4" s="99"/>
      <c r="G4" s="99"/>
      <c r="H4" s="99"/>
      <c r="I4" s="99"/>
      <c r="J4" s="99"/>
      <c r="K4" s="99"/>
      <c r="L4" s="99"/>
      <c r="M4" s="99"/>
      <c r="N4" s="100"/>
      <c r="O4" s="100"/>
      <c r="P4" s="100"/>
      <c r="Q4" s="100"/>
      <c r="R4" s="100"/>
      <c r="S4" s="100"/>
      <c r="T4" s="100"/>
      <c r="U4" s="100"/>
      <c r="V4" s="100"/>
      <c r="W4" s="100"/>
      <c r="X4" s="100"/>
      <c r="Y4" s="100"/>
      <c r="Z4" s="100"/>
      <c r="AA4" s="100"/>
      <c r="AB4" s="100"/>
      <c r="AC4" s="100"/>
      <c r="AD4" s="100"/>
      <c r="AE4" s="100"/>
      <c r="AF4" s="100"/>
      <c r="AG4" s="100"/>
      <c r="AH4" s="100"/>
      <c r="AI4" s="100"/>
      <c r="AJ4" s="101" t="s">
        <v>5</v>
      </c>
      <c r="AK4" s="101"/>
      <c r="AL4" s="101"/>
      <c r="AM4" s="101"/>
      <c r="AN4" s="101"/>
      <c r="AO4" s="101"/>
      <c r="AP4" s="101"/>
      <c r="AQ4" s="101"/>
      <c r="AR4" s="101"/>
      <c r="AS4" s="101"/>
      <c r="AT4" s="101"/>
      <c r="AU4" s="101"/>
      <c r="AV4" s="101"/>
      <c r="AW4" s="101"/>
      <c r="AX4" s="101"/>
      <c r="AY4" s="101"/>
    </row>
    <row r="5" spans="1:51" ht="20.05" customHeight="1" x14ac:dyDescent="0.25">
      <c r="A5" s="102"/>
      <c r="B5" s="102"/>
      <c r="C5" s="102"/>
      <c r="D5" s="102"/>
      <c r="E5" s="90" t="s">
        <v>6</v>
      </c>
      <c r="F5" s="41" t="s">
        <v>7</v>
      </c>
      <c r="G5" s="41" t="s">
        <v>8</v>
      </c>
      <c r="H5" s="41" t="s">
        <v>9</v>
      </c>
      <c r="I5" s="41" t="s">
        <v>10</v>
      </c>
      <c r="J5" s="41" t="s">
        <v>11</v>
      </c>
      <c r="K5" s="41" t="s">
        <v>12</v>
      </c>
      <c r="L5" s="41" t="s">
        <v>13</v>
      </c>
      <c r="M5" s="41" t="s">
        <v>14</v>
      </c>
      <c r="N5" s="93" t="s">
        <v>15</v>
      </c>
      <c r="O5" s="93" t="s">
        <v>16</v>
      </c>
      <c r="P5" s="93" t="s">
        <v>17</v>
      </c>
      <c r="Q5" s="93" t="s">
        <v>18</v>
      </c>
      <c r="R5" s="93" t="s">
        <v>19</v>
      </c>
      <c r="S5" s="93" t="s">
        <v>20</v>
      </c>
      <c r="T5" s="93" t="s">
        <v>21</v>
      </c>
      <c r="U5" s="93" t="s">
        <v>22</v>
      </c>
      <c r="V5" s="93" t="s">
        <v>23</v>
      </c>
      <c r="W5" s="93" t="s">
        <v>24</v>
      </c>
      <c r="X5" s="93" t="s">
        <v>25</v>
      </c>
      <c r="Y5" s="93" t="s">
        <v>26</v>
      </c>
      <c r="Z5" s="93" t="s">
        <v>27</v>
      </c>
      <c r="AA5" s="93" t="s">
        <v>28</v>
      </c>
      <c r="AB5" s="93" t="s">
        <v>29</v>
      </c>
      <c r="AC5" s="93" t="s">
        <v>30</v>
      </c>
      <c r="AD5" s="93" t="s">
        <v>31</v>
      </c>
      <c r="AE5" s="93" t="s">
        <v>32</v>
      </c>
      <c r="AF5" s="93" t="s">
        <v>33</v>
      </c>
      <c r="AG5" s="93" t="s">
        <v>34</v>
      </c>
      <c r="AH5" s="93" t="s">
        <v>35</v>
      </c>
      <c r="AI5" s="95" t="s">
        <v>36</v>
      </c>
      <c r="AJ5" s="94"/>
      <c r="AK5" s="94"/>
      <c r="AL5" s="94"/>
      <c r="AM5" s="94"/>
      <c r="AN5" s="94"/>
      <c r="AO5" s="94"/>
      <c r="AP5" s="94"/>
      <c r="AQ5" s="94"/>
      <c r="AR5" s="94"/>
      <c r="AS5" s="94"/>
      <c r="AT5" s="94"/>
      <c r="AU5" s="94"/>
      <c r="AV5" s="94"/>
      <c r="AW5" s="94"/>
      <c r="AX5" s="94"/>
      <c r="AY5" s="94"/>
    </row>
    <row r="6" spans="1:51" ht="20.05" customHeight="1" x14ac:dyDescent="0.25">
      <c r="A6" s="35">
        <v>23905417</v>
      </c>
      <c r="B6" s="36" t="s">
        <v>37</v>
      </c>
      <c r="C6" s="36">
        <f>SUM(E6:GQ6)</f>
        <v>1982</v>
      </c>
      <c r="D6" s="57"/>
      <c r="E6" s="40">
        <f>SUMIF('9月后视镜出货明细'!$6:$6,$E$3,'9月后视镜出货明细'!8:8)</f>
        <v>99</v>
      </c>
      <c r="F6" s="40">
        <f>SUMIF('9月后视镜出货明细'!6:6,F3,'9月后视镜出货明细'!8:8)</f>
        <v>60</v>
      </c>
      <c r="G6" s="40">
        <f>SUMIF('9月后视镜出货明细'!6:6,G3,'9月后视镜出货明细'!8:8)</f>
        <v>33</v>
      </c>
      <c r="H6" s="40">
        <f>SUMIF('9月后视镜出货明细'!6:6,H3,'9月后视镜出货明细'!8:8)</f>
        <v>21</v>
      </c>
      <c r="I6" s="40">
        <f>SUMIF('9月后视镜出货明细'!6:6,I3,'9月后视镜出货明细'!8:8)</f>
        <v>102</v>
      </c>
      <c r="J6" s="40">
        <f>SUMIF('9月后视镜出货明细'!6:6,J3,'9月后视镜出货明细'!8:8)</f>
        <v>79</v>
      </c>
      <c r="K6" s="40">
        <f>SUMIF('9月后视镜出货明细'!6:6,K3,'9月后视镜出货明细'!8:8)</f>
        <v>54</v>
      </c>
      <c r="L6" s="40">
        <f>SUMIF('9月后视镜出货明细'!6:6,L3,'9月后视镜出货明细'!8:8)</f>
        <v>36</v>
      </c>
      <c r="M6" s="40">
        <f>SUMIF('9月后视镜出货明细'!6:6,M3,'9月后视镜出货明细'!8:8)</f>
        <v>0</v>
      </c>
      <c r="N6" s="40">
        <f>SUMIF('9月后视镜出货明细'!6:6,N3,'9月后视镜出货明细'!8:8)</f>
        <v>0</v>
      </c>
      <c r="O6" s="40">
        <f>SUMIF('9月后视镜出货明细'!6:6,O3,'9月后视镜出货明细'!8:8)</f>
        <v>52</v>
      </c>
      <c r="P6" s="40">
        <f>SUMIF('9月后视镜出货明细'!6:6,P3,'9月后视镜出货明细'!8:8)</f>
        <v>57</v>
      </c>
      <c r="Q6" s="40">
        <f>SUMIF('9月后视镜出货明细'!6:6,Q3,'9月后视镜出货明细'!8:8)</f>
        <v>33</v>
      </c>
      <c r="R6" s="40">
        <f>SUMIF('9月后视镜出货明细'!6:6,R3,'9月后视镜出货明细'!8:8)</f>
        <v>0</v>
      </c>
      <c r="S6" s="40">
        <f>SUMIF('9月后视镜出货明细'!6:6,S3,'9月后视镜出货明细'!8:8)</f>
        <v>117</v>
      </c>
      <c r="T6" s="40">
        <f>SUMIF('9月后视镜出货明细'!6:6,T3,'9月后视镜出货明细'!8:8)</f>
        <v>159</v>
      </c>
      <c r="U6" s="40">
        <f>SUMIF('9月后视镜出货明细'!6:6,U3,'9月后视镜出货明细'!8:8)</f>
        <v>114</v>
      </c>
      <c r="V6" s="40">
        <f>SUMIF('9月后视镜出货明细'!6:6,V3,'9月后视镜出货明细'!8:8)</f>
        <v>33</v>
      </c>
      <c r="W6" s="40">
        <f>SUMIF('9月后视镜出货明细'!6:6,W3,'9月后视镜出货明细'!8:8)</f>
        <v>78</v>
      </c>
      <c r="X6" s="40">
        <f>SUMIF('9月后视镜出货明细'!6:6,X3,'9月后视镜出货明细'!8:8)</f>
        <v>150</v>
      </c>
      <c r="Y6" s="40">
        <f>SUMIF('9月后视镜出货明细'!6:6,Y3,'9月后视镜出货明细'!8:8)</f>
        <v>0</v>
      </c>
      <c r="Z6" s="40">
        <f>SUMIF('9月后视镜出货明细'!6:6,Z3,'9月后视镜出货明细'!8:8)</f>
        <v>180</v>
      </c>
      <c r="AA6" s="40">
        <f>SUMIF('9月后视镜出货明细'!6:6,AA3,'9月后视镜出货明细'!8:8)</f>
        <v>141</v>
      </c>
      <c r="AB6" s="40">
        <f>SUMIF('9月后视镜出货明细'!6:6,AB3,'9月后视镜出货明细'!8:8)</f>
        <v>0</v>
      </c>
      <c r="AC6" s="40">
        <f>SUMIF('9月后视镜出货明细'!6:6,AC3,'9月后视镜出货明细'!8:8)</f>
        <v>42</v>
      </c>
      <c r="AD6" s="40">
        <f>SUMIF('9月后视镜出货明细'!6:6,AD3,'9月后视镜出货明细'!8:8)</f>
        <v>225</v>
      </c>
      <c r="AE6" s="40">
        <f>SUMIF('9月后视镜出货明细'!6:6,AE3,'9月后视镜出货明细'!8:8)</f>
        <v>33</v>
      </c>
      <c r="AF6" s="40">
        <f>SUMIF('9月后视镜出货明细'!6:6,AF3,'9月后视镜出货明细'!8:8)</f>
        <v>24</v>
      </c>
      <c r="AG6" s="40">
        <f>SUMIF('9月后视镜出货明细'!6:6,AG3,'9月后视镜出货明细'!8:8)</f>
        <v>45</v>
      </c>
      <c r="AH6" s="40">
        <f>SUMIF('9月后视镜出货明细'!6:6,AH3,'9月后视镜出货明细'!8:8)</f>
        <v>15</v>
      </c>
      <c r="AI6" s="40">
        <f>SUMIF('9月后视镜出货明细'!6:6,AI3,'9月后视镜出货明细'!8:8)</f>
        <v>0</v>
      </c>
    </row>
    <row r="7" spans="1:51" ht="20.05" customHeight="1" x14ac:dyDescent="0.25">
      <c r="A7" s="91">
        <v>23905419</v>
      </c>
      <c r="B7" s="92" t="s">
        <v>37</v>
      </c>
      <c r="C7" s="92">
        <f t="shared" ref="C7:C37" si="0">SUM(E7:GQ7)</f>
        <v>1978</v>
      </c>
      <c r="D7" s="59"/>
      <c r="E7" s="40">
        <f>SUMIF('9月后视镜出货明细'!$6:$6,E$3,'9月后视镜出货明细'!9:9)</f>
        <v>99</v>
      </c>
      <c r="F7" s="40">
        <f>SUMIF('9月后视镜出货明细'!$6:$6,F$3,'9月后视镜出货明细'!9:9)</f>
        <v>60</v>
      </c>
      <c r="G7" s="40">
        <f>SUMIF('9月后视镜出货明细'!$6:$6,G$3,'9月后视镜出货明细'!9:9)</f>
        <v>36</v>
      </c>
      <c r="H7" s="40">
        <f>SUMIF('9月后视镜出货明细'!$6:$6,H$3,'9月后视镜出货明细'!9:9)</f>
        <v>21</v>
      </c>
      <c r="I7" s="40">
        <f>SUMIF('9月后视镜出货明细'!$6:$6,I$3,'9月后视镜出货明细'!9:9)</f>
        <v>102</v>
      </c>
      <c r="J7" s="40">
        <f>SUMIF('9月后视镜出货明细'!$6:$6,J$3,'9月后视镜出货明细'!9:9)</f>
        <v>82</v>
      </c>
      <c r="K7" s="40">
        <f>SUMIF('9月后视镜出货明细'!$6:$6,K$3,'9月后视镜出货明细'!9:9)</f>
        <v>60</v>
      </c>
      <c r="L7" s="40">
        <f>SUMIF('9月后视镜出货明细'!$6:$6,L$3,'9月后视镜出货明细'!9:9)</f>
        <v>45</v>
      </c>
      <c r="M7" s="40">
        <f>SUMIF('9月后视镜出货明细'!$6:$6,M$3,'9月后视镜出货明细'!9:9)</f>
        <v>0</v>
      </c>
      <c r="N7" s="40">
        <f>SUMIF('9月后视镜出货明细'!$6:$6,N$3,'9月后视镜出货明细'!9:9)</f>
        <v>0</v>
      </c>
      <c r="O7" s="40">
        <f>SUMIF('9月后视镜出货明细'!$6:$6,O$3,'9月后视镜出货明细'!9:9)</f>
        <v>45</v>
      </c>
      <c r="P7" s="40">
        <f>SUMIF('9月后视镜出货明细'!$6:$6,P$3,'9月后视镜出货明细'!9:9)</f>
        <v>123</v>
      </c>
      <c r="Q7" s="40">
        <f>SUMIF('9月后视镜出货明细'!$6:$6,Q$3,'9月后视镜出货明细'!9:9)</f>
        <v>0</v>
      </c>
      <c r="R7" s="40">
        <f>SUMIF('9月后视镜出货明细'!$6:$6,R$3,'9月后视镜出货明细'!9:9)</f>
        <v>0</v>
      </c>
      <c r="S7" s="40">
        <f>SUMIF('9月后视镜出货明细'!$6:$6,S$3,'9月后视镜出货明细'!9:9)</f>
        <v>117</v>
      </c>
      <c r="T7" s="40">
        <f>SUMIF('9月后视镜出货明细'!$6:$6,T$3,'9月后视镜出货明细'!9:9)</f>
        <v>123</v>
      </c>
      <c r="U7" s="40">
        <f>SUMIF('9月后视镜出货明细'!$6:$6,U$3,'9月后视镜出货明细'!9:9)</f>
        <v>111</v>
      </c>
      <c r="V7" s="40">
        <f>SUMIF('9月后视镜出货明细'!$6:$6,V$3,'9月后视镜出货明细'!9:9)</f>
        <v>33</v>
      </c>
      <c r="W7" s="40">
        <f>SUMIF('9月后视镜出货明细'!$6:$6,W$3,'9月后视镜出货明细'!9:9)</f>
        <v>78</v>
      </c>
      <c r="X7" s="40">
        <f>SUMIF('9月后视镜出货明细'!$6:$6,X$3,'9月后视镜出货明细'!9:9)</f>
        <v>171</v>
      </c>
      <c r="Y7" s="40">
        <f>SUMIF('9月后视镜出货明细'!$6:$6,Y$3,'9月后视镜出货明细'!9:9)</f>
        <v>0</v>
      </c>
      <c r="Z7" s="40">
        <f>SUMIF('9月后视镜出货明细'!$6:$6,Z$3,'9月后视镜出货明细'!9:9)</f>
        <v>192</v>
      </c>
      <c r="AA7" s="40">
        <f>SUMIF('9月后视镜出货明细'!$6:$6,AA$3,'9月后视镜出货明细'!9:9)</f>
        <v>141</v>
      </c>
      <c r="AB7" s="40">
        <f>SUMIF('9月后视镜出货明细'!$6:$6,AB$3,'9月后视镜出货明细'!9:9)</f>
        <v>0</v>
      </c>
      <c r="AC7" s="40">
        <f>SUMIF('9月后视镜出货明细'!$6:$6,AC$3,'9月后视镜出货明细'!9:9)</f>
        <v>42</v>
      </c>
      <c r="AD7" s="40">
        <f>SUMIF('9月后视镜出货明细'!$6:$6,AD$3,'9月后视镜出货明细'!9:9)</f>
        <v>192</v>
      </c>
      <c r="AE7" s="40">
        <f>SUMIF('9月后视镜出货明细'!$6:$6,AE$3,'9月后视镜出货明细'!9:9)</f>
        <v>33</v>
      </c>
      <c r="AF7" s="40">
        <f>SUMIF('9月后视镜出货明细'!$6:$6,AF$3,'9月后视镜出货明细'!9:9)</f>
        <v>27</v>
      </c>
      <c r="AG7" s="40">
        <f>SUMIF('9月后视镜出货明细'!$6:$6,AG$3,'9月后视镜出货明细'!9:9)</f>
        <v>45</v>
      </c>
      <c r="AH7" s="40">
        <f>SUMIF('9月后视镜出货明细'!$6:$6,AH$3,'9月后视镜出货明细'!9:9)</f>
        <v>0</v>
      </c>
      <c r="AI7" s="40">
        <f>SUMIF('9月后视镜出货明细'!$6:$6,AI$3,'9月后视镜出货明细'!9:9)</f>
        <v>0</v>
      </c>
    </row>
    <row r="8" spans="1:51" ht="20.05" customHeight="1" x14ac:dyDescent="0.25">
      <c r="A8" s="35">
        <v>23905421</v>
      </c>
      <c r="B8" s="36" t="s">
        <v>38</v>
      </c>
      <c r="C8" s="36">
        <f t="shared" si="0"/>
        <v>5118</v>
      </c>
      <c r="D8" s="57"/>
      <c r="E8" s="40">
        <f>SUMIF('9月后视镜出货明细'!$6:$6,E$3,'9月后视镜出货明细'!10:10)</f>
        <v>159</v>
      </c>
      <c r="F8" s="40">
        <f>SUMIF('9月后视镜出货明细'!$6:$6,F$3,'9月后视镜出货明细'!10:10)</f>
        <v>210</v>
      </c>
      <c r="G8" s="40">
        <f>SUMIF('9月后视镜出货明细'!$6:$6,G$3,'9月后视镜出货明细'!10:10)</f>
        <v>54</v>
      </c>
      <c r="H8" s="40">
        <f>SUMIF('9月后视镜出货明细'!$6:$6,H$3,'9月后视镜出货明细'!10:10)</f>
        <v>132</v>
      </c>
      <c r="I8" s="40">
        <f>SUMIF('9月后视镜出货明细'!$6:$6,I$3,'9月后视镜出货明细'!10:10)</f>
        <v>231</v>
      </c>
      <c r="J8" s="40">
        <f>SUMIF('9月后视镜出货明细'!$6:$6,J$3,'9月后视镜出货明细'!10:10)</f>
        <v>338</v>
      </c>
      <c r="K8" s="40">
        <f>SUMIF('9月后视镜出货明细'!$6:$6,K$3,'9月后视镜出货明细'!10:10)</f>
        <v>159</v>
      </c>
      <c r="L8" s="40">
        <f>SUMIF('9月后视镜出货明细'!$6:$6,L$3,'9月后视镜出货明细'!10:10)</f>
        <v>63</v>
      </c>
      <c r="M8" s="40">
        <f>SUMIF('9月后视镜出货明细'!$6:$6,M$3,'9月后视镜出货明细'!10:10)</f>
        <v>141</v>
      </c>
      <c r="N8" s="40">
        <f>SUMIF('9月后视镜出货明细'!$6:$6,N$3,'9月后视镜出货明细'!10:10)</f>
        <v>276</v>
      </c>
      <c r="O8" s="40">
        <f>SUMIF('9月后视镜出货明细'!$6:$6,O$3,'9月后视镜出货明细'!10:10)</f>
        <v>126</v>
      </c>
      <c r="P8" s="40">
        <f>SUMIF('9月后视镜出货明细'!$6:$6,P$3,'9月后视镜出货明细'!10:10)</f>
        <v>1</v>
      </c>
      <c r="Q8" s="40">
        <f>SUMIF('9月后视镜出货明细'!$6:$6,Q$3,'9月后视镜出货明细'!10:10)</f>
        <v>135</v>
      </c>
      <c r="R8" s="40">
        <f>SUMIF('9月后视镜出货明细'!$6:$6,R$3,'9月后视镜出货明细'!10:10)</f>
        <v>51</v>
      </c>
      <c r="S8" s="40">
        <f>SUMIF('9月后视镜出货明细'!$6:$6,S$3,'9月后视镜出货明细'!10:10)</f>
        <v>117</v>
      </c>
      <c r="T8" s="40">
        <f>SUMIF('9月后视镜出货明细'!$6:$6,T$3,'9月后视镜出货明细'!10:10)</f>
        <v>183</v>
      </c>
      <c r="U8" s="40">
        <f>SUMIF('9月后视镜出货明细'!$6:$6,U$3,'9月后视镜出货明细'!10:10)</f>
        <v>180</v>
      </c>
      <c r="V8" s="40">
        <f>SUMIF('9月后视镜出货明细'!$6:$6,V$3,'9月后视镜出货明细'!10:10)</f>
        <v>197</v>
      </c>
      <c r="W8" s="40">
        <f>SUMIF('9月后视镜出货明细'!$6:$6,W$3,'9月后视镜出货明细'!10:10)</f>
        <v>186</v>
      </c>
      <c r="X8" s="40">
        <f>SUMIF('9月后视镜出货明细'!$6:$6,X$3,'9月后视镜出货明细'!10:10)</f>
        <v>105</v>
      </c>
      <c r="Y8" s="40">
        <f>SUMIF('9月后视镜出货明细'!$6:$6,Y$3,'9月后视镜出货明细'!10:10)</f>
        <v>0</v>
      </c>
      <c r="Z8" s="40">
        <f>SUMIF('9月后视镜出货明细'!$6:$6,Z$3,'9月后视镜出货明细'!10:10)</f>
        <v>135</v>
      </c>
      <c r="AA8" s="40">
        <f>SUMIF('9月后视镜出货明细'!$6:$6,AA$3,'9月后视镜出货明细'!10:10)</f>
        <v>195</v>
      </c>
      <c r="AB8" s="40">
        <f>SUMIF('9月后视镜出货明细'!$6:$6,AB$3,'9月后视镜出货明细'!10:10)</f>
        <v>294</v>
      </c>
      <c r="AC8" s="40">
        <f>SUMIF('9月后视镜出货明细'!$6:$6,AC$3,'9月后视镜出货明细'!10:10)</f>
        <v>525</v>
      </c>
      <c r="AD8" s="40">
        <f>SUMIF('9月后视镜出货明细'!$6:$6,AD$3,'9月后视镜出货明细'!10:10)</f>
        <v>102</v>
      </c>
      <c r="AE8" s="40">
        <f>SUMIF('9月后视镜出货明细'!$6:$6,AE$3,'9月后视镜出货明细'!10:10)</f>
        <v>249</v>
      </c>
      <c r="AF8" s="40">
        <f>SUMIF('9月后视镜出货明细'!$6:$6,AF$3,'9月后视镜出货明细'!10:10)</f>
        <v>309</v>
      </c>
      <c r="AG8" s="40">
        <f>SUMIF('9月后视镜出货明细'!$6:$6,AG$3,'9月后视镜出货明细'!10:10)</f>
        <v>219</v>
      </c>
      <c r="AH8" s="40">
        <f>SUMIF('9月后视镜出货明细'!$6:$6,AH$3,'9月后视镜出货明细'!10:10)</f>
        <v>46</v>
      </c>
      <c r="AI8" s="40">
        <f>SUMIF('9月后视镜出货明细'!$6:$6,AI$3,'9月后视镜出货明细'!10:10)</f>
        <v>0</v>
      </c>
    </row>
    <row r="9" spans="1:51" ht="20.05" customHeight="1" x14ac:dyDescent="0.25">
      <c r="A9" s="35">
        <v>23905423</v>
      </c>
      <c r="B9" s="36" t="s">
        <v>38</v>
      </c>
      <c r="C9" s="36">
        <f t="shared" si="0"/>
        <v>5160</v>
      </c>
      <c r="D9" s="57"/>
      <c r="E9" s="40">
        <f>SUMIF('9月后视镜出货明细'!$6:$6,E$3,'9月后视镜出货明细'!11:11)</f>
        <v>168</v>
      </c>
      <c r="F9" s="40">
        <f>SUMIF('9月后视镜出货明细'!$6:$6,F$3,'9月后视镜出货明细'!11:11)</f>
        <v>210</v>
      </c>
      <c r="G9" s="40">
        <f>SUMIF('9月后视镜出货明细'!$6:$6,G$3,'9月后视镜出货明细'!11:11)</f>
        <v>54</v>
      </c>
      <c r="H9" s="40">
        <f>SUMIF('9月后视镜出货明细'!$6:$6,H$3,'9月后视镜出货明细'!11:11)</f>
        <v>132</v>
      </c>
      <c r="I9" s="40">
        <f>SUMIF('9月后视镜出货明细'!$6:$6,I$3,'9月后视镜出货明细'!11:11)</f>
        <v>231</v>
      </c>
      <c r="J9" s="40">
        <f>SUMIF('9月后视镜出货明细'!$6:$6,J$3,'9月后视镜出货明细'!11:11)</f>
        <v>316</v>
      </c>
      <c r="K9" s="40">
        <f>SUMIF('9月后视镜出货明细'!$6:$6,K$3,'9月后视镜出货明细'!11:11)</f>
        <v>180</v>
      </c>
      <c r="L9" s="40">
        <f>SUMIF('9月后视镜出货明细'!$6:$6,L$3,'9月后视镜出货明细'!11:11)</f>
        <v>63</v>
      </c>
      <c r="M9" s="40">
        <f>SUMIF('9月后视镜出货明细'!$6:$6,M$3,'9月后视镜出货明细'!11:11)</f>
        <v>141</v>
      </c>
      <c r="N9" s="40">
        <f>SUMIF('9月后视镜出货明细'!$6:$6,N$3,'9月后视镜出货明细'!11:11)</f>
        <v>276</v>
      </c>
      <c r="O9" s="40">
        <f>SUMIF('9月后视镜出货明细'!$6:$6,O$3,'9月后视镜出货明细'!11:11)</f>
        <v>129</v>
      </c>
      <c r="P9" s="40">
        <f>SUMIF('9月后视镜出货明细'!$6:$6,P$3,'9月后视镜出货明细'!11:11)</f>
        <v>2</v>
      </c>
      <c r="Q9" s="40">
        <f>SUMIF('9月后视镜出货明细'!$6:$6,Q$3,'9月后视镜出货明细'!11:11)</f>
        <v>135</v>
      </c>
      <c r="R9" s="40">
        <f>SUMIF('9月后视镜出货明细'!$6:$6,R$3,'9月后视镜出货明细'!11:11)</f>
        <v>96</v>
      </c>
      <c r="S9" s="40">
        <f>SUMIF('9月后视镜出货明细'!$6:$6,S$3,'9月后视镜出货明细'!11:11)</f>
        <v>117</v>
      </c>
      <c r="T9" s="40">
        <f>SUMIF('9月后视镜出货明细'!$6:$6,T$3,'9月后视镜出货明细'!11:11)</f>
        <v>147</v>
      </c>
      <c r="U9" s="40">
        <f>SUMIF('9月后视镜出货明细'!$6:$6,U$3,'9月后视镜出货明细'!11:11)</f>
        <v>171</v>
      </c>
      <c r="V9" s="40">
        <f>SUMIF('9月后视镜出货明细'!$6:$6,V$3,'9月后视镜出货明细'!11:11)</f>
        <v>197</v>
      </c>
      <c r="W9" s="40">
        <f>SUMIF('9月后视镜出货明细'!$6:$6,W$3,'9月后视镜出货明细'!11:11)</f>
        <v>186</v>
      </c>
      <c r="X9" s="40">
        <f>SUMIF('9月后视镜出货明细'!$6:$6,X$3,'9月后视镜出货明细'!11:11)</f>
        <v>105</v>
      </c>
      <c r="Y9" s="40">
        <f>SUMIF('9月后视镜出货明细'!$6:$6,Y$3,'9月后视镜出货明细'!11:11)</f>
        <v>0</v>
      </c>
      <c r="Z9" s="40">
        <f>SUMIF('9月后视镜出货明细'!$6:$6,Z$3,'9月后视镜出货明细'!11:11)</f>
        <v>135</v>
      </c>
      <c r="AA9" s="40">
        <f>SUMIF('9月后视镜出货明细'!$6:$6,AA$3,'9月后视镜出货明细'!11:11)</f>
        <v>190</v>
      </c>
      <c r="AB9" s="40">
        <f>SUMIF('9月后视镜出货明细'!$6:$6,AB$3,'9月后视镜出货明细'!11:11)</f>
        <v>294</v>
      </c>
      <c r="AC9" s="40">
        <f>SUMIF('9月后视镜出货明细'!$6:$6,AC$3,'9月后视镜出货明细'!11:11)</f>
        <v>525</v>
      </c>
      <c r="AD9" s="40">
        <f>SUMIF('9月后视镜出货明细'!$6:$6,AD$3,'9月后视镜出货明细'!11:11)</f>
        <v>105</v>
      </c>
      <c r="AE9" s="40">
        <f>SUMIF('9月后视镜出货明细'!$6:$6,AE$3,'9月后视镜出货明细'!11:11)</f>
        <v>249</v>
      </c>
      <c r="AF9" s="40">
        <f>SUMIF('9月后视镜出货明细'!$6:$6,AF$3,'9月后视镜出货明细'!11:11)</f>
        <v>315</v>
      </c>
      <c r="AG9" s="40">
        <f>SUMIF('9月后视镜出货明细'!$6:$6,AG$3,'9月后视镜出货明细'!11:11)</f>
        <v>219</v>
      </c>
      <c r="AH9" s="40">
        <f>SUMIF('9月后视镜出货明细'!$6:$6,AH$3,'9月后视镜出货明细'!11:11)</f>
        <v>72</v>
      </c>
      <c r="AI9" s="40">
        <f>SUMIF('9月后视镜出货明细'!$6:$6,AI$3,'9月后视镜出货明细'!11:11)</f>
        <v>0</v>
      </c>
    </row>
    <row r="10" spans="1:51" ht="20.05" customHeight="1" x14ac:dyDescent="0.25">
      <c r="A10" s="35">
        <v>23905425</v>
      </c>
      <c r="B10" s="36" t="s">
        <v>39</v>
      </c>
      <c r="C10" s="36">
        <f t="shared" si="0"/>
        <v>2194</v>
      </c>
      <c r="D10" s="57"/>
      <c r="E10" s="40">
        <f>SUMIF('9月后视镜出货明细'!$6:$6,E$3,'9月后视镜出货明细'!12:12)</f>
        <v>174</v>
      </c>
      <c r="F10" s="40">
        <f>SUMIF('9月后视镜出货明细'!$6:$6,F$3,'9月后视镜出货明细'!12:12)</f>
        <v>51</v>
      </c>
      <c r="G10" s="40">
        <f>SUMIF('9月后视镜出货明细'!$6:$6,G$3,'9月后视镜出货明细'!12:12)</f>
        <v>102</v>
      </c>
      <c r="H10" s="40">
        <f>SUMIF('9月后视镜出货明细'!$6:$6,H$3,'9月后视镜出货明细'!12:12)</f>
        <v>66</v>
      </c>
      <c r="I10" s="40">
        <f>SUMIF('9月后视镜出货明细'!$6:$6,I$3,'9月后视镜出货明细'!12:12)</f>
        <v>78</v>
      </c>
      <c r="J10" s="40">
        <f>SUMIF('9月后视镜出货明细'!$6:$6,J$3,'9月后视镜出货明细'!12:12)</f>
        <v>57</v>
      </c>
      <c r="K10" s="40">
        <f>SUMIF('9月后视镜出货明细'!$6:$6,K$3,'9月后视镜出货明细'!12:12)</f>
        <v>240</v>
      </c>
      <c r="L10" s="40">
        <f>SUMIF('9月后视镜出货明细'!$6:$6,L$3,'9月后视镜出货明细'!12:12)</f>
        <v>198</v>
      </c>
      <c r="M10" s="40">
        <f>SUMIF('9月后视镜出货明细'!$6:$6,M$3,'9月后视镜出货明细'!12:12)</f>
        <v>24</v>
      </c>
      <c r="N10" s="40">
        <f>SUMIF('9月后视镜出货明细'!$6:$6,N$3,'9月后视镜出货明细'!12:12)</f>
        <v>0</v>
      </c>
      <c r="O10" s="40">
        <f>SUMIF('9月后视镜出货明细'!$6:$6,O$3,'9月后视镜出货明细'!12:12)</f>
        <v>35</v>
      </c>
      <c r="P10" s="40">
        <f>SUMIF('9月后视镜出货明细'!$6:$6,P$3,'9月后视镜出货明细'!12:12)</f>
        <v>133</v>
      </c>
      <c r="Q10" s="40">
        <f>SUMIF('9月后视镜出货明细'!$6:$6,Q$3,'9月后视镜出货明细'!12:12)</f>
        <v>0</v>
      </c>
      <c r="R10" s="40">
        <f>SUMIF('9月后视镜出货明细'!$6:$6,R$3,'9月后视镜出货明细'!12:12)</f>
        <v>135</v>
      </c>
      <c r="S10" s="40">
        <f>SUMIF('9月后视镜出货明细'!$6:$6,S$3,'9月后视镜出货明细'!12:12)</f>
        <v>105</v>
      </c>
      <c r="T10" s="40">
        <f>SUMIF('9月后视镜出货明细'!$6:$6,T$3,'9月后视镜出货明细'!12:12)</f>
        <v>192</v>
      </c>
      <c r="U10" s="40">
        <f>SUMIF('9月后视镜出货明细'!$6:$6,U$3,'9月后视镜出货明细'!12:12)</f>
        <v>81</v>
      </c>
      <c r="V10" s="40">
        <f>SUMIF('9月后视镜出货明细'!$6:$6,V$3,'9月后视镜出货明细'!12:12)</f>
        <v>2</v>
      </c>
      <c r="W10" s="40">
        <f>SUMIF('9月后视镜出货明细'!$6:$6,W$3,'9月后视镜出货明细'!12:12)</f>
        <v>21</v>
      </c>
      <c r="X10" s="40">
        <f>SUMIF('9月后视镜出货明细'!$6:$6,X$3,'9月后视镜出货明细'!12:12)</f>
        <v>210</v>
      </c>
      <c r="Y10" s="40">
        <f>SUMIF('9月后视镜出货明细'!$6:$6,Y$3,'9月后视镜出货明细'!12:12)</f>
        <v>0</v>
      </c>
      <c r="Z10" s="40">
        <f>SUMIF('9月后视镜出货明细'!$6:$6,Z$3,'9月后视镜出货明细'!12:12)</f>
        <v>0</v>
      </c>
      <c r="AA10" s="40">
        <f>SUMIF('9月后视镜出货明细'!$6:$6,AA$3,'9月后视镜出货明细'!12:12)</f>
        <v>1</v>
      </c>
      <c r="AB10" s="40">
        <f>SUMIF('9月后视镜出货明细'!$6:$6,AB$3,'9月后视镜出货明细'!12:12)</f>
        <v>6</v>
      </c>
      <c r="AC10" s="40">
        <f>SUMIF('9月后视镜出货明细'!$6:$6,AC$3,'9月后视镜出货明细'!12:12)</f>
        <v>174</v>
      </c>
      <c r="AD10" s="40">
        <f>SUMIF('9月后视镜出货明细'!$6:$6,AD$3,'9月后视镜出货明细'!12:12)</f>
        <v>0</v>
      </c>
      <c r="AE10" s="40">
        <f>SUMIF('9月后视镜出货明细'!$6:$6,AE$3,'9月后视镜出货明细'!12:12)</f>
        <v>18</v>
      </c>
      <c r="AF10" s="40">
        <f>SUMIF('9月后视镜出货明细'!$6:$6,AF$3,'9月后视镜出货明细'!12:12)</f>
        <v>12</v>
      </c>
      <c r="AG10" s="40">
        <f>SUMIF('9月后视镜出货明细'!$6:$6,AG$3,'9月后视镜出货明细'!12:12)</f>
        <v>0</v>
      </c>
      <c r="AH10" s="40">
        <f>SUMIF('9月后视镜出货明细'!$6:$6,AH$3,'9月后视镜出货明细'!12:12)</f>
        <v>79</v>
      </c>
      <c r="AI10" s="40">
        <f>SUMIF('9月后视镜出货明细'!$6:$6,AI$3,'9月后视镜出货明细'!12:12)</f>
        <v>0</v>
      </c>
    </row>
    <row r="11" spans="1:51" ht="20.05" customHeight="1" x14ac:dyDescent="0.25">
      <c r="A11" s="35">
        <v>23905427</v>
      </c>
      <c r="B11" s="36" t="s">
        <v>39</v>
      </c>
      <c r="C11" s="36">
        <f t="shared" si="0"/>
        <v>2167</v>
      </c>
      <c r="D11" s="57"/>
      <c r="E11" s="40">
        <f>SUMIF('9月后视镜出货明细'!$6:$6,E$3,'9月后视镜出货明细'!13:13)</f>
        <v>162</v>
      </c>
      <c r="F11" s="40">
        <f>SUMIF('9月后视镜出货明细'!$6:$6,F$3,'9月后视镜出货明细'!13:13)</f>
        <v>51</v>
      </c>
      <c r="G11" s="40">
        <f>SUMIF('9月后视镜出货明细'!$6:$6,G$3,'9月后视镜出货明细'!13:13)</f>
        <v>102</v>
      </c>
      <c r="H11" s="40">
        <f>SUMIF('9月后视镜出货明细'!$6:$6,H$3,'9月后视镜出货明细'!13:13)</f>
        <v>63</v>
      </c>
      <c r="I11" s="40">
        <f>SUMIF('9月后视镜出货明细'!$6:$6,I$3,'9月后视镜出货明细'!13:13)</f>
        <v>78</v>
      </c>
      <c r="J11" s="40">
        <f>SUMIF('9月后视镜出货明细'!$6:$6,J$3,'9月后视镜出货明细'!13:13)</f>
        <v>57</v>
      </c>
      <c r="K11" s="40">
        <f>SUMIF('9月后视镜出货明细'!$6:$6,K$3,'9月后视镜出货明细'!13:13)</f>
        <v>240</v>
      </c>
      <c r="L11" s="40">
        <f>SUMIF('9月后视镜出货明细'!$6:$6,L$3,'9月后视镜出货明细'!13:13)</f>
        <v>198</v>
      </c>
      <c r="M11" s="40">
        <f>SUMIF('9月后视镜出货明细'!$6:$6,M$3,'9月后视镜出货明细'!13:13)</f>
        <v>24</v>
      </c>
      <c r="N11" s="40">
        <f>SUMIF('9月后视镜出货明细'!$6:$6,N$3,'9月后视镜出货明细'!13:13)</f>
        <v>0</v>
      </c>
      <c r="O11" s="40">
        <f>SUMIF('9月后视镜出货明细'!$6:$6,O$3,'9月后视镜出货明细'!13:13)</f>
        <v>33</v>
      </c>
      <c r="P11" s="40">
        <f>SUMIF('9月后视镜出货明细'!$6:$6,P$3,'9月后视镜出货明细'!13:13)</f>
        <v>133</v>
      </c>
      <c r="Q11" s="40">
        <f>SUMIF('9月后视镜出货明细'!$6:$6,Q$3,'9月后视镜出货明细'!13:13)</f>
        <v>0</v>
      </c>
      <c r="R11" s="40">
        <f>SUMIF('9月后视镜出货明细'!$6:$6,R$3,'9月后视镜出货明细'!13:13)</f>
        <v>135</v>
      </c>
      <c r="S11" s="40">
        <f>SUMIF('9月后视镜出货明细'!$6:$6,S$3,'9月后视镜出货明细'!13:13)</f>
        <v>111</v>
      </c>
      <c r="T11" s="40">
        <f>SUMIF('9月后视镜出货明细'!$6:$6,T$3,'9月后视镜出货明细'!13:13)</f>
        <v>183</v>
      </c>
      <c r="U11" s="40">
        <f>SUMIF('9月后视镜出货明细'!$6:$6,U$3,'9月后视镜出货明细'!13:13)</f>
        <v>78</v>
      </c>
      <c r="V11" s="40">
        <f>SUMIF('9月后视镜出货明细'!$6:$6,V$3,'9月后视镜出货明细'!13:13)</f>
        <v>0</v>
      </c>
      <c r="W11" s="40">
        <f>SUMIF('9月后视镜出货明细'!$6:$6,W$3,'9月后视镜出货明细'!13:13)</f>
        <v>18</v>
      </c>
      <c r="X11" s="40">
        <f>SUMIF('9月后视镜出货明细'!$6:$6,X$3,'9月后视镜出货明细'!13:13)</f>
        <v>231</v>
      </c>
      <c r="Y11" s="40">
        <f>SUMIF('9月后视镜出货明细'!$6:$6,Y$3,'9月后视镜出货明细'!13:13)</f>
        <v>0</v>
      </c>
      <c r="Z11" s="40">
        <f>SUMIF('9月后视镜出货明细'!$6:$6,Z$3,'9月后视镜出货明细'!13:13)</f>
        <v>0</v>
      </c>
      <c r="AA11" s="40">
        <f>SUMIF('9月后视镜出货明细'!$6:$6,AA$3,'9月后视镜出货明细'!13:13)</f>
        <v>0</v>
      </c>
      <c r="AB11" s="40">
        <f>SUMIF('9月后视镜出货明细'!$6:$6,AB$3,'9月后视镜出货明细'!13:13)</f>
        <v>0</v>
      </c>
      <c r="AC11" s="40">
        <f>SUMIF('9月后视镜出货明细'!$6:$6,AC$3,'9月后视镜出货明细'!13:13)</f>
        <v>162</v>
      </c>
      <c r="AD11" s="40">
        <f>SUMIF('9月后视镜出货明细'!$6:$6,AD$3,'9月后视镜出货明细'!13:13)</f>
        <v>0</v>
      </c>
      <c r="AE11" s="40">
        <f>SUMIF('9月后视镜出货明细'!$6:$6,AE$3,'9月后视镜出货明细'!13:13)</f>
        <v>18</v>
      </c>
      <c r="AF11" s="40">
        <f>SUMIF('9月后视镜出货明细'!$6:$6,AF$3,'9月后视镜出货明细'!13:13)</f>
        <v>12</v>
      </c>
      <c r="AG11" s="40">
        <f>SUMIF('9月后视镜出货明细'!$6:$6,AG$3,'9月后视镜出货明细'!13:13)</f>
        <v>0</v>
      </c>
      <c r="AH11" s="40">
        <f>SUMIF('9月后视镜出货明细'!$6:$6,AH$3,'9月后视镜出货明细'!13:13)</f>
        <v>78</v>
      </c>
      <c r="AI11" s="40">
        <f>SUMIF('9月后视镜出货明细'!$6:$6,AI$3,'9月后视镜出货明细'!13:13)</f>
        <v>0</v>
      </c>
    </row>
    <row r="12" spans="1:51" ht="20.05" customHeight="1" x14ac:dyDescent="0.25">
      <c r="A12" s="35">
        <v>23905432</v>
      </c>
      <c r="B12" s="36" t="s">
        <v>40</v>
      </c>
      <c r="C12" s="36">
        <f t="shared" si="0"/>
        <v>328</v>
      </c>
      <c r="D12" s="57"/>
      <c r="E12" s="40">
        <f>SUMIF('9月后视镜出货明细'!$6:$6,E$3,'9月后视镜出货明细'!14:14)</f>
        <v>0</v>
      </c>
      <c r="F12" s="40">
        <f>SUMIF('9月后视镜出货明细'!$6:$6,F$3,'9月后视镜出货明细'!14:14)</f>
        <v>0</v>
      </c>
      <c r="G12" s="40">
        <f>SUMIF('9月后视镜出货明细'!$6:$6,G$3,'9月后视镜出货明细'!14:14)</f>
        <v>3</v>
      </c>
      <c r="H12" s="40">
        <f>SUMIF('9月后视镜出货明细'!$6:$6,H$3,'9月后视镜出货明细'!14:14)</f>
        <v>0</v>
      </c>
      <c r="I12" s="40">
        <f>SUMIF('9月后视镜出货明细'!$6:$6,I$3,'9月后视镜出货明细'!14:14)</f>
        <v>0</v>
      </c>
      <c r="J12" s="40">
        <f>SUMIF('9月后视镜出货明细'!$6:$6,J$3,'9月后视镜出货明细'!14:14)</f>
        <v>0</v>
      </c>
      <c r="K12" s="40">
        <f>SUMIF('9月后视镜出货明细'!$6:$6,K$3,'9月后视镜出货明细'!14:14)</f>
        <v>0</v>
      </c>
      <c r="L12" s="40">
        <f>SUMIF('9月后视镜出货明细'!$6:$6,L$3,'9月后视镜出货明细'!14:14)</f>
        <v>0</v>
      </c>
      <c r="M12" s="40">
        <f>SUMIF('9月后视镜出货明细'!$6:$6,M$3,'9月后视镜出货明细'!14:14)</f>
        <v>87</v>
      </c>
      <c r="N12" s="40">
        <f>SUMIF('9月后视镜出货明细'!$6:$6,N$3,'9月后视镜出货明细'!14:14)</f>
        <v>42</v>
      </c>
      <c r="O12" s="40">
        <f>SUMIF('9月后视镜出货明细'!$6:$6,O$3,'9月后视镜出货明细'!14:14)</f>
        <v>39</v>
      </c>
      <c r="P12" s="40">
        <f>SUMIF('9月后视镜出货明细'!$6:$6,P$3,'9月后视镜出货明细'!14:14)</f>
        <v>0</v>
      </c>
      <c r="Q12" s="40">
        <f>SUMIF('9月后视镜出货明细'!$6:$6,Q$3,'9月后视镜出货明细'!14:14)</f>
        <v>0</v>
      </c>
      <c r="R12" s="40">
        <f>SUMIF('9月后视镜出货明细'!$6:$6,R$3,'9月后视镜出货明细'!14:14)</f>
        <v>0</v>
      </c>
      <c r="S12" s="40">
        <f>SUMIF('9月后视镜出货明细'!$6:$6,S$3,'9月后视镜出货明细'!14:14)</f>
        <v>57</v>
      </c>
      <c r="T12" s="40">
        <f>SUMIF('9月后视镜出货明细'!$6:$6,T$3,'9月后视镜出货明细'!14:14)</f>
        <v>96</v>
      </c>
      <c r="U12" s="40">
        <f>SUMIF('9月后视镜出货明细'!$6:$6,U$3,'9月后视镜出货明细'!14:14)</f>
        <v>0</v>
      </c>
      <c r="V12" s="40">
        <f>SUMIF('9月后视镜出货明细'!$6:$6,V$3,'9月后视镜出货明细'!14:14)</f>
        <v>1</v>
      </c>
      <c r="W12" s="40">
        <f>SUMIF('9月后视镜出货明细'!$6:$6,W$3,'9月后视镜出货明细'!14:14)</f>
        <v>0</v>
      </c>
      <c r="X12" s="40">
        <f>SUMIF('9月后视镜出货明细'!$6:$6,X$3,'9月后视镜出货明细'!14:14)</f>
        <v>0</v>
      </c>
      <c r="Y12" s="40">
        <f>SUMIF('9月后视镜出货明细'!$6:$6,Y$3,'9月后视镜出货明细'!14:14)</f>
        <v>0</v>
      </c>
      <c r="Z12" s="40">
        <f>SUMIF('9月后视镜出货明细'!$6:$6,Z$3,'9月后视镜出货明细'!14:14)</f>
        <v>0</v>
      </c>
      <c r="AA12" s="40">
        <f>SUMIF('9月后视镜出货明细'!$6:$6,AA$3,'9月后视镜出货明细'!14:14)</f>
        <v>0</v>
      </c>
      <c r="AB12" s="40">
        <f>SUMIF('9月后视镜出货明细'!$6:$6,AB$3,'9月后视镜出货明细'!14:14)</f>
        <v>0</v>
      </c>
      <c r="AC12" s="40">
        <f>SUMIF('9月后视镜出货明细'!$6:$6,AC$3,'9月后视镜出货明细'!14:14)</f>
        <v>0</v>
      </c>
      <c r="AD12" s="40">
        <f>SUMIF('9月后视镜出货明细'!$6:$6,AD$3,'9月后视镜出货明细'!14:14)</f>
        <v>0</v>
      </c>
      <c r="AE12" s="40">
        <f>SUMIF('9月后视镜出货明细'!$6:$6,AE$3,'9月后视镜出货明细'!14:14)</f>
        <v>3</v>
      </c>
      <c r="AF12" s="40">
        <f>SUMIF('9月后视镜出货明细'!$6:$6,AF$3,'9月后视镜出货明细'!14:14)</f>
        <v>0</v>
      </c>
      <c r="AG12" s="40">
        <f>SUMIF('9月后视镜出货明细'!$6:$6,AG$3,'9月后视镜出货明细'!14:14)</f>
        <v>0</v>
      </c>
      <c r="AH12" s="40">
        <f>SUMIF('9月后视镜出货明细'!$6:$6,AH$3,'9月后视镜出货明细'!14:14)</f>
        <v>0</v>
      </c>
      <c r="AI12" s="40">
        <f>SUMIF('9月后视镜出货明细'!$6:$6,AI$3,'9月后视镜出货明细'!14:14)</f>
        <v>0</v>
      </c>
    </row>
    <row r="13" spans="1:51" ht="20.05" customHeight="1" x14ac:dyDescent="0.25">
      <c r="A13" s="35">
        <v>23905434</v>
      </c>
      <c r="B13" s="36" t="s">
        <v>40</v>
      </c>
      <c r="C13" s="36">
        <f t="shared" si="0"/>
        <v>355</v>
      </c>
      <c r="D13" s="57"/>
      <c r="E13" s="40">
        <f>SUMIF('9月后视镜出货明细'!$6:$6,E$3,'9月后视镜出货明细'!15:15)</f>
        <v>0</v>
      </c>
      <c r="F13" s="40">
        <f>SUMIF('9月后视镜出货明细'!$6:$6,F$3,'9月后视镜出货明细'!15:15)</f>
        <v>0</v>
      </c>
      <c r="G13" s="40">
        <f>SUMIF('9月后视镜出货明细'!$6:$6,G$3,'9月后视镜出货明细'!15:15)</f>
        <v>3</v>
      </c>
      <c r="H13" s="40">
        <f>SUMIF('9月后视镜出货明细'!$6:$6,H$3,'9月后视镜出货明细'!15:15)</f>
        <v>0</v>
      </c>
      <c r="I13" s="40">
        <f>SUMIF('9月后视镜出货明细'!$6:$6,I$3,'9月后视镜出货明细'!15:15)</f>
        <v>0</v>
      </c>
      <c r="J13" s="40">
        <f>SUMIF('9月后视镜出货明细'!$6:$6,J$3,'9月后视镜出货明细'!15:15)</f>
        <v>1</v>
      </c>
      <c r="K13" s="40">
        <f>SUMIF('9月后视镜出货明细'!$6:$6,K$3,'9月后视镜出货明细'!15:15)</f>
        <v>0</v>
      </c>
      <c r="L13" s="40">
        <f>SUMIF('9月后视镜出货明细'!$6:$6,L$3,'9月后视镜出货明细'!15:15)</f>
        <v>0</v>
      </c>
      <c r="M13" s="40">
        <f>SUMIF('9月后视镜出货明细'!$6:$6,M$3,'9月后视镜出货明细'!15:15)</f>
        <v>87</v>
      </c>
      <c r="N13" s="40">
        <f>SUMIF('9月后视镜出货明细'!$6:$6,N$3,'9月后视镜出货明细'!15:15)</f>
        <v>66</v>
      </c>
      <c r="O13" s="40">
        <f>SUMIF('9月后视镜出货明细'!$6:$6,O$3,'9月后视镜出货明细'!15:15)</f>
        <v>21</v>
      </c>
      <c r="P13" s="40">
        <f>SUMIF('9月后视镜出货明细'!$6:$6,P$3,'9月后视镜出货明细'!15:15)</f>
        <v>3</v>
      </c>
      <c r="Q13" s="40">
        <f>SUMIF('9月后视镜出货明细'!$6:$6,Q$3,'9月后视镜出货明细'!15:15)</f>
        <v>0</v>
      </c>
      <c r="R13" s="40">
        <f>SUMIF('9月后视镜出货明细'!$6:$6,R$3,'9月后视镜出货明细'!15:15)</f>
        <v>0</v>
      </c>
      <c r="S13" s="40">
        <f>SUMIF('9月后视镜出货明细'!$6:$6,S$3,'9月后视镜出货明细'!15:15)</f>
        <v>75</v>
      </c>
      <c r="T13" s="40">
        <f>SUMIF('9月后视镜出货明细'!$6:$6,T$3,'9月后视镜出货明细'!15:15)</f>
        <v>99</v>
      </c>
      <c r="U13" s="40">
        <f>SUMIF('9月后视镜出货明细'!$6:$6,U$3,'9月后视镜出货明细'!15:15)</f>
        <v>0</v>
      </c>
      <c r="V13" s="40">
        <f>SUMIF('9月后视镜出货明细'!$6:$6,V$3,'9月后视镜出货明细'!15:15)</f>
        <v>0</v>
      </c>
      <c r="W13" s="40">
        <f>SUMIF('9月后视镜出货明细'!$6:$6,W$3,'9月后视镜出货明细'!15:15)</f>
        <v>0</v>
      </c>
      <c r="X13" s="40">
        <f>SUMIF('9月后视镜出货明细'!$6:$6,X$3,'9月后视镜出货明细'!15:15)</f>
        <v>0</v>
      </c>
      <c r="Y13" s="40">
        <f>SUMIF('9月后视镜出货明细'!$6:$6,Y$3,'9月后视镜出货明细'!15:15)</f>
        <v>0</v>
      </c>
      <c r="Z13" s="40">
        <f>SUMIF('9月后视镜出货明细'!$6:$6,Z$3,'9月后视镜出货明细'!15:15)</f>
        <v>0</v>
      </c>
      <c r="AA13" s="40">
        <f>SUMIF('9月后视镜出货明细'!$6:$6,AA$3,'9月后视镜出货明细'!15:15)</f>
        <v>0</v>
      </c>
      <c r="AB13" s="40">
        <f>SUMIF('9月后视镜出货明细'!$6:$6,AB$3,'9月后视镜出货明细'!15:15)</f>
        <v>0</v>
      </c>
      <c r="AC13" s="40">
        <f>SUMIF('9月后视镜出货明细'!$6:$6,AC$3,'9月后视镜出货明细'!15:15)</f>
        <v>0</v>
      </c>
      <c r="AD13" s="40">
        <f>SUMIF('9月后视镜出货明细'!$6:$6,AD$3,'9月后视镜出货明细'!15:15)</f>
        <v>0</v>
      </c>
      <c r="AE13" s="40">
        <f>SUMIF('9月后视镜出货明细'!$6:$6,AE$3,'9月后视镜出货明细'!15:15)</f>
        <v>0</v>
      </c>
      <c r="AF13" s="40">
        <f>SUMIF('9月后视镜出货明细'!$6:$6,AF$3,'9月后视镜出货明细'!15:15)</f>
        <v>0</v>
      </c>
      <c r="AG13" s="40">
        <f>SUMIF('9月后视镜出货明细'!$6:$6,AG$3,'9月后视镜出货明细'!15:15)</f>
        <v>0</v>
      </c>
      <c r="AH13" s="40">
        <f>SUMIF('9月后视镜出货明细'!$6:$6,AH$3,'9月后视镜出货明细'!15:15)</f>
        <v>0</v>
      </c>
      <c r="AI13" s="40">
        <f>SUMIF('9月后视镜出货明细'!$6:$6,AI$3,'9月后视镜出货明细'!15:15)</f>
        <v>0</v>
      </c>
    </row>
    <row r="14" spans="1:51" ht="20.05" customHeight="1" x14ac:dyDescent="0.25">
      <c r="A14" s="35">
        <v>23905436</v>
      </c>
      <c r="B14" s="36" t="s">
        <v>41</v>
      </c>
      <c r="C14" s="36">
        <f t="shared" si="0"/>
        <v>522</v>
      </c>
      <c r="D14" s="57"/>
      <c r="E14" s="40">
        <f>SUMIF('9月后视镜出货明细'!$6:$6,E$3,'9月后视镜出货明细'!16:16)</f>
        <v>9</v>
      </c>
      <c r="F14" s="40">
        <f>SUMIF('9月后视镜出货明细'!$6:$6,F$3,'9月后视镜出货明细'!16:16)</f>
        <v>15</v>
      </c>
      <c r="G14" s="40">
        <f>SUMIF('9月后视镜出货明细'!$6:$6,G$3,'9月后视镜出货明细'!16:16)</f>
        <v>114</v>
      </c>
      <c r="H14" s="40">
        <f>SUMIF('9月后视镜出货明细'!$6:$6,H$3,'9月后视镜出货明细'!16:16)</f>
        <v>75</v>
      </c>
      <c r="I14" s="40">
        <f>SUMIF('9月后视镜出货明细'!$6:$6,I$3,'9月后视镜出货明细'!16:16)</f>
        <v>0</v>
      </c>
      <c r="J14" s="40">
        <f>SUMIF('9月后视镜出货明细'!$6:$6,J$3,'9月后视镜出货明细'!16:16)</f>
        <v>45</v>
      </c>
      <c r="K14" s="40">
        <f>SUMIF('9月后视镜出货明细'!$6:$6,K$3,'9月后视镜出货明细'!16:16)</f>
        <v>0</v>
      </c>
      <c r="L14" s="40">
        <f>SUMIF('9月后视镜出货明细'!$6:$6,L$3,'9月后视镜出货明细'!16:16)</f>
        <v>33</v>
      </c>
      <c r="M14" s="40">
        <f>SUMIF('9月后视镜出货明细'!$6:$6,M$3,'9月后视镜出货明细'!16:16)</f>
        <v>0</v>
      </c>
      <c r="N14" s="40">
        <f>SUMIF('9月后视镜出货明细'!$6:$6,N$3,'9月后视镜出货明细'!16:16)</f>
        <v>0</v>
      </c>
      <c r="O14" s="40">
        <f>SUMIF('9月后视镜出货明细'!$6:$6,O$3,'9月后视镜出货明细'!16:16)</f>
        <v>54</v>
      </c>
      <c r="P14" s="40">
        <f>SUMIF('9月后视镜出货明细'!$6:$6,P$3,'9月后视镜出货明细'!16:16)</f>
        <v>0</v>
      </c>
      <c r="Q14" s="40">
        <f>SUMIF('9月后视镜出货明细'!$6:$6,Q$3,'9月后视镜出货明细'!16:16)</f>
        <v>0</v>
      </c>
      <c r="R14" s="40">
        <f>SUMIF('9月后视镜出货明细'!$6:$6,R$3,'9月后视镜出货明细'!16:16)</f>
        <v>0</v>
      </c>
      <c r="S14" s="40">
        <f>SUMIF('9月后视镜出货明细'!$6:$6,S$3,'9月后视镜出货明细'!16:16)</f>
        <v>0</v>
      </c>
      <c r="T14" s="40">
        <f>SUMIF('9月后视镜出货明细'!$6:$6,T$3,'9月后视镜出货明细'!16:16)</f>
        <v>0</v>
      </c>
      <c r="U14" s="40">
        <f>SUMIF('9月后视镜出货明细'!$6:$6,U$3,'9月后视镜出货明细'!16:16)</f>
        <v>0</v>
      </c>
      <c r="V14" s="40">
        <f>SUMIF('9月后视镜出货明细'!$6:$6,V$3,'9月后视镜出货明细'!16:16)</f>
        <v>0</v>
      </c>
      <c r="W14" s="40">
        <f>SUMIF('9月后视镜出货明细'!$6:$6,W$3,'9月后视镜出货明细'!16:16)</f>
        <v>0</v>
      </c>
      <c r="X14" s="40">
        <f>SUMIF('9月后视镜出货明细'!$6:$6,X$3,'9月后视镜出货明细'!16:16)</f>
        <v>0</v>
      </c>
      <c r="Y14" s="40">
        <f>SUMIF('9月后视镜出货明细'!$6:$6,Y$3,'9月后视镜出货明细'!16:16)</f>
        <v>0</v>
      </c>
      <c r="Z14" s="40">
        <f>SUMIF('9月后视镜出货明细'!$6:$6,Z$3,'9月后视镜出货明细'!16:16)</f>
        <v>0</v>
      </c>
      <c r="AA14" s="40">
        <f>SUMIF('9月后视镜出货明细'!$6:$6,AA$3,'9月后视镜出货明细'!16:16)</f>
        <v>156</v>
      </c>
      <c r="AB14" s="40">
        <f>SUMIF('9月后视镜出货明细'!$6:$6,AB$3,'9月后视镜出货明细'!16:16)</f>
        <v>0</v>
      </c>
      <c r="AC14" s="40">
        <f>SUMIF('9月后视镜出货明细'!$6:$6,AC$3,'9月后视镜出货明细'!16:16)</f>
        <v>0</v>
      </c>
      <c r="AD14" s="40">
        <f>SUMIF('9月后视镜出货明细'!$6:$6,AD$3,'9月后视镜出货明细'!16:16)</f>
        <v>0</v>
      </c>
      <c r="AE14" s="40">
        <f>SUMIF('9月后视镜出货明细'!$6:$6,AE$3,'9月后视镜出货明细'!16:16)</f>
        <v>0</v>
      </c>
      <c r="AF14" s="40">
        <f>SUMIF('9月后视镜出货明细'!$6:$6,AF$3,'9月后视镜出货明细'!16:16)</f>
        <v>0</v>
      </c>
      <c r="AG14" s="40">
        <f>SUMIF('9月后视镜出货明细'!$6:$6,AG$3,'9月后视镜出货明细'!16:16)</f>
        <v>0</v>
      </c>
      <c r="AH14" s="40">
        <f>SUMIF('9月后视镜出货明细'!$6:$6,AH$3,'9月后视镜出货明细'!16:16)</f>
        <v>21</v>
      </c>
      <c r="AI14" s="40">
        <f>SUMIF('9月后视镜出货明细'!$6:$6,AI$3,'9月后视镜出货明细'!16:16)</f>
        <v>0</v>
      </c>
    </row>
    <row r="15" spans="1:51" ht="20.05" customHeight="1" x14ac:dyDescent="0.25">
      <c r="A15" s="35">
        <v>23905438</v>
      </c>
      <c r="B15" s="36" t="s">
        <v>41</v>
      </c>
      <c r="C15" s="36">
        <f t="shared" si="0"/>
        <v>518</v>
      </c>
      <c r="D15" s="57"/>
      <c r="E15" s="40">
        <f>SUMIF('9月后视镜出货明细'!$6:$6,E$3,'9月后视镜出货明细'!17:17)</f>
        <v>0</v>
      </c>
      <c r="F15" s="40">
        <f>SUMIF('9月后视镜出货明细'!$6:$6,F$3,'9月后视镜出货明细'!17:17)</f>
        <v>15</v>
      </c>
      <c r="G15" s="40">
        <f>SUMIF('9月后视镜出货明细'!$6:$6,G$3,'9月后视镜出货明细'!17:17)</f>
        <v>108</v>
      </c>
      <c r="H15" s="40">
        <f>SUMIF('9月后视镜出货明细'!$6:$6,H$3,'9月后视镜出货明细'!17:17)</f>
        <v>75</v>
      </c>
      <c r="I15" s="40">
        <f>SUMIF('9月后视镜出货明细'!$6:$6,I$3,'9月后视镜出货明细'!17:17)</f>
        <v>0</v>
      </c>
      <c r="J15" s="40">
        <f>SUMIF('9月后视镜出货明细'!$6:$6,J$3,'9月后视镜出货明细'!17:17)</f>
        <v>45</v>
      </c>
      <c r="K15" s="40">
        <f>SUMIF('9月后视镜出货明细'!$6:$6,K$3,'9月后视镜出货明细'!17:17)</f>
        <v>0</v>
      </c>
      <c r="L15" s="40">
        <f>SUMIF('9月后视镜出货明细'!$6:$6,L$3,'9月后视镜出货明细'!17:17)</f>
        <v>33</v>
      </c>
      <c r="M15" s="40">
        <f>SUMIF('9月后视镜出货明细'!$6:$6,M$3,'9月后视镜出货明细'!17:17)</f>
        <v>0</v>
      </c>
      <c r="N15" s="40">
        <f>SUMIF('9月后视镜出货明细'!$6:$6,N$3,'9月后视镜出货明细'!17:17)</f>
        <v>0</v>
      </c>
      <c r="O15" s="40">
        <f>SUMIF('9月后视镜出货明细'!$6:$6,O$3,'9月后视镜出货明细'!17:17)</f>
        <v>54</v>
      </c>
      <c r="P15" s="40">
        <f>SUMIF('9月后视镜出货明细'!$6:$6,P$3,'9月后视镜出货明细'!17:17)</f>
        <v>2</v>
      </c>
      <c r="Q15" s="40">
        <f>SUMIF('9月后视镜出货明细'!$6:$6,Q$3,'9月后视镜出货明细'!17:17)</f>
        <v>0</v>
      </c>
      <c r="R15" s="40">
        <f>SUMIF('9月后视镜出货明细'!$6:$6,R$3,'9月后视镜出货明细'!17:17)</f>
        <v>0</v>
      </c>
      <c r="S15" s="40">
        <f>SUMIF('9月后视镜出货明细'!$6:$6,S$3,'9月后视镜出货明细'!17:17)</f>
        <v>0</v>
      </c>
      <c r="T15" s="40">
        <f>SUMIF('9月后视镜出货明细'!$6:$6,T$3,'9月后视镜出货明细'!17:17)</f>
        <v>0</v>
      </c>
      <c r="U15" s="40">
        <f>SUMIF('9月后视镜出货明细'!$6:$6,U$3,'9月后视镜出货明细'!17:17)</f>
        <v>0</v>
      </c>
      <c r="V15" s="40">
        <f>SUMIF('9月后视镜出货明细'!$6:$6,V$3,'9月后视镜出货明细'!17:17)</f>
        <v>0</v>
      </c>
      <c r="W15" s="40">
        <f>SUMIF('9月后视镜出货明细'!$6:$6,W$3,'9月后视镜出货明细'!17:17)</f>
        <v>0</v>
      </c>
      <c r="X15" s="40">
        <f>SUMIF('9月后视镜出货明细'!$6:$6,X$3,'9月后视镜出货明细'!17:17)</f>
        <v>0</v>
      </c>
      <c r="Y15" s="40">
        <f>SUMIF('9月后视镜出货明细'!$6:$6,Y$3,'9月后视镜出货明细'!17:17)</f>
        <v>0</v>
      </c>
      <c r="Z15" s="40">
        <f>SUMIF('9月后视镜出货明细'!$6:$6,Z$3,'9月后视镜出货明细'!17:17)</f>
        <v>0</v>
      </c>
      <c r="AA15" s="40">
        <f>SUMIF('9月后视镜出货明细'!$6:$6,AA$3,'9月后视镜出货明细'!17:17)</f>
        <v>150</v>
      </c>
      <c r="AB15" s="40">
        <f>SUMIF('9月后视镜出货明细'!$6:$6,AB$3,'9月后视镜出货明细'!17:17)</f>
        <v>0</v>
      </c>
      <c r="AC15" s="40">
        <f>SUMIF('9月后视镜出货明细'!$6:$6,AC$3,'9月后视镜出货明细'!17:17)</f>
        <v>0</v>
      </c>
      <c r="AD15" s="40">
        <f>SUMIF('9月后视镜出货明细'!$6:$6,AD$3,'9月后视镜出货明细'!17:17)</f>
        <v>0</v>
      </c>
      <c r="AE15" s="40">
        <f>SUMIF('9月后视镜出货明细'!$6:$6,AE$3,'9月后视镜出货明细'!17:17)</f>
        <v>0</v>
      </c>
      <c r="AF15" s="40">
        <f>SUMIF('9月后视镜出货明细'!$6:$6,AF$3,'9月后视镜出货明细'!17:17)</f>
        <v>0</v>
      </c>
      <c r="AG15" s="40">
        <f>SUMIF('9月后视镜出货明细'!$6:$6,AG$3,'9月后视镜出货明细'!17:17)</f>
        <v>0</v>
      </c>
      <c r="AH15" s="40">
        <f>SUMIF('9月后视镜出货明细'!$6:$6,AH$3,'9月后视镜出货明细'!17:17)</f>
        <v>36</v>
      </c>
      <c r="AI15" s="40">
        <f>SUMIF('9月后视镜出货明细'!$6:$6,AI$3,'9月后视镜出货明细'!17:17)</f>
        <v>0</v>
      </c>
    </row>
    <row r="16" spans="1:51" ht="20.05" customHeight="1" x14ac:dyDescent="0.25">
      <c r="A16" s="35">
        <v>23605440</v>
      </c>
      <c r="B16" s="36" t="s">
        <v>42</v>
      </c>
      <c r="C16" s="36">
        <f t="shared" si="0"/>
        <v>1337</v>
      </c>
      <c r="D16" s="57"/>
      <c r="E16" s="40">
        <f>SUMIF('9月后视镜出货明细'!$6:$6,E$3,'9月后视镜出货明细'!18:18)</f>
        <v>135</v>
      </c>
      <c r="F16" s="40">
        <f>SUMIF('9月后视镜出货明细'!$6:$6,F$3,'9月后视镜出货明细'!18:18)</f>
        <v>96</v>
      </c>
      <c r="G16" s="40">
        <f>SUMIF('9月后视镜出货明细'!$6:$6,G$3,'9月后视镜出货明细'!18:18)</f>
        <v>0</v>
      </c>
      <c r="H16" s="40">
        <f>SUMIF('9月后视镜出货明细'!$6:$6,H$3,'9月后视镜出货明细'!18:18)</f>
        <v>0</v>
      </c>
      <c r="I16" s="40">
        <f>SUMIF('9月后视镜出货明细'!$6:$6,I$3,'9月后视镜出货明细'!18:18)</f>
        <v>0</v>
      </c>
      <c r="J16" s="40">
        <f>SUMIF('9月后视镜出货明细'!$6:$6,J$3,'9月后视镜出货明细'!18:18)</f>
        <v>0</v>
      </c>
      <c r="K16" s="40">
        <f>SUMIF('9月后视镜出货明细'!$6:$6,K$3,'9月后视镜出货明细'!18:18)</f>
        <v>0</v>
      </c>
      <c r="L16" s="40">
        <f>SUMIF('9月后视镜出货明细'!$6:$6,L$3,'9月后视镜出货明细'!18:18)</f>
        <v>6</v>
      </c>
      <c r="M16" s="40">
        <f>SUMIF('9月后视镜出货明细'!$6:$6,M$3,'9月后视镜出货明细'!18:18)</f>
        <v>0</v>
      </c>
      <c r="N16" s="40">
        <f>SUMIF('9月后视镜出货明细'!$6:$6,N$3,'9月后视镜出货明细'!18:18)</f>
        <v>0</v>
      </c>
      <c r="O16" s="40">
        <f>SUMIF('9月后视镜出货明细'!$6:$6,O$3,'9月后视镜出货明细'!18:18)</f>
        <v>0</v>
      </c>
      <c r="P16" s="40">
        <f>SUMIF('9月后视镜出货明细'!$6:$6,P$3,'9月后视镜出货明细'!18:18)</f>
        <v>105</v>
      </c>
      <c r="Q16" s="40">
        <f>SUMIF('9月后视镜出货明细'!$6:$6,Q$3,'9月后视镜出货明细'!18:18)</f>
        <v>90</v>
      </c>
      <c r="R16" s="40">
        <f>SUMIF('9月后视镜出货明细'!$6:$6,R$3,'9月后视镜出货明细'!18:18)</f>
        <v>63</v>
      </c>
      <c r="S16" s="40">
        <f>SUMIF('9月后视镜出货明细'!$6:$6,S$3,'9月后视镜出货明细'!18:18)</f>
        <v>27</v>
      </c>
      <c r="T16" s="40">
        <f>SUMIF('9月后视镜出货明细'!$6:$6,T$3,'9月后视镜出货明细'!18:18)</f>
        <v>138</v>
      </c>
      <c r="U16" s="40">
        <f>SUMIF('9月后视镜出货明细'!$6:$6,U$3,'9月后视镜出货明细'!18:18)</f>
        <v>0</v>
      </c>
      <c r="V16" s="40">
        <f>SUMIF('9月后视镜出货明细'!$6:$6,V$3,'9月后视镜出货明细'!18:18)</f>
        <v>117</v>
      </c>
      <c r="W16" s="40">
        <f>SUMIF('9月后视镜出货明细'!$6:$6,W$3,'9月后视镜出货明细'!18:18)</f>
        <v>108</v>
      </c>
      <c r="X16" s="40">
        <f>SUMIF('9月后视镜出货明细'!$6:$6,X$3,'9月后视镜出货明细'!18:18)</f>
        <v>153</v>
      </c>
      <c r="Y16" s="40">
        <f>SUMIF('9月后视镜出货明细'!$6:$6,Y$3,'9月后视镜出货明细'!18:18)</f>
        <v>75</v>
      </c>
      <c r="Z16" s="40">
        <f>SUMIF('9月后视镜出货明细'!$6:$6,Z$3,'9月后视镜出货明细'!18:18)</f>
        <v>63</v>
      </c>
      <c r="AA16" s="40">
        <f>SUMIF('9月后视镜出货明细'!$6:$6,AA$3,'9月后视镜出货明细'!18:18)</f>
        <v>115</v>
      </c>
      <c r="AB16" s="40">
        <f>SUMIF('9月后视镜出货明细'!$6:$6,AB$3,'9月后视镜出货明细'!18:18)</f>
        <v>0</v>
      </c>
      <c r="AC16" s="40">
        <f>SUMIF('9月后视镜出货明细'!$6:$6,AC$3,'9月后视镜出货明细'!18:18)</f>
        <v>0</v>
      </c>
      <c r="AD16" s="40">
        <f>SUMIF('9月后视镜出货明细'!$6:$6,AD$3,'9月后视镜出货明细'!18:18)</f>
        <v>0</v>
      </c>
      <c r="AE16" s="40">
        <f>SUMIF('9月后视镜出货明细'!$6:$6,AE$3,'9月后视镜出货明细'!18:18)</f>
        <v>0</v>
      </c>
      <c r="AF16" s="40">
        <f>SUMIF('9月后视镜出货明细'!$6:$6,AF$3,'9月后视镜出货明细'!18:18)</f>
        <v>45</v>
      </c>
      <c r="AG16" s="40">
        <f>SUMIF('9月后视镜出货明细'!$6:$6,AG$3,'9月后视镜出货明细'!18:18)</f>
        <v>0</v>
      </c>
      <c r="AH16" s="40">
        <f>SUMIF('9月后视镜出货明细'!$6:$6,AH$3,'9月后视镜出货明细'!18:18)</f>
        <v>1</v>
      </c>
      <c r="AI16" s="40">
        <f>SUMIF('9月后视镜出货明细'!$6:$6,AI$3,'9月后视镜出货明细'!18:18)</f>
        <v>0</v>
      </c>
    </row>
    <row r="17" spans="1:35" ht="20.05" customHeight="1" x14ac:dyDescent="0.25">
      <c r="A17" s="35">
        <v>23905442</v>
      </c>
      <c r="B17" s="36" t="s">
        <v>42</v>
      </c>
      <c r="C17" s="36">
        <f t="shared" si="0"/>
        <v>1326</v>
      </c>
      <c r="D17" s="57"/>
      <c r="E17" s="40">
        <f>SUMIF('9月后视镜出货明细'!$6:$6,E$3,'9月后视镜出货明细'!19:19)</f>
        <v>117</v>
      </c>
      <c r="F17" s="40">
        <f>SUMIF('9月后视镜出货明细'!$6:$6,F$3,'9月后视镜出货明细'!19:19)</f>
        <v>99</v>
      </c>
      <c r="G17" s="40">
        <f>SUMIF('9月后视镜出货明细'!$6:$6,G$3,'9月后视镜出货明细'!19:19)</f>
        <v>0</v>
      </c>
      <c r="H17" s="40">
        <f>SUMIF('9月后视镜出货明细'!$6:$6,H$3,'9月后视镜出货明细'!19:19)</f>
        <v>0</v>
      </c>
      <c r="I17" s="40">
        <f>SUMIF('9月后视镜出货明细'!$6:$6,I$3,'9月后视镜出货明细'!19:19)</f>
        <v>0</v>
      </c>
      <c r="J17" s="40">
        <f>SUMIF('9月后视镜出货明细'!$6:$6,J$3,'9月后视镜出货明细'!19:19)</f>
        <v>0</v>
      </c>
      <c r="K17" s="40">
        <f>SUMIF('9月后视镜出货明细'!$6:$6,K$3,'9月后视镜出货明细'!19:19)</f>
        <v>0</v>
      </c>
      <c r="L17" s="40">
        <f>SUMIF('9月后视镜出货明细'!$6:$6,L$3,'9月后视镜出货明细'!19:19)</f>
        <v>6</v>
      </c>
      <c r="M17" s="40">
        <f>SUMIF('9月后视镜出货明细'!$6:$6,M$3,'9月后视镜出货明细'!19:19)</f>
        <v>0</v>
      </c>
      <c r="N17" s="40">
        <f>SUMIF('9月后视镜出货明细'!$6:$6,N$3,'9月后视镜出货明细'!19:19)</f>
        <v>0</v>
      </c>
      <c r="O17" s="40">
        <f>SUMIF('9月后视镜出货明细'!$6:$6,O$3,'9月后视镜出货明细'!19:19)</f>
        <v>1</v>
      </c>
      <c r="P17" s="40">
        <f>SUMIF('9月后视镜出货明细'!$6:$6,P$3,'9月后视镜出货明细'!19:19)</f>
        <v>107</v>
      </c>
      <c r="Q17" s="40">
        <f>SUMIF('9月后视镜出货明细'!$6:$6,Q$3,'9月后视镜出货明细'!19:19)</f>
        <v>90</v>
      </c>
      <c r="R17" s="40">
        <f>SUMIF('9月后视镜出货明细'!$6:$6,R$3,'9月后视镜出货明细'!19:19)</f>
        <v>66</v>
      </c>
      <c r="S17" s="40">
        <f>SUMIF('9月后视镜出货明细'!$6:$6,S$3,'9月后视镜出货明细'!19:19)</f>
        <v>27</v>
      </c>
      <c r="T17" s="40">
        <f>SUMIF('9月后视镜出货明细'!$6:$6,T$3,'9月后视镜出货明细'!19:19)</f>
        <v>138</v>
      </c>
      <c r="U17" s="40">
        <f>SUMIF('9月后视镜出货明细'!$6:$6,U$3,'9月后视镜出货明细'!19:19)</f>
        <v>0</v>
      </c>
      <c r="V17" s="40">
        <f>SUMIF('9月后视镜出货明细'!$6:$6,V$3,'9月后视镜出货明细'!19:19)</f>
        <v>120</v>
      </c>
      <c r="W17" s="40">
        <f>SUMIF('9月后视镜出货明细'!$6:$6,W$3,'9月后视镜出货明细'!19:19)</f>
        <v>108</v>
      </c>
      <c r="X17" s="40">
        <f>SUMIF('9月后视镜出货明细'!$6:$6,X$3,'9月后视镜出货明细'!19:19)</f>
        <v>132</v>
      </c>
      <c r="Y17" s="40">
        <f>SUMIF('9月后视镜出货明细'!$6:$6,Y$3,'9月后视镜出货明细'!19:19)</f>
        <v>75</v>
      </c>
      <c r="Z17" s="40">
        <f>SUMIF('9月后视镜出货明细'!$6:$6,Z$3,'9月后视镜出货明细'!19:19)</f>
        <v>63</v>
      </c>
      <c r="AA17" s="40">
        <f>SUMIF('9月后视镜出货明细'!$6:$6,AA$3,'9月后视镜出货明细'!19:19)</f>
        <v>120</v>
      </c>
      <c r="AB17" s="40">
        <f>SUMIF('9月后视镜出货明细'!$6:$6,AB$3,'9月后视镜出货明细'!19:19)</f>
        <v>39</v>
      </c>
      <c r="AC17" s="40">
        <f>SUMIF('9月后视镜出货明细'!$6:$6,AC$3,'9月后视镜出货明细'!19:19)</f>
        <v>0</v>
      </c>
      <c r="AD17" s="40">
        <f>SUMIF('9月后视镜出货明细'!$6:$6,AD$3,'9月后视镜出货明细'!19:19)</f>
        <v>0</v>
      </c>
      <c r="AE17" s="40">
        <f>SUMIF('9月后视镜出货明细'!$6:$6,AE$3,'9月后视镜出货明细'!19:19)</f>
        <v>0</v>
      </c>
      <c r="AF17" s="40">
        <f>SUMIF('9月后视镜出货明细'!$6:$6,AF$3,'9月后视镜出货明细'!19:19)</f>
        <v>18</v>
      </c>
      <c r="AG17" s="40">
        <f>SUMIF('9月后视镜出货明细'!$6:$6,AG$3,'9月后视镜出货明细'!19:19)</f>
        <v>0</v>
      </c>
      <c r="AH17" s="40">
        <f>SUMIF('9月后视镜出货明细'!$6:$6,AH$3,'9月后视镜出货明细'!19:19)</f>
        <v>0</v>
      </c>
      <c r="AI17" s="40">
        <f>SUMIF('9月后视镜出货明细'!$6:$6,AI$3,'9月后视镜出货明细'!19:19)</f>
        <v>0</v>
      </c>
    </row>
    <row r="18" spans="1:35" ht="20.05" customHeight="1" x14ac:dyDescent="0.25">
      <c r="A18" s="35">
        <v>23905444</v>
      </c>
      <c r="B18" s="36" t="s">
        <v>43</v>
      </c>
      <c r="C18" s="36">
        <f t="shared" si="0"/>
        <v>4364</v>
      </c>
      <c r="D18" s="57"/>
      <c r="E18" s="40">
        <f>SUMIF('9月后视镜出货明细'!$6:$6,E$3,'9月后视镜出货明细'!20:20)</f>
        <v>201</v>
      </c>
      <c r="F18" s="40">
        <f>SUMIF('9月后视镜出货明细'!$6:$6,F$3,'9月后视镜出货明细'!20:20)</f>
        <v>81</v>
      </c>
      <c r="G18" s="40">
        <f>SUMIF('9月后视镜出货明细'!$6:$6,G$3,'9月后视镜出货明细'!20:20)</f>
        <v>120</v>
      </c>
      <c r="H18" s="40">
        <f>SUMIF('9月后视镜出货明细'!$6:$6,H$3,'9月后视镜出货明细'!20:20)</f>
        <v>78</v>
      </c>
      <c r="I18" s="40">
        <f>SUMIF('9月后视镜出货明细'!$6:$6,I$3,'9月后视镜出货明细'!20:20)</f>
        <v>117</v>
      </c>
      <c r="J18" s="40">
        <f>SUMIF('9月后视镜出货明细'!$6:$6,J$3,'9月后视镜出货明细'!20:20)</f>
        <v>262</v>
      </c>
      <c r="K18" s="40">
        <f>SUMIF('9月后视镜出货明细'!$6:$6,K$3,'9月后视镜出货明细'!20:20)</f>
        <v>93</v>
      </c>
      <c r="L18" s="40">
        <f>SUMIF('9月后视镜出货明细'!$6:$6,L$3,'9月后视镜出货明细'!20:20)</f>
        <v>0</v>
      </c>
      <c r="M18" s="40">
        <f>SUMIF('9月后视镜出货明细'!$6:$6,M$3,'9月后视镜出货明细'!20:20)</f>
        <v>189</v>
      </c>
      <c r="N18" s="40">
        <f>SUMIF('9月后视镜出货明细'!$6:$6,N$3,'9月后视镜出货明细'!20:20)</f>
        <v>207</v>
      </c>
      <c r="O18" s="40">
        <f>SUMIF('9月后视镜出货明细'!$6:$6,O$3,'9月后视镜出货明细'!20:20)</f>
        <v>89</v>
      </c>
      <c r="P18" s="40">
        <f>SUMIF('9月后视镜出货明细'!$6:$6,P$3,'9月后视镜出货明细'!20:20)</f>
        <v>128</v>
      </c>
      <c r="Q18" s="40">
        <f>SUMIF('9月后视镜出货明细'!$6:$6,Q$3,'9月后视镜出货明细'!20:20)</f>
        <v>0</v>
      </c>
      <c r="R18" s="40">
        <f>SUMIF('9月后视镜出货明细'!$6:$6,R$3,'9月后视镜出货明细'!20:20)</f>
        <v>147</v>
      </c>
      <c r="S18" s="40">
        <f>SUMIF('9月后视镜出货明细'!$6:$6,S$3,'9月后视镜出货明细'!20:20)</f>
        <v>183</v>
      </c>
      <c r="T18" s="40">
        <f>SUMIF('9月后视镜出货明细'!$6:$6,T$3,'9月后视镜出货明细'!20:20)</f>
        <v>99</v>
      </c>
      <c r="U18" s="40">
        <f>SUMIF('9月后视镜出货明细'!$6:$6,U$3,'9月后视镜出货明细'!20:20)</f>
        <v>177</v>
      </c>
      <c r="V18" s="40">
        <f>SUMIF('9月后视镜出货明细'!$6:$6,V$3,'9月后视镜出货明细'!20:20)</f>
        <v>161</v>
      </c>
      <c r="W18" s="40">
        <f>SUMIF('9月后视镜出货明细'!$6:$6,W$3,'9月后视镜出货明细'!20:20)</f>
        <v>78</v>
      </c>
      <c r="X18" s="40">
        <f>SUMIF('9月后视镜出货明细'!$6:$6,X$3,'9月后视镜出货明细'!20:20)</f>
        <v>135</v>
      </c>
      <c r="Y18" s="40">
        <f>SUMIF('9月后视镜出货明细'!$6:$6,Y$3,'9月后视镜出货明细'!20:20)</f>
        <v>150</v>
      </c>
      <c r="Z18" s="40">
        <f>SUMIF('9月后视镜出货明细'!$6:$6,Z$3,'9月后视镜出货明细'!20:20)</f>
        <v>276</v>
      </c>
      <c r="AA18" s="40">
        <f>SUMIF('9月后视镜出货明细'!$6:$6,AA$3,'9月后视镜出货明细'!20:20)</f>
        <v>186</v>
      </c>
      <c r="AB18" s="40">
        <f>SUMIF('9月后视镜出货明细'!$6:$6,AB$3,'9月后视镜出货明细'!20:20)</f>
        <v>177</v>
      </c>
      <c r="AC18" s="40">
        <f>SUMIF('9月后视镜出货明细'!$6:$6,AC$3,'9月后视镜出货明细'!20:20)</f>
        <v>210</v>
      </c>
      <c r="AD18" s="40">
        <f>SUMIF('9月后视镜出货明细'!$6:$6,AD$3,'9月后视镜出货明细'!20:20)</f>
        <v>69</v>
      </c>
      <c r="AE18" s="40">
        <f>SUMIF('9月后视镜出货明细'!$6:$6,AE$3,'9月后视镜出货明细'!20:20)</f>
        <v>75</v>
      </c>
      <c r="AF18" s="40">
        <f>SUMIF('9月后视镜出货明细'!$6:$6,AF$3,'9月后视镜出货明细'!20:20)</f>
        <v>135</v>
      </c>
      <c r="AG18" s="40">
        <f>SUMIF('9月后视镜出货明细'!$6:$6,AG$3,'9月后视镜出货明细'!20:20)</f>
        <v>240</v>
      </c>
      <c r="AH18" s="40">
        <f>SUMIF('9月后视镜出货明细'!$6:$6,AH$3,'9月后视镜出货明细'!20:20)</f>
        <v>301</v>
      </c>
      <c r="AI18" s="40">
        <f>SUMIF('9月后视镜出货明细'!$6:$6,AI$3,'9月后视镜出货明细'!20:20)</f>
        <v>0</v>
      </c>
    </row>
    <row r="19" spans="1:35" ht="20.05" customHeight="1" x14ac:dyDescent="0.25">
      <c r="A19" s="35">
        <v>23905446</v>
      </c>
      <c r="B19" s="36" t="s">
        <v>43</v>
      </c>
      <c r="C19" s="36">
        <f t="shared" si="0"/>
        <v>4369</v>
      </c>
      <c r="D19" s="57"/>
      <c r="E19" s="40">
        <f>SUMIF('9月后视镜出货明细'!$6:$6,E$3,'9月后视镜出货明细'!21:21)</f>
        <v>204</v>
      </c>
      <c r="F19" s="40">
        <f>SUMIF('9月后视镜出货明细'!$6:$6,F$3,'9月后视镜出货明细'!21:21)</f>
        <v>81</v>
      </c>
      <c r="G19" s="40">
        <f>SUMIF('9月后视镜出货明细'!$6:$6,G$3,'9月后视镜出货明细'!21:21)</f>
        <v>120</v>
      </c>
      <c r="H19" s="40">
        <f>SUMIF('9月后视镜出货明细'!$6:$6,H$3,'9月后视镜出货明细'!21:21)</f>
        <v>93</v>
      </c>
      <c r="I19" s="40">
        <f>SUMIF('9月后视镜出货明细'!$6:$6,I$3,'9月后视镜出货明细'!21:21)</f>
        <v>117</v>
      </c>
      <c r="J19" s="40">
        <f>SUMIF('9月后视镜出货明细'!$6:$6,J$3,'9月后视镜出货明细'!21:21)</f>
        <v>270</v>
      </c>
      <c r="K19" s="40">
        <f>SUMIF('9月后视镜出货明细'!$6:$6,K$3,'9月后视镜出货明细'!21:21)</f>
        <v>81</v>
      </c>
      <c r="L19" s="40">
        <f>SUMIF('9月后视镜出货明细'!$6:$6,L$3,'9月后视镜出货明细'!21:21)</f>
        <v>30</v>
      </c>
      <c r="M19" s="40">
        <f>SUMIF('9月后视镜出货明细'!$6:$6,M$3,'9月后视镜出货明细'!21:21)</f>
        <v>189</v>
      </c>
      <c r="N19" s="40">
        <f>SUMIF('9月后视镜出货明细'!$6:$6,N$3,'9月后视镜出货明细'!21:21)</f>
        <v>192</v>
      </c>
      <c r="O19" s="40">
        <f>SUMIF('9月后视镜出货明细'!$6:$6,O$3,'9月后视镜出货明细'!21:21)</f>
        <v>72</v>
      </c>
      <c r="P19" s="40">
        <f>SUMIF('9月后视镜出货明细'!$6:$6,P$3,'9月后视镜出货明细'!21:21)</f>
        <v>118</v>
      </c>
      <c r="Q19" s="40">
        <f>SUMIF('9月后视镜出货明细'!$6:$6,Q$3,'9月后视镜出货明细'!21:21)</f>
        <v>0</v>
      </c>
      <c r="R19" s="40">
        <f>SUMIF('9月后视镜出货明细'!$6:$6,R$3,'9月后视镜出货明细'!21:21)</f>
        <v>120</v>
      </c>
      <c r="S19" s="40">
        <f>SUMIF('9月后视镜出货明细'!$6:$6,S$3,'9月后视镜出货明细'!21:21)</f>
        <v>204</v>
      </c>
      <c r="T19" s="40">
        <f>SUMIF('9月后视镜出货明细'!$6:$6,T$3,'9月后视镜出货明细'!21:21)</f>
        <v>99</v>
      </c>
      <c r="U19" s="40">
        <f>SUMIF('9月后视镜出货明细'!$6:$6,U$3,'9月后视镜出货明细'!21:21)</f>
        <v>183</v>
      </c>
      <c r="V19" s="40">
        <f>SUMIF('9月后视镜出货明细'!$6:$6,V$3,'9月后视镜出货明细'!21:21)</f>
        <v>159</v>
      </c>
      <c r="W19" s="40">
        <f>SUMIF('9月后视镜出货明细'!$6:$6,W$3,'9月后视镜出货明细'!21:21)</f>
        <v>78</v>
      </c>
      <c r="X19" s="40">
        <f>SUMIF('9月后视镜出货明细'!$6:$6,X$3,'9月后视镜出货明细'!21:21)</f>
        <v>135</v>
      </c>
      <c r="Y19" s="40">
        <f>SUMIF('9月后视镜出货明细'!$6:$6,Y$3,'9月后视镜出货明细'!21:21)</f>
        <v>150</v>
      </c>
      <c r="Z19" s="40">
        <f>SUMIF('9月后视镜出货明细'!$6:$6,Z$3,'9月后视镜出货明细'!21:21)</f>
        <v>273</v>
      </c>
      <c r="AA19" s="40">
        <f>SUMIF('9月后视镜出货明细'!$6:$6,AA$3,'9月后视镜出货明细'!21:21)</f>
        <v>189</v>
      </c>
      <c r="AB19" s="40">
        <f>SUMIF('9月后视镜出货明细'!$6:$6,AB$3,'9月后视镜出货明细'!21:21)</f>
        <v>207</v>
      </c>
      <c r="AC19" s="40">
        <f>SUMIF('9月后视镜出货明细'!$6:$6,AC$3,'9月后视镜出货明细'!21:21)</f>
        <v>180</v>
      </c>
      <c r="AD19" s="40">
        <f>SUMIF('9月后视镜出货明细'!$6:$6,AD$3,'9月后视镜出货明细'!21:21)</f>
        <v>69</v>
      </c>
      <c r="AE19" s="40">
        <f>SUMIF('9月后视镜出货明细'!$6:$6,AE$3,'9月后视镜出货明细'!21:21)</f>
        <v>78</v>
      </c>
      <c r="AF19" s="40">
        <f>SUMIF('9月后视镜出货明细'!$6:$6,AF$3,'9月后视镜出货明细'!21:21)</f>
        <v>135</v>
      </c>
      <c r="AG19" s="40">
        <f>SUMIF('9月后视镜出货明细'!$6:$6,AG$3,'9月后视镜出货明细'!21:21)</f>
        <v>240</v>
      </c>
      <c r="AH19" s="40">
        <f>SUMIF('9月后视镜出货明细'!$6:$6,AH$3,'9月后视镜出货明细'!21:21)</f>
        <v>303</v>
      </c>
      <c r="AI19" s="40">
        <f>SUMIF('9月后视镜出货明细'!$6:$6,AI$3,'9月后视镜出货明细'!21:21)</f>
        <v>0</v>
      </c>
    </row>
    <row r="20" spans="1:35" ht="20.05" customHeight="1" x14ac:dyDescent="0.25">
      <c r="A20" s="35">
        <v>23905448</v>
      </c>
      <c r="B20" s="36" t="s">
        <v>44</v>
      </c>
      <c r="C20" s="36">
        <f t="shared" si="0"/>
        <v>640</v>
      </c>
      <c r="D20" s="57"/>
      <c r="E20" s="40">
        <f>SUMIF('9月后视镜出货明细'!$6:$6,E$3,'9月后视镜出货明细'!22:22)</f>
        <v>3</v>
      </c>
      <c r="F20" s="40">
        <f>SUMIF('9月后视镜出货明细'!$6:$6,F$3,'9月后视镜出货明细'!22:22)</f>
        <v>1</v>
      </c>
      <c r="G20" s="40">
        <f>SUMIF('9月后视镜出货明细'!$6:$6,G$3,'9月后视镜出货明细'!22:22)</f>
        <v>0</v>
      </c>
      <c r="H20" s="40">
        <f>SUMIF('9月后视镜出货明细'!$6:$6,H$3,'9月后视镜出货明细'!22:22)</f>
        <v>0</v>
      </c>
      <c r="I20" s="40">
        <f>SUMIF('9月后视镜出货明细'!$6:$6,I$3,'9月后视镜出货明细'!22:22)</f>
        <v>0</v>
      </c>
      <c r="J20" s="40">
        <f>SUMIF('9月后视镜出货明细'!$6:$6,J$3,'9月后视镜出货明细'!22:22)</f>
        <v>0</v>
      </c>
      <c r="K20" s="40">
        <f>SUMIF('9月后视镜出货明细'!$6:$6,K$3,'9月后视镜出货明细'!22:22)</f>
        <v>0</v>
      </c>
      <c r="L20" s="40">
        <f>SUMIF('9月后视镜出货明细'!$6:$6,L$3,'9月后视镜出货明细'!22:22)</f>
        <v>0</v>
      </c>
      <c r="M20" s="40">
        <f>SUMIF('9月后视镜出货明细'!$6:$6,M$3,'9月后视镜出货明细'!22:22)</f>
        <v>0</v>
      </c>
      <c r="N20" s="40">
        <f>SUMIF('9月后视镜出货明细'!$6:$6,N$3,'9月后视镜出货明细'!22:22)</f>
        <v>0</v>
      </c>
      <c r="O20" s="40">
        <f>SUMIF('9月后视镜出货明细'!$6:$6,O$3,'9月后视镜出货明细'!22:22)</f>
        <v>0</v>
      </c>
      <c r="P20" s="40">
        <f>SUMIF('9月后视镜出货明细'!$6:$6,P$3,'9月后视镜出货明细'!22:22)</f>
        <v>0</v>
      </c>
      <c r="Q20" s="40">
        <f>SUMIF('9月后视镜出货明细'!$6:$6,Q$3,'9月后视镜出货明细'!22:22)</f>
        <v>0</v>
      </c>
      <c r="R20" s="40">
        <f>SUMIF('9月后视镜出货明细'!$6:$6,R$3,'9月后视镜出货明细'!22:22)</f>
        <v>0</v>
      </c>
      <c r="S20" s="40">
        <f>SUMIF('9月后视镜出货明细'!$6:$6,S$3,'9月后视镜出货明细'!22:22)</f>
        <v>0</v>
      </c>
      <c r="T20" s="40">
        <f>SUMIF('9月后视镜出货明细'!$6:$6,T$3,'9月后视镜出货明细'!22:22)</f>
        <v>0</v>
      </c>
      <c r="U20" s="40">
        <f>SUMIF('9月后视镜出货明细'!$6:$6,U$3,'9月后视镜出货明细'!22:22)</f>
        <v>0</v>
      </c>
      <c r="V20" s="40">
        <f>SUMIF('9月后视镜出货明细'!$6:$6,V$3,'9月后视镜出货明细'!22:22)</f>
        <v>0</v>
      </c>
      <c r="W20" s="40">
        <f>SUMIF('9月后视镜出货明细'!$6:$6,W$3,'9月后视镜出货明细'!22:22)</f>
        <v>12</v>
      </c>
      <c r="X20" s="40">
        <f>SUMIF('9月后视镜出货明细'!$6:$6,X$3,'9月后视镜出货明细'!22:22)</f>
        <v>0</v>
      </c>
      <c r="Y20" s="40">
        <f>SUMIF('9月后视镜出货明细'!$6:$6,Y$3,'9月后视镜出货明细'!22:22)</f>
        <v>0</v>
      </c>
      <c r="Z20" s="40">
        <f>SUMIF('9月后视镜出货明细'!$6:$6,Z$3,'9月后视镜出货明细'!22:22)</f>
        <v>0</v>
      </c>
      <c r="AA20" s="40">
        <f>SUMIF('9月后视镜出货明细'!$6:$6,AA$3,'9月后视镜出货明细'!22:22)</f>
        <v>0</v>
      </c>
      <c r="AB20" s="40">
        <f>SUMIF('9月后视镜出货明细'!$6:$6,AB$3,'9月后视镜出货明细'!22:22)</f>
        <v>45</v>
      </c>
      <c r="AC20" s="40">
        <f>SUMIF('9月后视镜出货明细'!$6:$6,AC$3,'9月后视镜出货明细'!22:22)</f>
        <v>0</v>
      </c>
      <c r="AD20" s="40">
        <f>SUMIF('9月后视镜出货明细'!$6:$6,AD$3,'9月后视镜出货明细'!22:22)</f>
        <v>57</v>
      </c>
      <c r="AE20" s="40">
        <f>SUMIF('9月后视镜出货明细'!$6:$6,AE$3,'9月后视镜出货明细'!22:22)</f>
        <v>198</v>
      </c>
      <c r="AF20" s="40">
        <f>SUMIF('9月后视镜出货明细'!$6:$6,AF$3,'9月后视镜出货明细'!22:22)</f>
        <v>186</v>
      </c>
      <c r="AG20" s="40">
        <f>SUMIF('9月后视镜出货明细'!$6:$6,AG$3,'9月后视镜出货明细'!22:22)</f>
        <v>138</v>
      </c>
      <c r="AH20" s="40">
        <f>SUMIF('9月后视镜出货明细'!$6:$6,AH$3,'9月后视镜出货明细'!22:22)</f>
        <v>0</v>
      </c>
      <c r="AI20" s="40">
        <f>SUMIF('9月后视镜出货明细'!$6:$6,AI$3,'9月后视镜出货明细'!22:22)</f>
        <v>0</v>
      </c>
    </row>
    <row r="21" spans="1:35" ht="20.05" customHeight="1" x14ac:dyDescent="0.25">
      <c r="A21" s="35">
        <v>23905450</v>
      </c>
      <c r="B21" s="36" t="s">
        <v>44</v>
      </c>
      <c r="C21" s="36">
        <f t="shared" si="0"/>
        <v>646</v>
      </c>
      <c r="D21" s="57"/>
      <c r="E21" s="40">
        <f>SUMIF('9月后视镜出货明细'!$6:$6,E$3,'9月后视镜出货明细'!23:23)</f>
        <v>3</v>
      </c>
      <c r="F21" s="40">
        <f>SUMIF('9月后视镜出货明细'!$6:$6,F$3,'9月后视镜出货明细'!23:23)</f>
        <v>1</v>
      </c>
      <c r="G21" s="40">
        <f>SUMIF('9月后视镜出货明细'!$6:$6,G$3,'9月后视镜出货明细'!23:23)</f>
        <v>0</v>
      </c>
      <c r="H21" s="40">
        <f>SUMIF('9月后视镜出货明细'!$6:$6,H$3,'9月后视镜出货明细'!23:23)</f>
        <v>0</v>
      </c>
      <c r="I21" s="40">
        <f>SUMIF('9月后视镜出货明细'!$6:$6,I$3,'9月后视镜出货明细'!23:23)</f>
        <v>0</v>
      </c>
      <c r="J21" s="40">
        <f>SUMIF('9月后视镜出货明细'!$6:$6,J$3,'9月后视镜出货明细'!23:23)</f>
        <v>0</v>
      </c>
      <c r="K21" s="40">
        <f>SUMIF('9月后视镜出货明细'!$6:$6,K$3,'9月后视镜出货明细'!23:23)</f>
        <v>0</v>
      </c>
      <c r="L21" s="40">
        <f>SUMIF('9月后视镜出货明细'!$6:$6,L$3,'9月后视镜出货明细'!23:23)</f>
        <v>0</v>
      </c>
      <c r="M21" s="40">
        <f>SUMIF('9月后视镜出货明细'!$6:$6,M$3,'9月后视镜出货明细'!23:23)</f>
        <v>0</v>
      </c>
      <c r="N21" s="40">
        <f>SUMIF('9月后视镜出货明细'!$6:$6,N$3,'9月后视镜出货明细'!23:23)</f>
        <v>0</v>
      </c>
      <c r="O21" s="40">
        <f>SUMIF('9月后视镜出货明细'!$6:$6,O$3,'9月后视镜出货明细'!23:23)</f>
        <v>0</v>
      </c>
      <c r="P21" s="40">
        <f>SUMIF('9月后视镜出货明细'!$6:$6,P$3,'9月后视镜出货明细'!23:23)</f>
        <v>0</v>
      </c>
      <c r="Q21" s="40">
        <f>SUMIF('9月后视镜出货明细'!$6:$6,Q$3,'9月后视镜出货明细'!23:23)</f>
        <v>0</v>
      </c>
      <c r="R21" s="40">
        <f>SUMIF('9月后视镜出货明细'!$6:$6,R$3,'9月后视镜出货明细'!23:23)</f>
        <v>0</v>
      </c>
      <c r="S21" s="40">
        <f>SUMIF('9月后视镜出货明细'!$6:$6,S$3,'9月后视镜出货明细'!23:23)</f>
        <v>0</v>
      </c>
      <c r="T21" s="40">
        <f>SUMIF('9月后视镜出货明细'!$6:$6,T$3,'9月后视镜出货明细'!23:23)</f>
        <v>0</v>
      </c>
      <c r="U21" s="40">
        <f>SUMIF('9月后视镜出货明细'!$6:$6,U$3,'9月后视镜出货明细'!23:23)</f>
        <v>0</v>
      </c>
      <c r="V21" s="40">
        <f>SUMIF('9月后视镜出货明细'!$6:$6,V$3,'9月后视镜出货明细'!23:23)</f>
        <v>0</v>
      </c>
      <c r="W21" s="40">
        <f>SUMIF('9月后视镜出货明细'!$6:$6,W$3,'9月后视镜出货明细'!23:23)</f>
        <v>12</v>
      </c>
      <c r="X21" s="40">
        <f>SUMIF('9月后视镜出货明细'!$6:$6,X$3,'9月后视镜出货明细'!23:23)</f>
        <v>0</v>
      </c>
      <c r="Y21" s="40">
        <f>SUMIF('9月后视镜出货明细'!$6:$6,Y$3,'9月后视镜出货明细'!23:23)</f>
        <v>0</v>
      </c>
      <c r="Z21" s="40">
        <f>SUMIF('9月后视镜出货明细'!$6:$6,Z$3,'9月后视镜出货明细'!23:23)</f>
        <v>0</v>
      </c>
      <c r="AA21" s="40">
        <f>SUMIF('9月后视镜出货明细'!$6:$6,AA$3,'9月后视镜出货明细'!23:23)</f>
        <v>0</v>
      </c>
      <c r="AB21" s="40">
        <f>SUMIF('9月后视镜出货明细'!$6:$6,AB$3,'9月后视镜出货明细'!23:23)</f>
        <v>45</v>
      </c>
      <c r="AC21" s="40">
        <f>SUMIF('9月后视镜出货明细'!$6:$6,AC$3,'9月后视镜出货明细'!23:23)</f>
        <v>0</v>
      </c>
      <c r="AD21" s="40">
        <f>SUMIF('9月后视镜出货明细'!$6:$6,AD$3,'9月后视镜出货明细'!23:23)</f>
        <v>57</v>
      </c>
      <c r="AE21" s="40">
        <f>SUMIF('9月后视镜出货明细'!$6:$6,AE$3,'9月后视镜出货明细'!23:23)</f>
        <v>207</v>
      </c>
      <c r="AF21" s="40">
        <f>SUMIF('9月后视镜出货明细'!$6:$6,AF$3,'9月后视镜出货明细'!23:23)</f>
        <v>183</v>
      </c>
      <c r="AG21" s="40">
        <f>SUMIF('9月后视镜出货明细'!$6:$6,AG$3,'9月后视镜出货明细'!23:23)</f>
        <v>138</v>
      </c>
      <c r="AH21" s="40">
        <f>SUMIF('9月后视镜出货明细'!$6:$6,AH$3,'9月后视镜出货明细'!23:23)</f>
        <v>0</v>
      </c>
      <c r="AI21" s="40">
        <f>SUMIF('9月后视镜出货明细'!$6:$6,AI$3,'9月后视镜出货明细'!23:23)</f>
        <v>0</v>
      </c>
    </row>
    <row r="22" spans="1:35" ht="20.05" customHeight="1" x14ac:dyDescent="0.25">
      <c r="A22" s="44">
        <v>23905452</v>
      </c>
      <c r="B22" s="8" t="s">
        <v>37</v>
      </c>
      <c r="C22" s="36">
        <f t="shared" si="0"/>
        <v>781</v>
      </c>
      <c r="D22" s="57"/>
      <c r="E22" s="40">
        <f>SUMIF('9月后视镜出货明细'!$6:$6,E$3,'9月后视镜出货明细'!24:24)</f>
        <v>18</v>
      </c>
      <c r="F22" s="40">
        <f>SUMIF('9月后视镜出货明细'!$6:$6,F$3,'9月后视镜出货明细'!24:24)</f>
        <v>102</v>
      </c>
      <c r="G22" s="40">
        <f>SUMIF('9月后视镜出货明细'!$6:$6,G$3,'9月后视镜出货明细'!24:24)</f>
        <v>18</v>
      </c>
      <c r="H22" s="40">
        <f>SUMIF('9月后视镜出货明细'!$6:$6,H$3,'9月后视镜出货明细'!24:24)</f>
        <v>0</v>
      </c>
      <c r="I22" s="40">
        <f>SUMIF('9月后视镜出货明细'!$6:$6,I$3,'9月后视镜出货明细'!24:24)</f>
        <v>51</v>
      </c>
      <c r="J22" s="40">
        <f>SUMIF('9月后视镜出货明细'!$6:$6,J$3,'9月后视镜出货明细'!24:24)</f>
        <v>27</v>
      </c>
      <c r="K22" s="40">
        <f>SUMIF('9月后视镜出货明细'!$6:$6,K$3,'9月后视镜出货明细'!24:24)</f>
        <v>27</v>
      </c>
      <c r="L22" s="40">
        <f>SUMIF('9月后视镜出货明细'!$6:$6,L$3,'9月后视镜出货明细'!24:24)</f>
        <v>15</v>
      </c>
      <c r="M22" s="40">
        <f>SUMIF('9月后视镜出货明细'!$6:$6,M$3,'9月后视镜出货明细'!24:24)</f>
        <v>0</v>
      </c>
      <c r="N22" s="40">
        <f>SUMIF('9月后视镜出货明细'!$6:$6,N$3,'9月后视镜出货明细'!24:24)</f>
        <v>0</v>
      </c>
      <c r="O22" s="40">
        <f>SUMIF('9月后视镜出货明细'!$6:$6,O$3,'9月后视镜出货明细'!24:24)</f>
        <v>0</v>
      </c>
      <c r="P22" s="40">
        <f>SUMIF('9月后视镜出货明细'!$6:$6,P$3,'9月后视镜出货明细'!24:24)</f>
        <v>16</v>
      </c>
      <c r="Q22" s="40">
        <f>SUMIF('9月后视镜出货明细'!$6:$6,Q$3,'9月后视镜出货明细'!24:24)</f>
        <v>0</v>
      </c>
      <c r="R22" s="40">
        <f>SUMIF('9月后视镜出货明细'!$6:$6,R$3,'9月后视镜出货明细'!24:24)</f>
        <v>0</v>
      </c>
      <c r="S22" s="40">
        <f>SUMIF('9月后视镜出货明细'!$6:$6,S$3,'9月后视镜出货明细'!24:24)</f>
        <v>0</v>
      </c>
      <c r="T22" s="40">
        <f>SUMIF('9月后视镜出货明细'!$6:$6,T$3,'9月后视镜出货明细'!24:24)</f>
        <v>99</v>
      </c>
      <c r="U22" s="40">
        <f>SUMIF('9月后视镜出货明细'!$6:$6,U$3,'9月后视镜出货明细'!24:24)</f>
        <v>36</v>
      </c>
      <c r="V22" s="40">
        <f>SUMIF('9月后视镜出货明细'!$6:$6,V$3,'9月后视镜出货明细'!24:24)</f>
        <v>54</v>
      </c>
      <c r="W22" s="40">
        <f>SUMIF('9月后视镜出货明细'!$6:$6,W$3,'9月后视镜出货明细'!24:24)</f>
        <v>0</v>
      </c>
      <c r="X22" s="40">
        <f>SUMIF('9月后视镜出货明细'!$6:$6,X$3,'9月后视镜出货明细'!24:24)</f>
        <v>69</v>
      </c>
      <c r="Y22" s="40">
        <f>SUMIF('9月后视镜出货明细'!$6:$6,Y$3,'9月后视镜出货明细'!24:24)</f>
        <v>0</v>
      </c>
      <c r="Z22" s="40">
        <f>SUMIF('9月后视镜出货明细'!$6:$6,Z$3,'9月后视镜出货明细'!24:24)</f>
        <v>42</v>
      </c>
      <c r="AA22" s="40">
        <f>SUMIF('9月后视镜出货明细'!$6:$6,AA$3,'9月后视镜出货明细'!24:24)</f>
        <v>0</v>
      </c>
      <c r="AB22" s="40">
        <f>SUMIF('9月后视镜出货明细'!$6:$6,AB$3,'9月后视镜出货明细'!24:24)</f>
        <v>24</v>
      </c>
      <c r="AC22" s="40">
        <f>SUMIF('9月后视镜出货明细'!$6:$6,AC$3,'9月后视镜出货明细'!24:24)</f>
        <v>33</v>
      </c>
      <c r="AD22" s="40">
        <f>SUMIF('9月后视镜出货明细'!$6:$6,AD$3,'9月后视镜出货明细'!24:24)</f>
        <v>51</v>
      </c>
      <c r="AE22" s="40">
        <f>SUMIF('9月后视镜出货明细'!$6:$6,AE$3,'9月后视镜出货明细'!24:24)</f>
        <v>0</v>
      </c>
      <c r="AF22" s="40">
        <f>SUMIF('9月后视镜出货明细'!$6:$6,AF$3,'9月后视镜出货明细'!24:24)</f>
        <v>54</v>
      </c>
      <c r="AG22" s="40">
        <f>SUMIF('9月后视镜出货明细'!$6:$6,AG$3,'9月后视镜出货明细'!24:24)</f>
        <v>0</v>
      </c>
      <c r="AH22" s="40">
        <f>SUMIF('9月后视镜出货明细'!$6:$6,AH$3,'9月后视镜出货明细'!24:24)</f>
        <v>45</v>
      </c>
      <c r="AI22" s="40">
        <f>SUMIF('9月后视镜出货明细'!$6:$6,AI$3,'9月后视镜出货明细'!24:24)</f>
        <v>0</v>
      </c>
    </row>
    <row r="23" spans="1:35" ht="20.05" customHeight="1" x14ac:dyDescent="0.25">
      <c r="A23" s="44">
        <v>23905454</v>
      </c>
      <c r="B23" s="8" t="s">
        <v>37</v>
      </c>
      <c r="C23" s="36">
        <f t="shared" si="0"/>
        <v>805</v>
      </c>
      <c r="D23" s="57"/>
      <c r="E23" s="40">
        <f>SUMIF('9月后视镜出货明细'!$6:$6,E$3,'9月后视镜出货明细'!25:25)</f>
        <v>18</v>
      </c>
      <c r="F23" s="40">
        <f>SUMIF('9月后视镜出货明细'!$6:$6,F$3,'9月后视镜出货明细'!25:25)</f>
        <v>102</v>
      </c>
      <c r="G23" s="40">
        <f>SUMIF('9月后视镜出货明细'!$6:$6,G$3,'9月后视镜出货明细'!25:25)</f>
        <v>18</v>
      </c>
      <c r="H23" s="40">
        <f>SUMIF('9月后视镜出货明细'!$6:$6,H$3,'9月后视镜出货明细'!25:25)</f>
        <v>15</v>
      </c>
      <c r="I23" s="40">
        <f>SUMIF('9月后视镜出货明细'!$6:$6,I$3,'9月后视镜出货明细'!25:25)</f>
        <v>51</v>
      </c>
      <c r="J23" s="40">
        <f>SUMIF('9月后视镜出货明细'!$6:$6,J$3,'9月后视镜出货明细'!25:25)</f>
        <v>28</v>
      </c>
      <c r="K23" s="40">
        <f>SUMIF('9月后视镜出货明细'!$6:$6,K$3,'9月后视镜出货明细'!25:25)</f>
        <v>27</v>
      </c>
      <c r="L23" s="40">
        <f>SUMIF('9月后视镜出货明细'!$6:$6,L$3,'9月后视镜出货明细'!25:25)</f>
        <v>15</v>
      </c>
      <c r="M23" s="40">
        <f>SUMIF('9月后视镜出货明细'!$6:$6,M$3,'9月后视镜出货明细'!25:25)</f>
        <v>0</v>
      </c>
      <c r="N23" s="40">
        <f>SUMIF('9月后视镜出货明细'!$6:$6,N$3,'9月后视镜出货明细'!25:25)</f>
        <v>0</v>
      </c>
      <c r="O23" s="40">
        <f>SUMIF('9月后视镜出货明细'!$6:$6,O$3,'9月后视镜出货明细'!25:25)</f>
        <v>0</v>
      </c>
      <c r="P23" s="40">
        <f>SUMIF('9月后视镜出货明细'!$6:$6,P$3,'9月后视镜出货明细'!25:25)</f>
        <v>15</v>
      </c>
      <c r="Q23" s="40">
        <f>SUMIF('9月后视镜出货明细'!$6:$6,Q$3,'9月后视镜出货明细'!25:25)</f>
        <v>0</v>
      </c>
      <c r="R23" s="40">
        <f>SUMIF('9月后视镜出货明细'!$6:$6,R$3,'9月后视镜出货明细'!25:25)</f>
        <v>0</v>
      </c>
      <c r="S23" s="40">
        <f>SUMIF('9月后视镜出货明细'!$6:$6,S$3,'9月后视镜出货明细'!25:25)</f>
        <v>0</v>
      </c>
      <c r="T23" s="40">
        <f>SUMIF('9月后视镜出货明细'!$6:$6,T$3,'9月后视镜出货明细'!25:25)</f>
        <v>99</v>
      </c>
      <c r="U23" s="40">
        <f>SUMIF('9月后视镜出货明细'!$6:$6,U$3,'9月后视镜出货明细'!25:25)</f>
        <v>42</v>
      </c>
      <c r="V23" s="40">
        <f>SUMIF('9月后视镜出货明细'!$6:$6,V$3,'9月后视镜出货明细'!25:25)</f>
        <v>54</v>
      </c>
      <c r="W23" s="40">
        <f>SUMIF('9月后视镜出货明细'!$6:$6,W$3,'9月后视镜出货明细'!25:25)</f>
        <v>0</v>
      </c>
      <c r="X23" s="40">
        <f>SUMIF('9月后视镜出货明细'!$6:$6,X$3,'9月后视镜出货明细'!25:25)</f>
        <v>69</v>
      </c>
      <c r="Y23" s="40">
        <f>SUMIF('9月后视镜出货明细'!$6:$6,Y$3,'9月后视镜出货明细'!25:25)</f>
        <v>0</v>
      </c>
      <c r="Z23" s="40">
        <f>SUMIF('9月后视镜出货明细'!$6:$6,Z$3,'9月后视镜出货明细'!25:25)</f>
        <v>45</v>
      </c>
      <c r="AA23" s="40">
        <f>SUMIF('9月后视镜出货明细'!$6:$6,AA$3,'9月后视镜出货明细'!25:25)</f>
        <v>0</v>
      </c>
      <c r="AB23" s="40">
        <f>SUMIF('9月后视镜出货明细'!$6:$6,AB$3,'9月后视镜出货明细'!25:25)</f>
        <v>24</v>
      </c>
      <c r="AC23" s="40">
        <f>SUMIF('9月后视镜出货明细'!$6:$6,AC$3,'9月后视镜出货明细'!25:25)</f>
        <v>33</v>
      </c>
      <c r="AD23" s="40">
        <f>SUMIF('9月后视镜出货明细'!$6:$6,AD$3,'9月后视镜出货明细'!25:25)</f>
        <v>54</v>
      </c>
      <c r="AE23" s="40">
        <f>SUMIF('9月后视镜出货明细'!$6:$6,AE$3,'9月后视镜出货明细'!25:25)</f>
        <v>0</v>
      </c>
      <c r="AF23" s="40">
        <f>SUMIF('9月后视镜出货明细'!$6:$6,AF$3,'9月后视镜出货明细'!25:25)</f>
        <v>51</v>
      </c>
      <c r="AG23" s="40">
        <f>SUMIF('9月后视镜出货明细'!$6:$6,AG$3,'9月后视镜出货明细'!25:25)</f>
        <v>0</v>
      </c>
      <c r="AH23" s="40">
        <f>SUMIF('9月后视镜出货明细'!$6:$6,AH$3,'9月后视镜出货明细'!25:25)</f>
        <v>45</v>
      </c>
      <c r="AI23" s="40">
        <f>SUMIF('9月后视镜出货明细'!$6:$6,AI$3,'9月后视镜出货明细'!25:25)</f>
        <v>0</v>
      </c>
    </row>
    <row r="24" spans="1:35" ht="20.05" customHeight="1" x14ac:dyDescent="0.25">
      <c r="A24" s="44">
        <v>23905456</v>
      </c>
      <c r="B24" s="8" t="s">
        <v>38</v>
      </c>
      <c r="C24" s="36">
        <f t="shared" si="0"/>
        <v>2052</v>
      </c>
      <c r="D24" s="57"/>
      <c r="E24" s="40">
        <f>SUMIF('9月后视镜出货明细'!$6:$6,E$3,'9月后视镜出货明细'!26:26)</f>
        <v>48</v>
      </c>
      <c r="F24" s="40">
        <f>SUMIF('9月后视镜出货明细'!$6:$6,F$3,'9月后视镜出货明细'!26:26)</f>
        <v>0</v>
      </c>
      <c r="G24" s="40">
        <f>SUMIF('9月后视镜出货明细'!$6:$6,G$3,'9月后视镜出货明细'!26:26)</f>
        <v>0</v>
      </c>
      <c r="H24" s="40">
        <f>SUMIF('9月后视镜出货明细'!$6:$6,H$3,'9月后视镜出货明细'!26:26)</f>
        <v>60</v>
      </c>
      <c r="I24" s="40">
        <f>SUMIF('9月后视镜出货明细'!$6:$6,I$3,'9月后视镜出货明细'!26:26)</f>
        <v>39</v>
      </c>
      <c r="J24" s="40">
        <f>SUMIF('9月后视镜出货明细'!$6:$6,J$3,'9月后视镜出货明细'!26:26)</f>
        <v>195</v>
      </c>
      <c r="K24" s="40">
        <f>SUMIF('9月后视镜出货明细'!$6:$6,K$3,'9月后视镜出货明细'!26:26)</f>
        <v>87</v>
      </c>
      <c r="L24" s="40">
        <f>SUMIF('9月后视镜出货明细'!$6:$6,L$3,'9月后视镜出货明细'!26:26)</f>
        <v>87</v>
      </c>
      <c r="M24" s="40">
        <f>SUMIF('9月后视镜出货明细'!$6:$6,M$3,'9月后视镜出货明细'!26:26)</f>
        <v>42</v>
      </c>
      <c r="N24" s="40">
        <f>SUMIF('9月后视镜出货明细'!$6:$6,N$3,'9月后视镜出货明细'!26:26)</f>
        <v>129</v>
      </c>
      <c r="O24" s="40">
        <f>SUMIF('9月后视镜出货明细'!$6:$6,O$3,'9月后视镜出货明细'!26:26)</f>
        <v>123</v>
      </c>
      <c r="P24" s="40">
        <f>SUMIF('9月后视镜出货明细'!$6:$6,P$3,'9月后视镜出货明细'!26:26)</f>
        <v>106</v>
      </c>
      <c r="Q24" s="40">
        <f>SUMIF('9月后视镜出货明细'!$6:$6,Q$3,'9月后视镜出货明细'!26:26)</f>
        <v>0</v>
      </c>
      <c r="R24" s="40">
        <f>SUMIF('9月后视镜出货明细'!$6:$6,R$3,'9月后视镜出货明细'!26:26)</f>
        <v>33</v>
      </c>
      <c r="S24" s="40">
        <f>SUMIF('9月后视镜出货明细'!$6:$6,S$3,'9月后视镜出货明细'!26:26)</f>
        <v>3</v>
      </c>
      <c r="T24" s="40">
        <f>SUMIF('9月后视镜出货明细'!$6:$6,T$3,'9月后视镜出货明细'!26:26)</f>
        <v>64</v>
      </c>
      <c r="U24" s="40">
        <f>SUMIF('9月后视镜出货明细'!$6:$6,U$3,'9月后视镜出货明细'!26:26)</f>
        <v>78</v>
      </c>
      <c r="V24" s="40">
        <f>SUMIF('9月后视镜出货明细'!$6:$6,V$3,'9月后视镜出货明细'!26:26)</f>
        <v>0</v>
      </c>
      <c r="W24" s="40">
        <f>SUMIF('9月后视镜出货明细'!$6:$6,W$3,'9月后视镜出货明细'!26:26)</f>
        <v>0</v>
      </c>
      <c r="X24" s="40">
        <f>SUMIF('9月后视镜出货明细'!$6:$6,X$3,'9月后视镜出货明细'!26:26)</f>
        <v>60</v>
      </c>
      <c r="Y24" s="40">
        <f>SUMIF('9月后视镜出货明细'!$6:$6,Y$3,'9月后视镜出货明细'!26:26)</f>
        <v>105</v>
      </c>
      <c r="Z24" s="40">
        <f>SUMIF('9月后视镜出货明细'!$6:$6,Z$3,'9月后视镜出货明细'!26:26)</f>
        <v>183</v>
      </c>
      <c r="AA24" s="40">
        <f>SUMIF('9月后视镜出货明细'!$6:$6,AA$3,'9月后视镜出货明细'!26:26)</f>
        <v>100</v>
      </c>
      <c r="AB24" s="40">
        <f>SUMIF('9月后视镜出货明细'!$6:$6,AB$3,'9月后视镜出货明细'!26:26)</f>
        <v>111</v>
      </c>
      <c r="AC24" s="40">
        <f>SUMIF('9月后视镜出货明细'!$6:$6,AC$3,'9月后视镜出货明细'!26:26)</f>
        <v>0</v>
      </c>
      <c r="AD24" s="40">
        <f>SUMIF('9月后视镜出货明细'!$6:$6,AD$3,'9月后视镜出货明细'!26:26)</f>
        <v>117</v>
      </c>
      <c r="AE24" s="40">
        <f>SUMIF('9月后视镜出货明细'!$6:$6,AE$3,'9月后视镜出货明细'!26:26)</f>
        <v>60</v>
      </c>
      <c r="AF24" s="40">
        <f>SUMIF('9月后视镜出货明细'!$6:$6,AF$3,'9月后视镜出货明细'!26:26)</f>
        <v>90</v>
      </c>
      <c r="AG24" s="40">
        <f>SUMIF('9月后视镜出货明细'!$6:$6,AG$3,'9月后视镜出货明细'!26:26)</f>
        <v>0</v>
      </c>
      <c r="AH24" s="40">
        <f>SUMIF('9月后视镜出货明细'!$6:$6,AH$3,'9月后视镜出货明细'!26:26)</f>
        <v>132</v>
      </c>
      <c r="AI24" s="40">
        <f>SUMIF('9月后视镜出货明细'!$6:$6,AI$3,'9月后视镜出货明细'!26:26)</f>
        <v>0</v>
      </c>
    </row>
    <row r="25" spans="1:35" ht="20.05" customHeight="1" x14ac:dyDescent="0.25">
      <c r="A25" s="44">
        <v>23905458</v>
      </c>
      <c r="B25" s="8" t="s">
        <v>38</v>
      </c>
      <c r="C25" s="36">
        <f t="shared" si="0"/>
        <v>2059</v>
      </c>
      <c r="D25" s="57"/>
      <c r="E25" s="40">
        <f>SUMIF('9月后视镜出货明细'!$6:$6,E$3,'9月后视镜出货明细'!27:27)</f>
        <v>75</v>
      </c>
      <c r="F25" s="40">
        <f>SUMIF('9月后视镜出货明细'!$6:$6,F$3,'9月后视镜出货明细'!27:27)</f>
        <v>0</v>
      </c>
      <c r="G25" s="40">
        <f>SUMIF('9月后视镜出货明细'!$6:$6,G$3,'9月后视镜出货明细'!27:27)</f>
        <v>0</v>
      </c>
      <c r="H25" s="40">
        <f>SUMIF('9月后视镜出货明细'!$6:$6,H$3,'9月后视镜出货明细'!27:27)</f>
        <v>60</v>
      </c>
      <c r="I25" s="40">
        <f>SUMIF('9月后视镜出货明细'!$6:$6,I$3,'9月后视镜出货明细'!27:27)</f>
        <v>39</v>
      </c>
      <c r="J25" s="40">
        <f>SUMIF('9月后视镜出货明细'!$6:$6,J$3,'9月后视镜出货明细'!27:27)</f>
        <v>195</v>
      </c>
      <c r="K25" s="40">
        <f>SUMIF('9月后视镜出货明细'!$6:$6,K$3,'9月后视镜出货明细'!27:27)</f>
        <v>87</v>
      </c>
      <c r="L25" s="40">
        <f>SUMIF('9月后视镜出货明细'!$6:$6,L$3,'9月后视镜出货明细'!27:27)</f>
        <v>87</v>
      </c>
      <c r="M25" s="40">
        <f>SUMIF('9月后视镜出货明细'!$6:$6,M$3,'9月后视镜出货明细'!27:27)</f>
        <v>42</v>
      </c>
      <c r="N25" s="40">
        <f>SUMIF('9月后视镜出货明细'!$6:$6,N$3,'9月后视镜出货明细'!27:27)</f>
        <v>129</v>
      </c>
      <c r="O25" s="40">
        <f>SUMIF('9月后视镜出货明细'!$6:$6,O$3,'9月后视镜出货明细'!27:27)</f>
        <v>123</v>
      </c>
      <c r="P25" s="40">
        <f>SUMIF('9月后视镜出货明细'!$6:$6,P$3,'9月后视镜出货明细'!27:27)</f>
        <v>108</v>
      </c>
      <c r="Q25" s="40">
        <f>SUMIF('9月后视镜出货明细'!$6:$6,Q$3,'9月后视镜出货明细'!27:27)</f>
        <v>0</v>
      </c>
      <c r="R25" s="40">
        <f>SUMIF('9月后视镜出货明细'!$6:$6,R$3,'9月后视镜出货明细'!27:27)</f>
        <v>15</v>
      </c>
      <c r="S25" s="40">
        <f>SUMIF('9月后视镜出货明细'!$6:$6,S$3,'9月后视镜出货明细'!27:27)</f>
        <v>3</v>
      </c>
      <c r="T25" s="40">
        <f>SUMIF('9月后视镜出货明细'!$6:$6,T$3,'9月后视镜出货明细'!27:27)</f>
        <v>63</v>
      </c>
      <c r="U25" s="40">
        <f>SUMIF('9月后视镜出货明细'!$6:$6,U$3,'9月后视镜出货明细'!27:27)</f>
        <v>78</v>
      </c>
      <c r="V25" s="40">
        <f>SUMIF('9月后视镜出货明细'!$6:$6,V$3,'9月后视镜出货明细'!27:27)</f>
        <v>0</v>
      </c>
      <c r="W25" s="40">
        <f>SUMIF('9月后视镜出货明细'!$6:$6,W$3,'9月后视镜出货明细'!27:27)</f>
        <v>0</v>
      </c>
      <c r="X25" s="40">
        <f>SUMIF('9月后视镜出货明细'!$6:$6,X$3,'9月后视镜出货明细'!27:27)</f>
        <v>60</v>
      </c>
      <c r="Y25" s="40">
        <f>SUMIF('9月后视镜出货明细'!$6:$6,Y$3,'9月后视镜出货明细'!27:27)</f>
        <v>105</v>
      </c>
      <c r="Z25" s="40">
        <f>SUMIF('9月后视镜出货明细'!$6:$6,Z$3,'9月后视镜出货明细'!27:27)</f>
        <v>183</v>
      </c>
      <c r="AA25" s="40">
        <f>SUMIF('9月后视镜出货明细'!$6:$6,AA$3,'9月后视镜出货明细'!27:27)</f>
        <v>126</v>
      </c>
      <c r="AB25" s="40">
        <f>SUMIF('9月后视镜出货明细'!$6:$6,AB$3,'9月后视镜出货明细'!27:27)</f>
        <v>81</v>
      </c>
      <c r="AC25" s="40">
        <f>SUMIF('9月后视镜出货明细'!$6:$6,AC$3,'9月后视镜出货明细'!27:27)</f>
        <v>0</v>
      </c>
      <c r="AD25" s="40">
        <f>SUMIF('9月后视镜出货明细'!$6:$6,AD$3,'9月后视镜出货明细'!27:27)</f>
        <v>117</v>
      </c>
      <c r="AE25" s="40">
        <f>SUMIF('9月后视镜出货明细'!$6:$6,AE$3,'9月后视镜出货明细'!27:27)</f>
        <v>60</v>
      </c>
      <c r="AF25" s="40">
        <f>SUMIF('9月后视镜出货明细'!$6:$6,AF$3,'9月后视镜出货明细'!27:27)</f>
        <v>90</v>
      </c>
      <c r="AG25" s="40">
        <f>SUMIF('9月后视镜出货明细'!$6:$6,AG$3,'9月后视镜出货明细'!27:27)</f>
        <v>0</v>
      </c>
      <c r="AH25" s="40">
        <f>SUMIF('9月后视镜出货明细'!$6:$6,AH$3,'9月后视镜出货明细'!27:27)</f>
        <v>133</v>
      </c>
      <c r="AI25" s="40">
        <f>SUMIF('9月后视镜出货明细'!$6:$6,AI$3,'9月后视镜出货明细'!27:27)</f>
        <v>0</v>
      </c>
    </row>
    <row r="26" spans="1:35" ht="20.05" customHeight="1" x14ac:dyDescent="0.25">
      <c r="A26" s="44">
        <v>23905460</v>
      </c>
      <c r="B26" s="8" t="s">
        <v>39</v>
      </c>
      <c r="C26" s="36">
        <f t="shared" si="0"/>
        <v>796</v>
      </c>
      <c r="D26" s="57"/>
      <c r="E26" s="40">
        <f>SUMIF('9月后视镜出货明细'!$6:$6,E$3,'9月后视镜出货明细'!28:28)</f>
        <v>72</v>
      </c>
      <c r="F26" s="40">
        <f>SUMIF('9月后视镜出货明细'!$6:$6,F$3,'9月后视镜出货明细'!28:28)</f>
        <v>12</v>
      </c>
      <c r="G26" s="40">
        <f>SUMIF('9月后视镜出货明细'!$6:$6,G$3,'9月后视镜出货明细'!28:28)</f>
        <v>36</v>
      </c>
      <c r="H26" s="40">
        <f>SUMIF('9月后视镜出货明细'!$6:$6,H$3,'9月后视镜出货明细'!28:28)</f>
        <v>0</v>
      </c>
      <c r="I26" s="40">
        <f>SUMIF('9月后视镜出货明细'!$6:$6,I$3,'9月后视镜出货明细'!28:28)</f>
        <v>0</v>
      </c>
      <c r="J26" s="40">
        <f>SUMIF('9月后视镜出货明细'!$6:$6,J$3,'9月后视镜出货明细'!28:28)</f>
        <v>0</v>
      </c>
      <c r="K26" s="40">
        <f>SUMIF('9月后视镜出货明细'!$6:$6,K$3,'9月后视镜出货明细'!28:28)</f>
        <v>0</v>
      </c>
      <c r="L26" s="40">
        <f>SUMIF('9月后视镜出货明细'!$6:$6,L$3,'9月后视镜出货明细'!28:28)</f>
        <v>0</v>
      </c>
      <c r="M26" s="40">
        <f>SUMIF('9月后视镜出货明细'!$6:$6,M$3,'9月后视镜出货明细'!28:28)</f>
        <v>0</v>
      </c>
      <c r="N26" s="40">
        <f>SUMIF('9月后视镜出货明细'!$6:$6,N$3,'9月后视镜出货明细'!28:28)</f>
        <v>0</v>
      </c>
      <c r="O26" s="40">
        <f>SUMIF('9月后视镜出货明细'!$6:$6,O$3,'9月后视镜出货明细'!28:28)</f>
        <v>174</v>
      </c>
      <c r="P26" s="40">
        <f>SUMIF('9月后视镜出货明细'!$6:$6,P$3,'9月后视镜出货明细'!28:28)</f>
        <v>39</v>
      </c>
      <c r="Q26" s="40">
        <f>SUMIF('9月后视镜出货明细'!$6:$6,Q$3,'9月后视镜出货明细'!28:28)</f>
        <v>33</v>
      </c>
      <c r="R26" s="40">
        <f>SUMIF('9月后视镜出货明细'!$6:$6,R$3,'9月后视镜出货明细'!28:28)</f>
        <v>0</v>
      </c>
      <c r="S26" s="40">
        <f>SUMIF('9月后视镜出货明细'!$6:$6,S$3,'9月后视镜出货明细'!28:28)</f>
        <v>0</v>
      </c>
      <c r="T26" s="40">
        <f>SUMIF('9月后视镜出货明细'!$6:$6,T$3,'9月后视镜出货明细'!28:28)</f>
        <v>16</v>
      </c>
      <c r="U26" s="40">
        <f>SUMIF('9月后视镜出货明细'!$6:$6,U$3,'9月后视镜出货明细'!28:28)</f>
        <v>129</v>
      </c>
      <c r="V26" s="40">
        <f>SUMIF('9月后视镜出货明细'!$6:$6,V$3,'9月后视镜出货明细'!28:28)</f>
        <v>0</v>
      </c>
      <c r="W26" s="40">
        <f>SUMIF('9月后视镜出货明细'!$6:$6,W$3,'9月后视镜出货明细'!28:28)</f>
        <v>3</v>
      </c>
      <c r="X26" s="40">
        <f>SUMIF('9月后视镜出货明细'!$6:$6,X$3,'9月后视镜出货明细'!28:28)</f>
        <v>0</v>
      </c>
      <c r="Y26" s="40">
        <f>SUMIF('9月后视镜出货明细'!$6:$6,Y$3,'9月后视镜出货明细'!28:28)</f>
        <v>0</v>
      </c>
      <c r="Z26" s="40">
        <f>SUMIF('9月后视镜出货明细'!$6:$6,Z$3,'9月后视镜出货明细'!28:28)</f>
        <v>0</v>
      </c>
      <c r="AA26" s="40">
        <f>SUMIF('9月后视镜出货明细'!$6:$6,AA$3,'9月后视镜出货明细'!28:28)</f>
        <v>0</v>
      </c>
      <c r="AB26" s="40">
        <f>SUMIF('9月后视镜出货明细'!$6:$6,AB$3,'9月后视镜出货明细'!28:28)</f>
        <v>0</v>
      </c>
      <c r="AC26" s="40">
        <f>SUMIF('9月后视镜出货明细'!$6:$6,AC$3,'9月后视镜出货明细'!28:28)</f>
        <v>162</v>
      </c>
      <c r="AD26" s="40">
        <f>SUMIF('9月后视镜出货明细'!$6:$6,AD$3,'9月后视镜出货明细'!28:28)</f>
        <v>0</v>
      </c>
      <c r="AE26" s="40">
        <f>SUMIF('9月后视镜出货明细'!$6:$6,AE$3,'9月后视镜出货明细'!28:28)</f>
        <v>0</v>
      </c>
      <c r="AF26" s="40">
        <f>SUMIF('9月后视镜出货明细'!$6:$6,AF$3,'9月后视镜出货明细'!28:28)</f>
        <v>0</v>
      </c>
      <c r="AG26" s="40">
        <f>SUMIF('9月后视镜出货明细'!$6:$6,AG$3,'9月后视镜出货明细'!28:28)</f>
        <v>0</v>
      </c>
      <c r="AH26" s="40">
        <f>SUMIF('9月后视镜出货明细'!$6:$6,AH$3,'9月后视镜出货明细'!28:28)</f>
        <v>120</v>
      </c>
      <c r="AI26" s="40">
        <f>SUMIF('9月后视镜出货明细'!$6:$6,AI$3,'9月后视镜出货明细'!28:28)</f>
        <v>0</v>
      </c>
    </row>
    <row r="27" spans="1:35" ht="20.05" customHeight="1" x14ac:dyDescent="0.25">
      <c r="A27" s="44">
        <v>23905462</v>
      </c>
      <c r="B27" s="8" t="s">
        <v>39</v>
      </c>
      <c r="C27" s="36">
        <f t="shared" si="0"/>
        <v>811</v>
      </c>
      <c r="D27" s="57"/>
      <c r="E27" s="40">
        <f>SUMIF('9月后视镜出货明细'!$6:$6,E$3,'9月后视镜出货明细'!29:29)</f>
        <v>75</v>
      </c>
      <c r="F27" s="40">
        <f>SUMIF('9月后视镜出货明细'!$6:$6,F$3,'9月后视镜出货明细'!29:29)</f>
        <v>27</v>
      </c>
      <c r="G27" s="40">
        <f>SUMIF('9月后视镜出货明细'!$6:$6,G$3,'9月后视镜出货明细'!29:29)</f>
        <v>21</v>
      </c>
      <c r="H27" s="40">
        <f>SUMIF('9月后视镜出货明细'!$6:$6,H$3,'9月后视镜出货明细'!29:29)</f>
        <v>0</v>
      </c>
      <c r="I27" s="40">
        <f>SUMIF('9月后视镜出货明细'!$6:$6,I$3,'9月后视镜出货明细'!29:29)</f>
        <v>0</v>
      </c>
      <c r="J27" s="40">
        <f>SUMIF('9月后视镜出货明细'!$6:$6,J$3,'9月后视镜出货明细'!29:29)</f>
        <v>0</v>
      </c>
      <c r="K27" s="40">
        <f>SUMIF('9月后视镜出货明细'!$6:$6,K$3,'9月后视镜出货明细'!29:29)</f>
        <v>0</v>
      </c>
      <c r="L27" s="40">
        <f>SUMIF('9月后视镜出货明细'!$6:$6,L$3,'9月后视镜出货明细'!29:29)</f>
        <v>0</v>
      </c>
      <c r="M27" s="40">
        <f>SUMIF('9月后视镜出货明细'!$6:$6,M$3,'9月后视镜出货明细'!29:29)</f>
        <v>0</v>
      </c>
      <c r="N27" s="40">
        <f>SUMIF('9月后视镜出货明细'!$6:$6,N$3,'9月后视镜出货明细'!29:29)</f>
        <v>0</v>
      </c>
      <c r="O27" s="40">
        <f>SUMIF('9月后视镜出货明细'!$6:$6,O$3,'9月后视镜出货明细'!29:29)</f>
        <v>174</v>
      </c>
      <c r="P27" s="40">
        <f>SUMIF('9月后视镜出货明细'!$6:$6,P$3,'9月后视镜出货明细'!29:29)</f>
        <v>70</v>
      </c>
      <c r="Q27" s="40">
        <f>SUMIF('9月后视镜出货明细'!$6:$6,Q$3,'9月后视镜出货明细'!29:29)</f>
        <v>33</v>
      </c>
      <c r="R27" s="40">
        <f>SUMIF('9月后视镜出货明细'!$6:$6,R$3,'9月后视镜出货明细'!29:29)</f>
        <v>0</v>
      </c>
      <c r="S27" s="40">
        <f>SUMIF('9月后视镜出货明细'!$6:$6,S$3,'9月后视镜出货明细'!29:29)</f>
        <v>0</v>
      </c>
      <c r="T27" s="40">
        <f>SUMIF('9月后视镜出货明细'!$6:$6,T$3,'9月后视镜出货明细'!29:29)</f>
        <v>15</v>
      </c>
      <c r="U27" s="40">
        <f>SUMIF('9月后视镜出货明细'!$6:$6,U$3,'9月后视镜出货明细'!29:29)</f>
        <v>129</v>
      </c>
      <c r="V27" s="40">
        <f>SUMIF('9月后视镜出货明细'!$6:$6,V$3,'9月后视镜出货明细'!29:29)</f>
        <v>0</v>
      </c>
      <c r="W27" s="40">
        <f>SUMIF('9月后视镜出货明细'!$6:$6,W$3,'9月后视镜出货明细'!29:29)</f>
        <v>3</v>
      </c>
      <c r="X27" s="40">
        <f>SUMIF('9月后视镜出货明细'!$6:$6,X$3,'9月后视镜出货明细'!29:29)</f>
        <v>0</v>
      </c>
      <c r="Y27" s="40">
        <f>SUMIF('9月后视镜出货明细'!$6:$6,Y$3,'9月后视镜出货明细'!29:29)</f>
        <v>0</v>
      </c>
      <c r="Z27" s="40">
        <f>SUMIF('9月后视镜出货明细'!$6:$6,Z$3,'9月后视镜出货明细'!29:29)</f>
        <v>0</v>
      </c>
      <c r="AA27" s="40">
        <f>SUMIF('9月后视镜出货明细'!$6:$6,AA$3,'9月后视镜出货明细'!29:29)</f>
        <v>0</v>
      </c>
      <c r="AB27" s="40">
        <f>SUMIF('9月后视镜出货明细'!$6:$6,AB$3,'9月后视镜出货明细'!29:29)</f>
        <v>0</v>
      </c>
      <c r="AC27" s="40">
        <f>SUMIF('9月后视镜出货明细'!$6:$6,AC$3,'9月后视镜出货明细'!29:29)</f>
        <v>144</v>
      </c>
      <c r="AD27" s="40">
        <f>SUMIF('9月后视镜出货明细'!$6:$6,AD$3,'9月后视镜出货明细'!29:29)</f>
        <v>0</v>
      </c>
      <c r="AE27" s="40">
        <f>SUMIF('9月后视镜出货明细'!$6:$6,AE$3,'9月后视镜出货明细'!29:29)</f>
        <v>0</v>
      </c>
      <c r="AF27" s="40">
        <f>SUMIF('9月后视镜出货明细'!$6:$6,AF$3,'9月后视镜出货明细'!29:29)</f>
        <v>0</v>
      </c>
      <c r="AG27" s="40">
        <f>SUMIF('9月后视镜出货明细'!$6:$6,AG$3,'9月后视镜出货明细'!29:29)</f>
        <v>0</v>
      </c>
      <c r="AH27" s="40">
        <f>SUMIF('9月后视镜出货明细'!$6:$6,AH$3,'9月后视镜出货明细'!29:29)</f>
        <v>120</v>
      </c>
      <c r="AI27" s="40">
        <f>SUMIF('9月后视镜出货明细'!$6:$6,AI$3,'9月后视镜出货明细'!29:29)</f>
        <v>0</v>
      </c>
    </row>
    <row r="28" spans="1:35" ht="20.05" customHeight="1" x14ac:dyDescent="0.25">
      <c r="A28" s="44">
        <v>23905464</v>
      </c>
      <c r="B28" s="8" t="s">
        <v>40</v>
      </c>
      <c r="C28" s="36">
        <f t="shared" si="0"/>
        <v>159</v>
      </c>
      <c r="D28" s="57"/>
      <c r="E28" s="40">
        <f>SUMIF('9月后视镜出货明细'!$6:$6,E$3,'9月后视镜出货明细'!30:30)</f>
        <v>0</v>
      </c>
      <c r="F28" s="40">
        <f>SUMIF('9月后视镜出货明细'!$6:$6,F$3,'9月后视镜出货明细'!30:30)</f>
        <v>0</v>
      </c>
      <c r="G28" s="40">
        <f>SUMIF('9月后视镜出货明细'!$6:$6,G$3,'9月后视镜出货明细'!30:30)</f>
        <v>0</v>
      </c>
      <c r="H28" s="40">
        <f>SUMIF('9月后视镜出货明细'!$6:$6,H$3,'9月后视镜出货明细'!30:30)</f>
        <v>0</v>
      </c>
      <c r="I28" s="40">
        <f>SUMIF('9月后视镜出货明细'!$6:$6,I$3,'9月后视镜出货明细'!30:30)</f>
        <v>0</v>
      </c>
      <c r="J28" s="40">
        <f>SUMIF('9月后视镜出货明细'!$6:$6,J$3,'9月后视镜出货明细'!30:30)</f>
        <v>0</v>
      </c>
      <c r="K28" s="40">
        <f>SUMIF('9月后视镜出货明细'!$6:$6,K$3,'9月后视镜出货明细'!30:30)</f>
        <v>0</v>
      </c>
      <c r="L28" s="40">
        <f>SUMIF('9月后视镜出货明细'!$6:$6,L$3,'9月后视镜出货明细'!30:30)</f>
        <v>0</v>
      </c>
      <c r="M28" s="40">
        <f>SUMIF('9月后视镜出货明细'!$6:$6,M$3,'9月后视镜出货明细'!30:30)</f>
        <v>0</v>
      </c>
      <c r="N28" s="40">
        <f>SUMIF('9月后视镜出货明细'!$6:$6,N$3,'9月后视镜出货明细'!30:30)</f>
        <v>0</v>
      </c>
      <c r="O28" s="40">
        <f>SUMIF('9月后视镜出货明细'!$6:$6,O$3,'9月后视镜出货明细'!30:30)</f>
        <v>57</v>
      </c>
      <c r="P28" s="40">
        <f>SUMIF('9月后视镜出货明细'!$6:$6,P$3,'9月后视镜出货明细'!30:30)</f>
        <v>0</v>
      </c>
      <c r="Q28" s="40">
        <f>SUMIF('9月后视镜出货明细'!$6:$6,Q$3,'9月后视镜出货明细'!30:30)</f>
        <v>0</v>
      </c>
      <c r="R28" s="40">
        <f>SUMIF('9月后视镜出货明细'!$6:$6,R$3,'9月后视镜出货明细'!30:30)</f>
        <v>0</v>
      </c>
      <c r="S28" s="40">
        <f>SUMIF('9月后视镜出货明细'!$6:$6,S$3,'9月后视镜出货明细'!30:30)</f>
        <v>0</v>
      </c>
      <c r="T28" s="40">
        <f>SUMIF('9月后视镜出货明细'!$6:$6,T$3,'9月后视镜出货明细'!30:30)</f>
        <v>0</v>
      </c>
      <c r="U28" s="40">
        <f>SUMIF('9月后视镜出货明细'!$6:$6,U$3,'9月后视镜出货明细'!30:30)</f>
        <v>75</v>
      </c>
      <c r="V28" s="40">
        <f>SUMIF('9月后视镜出货明细'!$6:$6,V$3,'9月后视镜出货明细'!30:30)</f>
        <v>27</v>
      </c>
      <c r="W28" s="40">
        <f>SUMIF('9月后视镜出货明细'!$6:$6,W$3,'9月后视镜出货明细'!30:30)</f>
        <v>0</v>
      </c>
      <c r="X28" s="40">
        <f>SUMIF('9月后视镜出货明细'!$6:$6,X$3,'9月后视镜出货明细'!30:30)</f>
        <v>0</v>
      </c>
      <c r="Y28" s="40">
        <f>SUMIF('9月后视镜出货明细'!$6:$6,Y$3,'9月后视镜出货明细'!30:30)</f>
        <v>0</v>
      </c>
      <c r="Z28" s="40">
        <f>SUMIF('9月后视镜出货明细'!$6:$6,Z$3,'9月后视镜出货明细'!30:30)</f>
        <v>0</v>
      </c>
      <c r="AA28" s="40">
        <f>SUMIF('9月后视镜出货明细'!$6:$6,AA$3,'9月后视镜出货明细'!30:30)</f>
        <v>0</v>
      </c>
      <c r="AB28" s="40">
        <f>SUMIF('9月后视镜出货明细'!$6:$6,AB$3,'9月后视镜出货明细'!30:30)</f>
        <v>0</v>
      </c>
      <c r="AC28" s="40">
        <f>SUMIF('9月后视镜出货明细'!$6:$6,AC$3,'9月后视镜出货明细'!30:30)</f>
        <v>0</v>
      </c>
      <c r="AD28" s="40">
        <f>SUMIF('9月后视镜出货明细'!$6:$6,AD$3,'9月后视镜出货明细'!30:30)</f>
        <v>0</v>
      </c>
      <c r="AE28" s="40">
        <f>SUMIF('9月后视镜出货明细'!$6:$6,AE$3,'9月后视镜出货明细'!30:30)</f>
        <v>0</v>
      </c>
      <c r="AF28" s="40">
        <f>SUMIF('9月后视镜出货明细'!$6:$6,AF$3,'9月后视镜出货明细'!30:30)</f>
        <v>0</v>
      </c>
      <c r="AG28" s="40">
        <f>SUMIF('9月后视镜出货明细'!$6:$6,AG$3,'9月后视镜出货明细'!30:30)</f>
        <v>0</v>
      </c>
      <c r="AH28" s="40">
        <f>SUMIF('9月后视镜出货明细'!$6:$6,AH$3,'9月后视镜出货明细'!30:30)</f>
        <v>0</v>
      </c>
      <c r="AI28" s="40">
        <f>SUMIF('9月后视镜出货明细'!$6:$6,AI$3,'9月后视镜出货明细'!30:30)</f>
        <v>0</v>
      </c>
    </row>
    <row r="29" spans="1:35" ht="20.05" customHeight="1" x14ac:dyDescent="0.25">
      <c r="A29" s="44">
        <v>23905466</v>
      </c>
      <c r="B29" s="8" t="s">
        <v>40</v>
      </c>
      <c r="C29" s="36">
        <f t="shared" si="0"/>
        <v>159</v>
      </c>
      <c r="D29" s="57"/>
      <c r="E29" s="40">
        <f>SUMIF('9月后视镜出货明细'!$6:$6,E$3,'9月后视镜出货明细'!31:31)</f>
        <v>0</v>
      </c>
      <c r="F29" s="40">
        <f>SUMIF('9月后视镜出货明细'!$6:$6,F$3,'9月后视镜出货明细'!31:31)</f>
        <v>0</v>
      </c>
      <c r="G29" s="40">
        <f>SUMIF('9月后视镜出货明细'!$6:$6,G$3,'9月后视镜出货明细'!31:31)</f>
        <v>0</v>
      </c>
      <c r="H29" s="40">
        <f>SUMIF('9月后视镜出货明细'!$6:$6,H$3,'9月后视镜出货明细'!31:31)</f>
        <v>0</v>
      </c>
      <c r="I29" s="40">
        <f>SUMIF('9月后视镜出货明细'!$6:$6,I$3,'9月后视镜出货明细'!31:31)</f>
        <v>0</v>
      </c>
      <c r="J29" s="40">
        <f>SUMIF('9月后视镜出货明细'!$6:$6,J$3,'9月后视镜出货明细'!31:31)</f>
        <v>0</v>
      </c>
      <c r="K29" s="40">
        <f>SUMIF('9月后视镜出货明细'!$6:$6,K$3,'9月后视镜出货明细'!31:31)</f>
        <v>0</v>
      </c>
      <c r="L29" s="40">
        <f>SUMIF('9月后视镜出货明细'!$6:$6,L$3,'9月后视镜出货明细'!31:31)</f>
        <v>0</v>
      </c>
      <c r="M29" s="40">
        <f>SUMIF('9月后视镜出货明细'!$6:$6,M$3,'9月后视镜出货明细'!31:31)</f>
        <v>0</v>
      </c>
      <c r="N29" s="40">
        <f>SUMIF('9月后视镜出货明细'!$6:$6,N$3,'9月后视镜出货明细'!31:31)</f>
        <v>0</v>
      </c>
      <c r="O29" s="40">
        <f>SUMIF('9月后视镜出货明细'!$6:$6,O$3,'9月后视镜出货明细'!31:31)</f>
        <v>57</v>
      </c>
      <c r="P29" s="40">
        <f>SUMIF('9月后视镜出货明细'!$6:$6,P$3,'9月后视镜出货明细'!31:31)</f>
        <v>0</v>
      </c>
      <c r="Q29" s="40">
        <f>SUMIF('9月后视镜出货明细'!$6:$6,Q$3,'9月后视镜出货明细'!31:31)</f>
        <v>0</v>
      </c>
      <c r="R29" s="40">
        <f>SUMIF('9月后视镜出货明细'!$6:$6,R$3,'9月后视镜出货明细'!31:31)</f>
        <v>0</v>
      </c>
      <c r="S29" s="40">
        <f>SUMIF('9月后视镜出货明细'!$6:$6,S$3,'9月后视镜出货明细'!31:31)</f>
        <v>0</v>
      </c>
      <c r="T29" s="40">
        <f>SUMIF('9月后视镜出货明细'!$6:$6,T$3,'9月后视镜出货明细'!31:31)</f>
        <v>0</v>
      </c>
      <c r="U29" s="40">
        <f>SUMIF('9月后视镜出货明细'!$6:$6,U$3,'9月后视镜出货明细'!31:31)</f>
        <v>69</v>
      </c>
      <c r="V29" s="40">
        <f>SUMIF('9月后视镜出货明细'!$6:$6,V$3,'9月后视镜出货明细'!31:31)</f>
        <v>27</v>
      </c>
      <c r="W29" s="40">
        <f>SUMIF('9月后视镜出货明细'!$6:$6,W$3,'9月后视镜出货明细'!31:31)</f>
        <v>6</v>
      </c>
      <c r="X29" s="40">
        <f>SUMIF('9月后视镜出货明细'!$6:$6,X$3,'9月后视镜出货明细'!31:31)</f>
        <v>0</v>
      </c>
      <c r="Y29" s="40">
        <f>SUMIF('9月后视镜出货明细'!$6:$6,Y$3,'9月后视镜出货明细'!31:31)</f>
        <v>0</v>
      </c>
      <c r="Z29" s="40">
        <f>SUMIF('9月后视镜出货明细'!$6:$6,Z$3,'9月后视镜出货明细'!31:31)</f>
        <v>0</v>
      </c>
      <c r="AA29" s="40">
        <f>SUMIF('9月后视镜出货明细'!$6:$6,AA$3,'9月后视镜出货明细'!31:31)</f>
        <v>0</v>
      </c>
      <c r="AB29" s="40">
        <f>SUMIF('9月后视镜出货明细'!$6:$6,AB$3,'9月后视镜出货明细'!31:31)</f>
        <v>0</v>
      </c>
      <c r="AC29" s="40">
        <f>SUMIF('9月后视镜出货明细'!$6:$6,AC$3,'9月后视镜出货明细'!31:31)</f>
        <v>0</v>
      </c>
      <c r="AD29" s="40">
        <f>SUMIF('9月后视镜出货明细'!$6:$6,AD$3,'9月后视镜出货明细'!31:31)</f>
        <v>0</v>
      </c>
      <c r="AE29" s="40">
        <f>SUMIF('9月后视镜出货明细'!$6:$6,AE$3,'9月后视镜出货明细'!31:31)</f>
        <v>0</v>
      </c>
      <c r="AF29" s="40">
        <f>SUMIF('9月后视镜出货明细'!$6:$6,AF$3,'9月后视镜出货明细'!31:31)</f>
        <v>0</v>
      </c>
      <c r="AG29" s="40">
        <f>SUMIF('9月后视镜出货明细'!$6:$6,AG$3,'9月后视镜出货明细'!31:31)</f>
        <v>0</v>
      </c>
      <c r="AH29" s="40">
        <f>SUMIF('9月后视镜出货明细'!$6:$6,AH$3,'9月后视镜出货明细'!31:31)</f>
        <v>0</v>
      </c>
      <c r="AI29" s="40">
        <f>SUMIF('9月后视镜出货明细'!$6:$6,AI$3,'9月后视镜出货明细'!31:31)</f>
        <v>0</v>
      </c>
    </row>
    <row r="30" spans="1:35" ht="20.05" customHeight="1" x14ac:dyDescent="0.25">
      <c r="A30" s="44">
        <v>23905468</v>
      </c>
      <c r="B30" s="8" t="s">
        <v>41</v>
      </c>
      <c r="C30" s="36">
        <f t="shared" si="0"/>
        <v>165</v>
      </c>
      <c r="D30" s="57"/>
      <c r="E30" s="40">
        <f>SUMIF('9月后视镜出货明细'!$6:$6,E$3,'9月后视镜出货明细'!32:32)</f>
        <v>0</v>
      </c>
      <c r="F30" s="40">
        <f>SUMIF('9月后视镜出货明细'!$6:$6,F$3,'9月后视镜出货明细'!32:32)</f>
        <v>0</v>
      </c>
      <c r="G30" s="40">
        <f>SUMIF('9月后视镜出货明细'!$6:$6,G$3,'9月后视镜出货明细'!32:32)</f>
        <v>96</v>
      </c>
      <c r="H30" s="40">
        <f>SUMIF('9月后视镜出货明细'!$6:$6,H$3,'9月后视镜出货明细'!32:32)</f>
        <v>0</v>
      </c>
      <c r="I30" s="40">
        <f>SUMIF('9月后视镜出货明细'!$6:$6,I$3,'9月后视镜出货明细'!32:32)</f>
        <v>0</v>
      </c>
      <c r="J30" s="40">
        <f>SUMIF('9月后视镜出货明细'!$6:$6,J$3,'9月后视镜出货明细'!32:32)</f>
        <v>0</v>
      </c>
      <c r="K30" s="40">
        <f>SUMIF('9月后视镜出货明细'!$6:$6,K$3,'9月后视镜出货明细'!32:32)</f>
        <v>0</v>
      </c>
      <c r="L30" s="40">
        <f>SUMIF('9月后视镜出货明细'!$6:$6,L$3,'9月后视镜出货明细'!32:32)</f>
        <v>45</v>
      </c>
      <c r="M30" s="40">
        <f>SUMIF('9月后视镜出货明细'!$6:$6,M$3,'9月后视镜出货明细'!32:32)</f>
        <v>0</v>
      </c>
      <c r="N30" s="40">
        <f>SUMIF('9月后视镜出货明细'!$6:$6,N$3,'9月后视镜出货明细'!32:32)</f>
        <v>0</v>
      </c>
      <c r="O30" s="40">
        <f>SUMIF('9月后视镜出货明细'!$6:$6,O$3,'9月后视镜出货明细'!32:32)</f>
        <v>3</v>
      </c>
      <c r="P30" s="40">
        <f>SUMIF('9月后视镜出货明细'!$6:$6,P$3,'9月后视镜出货明细'!32:32)</f>
        <v>0</v>
      </c>
      <c r="Q30" s="40">
        <f>SUMIF('9月后视镜出货明细'!$6:$6,Q$3,'9月后视镜出货明细'!32:32)</f>
        <v>0</v>
      </c>
      <c r="R30" s="40">
        <f>SUMIF('9月后视镜出货明细'!$6:$6,R$3,'9月后视镜出货明细'!32:32)</f>
        <v>0</v>
      </c>
      <c r="S30" s="40">
        <f>SUMIF('9月后视镜出货明细'!$6:$6,S$3,'9月后视镜出货明细'!32:32)</f>
        <v>0</v>
      </c>
      <c r="T30" s="40">
        <f>SUMIF('9月后视镜出货明细'!$6:$6,T$3,'9月后视镜出货明细'!32:32)</f>
        <v>0</v>
      </c>
      <c r="U30" s="40">
        <f>SUMIF('9月后视镜出货明细'!$6:$6,U$3,'9月后视镜出货明细'!32:32)</f>
        <v>0</v>
      </c>
      <c r="V30" s="40">
        <f>SUMIF('9月后视镜出货明细'!$6:$6,V$3,'9月后视镜出货明细'!32:32)</f>
        <v>18</v>
      </c>
      <c r="W30" s="40">
        <f>SUMIF('9月后视镜出货明细'!$6:$6,W$3,'9月后视镜出货明细'!32:32)</f>
        <v>0</v>
      </c>
      <c r="X30" s="40">
        <f>SUMIF('9月后视镜出货明细'!$6:$6,X$3,'9月后视镜出货明细'!32:32)</f>
        <v>0</v>
      </c>
      <c r="Y30" s="40">
        <f>SUMIF('9月后视镜出货明细'!$6:$6,Y$3,'9月后视镜出货明细'!32:32)</f>
        <v>0</v>
      </c>
      <c r="Z30" s="40">
        <f>SUMIF('9月后视镜出货明细'!$6:$6,Z$3,'9月后视镜出货明细'!32:32)</f>
        <v>0</v>
      </c>
      <c r="AA30" s="40">
        <f>SUMIF('9月后视镜出货明细'!$6:$6,AA$3,'9月后视镜出货明细'!32:32)</f>
        <v>3</v>
      </c>
      <c r="AB30" s="40">
        <f>SUMIF('9月后视镜出货明细'!$6:$6,AB$3,'9月后视镜出货明细'!32:32)</f>
        <v>0</v>
      </c>
      <c r="AC30" s="40">
        <f>SUMIF('9月后视镜出货明细'!$6:$6,AC$3,'9月后视镜出货明细'!32:32)</f>
        <v>0</v>
      </c>
      <c r="AD30" s="40">
        <f>SUMIF('9月后视镜出货明细'!$6:$6,AD$3,'9月后视镜出货明细'!32:32)</f>
        <v>0</v>
      </c>
      <c r="AE30" s="40">
        <f>SUMIF('9月后视镜出货明细'!$6:$6,AE$3,'9月后视镜出货明细'!32:32)</f>
        <v>0</v>
      </c>
      <c r="AF30" s="40">
        <f>SUMIF('9月后视镜出货明细'!$6:$6,AF$3,'9月后视镜出货明细'!32:32)</f>
        <v>0</v>
      </c>
      <c r="AG30" s="40">
        <f>SUMIF('9月后视镜出货明细'!$6:$6,AG$3,'9月后视镜出货明细'!32:32)</f>
        <v>0</v>
      </c>
      <c r="AH30" s="40">
        <f>SUMIF('9月后视镜出货明细'!$6:$6,AH$3,'9月后视镜出货明细'!32:32)</f>
        <v>0</v>
      </c>
      <c r="AI30" s="40">
        <f>SUMIF('9月后视镜出货明细'!$6:$6,AI$3,'9月后视镜出货明细'!32:32)</f>
        <v>0</v>
      </c>
    </row>
    <row r="31" spans="1:35" ht="20.05" customHeight="1" x14ac:dyDescent="0.25">
      <c r="A31" s="44">
        <v>23905470</v>
      </c>
      <c r="B31" s="8" t="s">
        <v>41</v>
      </c>
      <c r="C31" s="36">
        <f t="shared" si="0"/>
        <v>120</v>
      </c>
      <c r="D31" s="57"/>
      <c r="E31" s="40">
        <f>SUMIF('9月后视镜出货明细'!$6:$6,E$3,'9月后视镜出货明细'!33:33)</f>
        <v>0</v>
      </c>
      <c r="F31" s="40">
        <f>SUMIF('9月后视镜出货明细'!$6:$6,F$3,'9月后视镜出货明细'!33:33)</f>
        <v>0</v>
      </c>
      <c r="G31" s="40">
        <f>SUMIF('9月后视镜出货明细'!$6:$6,G$3,'9月后视镜出货明细'!33:33)</f>
        <v>51</v>
      </c>
      <c r="H31" s="40">
        <f>SUMIF('9月后视镜出货明细'!$6:$6,H$3,'9月后视镜出货明细'!33:33)</f>
        <v>0</v>
      </c>
      <c r="I31" s="40">
        <f>SUMIF('9月后视镜出货明细'!$6:$6,I$3,'9月后视镜出货明细'!33:33)</f>
        <v>0</v>
      </c>
      <c r="J31" s="40">
        <f>SUMIF('9月后视镜出货明细'!$6:$6,J$3,'9月后视镜出货明细'!33:33)</f>
        <v>0</v>
      </c>
      <c r="K31" s="40">
        <f>SUMIF('9月后视镜出货明细'!$6:$6,K$3,'9月后视镜出货明细'!33:33)</f>
        <v>0</v>
      </c>
      <c r="L31" s="40">
        <f>SUMIF('9月后视镜出货明细'!$6:$6,L$3,'9月后视镜出货明细'!33:33)</f>
        <v>45</v>
      </c>
      <c r="M31" s="40">
        <f>SUMIF('9月后视镜出货明细'!$6:$6,M$3,'9月后视镜出货明细'!33:33)</f>
        <v>0</v>
      </c>
      <c r="N31" s="40">
        <f>SUMIF('9月后视镜出货明细'!$6:$6,N$3,'9月后视镜出货明细'!33:33)</f>
        <v>0</v>
      </c>
      <c r="O31" s="40">
        <f>SUMIF('9月后视镜出货明细'!$6:$6,O$3,'9月后视镜出货明细'!33:33)</f>
        <v>3</v>
      </c>
      <c r="P31" s="40">
        <f>SUMIF('9月后视镜出货明细'!$6:$6,P$3,'9月后视镜出货明细'!33:33)</f>
        <v>0</v>
      </c>
      <c r="Q31" s="40">
        <f>SUMIF('9月后视镜出货明细'!$6:$6,Q$3,'9月后视镜出货明细'!33:33)</f>
        <v>0</v>
      </c>
      <c r="R31" s="40">
        <f>SUMIF('9月后视镜出货明细'!$6:$6,R$3,'9月后视镜出货明细'!33:33)</f>
        <v>0</v>
      </c>
      <c r="S31" s="40">
        <f>SUMIF('9月后视镜出货明细'!$6:$6,S$3,'9月后视镜出货明细'!33:33)</f>
        <v>0</v>
      </c>
      <c r="T31" s="40">
        <f>SUMIF('9月后视镜出货明细'!$6:$6,T$3,'9月后视镜出货明细'!33:33)</f>
        <v>0</v>
      </c>
      <c r="U31" s="40">
        <f>SUMIF('9月后视镜出货明细'!$6:$6,U$3,'9月后视镜出货明细'!33:33)</f>
        <v>0</v>
      </c>
      <c r="V31" s="40">
        <f>SUMIF('9月后视镜出货明细'!$6:$6,V$3,'9月后视镜出货明细'!33:33)</f>
        <v>18</v>
      </c>
      <c r="W31" s="40">
        <f>SUMIF('9月后视镜出货明细'!$6:$6,W$3,'9月后视镜出货明细'!33:33)</f>
        <v>0</v>
      </c>
      <c r="X31" s="40">
        <f>SUMIF('9月后视镜出货明细'!$6:$6,X$3,'9月后视镜出货明细'!33:33)</f>
        <v>0</v>
      </c>
      <c r="Y31" s="40">
        <f>SUMIF('9月后视镜出货明细'!$6:$6,Y$3,'9月后视镜出货明细'!33:33)</f>
        <v>0</v>
      </c>
      <c r="Z31" s="40">
        <f>SUMIF('9月后视镜出货明细'!$6:$6,Z$3,'9月后视镜出货明细'!33:33)</f>
        <v>0</v>
      </c>
      <c r="AA31" s="40">
        <f>SUMIF('9月后视镜出货明细'!$6:$6,AA$3,'9月后视镜出货明细'!33:33)</f>
        <v>3</v>
      </c>
      <c r="AB31" s="40">
        <f>SUMIF('9月后视镜出货明细'!$6:$6,AB$3,'9月后视镜出货明细'!33:33)</f>
        <v>0</v>
      </c>
      <c r="AC31" s="40">
        <f>SUMIF('9月后视镜出货明细'!$6:$6,AC$3,'9月后视镜出货明细'!33:33)</f>
        <v>0</v>
      </c>
      <c r="AD31" s="40">
        <f>SUMIF('9月后视镜出货明细'!$6:$6,AD$3,'9月后视镜出货明细'!33:33)</f>
        <v>0</v>
      </c>
      <c r="AE31" s="40">
        <f>SUMIF('9月后视镜出货明细'!$6:$6,AE$3,'9月后视镜出货明细'!33:33)</f>
        <v>0</v>
      </c>
      <c r="AF31" s="40">
        <f>SUMIF('9月后视镜出货明细'!$6:$6,AF$3,'9月后视镜出货明细'!33:33)</f>
        <v>0</v>
      </c>
      <c r="AG31" s="40">
        <f>SUMIF('9月后视镜出货明细'!$6:$6,AG$3,'9月后视镜出货明细'!33:33)</f>
        <v>0</v>
      </c>
      <c r="AH31" s="40">
        <f>SUMIF('9月后视镜出货明细'!$6:$6,AH$3,'9月后视镜出货明细'!33:33)</f>
        <v>0</v>
      </c>
      <c r="AI31" s="40">
        <f>SUMIF('9月后视镜出货明细'!$6:$6,AI$3,'9月后视镜出货明细'!33:33)</f>
        <v>0</v>
      </c>
    </row>
    <row r="32" spans="1:35" ht="20.05" customHeight="1" x14ac:dyDescent="0.25">
      <c r="A32" s="44">
        <v>23905472</v>
      </c>
      <c r="B32" s="8" t="s">
        <v>42</v>
      </c>
      <c r="C32" s="36">
        <f t="shared" si="0"/>
        <v>607</v>
      </c>
      <c r="D32" s="57"/>
      <c r="E32" s="40">
        <f>SUMIF('9月后视镜出货明细'!$6:$6,E$3,'9月后视镜出货明细'!34:34)</f>
        <v>0</v>
      </c>
      <c r="F32" s="40">
        <f>SUMIF('9月后视镜出货明细'!$6:$6,F$3,'9月后视镜出货明细'!34:34)</f>
        <v>0</v>
      </c>
      <c r="G32" s="40">
        <f>SUMIF('9月后视镜出货明细'!$6:$6,G$3,'9月后视镜出货明细'!34:34)</f>
        <v>0</v>
      </c>
      <c r="H32" s="40">
        <f>SUMIF('9月后视镜出货明细'!$6:$6,H$3,'9月后视镜出货明细'!34:34)</f>
        <v>0</v>
      </c>
      <c r="I32" s="40">
        <f>SUMIF('9月后视镜出货明细'!$6:$6,I$3,'9月后视镜出货明细'!34:34)</f>
        <v>0</v>
      </c>
      <c r="J32" s="40">
        <f>SUMIF('9月后视镜出货明细'!$6:$6,J$3,'9月后视镜出货明细'!34:34)</f>
        <v>0</v>
      </c>
      <c r="K32" s="40">
        <f>SUMIF('9月后视镜出货明细'!$6:$6,K$3,'9月后视镜出货明细'!34:34)</f>
        <v>0</v>
      </c>
      <c r="L32" s="40">
        <f>SUMIF('9月后视镜出货明细'!$6:$6,L$3,'9月后视镜出货明细'!34:34)</f>
        <v>0</v>
      </c>
      <c r="M32" s="40">
        <f>SUMIF('9月后视镜出货明细'!$6:$6,M$3,'9月后视镜出货明细'!34:34)</f>
        <v>0</v>
      </c>
      <c r="N32" s="40">
        <f>SUMIF('9月后视镜出货明细'!$6:$6,N$3,'9月后视镜出货明细'!34:34)</f>
        <v>0</v>
      </c>
      <c r="O32" s="40">
        <f>SUMIF('9月后视镜出货明细'!$6:$6,O$3,'9月后视镜出货明细'!34:34)</f>
        <v>102</v>
      </c>
      <c r="P32" s="40">
        <f>SUMIF('9月后视镜出货明细'!$6:$6,P$3,'9月后视镜出货明细'!34:34)</f>
        <v>75</v>
      </c>
      <c r="Q32" s="40">
        <f>SUMIF('9月后视镜出货明细'!$6:$6,Q$3,'9月后视镜出货明细'!34:34)</f>
        <v>18</v>
      </c>
      <c r="R32" s="40">
        <f>SUMIF('9月后视镜出货明细'!$6:$6,R$3,'9月后视镜出货明细'!34:34)</f>
        <v>21</v>
      </c>
      <c r="S32" s="40">
        <f>SUMIF('9月后视镜出货明细'!$6:$6,S$3,'9月后视镜出货明细'!34:34)</f>
        <v>0</v>
      </c>
      <c r="T32" s="40">
        <f>SUMIF('9月后视镜出货明细'!$6:$6,T$3,'9月后视镜出货明细'!34:34)</f>
        <v>0</v>
      </c>
      <c r="U32" s="40">
        <f>SUMIF('9月后视镜出货明细'!$6:$6,U$3,'9月后视镜出货明细'!34:34)</f>
        <v>0</v>
      </c>
      <c r="V32" s="40">
        <f>SUMIF('9月后视镜出货明细'!$6:$6,V$3,'9月后视镜出货明细'!34:34)</f>
        <v>0</v>
      </c>
      <c r="W32" s="40">
        <f>SUMIF('9月后视镜出货明细'!$6:$6,W$3,'9月后视镜出货明细'!34:34)</f>
        <v>0</v>
      </c>
      <c r="X32" s="40">
        <f>SUMIF('9月后视镜出货明细'!$6:$6,X$3,'9月后视镜出货明细'!34:34)</f>
        <v>0</v>
      </c>
      <c r="Y32" s="40">
        <f>SUMIF('9月后视镜出货明细'!$6:$6,Y$3,'9月后视镜出货明细'!34:34)</f>
        <v>0</v>
      </c>
      <c r="Z32" s="40">
        <f>SUMIF('9月后视镜出货明细'!$6:$6,Z$3,'9月后视镜出货明细'!34:34)</f>
        <v>78</v>
      </c>
      <c r="AA32" s="40">
        <f>SUMIF('9月后视镜出货明细'!$6:$6,AA$3,'9月后视镜出货明细'!34:34)</f>
        <v>87</v>
      </c>
      <c r="AB32" s="40">
        <f>SUMIF('9月后视镜出货明细'!$6:$6,AB$3,'9月后视镜出货明细'!34:34)</f>
        <v>0</v>
      </c>
      <c r="AC32" s="40">
        <f>SUMIF('9月后视镜出货明细'!$6:$6,AC$3,'9月后视镜出货明细'!34:34)</f>
        <v>0</v>
      </c>
      <c r="AD32" s="40">
        <f>SUMIF('9月后视镜出货明细'!$6:$6,AD$3,'9月后视镜出货明细'!34:34)</f>
        <v>75</v>
      </c>
      <c r="AE32" s="40">
        <f>SUMIF('9月后视镜出货明细'!$6:$6,AE$3,'9月后视镜出货明细'!34:34)</f>
        <v>135</v>
      </c>
      <c r="AF32" s="40">
        <f>SUMIF('9月后视镜出货明细'!$6:$6,AF$3,'9月后视镜出货明细'!34:34)</f>
        <v>15</v>
      </c>
      <c r="AG32" s="40">
        <f>SUMIF('9月后视镜出货明细'!$6:$6,AG$3,'9月后视镜出货明细'!34:34)</f>
        <v>0</v>
      </c>
      <c r="AH32" s="40">
        <f>SUMIF('9月后视镜出货明细'!$6:$6,AH$3,'9月后视镜出货明细'!34:34)</f>
        <v>1</v>
      </c>
      <c r="AI32" s="40">
        <f>SUMIF('9月后视镜出货明细'!$6:$6,AI$3,'9月后视镜出货明细'!34:34)</f>
        <v>0</v>
      </c>
    </row>
    <row r="33" spans="1:35" ht="20.05" customHeight="1" x14ac:dyDescent="0.25">
      <c r="A33" s="44">
        <v>23905474</v>
      </c>
      <c r="B33" s="8" t="s">
        <v>42</v>
      </c>
      <c r="C33" s="36">
        <f t="shared" si="0"/>
        <v>597</v>
      </c>
      <c r="D33" s="57"/>
      <c r="E33" s="40">
        <f>SUMIF('9月后视镜出货明细'!$6:$6,E$3,'9月后视镜出货明细'!35:35)</f>
        <v>0</v>
      </c>
      <c r="F33" s="40">
        <f>SUMIF('9月后视镜出货明细'!$6:$6,F$3,'9月后视镜出货明细'!35:35)</f>
        <v>0</v>
      </c>
      <c r="G33" s="40">
        <f>SUMIF('9月后视镜出货明细'!$6:$6,G$3,'9月后视镜出货明细'!35:35)</f>
        <v>0</v>
      </c>
      <c r="H33" s="40">
        <f>SUMIF('9月后视镜出货明细'!$6:$6,H$3,'9月后视镜出货明细'!35:35)</f>
        <v>0</v>
      </c>
      <c r="I33" s="40">
        <f>SUMIF('9月后视镜出货明细'!$6:$6,I$3,'9月后视镜出货明细'!35:35)</f>
        <v>0</v>
      </c>
      <c r="J33" s="40">
        <f>SUMIF('9月后视镜出货明细'!$6:$6,J$3,'9月后视镜出货明细'!35:35)</f>
        <v>0</v>
      </c>
      <c r="K33" s="40">
        <f>SUMIF('9月后视镜出货明细'!$6:$6,K$3,'9月后视镜出货明细'!35:35)</f>
        <v>0</v>
      </c>
      <c r="L33" s="40">
        <f>SUMIF('9月后视镜出货明细'!$6:$6,L$3,'9月后视镜出货明细'!35:35)</f>
        <v>0</v>
      </c>
      <c r="M33" s="40">
        <f>SUMIF('9月后视镜出货明细'!$6:$6,M$3,'9月后视镜出货明细'!35:35)</f>
        <v>0</v>
      </c>
      <c r="N33" s="40">
        <f>SUMIF('9月后视镜出货明细'!$6:$6,N$3,'9月后视镜出货明细'!35:35)</f>
        <v>0</v>
      </c>
      <c r="O33" s="40">
        <f>SUMIF('9月后视镜出货明细'!$6:$6,O$3,'9月后视镜出货明细'!35:35)</f>
        <v>102</v>
      </c>
      <c r="P33" s="40">
        <f>SUMIF('9月后视镜出货明细'!$6:$6,P$3,'9月后视镜出货明细'!35:35)</f>
        <v>75</v>
      </c>
      <c r="Q33" s="40">
        <f>SUMIF('9月后视镜出货明细'!$6:$6,Q$3,'9月后视镜出货明细'!35:35)</f>
        <v>0</v>
      </c>
      <c r="R33" s="40">
        <f>SUMIF('9月后视镜出货明细'!$6:$6,R$3,'9月后视镜出货明细'!35:35)</f>
        <v>45</v>
      </c>
      <c r="S33" s="40">
        <f>SUMIF('9月后视镜出货明细'!$6:$6,S$3,'9月后视镜出货明细'!35:35)</f>
        <v>0</v>
      </c>
      <c r="T33" s="40">
        <f>SUMIF('9月后视镜出货明细'!$6:$6,T$3,'9月后视镜出货明细'!35:35)</f>
        <v>0</v>
      </c>
      <c r="U33" s="40">
        <f>SUMIF('9月后视镜出货明细'!$6:$6,U$3,'9月后视镜出货明细'!35:35)</f>
        <v>0</v>
      </c>
      <c r="V33" s="40">
        <f>SUMIF('9月后视镜出货明细'!$6:$6,V$3,'9月后视镜出货明细'!35:35)</f>
        <v>0</v>
      </c>
      <c r="W33" s="40">
        <f>SUMIF('9月后视镜出货明细'!$6:$6,W$3,'9月后视镜出货明细'!35:35)</f>
        <v>0</v>
      </c>
      <c r="X33" s="40">
        <f>SUMIF('9月后视镜出货明细'!$6:$6,X$3,'9月后视镜出货明细'!35:35)</f>
        <v>0</v>
      </c>
      <c r="Y33" s="40">
        <f>SUMIF('9月后视镜出货明细'!$6:$6,Y$3,'9月后视镜出货明细'!35:35)</f>
        <v>0</v>
      </c>
      <c r="Z33" s="40">
        <f>SUMIF('9月后视镜出货明细'!$6:$6,Z$3,'9月后视镜出货明细'!35:35)</f>
        <v>135</v>
      </c>
      <c r="AA33" s="40">
        <f>SUMIF('9月后视镜出货明细'!$6:$6,AA$3,'9月后视镜出货明细'!35:35)</f>
        <v>90</v>
      </c>
      <c r="AB33" s="40">
        <f>SUMIF('9月后视镜出货明细'!$6:$6,AB$3,'9月后视镜出货明细'!35:35)</f>
        <v>0</v>
      </c>
      <c r="AC33" s="40">
        <f>SUMIF('9月后视镜出货明细'!$6:$6,AC$3,'9月后视镜出货明细'!35:35)</f>
        <v>0</v>
      </c>
      <c r="AD33" s="40">
        <f>SUMIF('9月后视镜出货明细'!$6:$6,AD$3,'9月后视镜出货明细'!35:35)</f>
        <v>0</v>
      </c>
      <c r="AE33" s="40">
        <f>SUMIF('9月后视镜出货明细'!$6:$6,AE$3,'9月后视镜出货明细'!35:35)</f>
        <v>135</v>
      </c>
      <c r="AF33" s="40">
        <f>SUMIF('9月后视镜出货明细'!$6:$6,AF$3,'9月后视镜出货明细'!35:35)</f>
        <v>15</v>
      </c>
      <c r="AG33" s="40">
        <f>SUMIF('9月后视镜出货明细'!$6:$6,AG$3,'9月后视镜出货明细'!35:35)</f>
        <v>0</v>
      </c>
      <c r="AH33" s="40">
        <f>SUMIF('9月后视镜出货明细'!$6:$6,AH$3,'9月后视镜出货明细'!35:35)</f>
        <v>0</v>
      </c>
      <c r="AI33" s="40">
        <f>SUMIF('9月后视镜出货明细'!$6:$6,AI$3,'9月后视镜出货明细'!35:35)</f>
        <v>0</v>
      </c>
    </row>
    <row r="34" spans="1:35" ht="20.05" customHeight="1" x14ac:dyDescent="0.25">
      <c r="A34" s="44">
        <v>23905476</v>
      </c>
      <c r="B34" s="8" t="s">
        <v>43</v>
      </c>
      <c r="C34" s="36">
        <f t="shared" si="0"/>
        <v>1372</v>
      </c>
      <c r="D34" s="57"/>
      <c r="E34" s="40">
        <f>SUMIF('9月后视镜出货明细'!$6:$6,E$3,'9月后视镜出货明细'!36:36)</f>
        <v>0</v>
      </c>
      <c r="F34" s="40">
        <f>SUMIF('9月后视镜出货明细'!$6:$6,F$3,'9月后视镜出货明细'!36:36)</f>
        <v>0</v>
      </c>
      <c r="G34" s="40">
        <f>SUMIF('9月后视镜出货明细'!$6:$6,G$3,'9月后视镜出货明细'!36:36)</f>
        <v>0</v>
      </c>
      <c r="H34" s="40">
        <f>SUMIF('9月后视镜出货明细'!$6:$6,H$3,'9月后视镜出货明细'!36:36)</f>
        <v>102</v>
      </c>
      <c r="I34" s="40">
        <f>SUMIF('9月后视镜出货明细'!$6:$6,I$3,'9月后视镜出货明细'!36:36)</f>
        <v>15</v>
      </c>
      <c r="J34" s="40">
        <f>SUMIF('9月后视镜出货明细'!$6:$6,J$3,'9月后视镜出货明细'!36:36)</f>
        <v>49</v>
      </c>
      <c r="K34" s="40">
        <f>SUMIF('9月后视镜出货明细'!$6:$6,K$3,'9月后视镜出货明细'!36:36)</f>
        <v>33</v>
      </c>
      <c r="L34" s="40">
        <f>SUMIF('9月后视镜出货明细'!$6:$6,L$3,'9月后视镜出货明细'!36:36)</f>
        <v>12</v>
      </c>
      <c r="M34" s="40">
        <f>SUMIF('9月后视镜出货明细'!$6:$6,M$3,'9月后视镜出货明细'!36:36)</f>
        <v>0</v>
      </c>
      <c r="N34" s="40">
        <f>SUMIF('9月后视镜出货明细'!$6:$6,N$3,'9月后视镜出货明细'!36:36)</f>
        <v>162</v>
      </c>
      <c r="O34" s="40">
        <f>SUMIF('9月后视镜出货明细'!$6:$6,O$3,'9月后视镜出货明细'!36:36)</f>
        <v>39</v>
      </c>
      <c r="P34" s="40">
        <f>SUMIF('9月后视镜出货明细'!$6:$6,P$3,'9月后视镜出货明细'!36:36)</f>
        <v>0</v>
      </c>
      <c r="Q34" s="40">
        <f>SUMIF('9月后视镜出货明细'!$6:$6,Q$3,'9月后视镜出货明细'!36:36)</f>
        <v>0</v>
      </c>
      <c r="R34" s="40">
        <f>SUMIF('9月后视镜出货明细'!$6:$6,R$3,'9月后视镜出货明细'!36:36)</f>
        <v>153</v>
      </c>
      <c r="S34" s="40">
        <f>SUMIF('9月后视镜出货明细'!$6:$6,S$3,'9月后视镜出货明细'!36:36)</f>
        <v>75</v>
      </c>
      <c r="T34" s="40">
        <f>SUMIF('9月后视镜出货明细'!$6:$6,T$3,'9月后视镜出货明细'!36:36)</f>
        <v>81</v>
      </c>
      <c r="U34" s="40">
        <f>SUMIF('9月后视镜出货明细'!$6:$6,U$3,'9月后视镜出货明细'!36:36)</f>
        <v>45</v>
      </c>
      <c r="V34" s="40">
        <f>SUMIF('9月后视镜出货明细'!$6:$6,V$3,'9月后视镜出货明细'!36:36)</f>
        <v>91</v>
      </c>
      <c r="W34" s="40">
        <f>SUMIF('9月后视镜出货明细'!$6:$6,W$3,'9月后视镜出货明细'!36:36)</f>
        <v>0</v>
      </c>
      <c r="X34" s="40">
        <f>SUMIF('9月后视镜出货明细'!$6:$6,X$3,'9月后视镜出货明细'!36:36)</f>
        <v>75</v>
      </c>
      <c r="Y34" s="40">
        <f>SUMIF('9月后视镜出货明细'!$6:$6,Y$3,'9月后视镜出货明细'!36:36)</f>
        <v>0</v>
      </c>
      <c r="Z34" s="40">
        <f>SUMIF('9月后视镜出货明细'!$6:$6,Z$3,'9月后视镜出货明细'!36:36)</f>
        <v>45</v>
      </c>
      <c r="AA34" s="40">
        <f>SUMIF('9月后视镜出货明细'!$6:$6,AA$3,'9月后视镜出货明细'!36:36)</f>
        <v>22</v>
      </c>
      <c r="AB34" s="40">
        <f>SUMIF('9月后视镜出货明细'!$6:$6,AB$3,'9月后视镜出货明细'!36:36)</f>
        <v>105</v>
      </c>
      <c r="AC34" s="40">
        <f>SUMIF('9月后视镜出货明细'!$6:$6,AC$3,'9月后视镜出货明细'!36:36)</f>
        <v>105</v>
      </c>
      <c r="AD34" s="40">
        <f>SUMIF('9月后视镜出货明细'!$6:$6,AD$3,'9月后视镜出货明细'!36:36)</f>
        <v>0</v>
      </c>
      <c r="AE34" s="40">
        <f>SUMIF('9月后视镜出货明细'!$6:$6,AE$3,'9月后视镜出货明细'!36:36)</f>
        <v>0</v>
      </c>
      <c r="AF34" s="40">
        <f>SUMIF('9月后视镜出货明细'!$6:$6,AF$3,'9月后视镜出货明细'!36:36)</f>
        <v>0</v>
      </c>
      <c r="AG34" s="40">
        <f>SUMIF('9月后视镜出货明细'!$6:$6,AG$3,'9月后视镜出货明细'!36:36)</f>
        <v>135</v>
      </c>
      <c r="AH34" s="40">
        <f>SUMIF('9月后视镜出货明细'!$6:$6,AH$3,'9月后视镜出货明细'!36:36)</f>
        <v>28</v>
      </c>
      <c r="AI34" s="40">
        <f>SUMIF('9月后视镜出货明细'!$6:$6,AI$3,'9月后视镜出货明细'!36:36)</f>
        <v>0</v>
      </c>
    </row>
    <row r="35" spans="1:35" ht="20.05" customHeight="1" x14ac:dyDescent="0.25">
      <c r="A35" s="44">
        <v>23905478</v>
      </c>
      <c r="B35" s="8" t="s">
        <v>43</v>
      </c>
      <c r="C35" s="36">
        <f t="shared" si="0"/>
        <v>1383</v>
      </c>
      <c r="D35" s="57"/>
      <c r="E35" s="40">
        <f>SUMIF('9月后视镜出货明细'!$6:$6,E$3,'9月后视镜出货明细'!37:37)</f>
        <v>0</v>
      </c>
      <c r="F35" s="40">
        <f>SUMIF('9月后视镜出货明细'!$6:$6,F$3,'9月后视镜出货明细'!37:37)</f>
        <v>0</v>
      </c>
      <c r="G35" s="40">
        <f>SUMIF('9月后视镜出货明细'!$6:$6,G$3,'9月后视镜出货明细'!37:37)</f>
        <v>0</v>
      </c>
      <c r="H35" s="40">
        <f>SUMIF('9月后视镜出货明细'!$6:$6,H$3,'9月后视镜出货明细'!37:37)</f>
        <v>102</v>
      </c>
      <c r="I35" s="40">
        <f>SUMIF('9月后视镜出货明细'!$6:$6,I$3,'9月后视镜出货明细'!37:37)</f>
        <v>15</v>
      </c>
      <c r="J35" s="40">
        <f>SUMIF('9月后视镜出货明细'!$6:$6,J$3,'9月后视镜出货明细'!37:37)</f>
        <v>72</v>
      </c>
      <c r="K35" s="40">
        <f>SUMIF('9月后视镜出货明细'!$6:$6,K$3,'9月后视镜出货明细'!37:37)</f>
        <v>0</v>
      </c>
      <c r="L35" s="40">
        <f>SUMIF('9月后视镜出货明细'!$6:$6,L$3,'9月后视镜出货明细'!37:37)</f>
        <v>12</v>
      </c>
      <c r="M35" s="40">
        <f>SUMIF('9月后视镜出货明细'!$6:$6,M$3,'9月后视镜出货明细'!37:37)</f>
        <v>0</v>
      </c>
      <c r="N35" s="40">
        <f>SUMIF('9月后视镜出货明细'!$6:$6,N$3,'9月后视镜出货明细'!37:37)</f>
        <v>162</v>
      </c>
      <c r="O35" s="40">
        <f>SUMIF('9月后视镜出货明细'!$6:$6,O$3,'9月后视镜出货明细'!37:37)</f>
        <v>39</v>
      </c>
      <c r="P35" s="40">
        <f>SUMIF('9月后视镜出货明细'!$6:$6,P$3,'9月后视镜出货明细'!37:37)</f>
        <v>0</v>
      </c>
      <c r="Q35" s="40">
        <f>SUMIF('9月后视镜出货明细'!$6:$6,Q$3,'9月后视镜出货明细'!37:37)</f>
        <v>0</v>
      </c>
      <c r="R35" s="40">
        <f>SUMIF('9月后视镜出货明细'!$6:$6,R$3,'9月后视镜出货明细'!37:37)</f>
        <v>153</v>
      </c>
      <c r="S35" s="40">
        <f>SUMIF('9月后视镜出货明细'!$6:$6,S$3,'9月后视镜出货明细'!37:37)</f>
        <v>102</v>
      </c>
      <c r="T35" s="40">
        <f>SUMIF('9月后视镜出货明细'!$6:$6,T$3,'9月后视镜出货明细'!37:37)</f>
        <v>92</v>
      </c>
      <c r="U35" s="40">
        <f>SUMIF('9月后视镜出货明细'!$6:$6,U$3,'9月后视镜出货明细'!37:37)</f>
        <v>24</v>
      </c>
      <c r="V35" s="40">
        <f>SUMIF('9月后视镜出货明细'!$6:$6,V$3,'9月后视镜出货明细'!37:37)</f>
        <v>90</v>
      </c>
      <c r="W35" s="40">
        <f>SUMIF('9月后视镜出货明细'!$6:$6,W$3,'9月后视镜出货明细'!37:37)</f>
        <v>0</v>
      </c>
      <c r="X35" s="40">
        <f>SUMIF('9月后视镜出货明细'!$6:$6,X$3,'9月后视镜出货明细'!37:37)</f>
        <v>75</v>
      </c>
      <c r="Y35" s="40">
        <f>SUMIF('9月后视镜出货明细'!$6:$6,Y$3,'9月后视镜出货明细'!37:37)</f>
        <v>0</v>
      </c>
      <c r="Z35" s="40">
        <f>SUMIF('9月后视镜出货明细'!$6:$6,Z$3,'9月后视镜出货明细'!37:37)</f>
        <v>45</v>
      </c>
      <c r="AA35" s="40">
        <f>SUMIF('9月后视镜出货明细'!$6:$6,AA$3,'9月后视镜出货明细'!37:37)</f>
        <v>22</v>
      </c>
      <c r="AB35" s="40">
        <f>SUMIF('9月后视镜出货明细'!$6:$6,AB$3,'9月后视镜出货明细'!37:37)</f>
        <v>99</v>
      </c>
      <c r="AC35" s="40">
        <f>SUMIF('9月后视镜出货明细'!$6:$6,AC$3,'9月后视镜出货明细'!37:37)</f>
        <v>105</v>
      </c>
      <c r="AD35" s="40">
        <f>SUMIF('9月后视镜出货明细'!$6:$6,AD$3,'9月后视镜出货明细'!37:37)</f>
        <v>0</v>
      </c>
      <c r="AE35" s="40">
        <f>SUMIF('9月后视镜出货明细'!$6:$6,AE$3,'9月后视镜出货明细'!37:37)</f>
        <v>0</v>
      </c>
      <c r="AF35" s="40">
        <f>SUMIF('9月后视镜出货明细'!$6:$6,AF$3,'9月后视镜出货明细'!37:37)</f>
        <v>0</v>
      </c>
      <c r="AG35" s="40">
        <f>SUMIF('9月后视镜出货明细'!$6:$6,AG$3,'9月后视镜出货明细'!37:37)</f>
        <v>147</v>
      </c>
      <c r="AH35" s="40">
        <f>SUMIF('9月后视镜出货明细'!$6:$6,AH$3,'9月后视镜出货明细'!37:37)</f>
        <v>27</v>
      </c>
      <c r="AI35" s="40">
        <f>SUMIF('9月后视镜出货明细'!$6:$6,AI$3,'9月后视镜出货明细'!37:37)</f>
        <v>0</v>
      </c>
    </row>
    <row r="36" spans="1:35" ht="20.05" customHeight="1" x14ac:dyDescent="0.25">
      <c r="A36" s="47">
        <v>23905480</v>
      </c>
      <c r="B36" s="40" t="s">
        <v>44</v>
      </c>
      <c r="C36" s="36">
        <f t="shared" si="0"/>
        <v>282</v>
      </c>
      <c r="D36" s="57"/>
      <c r="E36" s="40">
        <f>SUMIF('9月后视镜出货明细'!$6:$6,E$3,'9月后视镜出货明细'!38:38)</f>
        <v>0</v>
      </c>
      <c r="F36" s="40">
        <f>SUMIF('9月后视镜出货明细'!$6:$6,F$3,'9月后视镜出货明细'!38:38)</f>
        <v>0</v>
      </c>
      <c r="G36" s="40">
        <f>SUMIF('9月后视镜出货明细'!$6:$6,G$3,'9月后视镜出货明细'!38:38)</f>
        <v>0</v>
      </c>
      <c r="H36" s="40">
        <f>SUMIF('9月后视镜出货明细'!$6:$6,H$3,'9月后视镜出货明细'!38:38)</f>
        <v>0</v>
      </c>
      <c r="I36" s="40">
        <f>SUMIF('9月后视镜出货明细'!$6:$6,I$3,'9月后视镜出货明细'!38:38)</f>
        <v>0</v>
      </c>
      <c r="J36" s="40">
        <f>SUMIF('9月后视镜出货明细'!$6:$6,J$3,'9月后视镜出货明细'!38:38)</f>
        <v>0</v>
      </c>
      <c r="K36" s="40">
        <f>SUMIF('9月后视镜出货明细'!$6:$6,K$3,'9月后视镜出货明细'!38:38)</f>
        <v>0</v>
      </c>
      <c r="L36" s="40">
        <f>SUMIF('9月后视镜出货明细'!$6:$6,L$3,'9月后视镜出货明细'!38:38)</f>
        <v>0</v>
      </c>
      <c r="M36" s="40">
        <f>SUMIF('9月后视镜出货明细'!$6:$6,M$3,'9月后视镜出货明细'!38:38)</f>
        <v>0</v>
      </c>
      <c r="N36" s="40">
        <f>SUMIF('9月后视镜出货明细'!$6:$6,N$3,'9月后视镜出货明细'!38:38)</f>
        <v>0</v>
      </c>
      <c r="O36" s="40">
        <f>SUMIF('9月后视镜出货明细'!$6:$6,O$3,'9月后视镜出货明细'!38:38)</f>
        <v>0</v>
      </c>
      <c r="P36" s="40">
        <f>SUMIF('9月后视镜出货明细'!$6:$6,P$3,'9月后视镜出货明细'!38:38)</f>
        <v>0</v>
      </c>
      <c r="Q36" s="40">
        <f>SUMIF('9月后视镜出货明细'!$6:$6,Q$3,'9月后视镜出货明细'!38:38)</f>
        <v>0</v>
      </c>
      <c r="R36" s="40">
        <f>SUMIF('9月后视镜出货明细'!$6:$6,R$3,'9月后视镜出货明细'!38:38)</f>
        <v>0</v>
      </c>
      <c r="S36" s="40">
        <f>SUMIF('9月后视镜出货明细'!$6:$6,S$3,'9月后视镜出货明细'!38:38)</f>
        <v>0</v>
      </c>
      <c r="T36" s="40">
        <f>SUMIF('9月后视镜出货明细'!$6:$6,T$3,'9月后视镜出货明细'!38:38)</f>
        <v>0</v>
      </c>
      <c r="U36" s="40">
        <f>SUMIF('9月后视镜出货明细'!$6:$6,U$3,'9月后视镜出货明细'!38:38)</f>
        <v>0</v>
      </c>
      <c r="V36" s="40">
        <f>SUMIF('9月后视镜出货明细'!$6:$6,V$3,'9月后视镜出货明细'!38:38)</f>
        <v>0</v>
      </c>
      <c r="W36" s="40">
        <f>SUMIF('9月后视镜出货明细'!$6:$6,W$3,'9月后视镜出货明细'!38:38)</f>
        <v>0</v>
      </c>
      <c r="X36" s="40">
        <f>SUMIF('9月后视镜出货明细'!$6:$6,X$3,'9月后视镜出货明细'!38:38)</f>
        <v>0</v>
      </c>
      <c r="Y36" s="40">
        <f>SUMIF('9月后视镜出货明细'!$6:$6,Y$3,'9月后视镜出货明细'!38:38)</f>
        <v>0</v>
      </c>
      <c r="Z36" s="40">
        <f>SUMIF('9月后视镜出货明细'!$6:$6,Z$3,'9月后视镜出货明细'!38:38)</f>
        <v>0</v>
      </c>
      <c r="AA36" s="40">
        <f>SUMIF('9月后视镜出货明细'!$6:$6,AA$3,'9月后视镜出货明细'!38:38)</f>
        <v>0</v>
      </c>
      <c r="AB36" s="40">
        <f>SUMIF('9月后视镜出货明细'!$6:$6,AB$3,'9月后视镜出货明细'!38:38)</f>
        <v>6</v>
      </c>
      <c r="AC36" s="40">
        <f>SUMIF('9月后视镜出货明细'!$6:$6,AC$3,'9月后视镜出货明细'!38:38)</f>
        <v>0</v>
      </c>
      <c r="AD36" s="40">
        <f>SUMIF('9月后视镜出货明细'!$6:$6,AD$3,'9月后视镜出货明细'!38:38)</f>
        <v>30</v>
      </c>
      <c r="AE36" s="40">
        <f>SUMIF('9月后视镜出货明细'!$6:$6,AE$3,'9月后视镜出货明细'!38:38)</f>
        <v>51</v>
      </c>
      <c r="AF36" s="40">
        <f>SUMIF('9月后视镜出货明细'!$6:$6,AF$3,'9月后视镜出货明细'!38:38)</f>
        <v>147</v>
      </c>
      <c r="AG36" s="40">
        <f>SUMIF('9月后视镜出货明细'!$6:$6,AG$3,'9月后视镜出货明细'!38:38)</f>
        <v>48</v>
      </c>
      <c r="AH36" s="40">
        <f>SUMIF('9月后视镜出货明细'!$6:$6,AH$3,'9月后视镜出货明细'!38:38)</f>
        <v>0</v>
      </c>
      <c r="AI36" s="40">
        <f>SUMIF('9月后视镜出货明细'!$6:$6,AI$3,'9月后视镜出货明细'!38:38)</f>
        <v>0</v>
      </c>
    </row>
    <row r="37" spans="1:35" ht="20.05" customHeight="1" x14ac:dyDescent="0.25">
      <c r="A37" s="47">
        <v>23905482</v>
      </c>
      <c r="B37" s="40" t="s">
        <v>44</v>
      </c>
      <c r="C37" s="36">
        <f t="shared" si="0"/>
        <v>264</v>
      </c>
      <c r="D37" s="57"/>
      <c r="E37" s="40">
        <f>SUMIF('9月后视镜出货明细'!$6:$6,E$3,'9月后视镜出货明细'!39:39)</f>
        <v>0</v>
      </c>
      <c r="F37" s="40">
        <f>SUMIF('9月后视镜出货明细'!$6:$6,F$3,'9月后视镜出货明细'!39:39)</f>
        <v>0</v>
      </c>
      <c r="G37" s="40">
        <f>SUMIF('9月后视镜出货明细'!$6:$6,G$3,'9月后视镜出货明细'!39:39)</f>
        <v>0</v>
      </c>
      <c r="H37" s="40">
        <f>SUMIF('9月后视镜出货明细'!$6:$6,H$3,'9月后视镜出货明细'!39:39)</f>
        <v>0</v>
      </c>
      <c r="I37" s="40">
        <f>SUMIF('9月后视镜出货明细'!$6:$6,I$3,'9月后视镜出货明细'!39:39)</f>
        <v>0</v>
      </c>
      <c r="J37" s="40">
        <f>SUMIF('9月后视镜出货明细'!$6:$6,J$3,'9月后视镜出货明细'!39:39)</f>
        <v>0</v>
      </c>
      <c r="K37" s="40">
        <f>SUMIF('9月后视镜出货明细'!$6:$6,K$3,'9月后视镜出货明细'!39:39)</f>
        <v>0</v>
      </c>
      <c r="L37" s="40">
        <f>SUMIF('9月后视镜出货明细'!$6:$6,L$3,'9月后视镜出货明细'!39:39)</f>
        <v>0</v>
      </c>
      <c r="M37" s="40">
        <f>SUMIF('9月后视镜出货明细'!$6:$6,M$3,'9月后视镜出货明细'!39:39)</f>
        <v>0</v>
      </c>
      <c r="N37" s="40">
        <f>SUMIF('9月后视镜出货明细'!$6:$6,N$3,'9月后视镜出货明细'!39:39)</f>
        <v>0</v>
      </c>
      <c r="O37" s="40">
        <f>SUMIF('9月后视镜出货明细'!$6:$6,O$3,'9月后视镜出货明细'!39:39)</f>
        <v>0</v>
      </c>
      <c r="P37" s="40">
        <f>SUMIF('9月后视镜出货明细'!$6:$6,P$3,'9月后视镜出货明细'!39:39)</f>
        <v>0</v>
      </c>
      <c r="Q37" s="40">
        <f>SUMIF('9月后视镜出货明细'!$6:$6,Q$3,'9月后视镜出货明细'!39:39)</f>
        <v>0</v>
      </c>
      <c r="R37" s="40">
        <f>SUMIF('9月后视镜出货明细'!$6:$6,R$3,'9月后视镜出货明细'!39:39)</f>
        <v>0</v>
      </c>
      <c r="S37" s="40">
        <f>SUMIF('9月后视镜出货明细'!$6:$6,S$3,'9月后视镜出货明细'!39:39)</f>
        <v>0</v>
      </c>
      <c r="T37" s="40">
        <f>SUMIF('9月后视镜出货明细'!$6:$6,T$3,'9月后视镜出货明细'!39:39)</f>
        <v>0</v>
      </c>
      <c r="U37" s="40">
        <f>SUMIF('9月后视镜出货明细'!$6:$6,U$3,'9月后视镜出货明细'!39:39)</f>
        <v>0</v>
      </c>
      <c r="V37" s="40">
        <f>SUMIF('9月后视镜出货明细'!$6:$6,V$3,'9月后视镜出货明细'!39:39)</f>
        <v>0</v>
      </c>
      <c r="W37" s="40">
        <f>SUMIF('9月后视镜出货明细'!$6:$6,W$3,'9月后视镜出货明细'!39:39)</f>
        <v>0</v>
      </c>
      <c r="X37" s="40">
        <f>SUMIF('9月后视镜出货明细'!$6:$6,X$3,'9月后视镜出货明细'!39:39)</f>
        <v>0</v>
      </c>
      <c r="Y37" s="40">
        <f>SUMIF('9月后视镜出货明细'!$6:$6,Y$3,'9月后视镜出货明细'!39:39)</f>
        <v>0</v>
      </c>
      <c r="Z37" s="40">
        <f>SUMIF('9月后视镜出货明细'!$6:$6,Z$3,'9月后视镜出货明细'!39:39)</f>
        <v>0</v>
      </c>
      <c r="AA37" s="40">
        <f>SUMIF('9月后视镜出货明细'!$6:$6,AA$3,'9月后视镜出货明细'!39:39)</f>
        <v>0</v>
      </c>
      <c r="AB37" s="40">
        <f>SUMIF('9月后视镜出货明细'!$6:$6,AB$3,'9月后视镜出货明细'!39:39)</f>
        <v>6</v>
      </c>
      <c r="AC37" s="40">
        <f>SUMIF('9月后视镜出货明细'!$6:$6,AC$3,'9月后视镜出货明细'!39:39)</f>
        <v>0</v>
      </c>
      <c r="AD37" s="40">
        <f>SUMIF('9月后视镜出货明细'!$6:$6,AD$3,'9月后视镜出货明细'!39:39)</f>
        <v>30</v>
      </c>
      <c r="AE37" s="40">
        <f>SUMIF('9月后视镜出货明细'!$6:$6,AE$3,'9月后视镜出货明细'!39:39)</f>
        <v>51</v>
      </c>
      <c r="AF37" s="40">
        <f>SUMIF('9月后视镜出货明细'!$6:$6,AF$3,'9月后视镜出货明细'!39:39)</f>
        <v>138</v>
      </c>
      <c r="AG37" s="40">
        <f>SUMIF('9月后视镜出货明细'!$6:$6,AG$3,'9月后视镜出货明细'!39:39)</f>
        <v>39</v>
      </c>
      <c r="AH37" s="40">
        <f>SUMIF('9月后视镜出货明细'!$6:$6,AH$3,'9月后视镜出货明细'!39:39)</f>
        <v>0</v>
      </c>
      <c r="AI37" s="40">
        <f>SUMIF('9月后视镜出货明细'!$6:$6,AI$3,'9月后视镜出货明细'!39:39)</f>
        <v>0</v>
      </c>
    </row>
    <row r="38" spans="1:35" ht="20.05" customHeight="1" x14ac:dyDescent="0.25">
      <c r="A38" s="18"/>
      <c r="B38" s="18"/>
      <c r="C38" s="18"/>
    </row>
    <row r="39" spans="1:35" ht="20.05" customHeight="1" x14ac:dyDescent="0.25">
      <c r="A39" s="18"/>
      <c r="B39" s="18"/>
      <c r="C39" s="18"/>
    </row>
    <row r="40" spans="1:35" ht="20.05" customHeight="1" x14ac:dyDescent="0.25">
      <c r="A40" s="16"/>
      <c r="B40" s="16"/>
      <c r="C40" s="16"/>
    </row>
    <row r="41" spans="1:35" ht="20.05" customHeight="1" x14ac:dyDescent="0.25">
      <c r="A41" s="16"/>
      <c r="B41" s="16"/>
      <c r="C41" s="16"/>
    </row>
    <row r="42" spans="1:35" ht="20.05" customHeight="1" x14ac:dyDescent="0.25">
      <c r="A42" s="16"/>
      <c r="B42" s="16"/>
      <c r="C42" s="16"/>
    </row>
    <row r="43" spans="1:35" ht="20.05" customHeight="1" x14ac:dyDescent="0.25">
      <c r="A43" s="16"/>
      <c r="B43" s="16"/>
      <c r="C43" s="16"/>
    </row>
    <row r="44" spans="1:35" ht="20.05" customHeight="1" x14ac:dyDescent="0.25">
      <c r="A44" s="16"/>
      <c r="B44" s="16"/>
      <c r="C44" s="16"/>
    </row>
    <row r="45" spans="1:35" ht="20.05" customHeight="1" x14ac:dyDescent="0.25">
      <c r="A45" s="16"/>
      <c r="B45" s="16"/>
      <c r="C45" s="16"/>
    </row>
  </sheetData>
  <mergeCells count="6">
    <mergeCell ref="E4:AI4"/>
    <mergeCell ref="AJ4:AY4"/>
    <mergeCell ref="A4:A5"/>
    <mergeCell ref="B4:B5"/>
    <mergeCell ref="C4:C5"/>
    <mergeCell ref="D4:D5"/>
  </mergeCells>
  <phoneticPr fontId="4" type="noConversion"/>
  <conditionalFormatting sqref="E6:AX37">
    <cfRule type="cellIs" dxfId="1" priority="1" stopIfTrue="1" operator="greaterThan">
      <formula>0</formula>
    </cfRule>
  </conditionalFormatting>
  <printOptions horizontalCentered="1"/>
  <pageMargins left="0" right="0" top="0" bottom="0" header="0.51111111111111107" footer="0.51111111111111107"/>
  <pageSetup paperSize="9" orientation="landscape"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P37"/>
  <sheetViews>
    <sheetView topLeftCell="AE1" zoomScaleSheetLayoutView="100" workbookViewId="0">
      <selection activeCell="AT5" sqref="AT5"/>
    </sheetView>
  </sheetViews>
  <sheetFormatPr defaultColWidth="4.5546875" defaultRowHeight="20.05" customHeight="1" x14ac:dyDescent="0.25"/>
  <cols>
    <col min="1" max="1" width="10.21875" bestFit="1" customWidth="1"/>
    <col min="2" max="2" width="7.44140625" bestFit="1" customWidth="1"/>
    <col min="3" max="4" width="9.44140625" bestFit="1" customWidth="1"/>
    <col min="5" max="5" width="6" customWidth="1"/>
    <col min="6" max="35" width="5.44140625" bestFit="1" customWidth="1"/>
    <col min="36" max="44" width="2.44140625" style="15" bestFit="1" customWidth="1"/>
    <col min="45" max="66" width="3.44140625" style="15" bestFit="1" customWidth="1"/>
    <col min="67" max="68" width="4.5546875" style="15" customWidth="1"/>
  </cols>
  <sheetData>
    <row r="2" spans="1:68" ht="20.05" customHeight="1" x14ac:dyDescent="0.25">
      <c r="A2" s="106" t="s">
        <v>0</v>
      </c>
      <c r="B2" s="106" t="s">
        <v>45</v>
      </c>
      <c r="C2" s="102" t="s">
        <v>46</v>
      </c>
      <c r="D2" s="102" t="s">
        <v>47</v>
      </c>
      <c r="E2" s="84" t="s">
        <v>48</v>
      </c>
      <c r="F2" s="84"/>
      <c r="G2" s="84"/>
      <c r="H2" s="84"/>
      <c r="I2" s="84"/>
      <c r="J2" s="84"/>
      <c r="K2" s="84"/>
      <c r="L2" s="84"/>
      <c r="M2" s="84"/>
      <c r="N2" s="84"/>
      <c r="O2" s="84"/>
      <c r="P2" s="84"/>
      <c r="Q2" s="87"/>
      <c r="R2" s="87"/>
      <c r="S2" s="87"/>
      <c r="T2" s="87"/>
      <c r="U2" s="87"/>
      <c r="V2" s="87"/>
      <c r="W2" s="87"/>
      <c r="X2" s="87"/>
      <c r="Y2" s="87"/>
      <c r="Z2" s="87"/>
      <c r="AA2" s="87"/>
      <c r="AB2" s="87"/>
      <c r="AC2" s="87"/>
      <c r="AD2" s="87"/>
      <c r="AE2" s="87"/>
      <c r="AF2" s="87"/>
      <c r="AG2" s="87"/>
      <c r="AH2" s="87"/>
    </row>
    <row r="3" spans="1:68" ht="20.05" customHeight="1" x14ac:dyDescent="0.25">
      <c r="A3" s="107"/>
      <c r="B3" s="106"/>
      <c r="C3" s="102"/>
      <c r="D3" s="110"/>
      <c r="E3" s="103" t="s">
        <v>49</v>
      </c>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4"/>
      <c r="AJ3" s="105" t="s">
        <v>50</v>
      </c>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row>
    <row r="4" spans="1:68" ht="20.05" customHeight="1" x14ac:dyDescent="0.25">
      <c r="A4" s="108"/>
      <c r="B4" s="109"/>
      <c r="C4" s="102"/>
      <c r="D4" s="110"/>
      <c r="E4" s="85">
        <v>41883</v>
      </c>
      <c r="F4" s="85">
        <v>41884</v>
      </c>
      <c r="G4" s="85">
        <v>41885</v>
      </c>
      <c r="H4" s="85">
        <v>41886</v>
      </c>
      <c r="I4" s="85">
        <v>41887</v>
      </c>
      <c r="J4" s="85">
        <v>41888</v>
      </c>
      <c r="K4" s="85">
        <v>41889</v>
      </c>
      <c r="L4" s="85">
        <v>41890</v>
      </c>
      <c r="M4" s="85">
        <v>41891</v>
      </c>
      <c r="N4" s="85">
        <v>41892</v>
      </c>
      <c r="O4" s="85">
        <v>41893</v>
      </c>
      <c r="P4" s="85">
        <v>41894</v>
      </c>
      <c r="Q4" s="85">
        <v>41895</v>
      </c>
      <c r="R4" s="85">
        <v>41896</v>
      </c>
      <c r="S4" s="85">
        <v>41897</v>
      </c>
      <c r="T4" s="85">
        <v>41898</v>
      </c>
      <c r="U4" s="85">
        <v>41899</v>
      </c>
      <c r="V4" s="85">
        <v>41900</v>
      </c>
      <c r="W4" s="85">
        <v>41901</v>
      </c>
      <c r="X4" s="85">
        <v>41902</v>
      </c>
      <c r="Y4" s="85">
        <v>41903</v>
      </c>
      <c r="Z4" s="85">
        <v>41904</v>
      </c>
      <c r="AA4" s="85">
        <v>41905</v>
      </c>
      <c r="AB4" s="85">
        <v>41906</v>
      </c>
      <c r="AC4" s="85">
        <v>41907</v>
      </c>
      <c r="AD4" s="85">
        <v>41908</v>
      </c>
      <c r="AE4" s="85">
        <v>41909</v>
      </c>
      <c r="AF4" s="85">
        <v>41910</v>
      </c>
      <c r="AG4" s="85">
        <v>41911</v>
      </c>
      <c r="AH4" s="85">
        <v>41912</v>
      </c>
      <c r="AI4" s="85">
        <v>41913</v>
      </c>
      <c r="AJ4" s="40">
        <v>1</v>
      </c>
      <c r="AK4" s="40">
        <v>2</v>
      </c>
      <c r="AL4" s="40">
        <v>3</v>
      </c>
      <c r="AM4" s="40">
        <v>4</v>
      </c>
      <c r="AN4" s="40">
        <v>5</v>
      </c>
      <c r="AO4" s="40">
        <v>6</v>
      </c>
      <c r="AP4" s="40">
        <v>7</v>
      </c>
      <c r="AQ4" s="40">
        <v>8</v>
      </c>
      <c r="AR4" s="40">
        <v>9</v>
      </c>
      <c r="AS4" s="40">
        <v>10</v>
      </c>
      <c r="AT4" s="40">
        <v>11</v>
      </c>
      <c r="AU4" s="40">
        <v>12</v>
      </c>
      <c r="AV4" s="40">
        <v>13</v>
      </c>
      <c r="AW4" s="40">
        <v>14</v>
      </c>
      <c r="AX4" s="40">
        <v>15</v>
      </c>
      <c r="AY4" s="40">
        <v>16</v>
      </c>
      <c r="AZ4" s="40">
        <v>17</v>
      </c>
      <c r="BA4" s="40">
        <v>18</v>
      </c>
      <c r="BB4" s="40">
        <v>19</v>
      </c>
      <c r="BC4" s="40">
        <v>20</v>
      </c>
      <c r="BD4" s="40">
        <v>21</v>
      </c>
      <c r="BE4" s="40">
        <v>22</v>
      </c>
      <c r="BF4" s="40">
        <v>23</v>
      </c>
      <c r="BG4" s="40">
        <v>24</v>
      </c>
      <c r="BH4" s="40">
        <v>25</v>
      </c>
      <c r="BI4" s="40">
        <v>26</v>
      </c>
      <c r="BJ4" s="40">
        <v>27</v>
      </c>
      <c r="BK4" s="40">
        <v>28</v>
      </c>
      <c r="BL4" s="40">
        <v>29</v>
      </c>
      <c r="BM4" s="40">
        <v>30</v>
      </c>
      <c r="BN4" s="40">
        <v>31</v>
      </c>
      <c r="BO4" s="40"/>
      <c r="BP4" s="40"/>
    </row>
    <row r="5" spans="1:68" ht="20.05" customHeight="1" x14ac:dyDescent="0.25">
      <c r="A5" s="35">
        <v>23905417</v>
      </c>
      <c r="B5" s="37" t="s">
        <v>37</v>
      </c>
      <c r="C5" s="97">
        <f>SUM(E5:AH5)</f>
        <v>1982</v>
      </c>
      <c r="D5" s="40">
        <f>SUM(AJ5:BN5)</f>
        <v>0</v>
      </c>
      <c r="E5" s="96">
        <f>SUMIF('9月后视镜出货明细'!$6:$6,E$4,'9月后视镜出货明细'!8:8)</f>
        <v>99</v>
      </c>
      <c r="F5" s="96">
        <f>SUMIF('9月后视镜出货明细'!$6:$6,F$4,'9月后视镜出货明细'!8:8)</f>
        <v>60</v>
      </c>
      <c r="G5" s="96">
        <f>SUMIF('9月后视镜出货明细'!$6:$6,G$4,'9月后视镜出货明细'!8:8)</f>
        <v>33</v>
      </c>
      <c r="H5" s="96">
        <f>SUMIF('9月后视镜出货明细'!$6:$6,H$4,'9月后视镜出货明细'!8:8)</f>
        <v>21</v>
      </c>
      <c r="I5" s="96">
        <f>SUMIF('9月后视镜出货明细'!$6:$6,I$4,'9月后视镜出货明细'!8:8)</f>
        <v>102</v>
      </c>
      <c r="J5" s="96">
        <f>SUMIF('9月后视镜出货明细'!$6:$6,J$4,'9月后视镜出货明细'!8:8)</f>
        <v>79</v>
      </c>
      <c r="K5" s="96">
        <f>SUMIF('9月后视镜出货明细'!$6:$6,K$4,'9月后视镜出货明细'!8:8)</f>
        <v>54</v>
      </c>
      <c r="L5" s="96">
        <f>SUMIF('9月后视镜出货明细'!$6:$6,L$4,'9月后视镜出货明细'!8:8)</f>
        <v>36</v>
      </c>
      <c r="M5" s="96">
        <f>SUMIF('9月后视镜出货明细'!$6:$6,M$4,'9月后视镜出货明细'!8:8)</f>
        <v>0</v>
      </c>
      <c r="N5" s="96">
        <f>SUMIF('9月后视镜出货明细'!$6:$6,N$4,'9月后视镜出货明细'!8:8)</f>
        <v>0</v>
      </c>
      <c r="O5" s="96">
        <f>SUMIF('9月后视镜出货明细'!$6:$6,O$4,'9月后视镜出货明细'!8:8)</f>
        <v>52</v>
      </c>
      <c r="P5" s="96">
        <f>SUMIF('9月后视镜出货明细'!$6:$6,P$4,'9月后视镜出货明细'!8:8)</f>
        <v>57</v>
      </c>
      <c r="Q5" s="96">
        <f>SUMIF('9月后视镜出货明细'!$6:$6,Q$4,'9月后视镜出货明细'!8:8)</f>
        <v>33</v>
      </c>
      <c r="R5" s="96">
        <f>SUMIF('9月后视镜出货明细'!$6:$6,R$4,'9月后视镜出货明细'!8:8)</f>
        <v>0</v>
      </c>
      <c r="S5" s="96">
        <f>SUMIF('9月后视镜出货明细'!$6:$6,S$4,'9月后视镜出货明细'!8:8)</f>
        <v>117</v>
      </c>
      <c r="T5" s="96">
        <f>SUMIF('9月后视镜出货明细'!$6:$6,T$4,'9月后视镜出货明细'!8:8)</f>
        <v>159</v>
      </c>
      <c r="U5" s="96">
        <f>SUMIF('9月后视镜出货明细'!$6:$6,U$4,'9月后视镜出货明细'!8:8)</f>
        <v>114</v>
      </c>
      <c r="V5" s="96">
        <f>SUMIF('9月后视镜出货明细'!$6:$6,V$4,'9月后视镜出货明细'!8:8)</f>
        <v>33</v>
      </c>
      <c r="W5" s="96">
        <f>SUMIF('9月后视镜出货明细'!$6:$6,W$4,'9月后视镜出货明细'!8:8)</f>
        <v>78</v>
      </c>
      <c r="X5" s="96">
        <f>SUMIF('9月后视镜出货明细'!$6:$6,X$4,'9月后视镜出货明细'!8:8)</f>
        <v>150</v>
      </c>
      <c r="Y5" s="96">
        <f>SUMIF('9月后视镜出货明细'!$6:$6,Y$4,'9月后视镜出货明细'!8:8)</f>
        <v>0</v>
      </c>
      <c r="Z5" s="96">
        <f>SUMIF('9月后视镜出货明细'!$6:$6,Z$4,'9月后视镜出货明细'!8:8)</f>
        <v>180</v>
      </c>
      <c r="AA5" s="96">
        <f>SUMIF('9月后视镜出货明细'!$6:$6,AA$4,'9月后视镜出货明细'!8:8)</f>
        <v>141</v>
      </c>
      <c r="AB5" s="96">
        <f>SUMIF('9月后视镜出货明细'!$6:$6,AB$4,'9月后视镜出货明细'!8:8)</f>
        <v>0</v>
      </c>
      <c r="AC5" s="96">
        <f>SUMIF('9月后视镜出货明细'!$6:$6,AC$4,'9月后视镜出货明细'!8:8)</f>
        <v>42</v>
      </c>
      <c r="AD5" s="96">
        <f>SUMIF('9月后视镜出货明细'!$6:$6,AD$4,'9月后视镜出货明细'!8:8)</f>
        <v>225</v>
      </c>
      <c r="AE5" s="96">
        <f>SUMIF('9月后视镜出货明细'!$6:$6,AE$4,'9月后视镜出货明细'!8:8)</f>
        <v>33</v>
      </c>
      <c r="AF5" s="96">
        <f>SUMIF('9月后视镜出货明细'!$6:$6,AF$4,'9月后视镜出货明细'!8:8)</f>
        <v>24</v>
      </c>
      <c r="AG5" s="96">
        <f>SUMIF('9月后视镜出货明细'!$6:$6,AG$4,'9月后视镜出货明细'!8:8)</f>
        <v>45</v>
      </c>
      <c r="AH5" s="96">
        <f>SUMIF('9月后视镜出货明细'!$6:$6,AH$4,'9月后视镜出货明细'!8:8)</f>
        <v>15</v>
      </c>
      <c r="AI5" s="96">
        <f>SUMIF('9月后视镜出货明细'!$6:$6,AI$4,'9月后视镜出货明细'!8:8)</f>
        <v>0</v>
      </c>
      <c r="AJ5"/>
      <c r="AK5"/>
      <c r="AL5"/>
      <c r="AM5"/>
      <c r="AN5"/>
      <c r="AO5"/>
      <c r="AP5"/>
      <c r="AQ5"/>
      <c r="AR5" s="40"/>
      <c r="AS5" s="40"/>
      <c r="AT5" s="40"/>
      <c r="AU5" s="40"/>
      <c r="AV5" s="40"/>
      <c r="AW5" s="40"/>
      <c r="AX5" s="40"/>
      <c r="AY5" s="40"/>
      <c r="AZ5" s="40"/>
      <c r="BA5" s="40"/>
      <c r="BB5" s="40"/>
      <c r="BC5" s="40"/>
      <c r="BD5" s="40"/>
      <c r="BE5" s="40"/>
      <c r="BF5" s="40"/>
      <c r="BG5" s="40"/>
      <c r="BH5" s="40"/>
      <c r="BI5" s="40"/>
      <c r="BJ5" s="40"/>
      <c r="BK5" s="40"/>
      <c r="BL5" s="40"/>
      <c r="BM5" s="40"/>
      <c r="BN5" s="40"/>
      <c r="BO5" s="40"/>
      <c r="BP5" s="40"/>
    </row>
    <row r="6" spans="1:68" ht="20.05" customHeight="1" x14ac:dyDescent="0.25">
      <c r="A6" s="35">
        <v>23905419</v>
      </c>
      <c r="B6" s="37" t="s">
        <v>37</v>
      </c>
      <c r="C6" s="97">
        <f t="shared" ref="C6:C36" si="0">SUM(E6:AH6)</f>
        <v>1978</v>
      </c>
      <c r="D6" s="40">
        <f t="shared" ref="D6:D36" si="1">SUM(AJ6:BN6)</f>
        <v>0</v>
      </c>
      <c r="E6" s="96">
        <f>SUMIF('9月后视镜出货明细'!$6:$6,E$4,'9月后视镜出货明细'!9:9)</f>
        <v>99</v>
      </c>
      <c r="F6" s="96">
        <f>SUMIF('9月后视镜出货明细'!$6:$6,F$4,'9月后视镜出货明细'!9:9)</f>
        <v>60</v>
      </c>
      <c r="G6" s="96">
        <f>SUMIF('9月后视镜出货明细'!$6:$6,G$4,'9月后视镜出货明细'!9:9)</f>
        <v>36</v>
      </c>
      <c r="H6" s="96">
        <f>SUMIF('9月后视镜出货明细'!$6:$6,H$4,'9月后视镜出货明细'!9:9)</f>
        <v>21</v>
      </c>
      <c r="I6" s="96">
        <f>SUMIF('9月后视镜出货明细'!$6:$6,I$4,'9月后视镜出货明细'!9:9)</f>
        <v>102</v>
      </c>
      <c r="J6" s="96">
        <f>SUMIF('9月后视镜出货明细'!$6:$6,J$4,'9月后视镜出货明细'!9:9)</f>
        <v>82</v>
      </c>
      <c r="K6" s="96">
        <f>SUMIF('9月后视镜出货明细'!$6:$6,K$4,'9月后视镜出货明细'!9:9)</f>
        <v>60</v>
      </c>
      <c r="L6" s="96">
        <f>SUMIF('9月后视镜出货明细'!$6:$6,L$4,'9月后视镜出货明细'!9:9)</f>
        <v>45</v>
      </c>
      <c r="M6" s="96">
        <f>SUMIF('9月后视镜出货明细'!$6:$6,M$4,'9月后视镜出货明细'!9:9)</f>
        <v>0</v>
      </c>
      <c r="N6" s="96">
        <f>SUMIF('9月后视镜出货明细'!$6:$6,N$4,'9月后视镜出货明细'!9:9)</f>
        <v>0</v>
      </c>
      <c r="O6" s="96">
        <f>SUMIF('9月后视镜出货明细'!$6:$6,O$4,'9月后视镜出货明细'!9:9)</f>
        <v>45</v>
      </c>
      <c r="P6" s="96">
        <f>SUMIF('9月后视镜出货明细'!$6:$6,P$4,'9月后视镜出货明细'!9:9)</f>
        <v>123</v>
      </c>
      <c r="Q6" s="96">
        <f>SUMIF('9月后视镜出货明细'!$6:$6,Q$4,'9月后视镜出货明细'!9:9)</f>
        <v>0</v>
      </c>
      <c r="R6" s="96">
        <f>SUMIF('9月后视镜出货明细'!$6:$6,R$4,'9月后视镜出货明细'!9:9)</f>
        <v>0</v>
      </c>
      <c r="S6" s="96">
        <f>SUMIF('9月后视镜出货明细'!$6:$6,S$4,'9月后视镜出货明细'!9:9)</f>
        <v>117</v>
      </c>
      <c r="T6" s="96">
        <f>SUMIF('9月后视镜出货明细'!$6:$6,T$4,'9月后视镜出货明细'!9:9)</f>
        <v>123</v>
      </c>
      <c r="U6" s="96">
        <f>SUMIF('9月后视镜出货明细'!$6:$6,U$4,'9月后视镜出货明细'!9:9)</f>
        <v>111</v>
      </c>
      <c r="V6" s="96">
        <f>SUMIF('9月后视镜出货明细'!$6:$6,V$4,'9月后视镜出货明细'!9:9)</f>
        <v>33</v>
      </c>
      <c r="W6" s="96">
        <f>SUMIF('9月后视镜出货明细'!$6:$6,W$4,'9月后视镜出货明细'!9:9)</f>
        <v>78</v>
      </c>
      <c r="X6" s="96">
        <f>SUMIF('9月后视镜出货明细'!$6:$6,X$4,'9月后视镜出货明细'!9:9)</f>
        <v>171</v>
      </c>
      <c r="Y6" s="96">
        <f>SUMIF('9月后视镜出货明细'!$6:$6,Y$4,'9月后视镜出货明细'!9:9)</f>
        <v>0</v>
      </c>
      <c r="Z6" s="96">
        <f>SUMIF('9月后视镜出货明细'!$6:$6,Z$4,'9月后视镜出货明细'!9:9)</f>
        <v>192</v>
      </c>
      <c r="AA6" s="96">
        <f>SUMIF('9月后视镜出货明细'!$6:$6,AA$4,'9月后视镜出货明细'!9:9)</f>
        <v>141</v>
      </c>
      <c r="AB6" s="96">
        <f>SUMIF('9月后视镜出货明细'!$6:$6,AB$4,'9月后视镜出货明细'!9:9)</f>
        <v>0</v>
      </c>
      <c r="AC6" s="96">
        <f>SUMIF('9月后视镜出货明细'!$6:$6,AC$4,'9月后视镜出货明细'!9:9)</f>
        <v>42</v>
      </c>
      <c r="AD6" s="96">
        <f>SUMIF('9月后视镜出货明细'!$6:$6,AD$4,'9月后视镜出货明细'!9:9)</f>
        <v>192</v>
      </c>
      <c r="AE6" s="96">
        <f>SUMIF('9月后视镜出货明细'!$6:$6,AE$4,'9月后视镜出货明细'!9:9)</f>
        <v>33</v>
      </c>
      <c r="AF6" s="96">
        <f>SUMIF('9月后视镜出货明细'!$6:$6,AF$4,'9月后视镜出货明细'!9:9)</f>
        <v>27</v>
      </c>
      <c r="AG6" s="96">
        <f>SUMIF('9月后视镜出货明细'!$6:$6,AG$4,'9月后视镜出货明细'!9:9)</f>
        <v>45</v>
      </c>
      <c r="AH6" s="96">
        <f>SUMIF('9月后视镜出货明细'!$6:$6,AH$4,'9月后视镜出货明细'!9:9)</f>
        <v>0</v>
      </c>
      <c r="AI6" s="96">
        <f>SUMIF('9月后视镜出货明细'!$6:$6,AI$4,'9月后视镜出货明细'!9:9)</f>
        <v>0</v>
      </c>
      <c r="AJ6"/>
      <c r="AK6"/>
      <c r="AL6"/>
      <c r="AM6"/>
      <c r="AN6"/>
      <c r="AO6"/>
      <c r="AP6"/>
      <c r="AQ6"/>
      <c r="AR6"/>
      <c r="AS6"/>
      <c r="AT6"/>
      <c r="AU6"/>
      <c r="AV6"/>
      <c r="AW6"/>
      <c r="AX6"/>
      <c r="AY6"/>
      <c r="AZ6"/>
      <c r="BA6"/>
      <c r="BB6"/>
      <c r="BC6"/>
      <c r="BD6"/>
      <c r="BE6"/>
      <c r="BF6"/>
      <c r="BG6"/>
      <c r="BH6"/>
      <c r="BI6"/>
      <c r="BJ6"/>
      <c r="BK6"/>
      <c r="BL6"/>
      <c r="BM6"/>
      <c r="BN6"/>
      <c r="BO6"/>
      <c r="BP6"/>
    </row>
    <row r="7" spans="1:68" ht="20.05" customHeight="1" x14ac:dyDescent="0.25">
      <c r="A7" s="35">
        <v>23905421</v>
      </c>
      <c r="B7" s="37" t="s">
        <v>38</v>
      </c>
      <c r="C7" s="97">
        <f t="shared" si="0"/>
        <v>5118</v>
      </c>
      <c r="D7" s="40">
        <f t="shared" si="1"/>
        <v>0</v>
      </c>
      <c r="E7" s="96">
        <f>SUMIF('9月后视镜出货明细'!$6:$6,E$4,'9月后视镜出货明细'!10:10)</f>
        <v>159</v>
      </c>
      <c r="F7" s="96">
        <f>SUMIF('9月后视镜出货明细'!$6:$6,F$4,'9月后视镜出货明细'!10:10)</f>
        <v>210</v>
      </c>
      <c r="G7" s="96">
        <f>SUMIF('9月后视镜出货明细'!$6:$6,G$4,'9月后视镜出货明细'!10:10)</f>
        <v>54</v>
      </c>
      <c r="H7" s="96">
        <f>SUMIF('9月后视镜出货明细'!$6:$6,H$4,'9月后视镜出货明细'!10:10)</f>
        <v>132</v>
      </c>
      <c r="I7" s="96">
        <f>SUMIF('9月后视镜出货明细'!$6:$6,I$4,'9月后视镜出货明细'!10:10)</f>
        <v>231</v>
      </c>
      <c r="J7" s="96">
        <f>SUMIF('9月后视镜出货明细'!$6:$6,J$4,'9月后视镜出货明细'!10:10)</f>
        <v>338</v>
      </c>
      <c r="K7" s="96">
        <f>SUMIF('9月后视镜出货明细'!$6:$6,K$4,'9月后视镜出货明细'!10:10)</f>
        <v>159</v>
      </c>
      <c r="L7" s="96">
        <f>SUMIF('9月后视镜出货明细'!$6:$6,L$4,'9月后视镜出货明细'!10:10)</f>
        <v>63</v>
      </c>
      <c r="M7" s="96">
        <f>SUMIF('9月后视镜出货明细'!$6:$6,M$4,'9月后视镜出货明细'!10:10)</f>
        <v>141</v>
      </c>
      <c r="N7" s="96">
        <f>SUMIF('9月后视镜出货明细'!$6:$6,N$4,'9月后视镜出货明细'!10:10)</f>
        <v>276</v>
      </c>
      <c r="O7" s="96">
        <f>SUMIF('9月后视镜出货明细'!$6:$6,O$4,'9月后视镜出货明细'!10:10)</f>
        <v>126</v>
      </c>
      <c r="P7" s="96">
        <f>SUMIF('9月后视镜出货明细'!$6:$6,P$4,'9月后视镜出货明细'!10:10)</f>
        <v>1</v>
      </c>
      <c r="Q7" s="96">
        <f>SUMIF('9月后视镜出货明细'!$6:$6,Q$4,'9月后视镜出货明细'!10:10)</f>
        <v>135</v>
      </c>
      <c r="R7" s="96">
        <f>SUMIF('9月后视镜出货明细'!$6:$6,R$4,'9月后视镜出货明细'!10:10)</f>
        <v>51</v>
      </c>
      <c r="S7" s="96">
        <f>SUMIF('9月后视镜出货明细'!$6:$6,S$4,'9月后视镜出货明细'!10:10)</f>
        <v>117</v>
      </c>
      <c r="T7" s="96">
        <f>SUMIF('9月后视镜出货明细'!$6:$6,T$4,'9月后视镜出货明细'!10:10)</f>
        <v>183</v>
      </c>
      <c r="U7" s="96">
        <f>SUMIF('9月后视镜出货明细'!$6:$6,U$4,'9月后视镜出货明细'!10:10)</f>
        <v>180</v>
      </c>
      <c r="V7" s="96">
        <f>SUMIF('9月后视镜出货明细'!$6:$6,V$4,'9月后视镜出货明细'!10:10)</f>
        <v>197</v>
      </c>
      <c r="W7" s="96">
        <f>SUMIF('9月后视镜出货明细'!$6:$6,W$4,'9月后视镜出货明细'!10:10)</f>
        <v>186</v>
      </c>
      <c r="X7" s="96">
        <f>SUMIF('9月后视镜出货明细'!$6:$6,X$4,'9月后视镜出货明细'!10:10)</f>
        <v>105</v>
      </c>
      <c r="Y7" s="96">
        <f>SUMIF('9月后视镜出货明细'!$6:$6,Y$4,'9月后视镜出货明细'!10:10)</f>
        <v>0</v>
      </c>
      <c r="Z7" s="96">
        <f>SUMIF('9月后视镜出货明细'!$6:$6,Z$4,'9月后视镜出货明细'!10:10)</f>
        <v>135</v>
      </c>
      <c r="AA7" s="96">
        <f>SUMIF('9月后视镜出货明细'!$6:$6,AA$4,'9月后视镜出货明细'!10:10)</f>
        <v>195</v>
      </c>
      <c r="AB7" s="96">
        <f>SUMIF('9月后视镜出货明细'!$6:$6,AB$4,'9月后视镜出货明细'!10:10)</f>
        <v>294</v>
      </c>
      <c r="AC7" s="96">
        <f>SUMIF('9月后视镜出货明细'!$6:$6,AC$4,'9月后视镜出货明细'!10:10)</f>
        <v>525</v>
      </c>
      <c r="AD7" s="96">
        <f>SUMIF('9月后视镜出货明细'!$6:$6,AD$4,'9月后视镜出货明细'!10:10)</f>
        <v>102</v>
      </c>
      <c r="AE7" s="96">
        <f>SUMIF('9月后视镜出货明细'!$6:$6,AE$4,'9月后视镜出货明细'!10:10)</f>
        <v>249</v>
      </c>
      <c r="AF7" s="96">
        <f>SUMIF('9月后视镜出货明细'!$6:$6,AF$4,'9月后视镜出货明细'!10:10)</f>
        <v>309</v>
      </c>
      <c r="AG7" s="96">
        <f>SUMIF('9月后视镜出货明细'!$6:$6,AG$4,'9月后视镜出货明细'!10:10)</f>
        <v>219</v>
      </c>
      <c r="AH7" s="96">
        <f>SUMIF('9月后视镜出货明细'!$6:$6,AH$4,'9月后视镜出货明细'!10:10)</f>
        <v>46</v>
      </c>
      <c r="AI7" s="96">
        <f>SUMIF('9月后视镜出货明细'!$6:$6,AI$4,'9月后视镜出货明细'!10:10)</f>
        <v>0</v>
      </c>
      <c r="AJ7"/>
      <c r="AK7"/>
      <c r="AL7"/>
      <c r="AM7"/>
      <c r="AN7"/>
      <c r="AO7"/>
      <c r="AP7"/>
      <c r="AQ7"/>
      <c r="AR7"/>
      <c r="AS7"/>
      <c r="AT7"/>
      <c r="AU7"/>
      <c r="AV7"/>
      <c r="AW7"/>
      <c r="AX7"/>
      <c r="AY7"/>
      <c r="AZ7"/>
      <c r="BA7"/>
      <c r="BB7"/>
      <c r="BC7"/>
      <c r="BD7"/>
      <c r="BE7"/>
      <c r="BF7"/>
      <c r="BG7"/>
      <c r="BH7"/>
      <c r="BI7"/>
      <c r="BJ7"/>
      <c r="BK7"/>
      <c r="BL7"/>
      <c r="BM7"/>
      <c r="BN7"/>
      <c r="BO7"/>
      <c r="BP7"/>
    </row>
    <row r="8" spans="1:68" ht="20.05" customHeight="1" x14ac:dyDescent="0.25">
      <c r="A8" s="35">
        <v>23905423</v>
      </c>
      <c r="B8" s="37" t="s">
        <v>38</v>
      </c>
      <c r="C8" s="97">
        <f t="shared" si="0"/>
        <v>5160</v>
      </c>
      <c r="D8" s="40">
        <f t="shared" si="1"/>
        <v>0</v>
      </c>
      <c r="E8" s="96">
        <f>SUMIF('9月后视镜出货明细'!$6:$6,E$4,'9月后视镜出货明细'!11:11)</f>
        <v>168</v>
      </c>
      <c r="F8" s="96">
        <f>SUMIF('9月后视镜出货明细'!$6:$6,F$4,'9月后视镜出货明细'!11:11)</f>
        <v>210</v>
      </c>
      <c r="G8" s="96">
        <f>SUMIF('9月后视镜出货明细'!$6:$6,G$4,'9月后视镜出货明细'!11:11)</f>
        <v>54</v>
      </c>
      <c r="H8" s="96">
        <f>SUMIF('9月后视镜出货明细'!$6:$6,H$4,'9月后视镜出货明细'!11:11)</f>
        <v>132</v>
      </c>
      <c r="I8" s="96">
        <f>SUMIF('9月后视镜出货明细'!$6:$6,I$4,'9月后视镜出货明细'!11:11)</f>
        <v>231</v>
      </c>
      <c r="J8" s="96">
        <f>SUMIF('9月后视镜出货明细'!$6:$6,J$4,'9月后视镜出货明细'!11:11)</f>
        <v>316</v>
      </c>
      <c r="K8" s="96">
        <f>SUMIF('9月后视镜出货明细'!$6:$6,K$4,'9月后视镜出货明细'!11:11)</f>
        <v>180</v>
      </c>
      <c r="L8" s="96">
        <f>SUMIF('9月后视镜出货明细'!$6:$6,L$4,'9月后视镜出货明细'!11:11)</f>
        <v>63</v>
      </c>
      <c r="M8" s="96">
        <f>SUMIF('9月后视镜出货明细'!$6:$6,M$4,'9月后视镜出货明细'!11:11)</f>
        <v>141</v>
      </c>
      <c r="N8" s="96">
        <f>SUMIF('9月后视镜出货明细'!$6:$6,N$4,'9月后视镜出货明细'!11:11)</f>
        <v>276</v>
      </c>
      <c r="O8" s="96">
        <f>SUMIF('9月后视镜出货明细'!$6:$6,O$4,'9月后视镜出货明细'!11:11)</f>
        <v>129</v>
      </c>
      <c r="P8" s="96">
        <f>SUMIF('9月后视镜出货明细'!$6:$6,P$4,'9月后视镜出货明细'!11:11)</f>
        <v>2</v>
      </c>
      <c r="Q8" s="96">
        <f>SUMIF('9月后视镜出货明细'!$6:$6,Q$4,'9月后视镜出货明细'!11:11)</f>
        <v>135</v>
      </c>
      <c r="R8" s="96">
        <f>SUMIF('9月后视镜出货明细'!$6:$6,R$4,'9月后视镜出货明细'!11:11)</f>
        <v>96</v>
      </c>
      <c r="S8" s="96">
        <f>SUMIF('9月后视镜出货明细'!$6:$6,S$4,'9月后视镜出货明细'!11:11)</f>
        <v>117</v>
      </c>
      <c r="T8" s="96">
        <f>SUMIF('9月后视镜出货明细'!$6:$6,T$4,'9月后视镜出货明细'!11:11)</f>
        <v>147</v>
      </c>
      <c r="U8" s="96">
        <f>SUMIF('9月后视镜出货明细'!$6:$6,U$4,'9月后视镜出货明细'!11:11)</f>
        <v>171</v>
      </c>
      <c r="V8" s="96">
        <f>SUMIF('9月后视镜出货明细'!$6:$6,V$4,'9月后视镜出货明细'!11:11)</f>
        <v>197</v>
      </c>
      <c r="W8" s="96">
        <f>SUMIF('9月后视镜出货明细'!$6:$6,W$4,'9月后视镜出货明细'!11:11)</f>
        <v>186</v>
      </c>
      <c r="X8" s="96">
        <f>SUMIF('9月后视镜出货明细'!$6:$6,X$4,'9月后视镜出货明细'!11:11)</f>
        <v>105</v>
      </c>
      <c r="Y8" s="96">
        <f>SUMIF('9月后视镜出货明细'!$6:$6,Y$4,'9月后视镜出货明细'!11:11)</f>
        <v>0</v>
      </c>
      <c r="Z8" s="96">
        <f>SUMIF('9月后视镜出货明细'!$6:$6,Z$4,'9月后视镜出货明细'!11:11)</f>
        <v>135</v>
      </c>
      <c r="AA8" s="96">
        <f>SUMIF('9月后视镜出货明细'!$6:$6,AA$4,'9月后视镜出货明细'!11:11)</f>
        <v>190</v>
      </c>
      <c r="AB8" s="96">
        <f>SUMIF('9月后视镜出货明细'!$6:$6,AB$4,'9月后视镜出货明细'!11:11)</f>
        <v>294</v>
      </c>
      <c r="AC8" s="96">
        <f>SUMIF('9月后视镜出货明细'!$6:$6,AC$4,'9月后视镜出货明细'!11:11)</f>
        <v>525</v>
      </c>
      <c r="AD8" s="96">
        <f>SUMIF('9月后视镜出货明细'!$6:$6,AD$4,'9月后视镜出货明细'!11:11)</f>
        <v>105</v>
      </c>
      <c r="AE8" s="96">
        <f>SUMIF('9月后视镜出货明细'!$6:$6,AE$4,'9月后视镜出货明细'!11:11)</f>
        <v>249</v>
      </c>
      <c r="AF8" s="96">
        <f>SUMIF('9月后视镜出货明细'!$6:$6,AF$4,'9月后视镜出货明细'!11:11)</f>
        <v>315</v>
      </c>
      <c r="AG8" s="96">
        <f>SUMIF('9月后视镜出货明细'!$6:$6,AG$4,'9月后视镜出货明细'!11:11)</f>
        <v>219</v>
      </c>
      <c r="AH8" s="96">
        <f>SUMIF('9月后视镜出货明细'!$6:$6,AH$4,'9月后视镜出货明细'!11:11)</f>
        <v>72</v>
      </c>
      <c r="AI8" s="96">
        <f>SUMIF('9月后视镜出货明细'!$6:$6,AI$4,'9月后视镜出货明细'!11:11)</f>
        <v>0</v>
      </c>
      <c r="AJ8"/>
      <c r="AK8"/>
      <c r="AL8"/>
      <c r="AM8"/>
      <c r="AN8"/>
      <c r="AO8"/>
      <c r="AP8"/>
      <c r="AQ8"/>
      <c r="AR8"/>
      <c r="AS8"/>
      <c r="AT8"/>
      <c r="AU8"/>
      <c r="AV8"/>
      <c r="AW8"/>
      <c r="AX8"/>
      <c r="AY8"/>
      <c r="AZ8"/>
      <c r="BA8"/>
      <c r="BB8"/>
      <c r="BC8"/>
      <c r="BD8"/>
      <c r="BE8"/>
      <c r="BF8"/>
      <c r="BG8"/>
      <c r="BH8"/>
      <c r="BI8"/>
      <c r="BJ8"/>
      <c r="BK8"/>
      <c r="BL8"/>
      <c r="BM8"/>
      <c r="BN8"/>
      <c r="BO8"/>
      <c r="BP8"/>
    </row>
    <row r="9" spans="1:68" ht="20.05" customHeight="1" x14ac:dyDescent="0.25">
      <c r="A9" s="35">
        <v>23905425</v>
      </c>
      <c r="B9" s="37" t="s">
        <v>39</v>
      </c>
      <c r="C9" s="97">
        <f t="shared" si="0"/>
        <v>2194</v>
      </c>
      <c r="D9" s="40">
        <f t="shared" si="1"/>
        <v>0</v>
      </c>
      <c r="E9" s="96">
        <f>SUMIF('9月后视镜出货明细'!$6:$6,E$4,'9月后视镜出货明细'!12:12)</f>
        <v>174</v>
      </c>
      <c r="F9" s="96">
        <f>SUMIF('9月后视镜出货明细'!$6:$6,F$4,'9月后视镜出货明细'!12:12)</f>
        <v>51</v>
      </c>
      <c r="G9" s="96">
        <f>SUMIF('9月后视镜出货明细'!$6:$6,G$4,'9月后视镜出货明细'!12:12)</f>
        <v>102</v>
      </c>
      <c r="H9" s="96">
        <f>SUMIF('9月后视镜出货明细'!$6:$6,H$4,'9月后视镜出货明细'!12:12)</f>
        <v>66</v>
      </c>
      <c r="I9" s="96">
        <f>SUMIF('9月后视镜出货明细'!$6:$6,I$4,'9月后视镜出货明细'!12:12)</f>
        <v>78</v>
      </c>
      <c r="J9" s="96">
        <f>SUMIF('9月后视镜出货明细'!$6:$6,J$4,'9月后视镜出货明细'!12:12)</f>
        <v>57</v>
      </c>
      <c r="K9" s="96">
        <f>SUMIF('9月后视镜出货明细'!$6:$6,K$4,'9月后视镜出货明细'!12:12)</f>
        <v>240</v>
      </c>
      <c r="L9" s="96">
        <f>SUMIF('9月后视镜出货明细'!$6:$6,L$4,'9月后视镜出货明细'!12:12)</f>
        <v>198</v>
      </c>
      <c r="M9" s="96">
        <f>SUMIF('9月后视镜出货明细'!$6:$6,M$4,'9月后视镜出货明细'!12:12)</f>
        <v>24</v>
      </c>
      <c r="N9" s="96">
        <f>SUMIF('9月后视镜出货明细'!$6:$6,N$4,'9月后视镜出货明细'!12:12)</f>
        <v>0</v>
      </c>
      <c r="O9" s="96">
        <f>SUMIF('9月后视镜出货明细'!$6:$6,O$4,'9月后视镜出货明细'!12:12)</f>
        <v>35</v>
      </c>
      <c r="P9" s="96">
        <f>SUMIF('9月后视镜出货明细'!$6:$6,P$4,'9月后视镜出货明细'!12:12)</f>
        <v>133</v>
      </c>
      <c r="Q9" s="96">
        <f>SUMIF('9月后视镜出货明细'!$6:$6,Q$4,'9月后视镜出货明细'!12:12)</f>
        <v>0</v>
      </c>
      <c r="R9" s="96">
        <f>SUMIF('9月后视镜出货明细'!$6:$6,R$4,'9月后视镜出货明细'!12:12)</f>
        <v>135</v>
      </c>
      <c r="S9" s="96">
        <f>SUMIF('9月后视镜出货明细'!$6:$6,S$4,'9月后视镜出货明细'!12:12)</f>
        <v>105</v>
      </c>
      <c r="T9" s="96">
        <f>SUMIF('9月后视镜出货明细'!$6:$6,T$4,'9月后视镜出货明细'!12:12)</f>
        <v>192</v>
      </c>
      <c r="U9" s="96">
        <f>SUMIF('9月后视镜出货明细'!$6:$6,U$4,'9月后视镜出货明细'!12:12)</f>
        <v>81</v>
      </c>
      <c r="V9" s="96">
        <f>SUMIF('9月后视镜出货明细'!$6:$6,V$4,'9月后视镜出货明细'!12:12)</f>
        <v>2</v>
      </c>
      <c r="W9" s="96">
        <f>SUMIF('9月后视镜出货明细'!$6:$6,W$4,'9月后视镜出货明细'!12:12)</f>
        <v>21</v>
      </c>
      <c r="X9" s="96">
        <f>SUMIF('9月后视镜出货明细'!$6:$6,X$4,'9月后视镜出货明细'!12:12)</f>
        <v>210</v>
      </c>
      <c r="Y9" s="96">
        <f>SUMIF('9月后视镜出货明细'!$6:$6,Y$4,'9月后视镜出货明细'!12:12)</f>
        <v>0</v>
      </c>
      <c r="Z9" s="96">
        <f>SUMIF('9月后视镜出货明细'!$6:$6,Z$4,'9月后视镜出货明细'!12:12)</f>
        <v>0</v>
      </c>
      <c r="AA9" s="96">
        <f>SUMIF('9月后视镜出货明细'!$6:$6,AA$4,'9月后视镜出货明细'!12:12)</f>
        <v>1</v>
      </c>
      <c r="AB9" s="96">
        <f>SUMIF('9月后视镜出货明细'!$6:$6,AB$4,'9月后视镜出货明细'!12:12)</f>
        <v>6</v>
      </c>
      <c r="AC9" s="96">
        <f>SUMIF('9月后视镜出货明细'!$6:$6,AC$4,'9月后视镜出货明细'!12:12)</f>
        <v>174</v>
      </c>
      <c r="AD9" s="96">
        <f>SUMIF('9月后视镜出货明细'!$6:$6,AD$4,'9月后视镜出货明细'!12:12)</f>
        <v>0</v>
      </c>
      <c r="AE9" s="96">
        <f>SUMIF('9月后视镜出货明细'!$6:$6,AE$4,'9月后视镜出货明细'!12:12)</f>
        <v>18</v>
      </c>
      <c r="AF9" s="96">
        <f>SUMIF('9月后视镜出货明细'!$6:$6,AF$4,'9月后视镜出货明细'!12:12)</f>
        <v>12</v>
      </c>
      <c r="AG9" s="96">
        <f>SUMIF('9月后视镜出货明细'!$6:$6,AG$4,'9月后视镜出货明细'!12:12)</f>
        <v>0</v>
      </c>
      <c r="AH9" s="96">
        <f>SUMIF('9月后视镜出货明细'!$6:$6,AH$4,'9月后视镜出货明细'!12:12)</f>
        <v>79</v>
      </c>
      <c r="AI9" s="96">
        <f>SUMIF('9月后视镜出货明细'!$6:$6,AI$4,'9月后视镜出货明细'!12:12)</f>
        <v>0</v>
      </c>
      <c r="AJ9"/>
      <c r="AK9"/>
      <c r="AL9"/>
      <c r="AM9"/>
      <c r="AN9"/>
      <c r="AO9"/>
      <c r="AP9"/>
      <c r="AQ9"/>
      <c r="AR9"/>
      <c r="AS9"/>
      <c r="AT9"/>
      <c r="AU9"/>
      <c r="AV9"/>
      <c r="AW9"/>
      <c r="AX9"/>
      <c r="AY9"/>
      <c r="AZ9"/>
      <c r="BA9"/>
      <c r="BB9"/>
      <c r="BC9"/>
      <c r="BD9"/>
      <c r="BE9"/>
      <c r="BF9"/>
      <c r="BG9"/>
      <c r="BH9"/>
      <c r="BI9"/>
      <c r="BJ9"/>
      <c r="BK9"/>
      <c r="BL9"/>
      <c r="BM9"/>
      <c r="BN9"/>
      <c r="BO9"/>
      <c r="BP9"/>
    </row>
    <row r="10" spans="1:68" ht="20.05" customHeight="1" x14ac:dyDescent="0.25">
      <c r="A10" s="35">
        <v>23905427</v>
      </c>
      <c r="B10" s="37" t="s">
        <v>39</v>
      </c>
      <c r="C10" s="97">
        <f t="shared" si="0"/>
        <v>2167</v>
      </c>
      <c r="D10" s="40">
        <f t="shared" si="1"/>
        <v>0</v>
      </c>
      <c r="E10" s="96">
        <f>SUMIF('9月后视镜出货明细'!$6:$6,E$4,'9月后视镜出货明细'!13:13)</f>
        <v>162</v>
      </c>
      <c r="F10" s="96">
        <f>SUMIF('9月后视镜出货明细'!$6:$6,F$4,'9月后视镜出货明细'!13:13)</f>
        <v>51</v>
      </c>
      <c r="G10" s="96">
        <f>SUMIF('9月后视镜出货明细'!$6:$6,G$4,'9月后视镜出货明细'!13:13)</f>
        <v>102</v>
      </c>
      <c r="H10" s="96">
        <f>SUMIF('9月后视镜出货明细'!$6:$6,H$4,'9月后视镜出货明细'!13:13)</f>
        <v>63</v>
      </c>
      <c r="I10" s="96">
        <f>SUMIF('9月后视镜出货明细'!$6:$6,I$4,'9月后视镜出货明细'!13:13)</f>
        <v>78</v>
      </c>
      <c r="J10" s="96">
        <f>SUMIF('9月后视镜出货明细'!$6:$6,J$4,'9月后视镜出货明细'!13:13)</f>
        <v>57</v>
      </c>
      <c r="K10" s="96">
        <f>SUMIF('9月后视镜出货明细'!$6:$6,K$4,'9月后视镜出货明细'!13:13)</f>
        <v>240</v>
      </c>
      <c r="L10" s="96">
        <f>SUMIF('9月后视镜出货明细'!$6:$6,L$4,'9月后视镜出货明细'!13:13)</f>
        <v>198</v>
      </c>
      <c r="M10" s="96">
        <f>SUMIF('9月后视镜出货明细'!$6:$6,M$4,'9月后视镜出货明细'!13:13)</f>
        <v>24</v>
      </c>
      <c r="N10" s="96">
        <f>SUMIF('9月后视镜出货明细'!$6:$6,N$4,'9月后视镜出货明细'!13:13)</f>
        <v>0</v>
      </c>
      <c r="O10" s="96">
        <f>SUMIF('9月后视镜出货明细'!$6:$6,O$4,'9月后视镜出货明细'!13:13)</f>
        <v>33</v>
      </c>
      <c r="P10" s="96">
        <f>SUMIF('9月后视镜出货明细'!$6:$6,P$4,'9月后视镜出货明细'!13:13)</f>
        <v>133</v>
      </c>
      <c r="Q10" s="96">
        <f>SUMIF('9月后视镜出货明细'!$6:$6,Q$4,'9月后视镜出货明细'!13:13)</f>
        <v>0</v>
      </c>
      <c r="R10" s="96">
        <f>SUMIF('9月后视镜出货明细'!$6:$6,R$4,'9月后视镜出货明细'!13:13)</f>
        <v>135</v>
      </c>
      <c r="S10" s="96">
        <f>SUMIF('9月后视镜出货明细'!$6:$6,S$4,'9月后视镜出货明细'!13:13)</f>
        <v>111</v>
      </c>
      <c r="T10" s="96">
        <f>SUMIF('9月后视镜出货明细'!$6:$6,T$4,'9月后视镜出货明细'!13:13)</f>
        <v>183</v>
      </c>
      <c r="U10" s="96">
        <f>SUMIF('9月后视镜出货明细'!$6:$6,U$4,'9月后视镜出货明细'!13:13)</f>
        <v>78</v>
      </c>
      <c r="V10" s="96">
        <f>SUMIF('9月后视镜出货明细'!$6:$6,V$4,'9月后视镜出货明细'!13:13)</f>
        <v>0</v>
      </c>
      <c r="W10" s="96">
        <f>SUMIF('9月后视镜出货明细'!$6:$6,W$4,'9月后视镜出货明细'!13:13)</f>
        <v>18</v>
      </c>
      <c r="X10" s="96">
        <f>SUMIF('9月后视镜出货明细'!$6:$6,X$4,'9月后视镜出货明细'!13:13)</f>
        <v>231</v>
      </c>
      <c r="Y10" s="96">
        <f>SUMIF('9月后视镜出货明细'!$6:$6,Y$4,'9月后视镜出货明细'!13:13)</f>
        <v>0</v>
      </c>
      <c r="Z10" s="96">
        <f>SUMIF('9月后视镜出货明细'!$6:$6,Z$4,'9月后视镜出货明细'!13:13)</f>
        <v>0</v>
      </c>
      <c r="AA10" s="96">
        <f>SUMIF('9月后视镜出货明细'!$6:$6,AA$4,'9月后视镜出货明细'!13:13)</f>
        <v>0</v>
      </c>
      <c r="AB10" s="96">
        <f>SUMIF('9月后视镜出货明细'!$6:$6,AB$4,'9月后视镜出货明细'!13:13)</f>
        <v>0</v>
      </c>
      <c r="AC10" s="96">
        <f>SUMIF('9月后视镜出货明细'!$6:$6,AC$4,'9月后视镜出货明细'!13:13)</f>
        <v>162</v>
      </c>
      <c r="AD10" s="96">
        <f>SUMIF('9月后视镜出货明细'!$6:$6,AD$4,'9月后视镜出货明细'!13:13)</f>
        <v>0</v>
      </c>
      <c r="AE10" s="96">
        <f>SUMIF('9月后视镜出货明细'!$6:$6,AE$4,'9月后视镜出货明细'!13:13)</f>
        <v>18</v>
      </c>
      <c r="AF10" s="96">
        <f>SUMIF('9月后视镜出货明细'!$6:$6,AF$4,'9月后视镜出货明细'!13:13)</f>
        <v>12</v>
      </c>
      <c r="AG10" s="96">
        <f>SUMIF('9月后视镜出货明细'!$6:$6,AG$4,'9月后视镜出货明细'!13:13)</f>
        <v>0</v>
      </c>
      <c r="AH10" s="96">
        <f>SUMIF('9月后视镜出货明细'!$6:$6,AH$4,'9月后视镜出货明细'!13:13)</f>
        <v>78</v>
      </c>
      <c r="AI10" s="96">
        <f>SUMIF('9月后视镜出货明细'!$6:$6,AI$4,'9月后视镜出货明细'!13:13)</f>
        <v>0</v>
      </c>
      <c r="AJ10"/>
      <c r="AK10"/>
      <c r="AL10"/>
      <c r="AM10"/>
      <c r="AN10"/>
      <c r="AO10"/>
      <c r="AP10"/>
      <c r="AQ10"/>
      <c r="AR10"/>
      <c r="AS10"/>
      <c r="AT10"/>
      <c r="AU10"/>
      <c r="AV10"/>
      <c r="AW10"/>
      <c r="AX10"/>
      <c r="AY10"/>
      <c r="AZ10"/>
      <c r="BA10"/>
      <c r="BB10"/>
      <c r="BC10"/>
      <c r="BD10"/>
      <c r="BE10"/>
      <c r="BF10"/>
      <c r="BG10"/>
      <c r="BH10"/>
      <c r="BI10"/>
      <c r="BJ10"/>
      <c r="BK10"/>
      <c r="BL10"/>
      <c r="BM10"/>
      <c r="BN10"/>
      <c r="BO10"/>
      <c r="BP10"/>
    </row>
    <row r="11" spans="1:68" ht="20.05" customHeight="1" x14ac:dyDescent="0.25">
      <c r="A11" s="35">
        <v>23905432</v>
      </c>
      <c r="B11" s="37" t="s">
        <v>40</v>
      </c>
      <c r="C11" s="97">
        <f>SUM(E11:AH11)</f>
        <v>328</v>
      </c>
      <c r="D11" s="40">
        <f t="shared" si="1"/>
        <v>0</v>
      </c>
      <c r="E11" s="96">
        <f>SUMIF('9月后视镜出货明细'!$6:$6,E$4,'9月后视镜出货明细'!14:14)</f>
        <v>0</v>
      </c>
      <c r="F11" s="96">
        <f>SUMIF('9月后视镜出货明细'!$6:$6,F$4,'9月后视镜出货明细'!14:14)</f>
        <v>0</v>
      </c>
      <c r="G11" s="96">
        <f>SUMIF('9月后视镜出货明细'!$6:$6,G$4,'9月后视镜出货明细'!14:14)</f>
        <v>3</v>
      </c>
      <c r="H11" s="96">
        <f>SUMIF('9月后视镜出货明细'!$6:$6,H$4,'9月后视镜出货明细'!14:14)</f>
        <v>0</v>
      </c>
      <c r="I11" s="96">
        <f>SUMIF('9月后视镜出货明细'!$6:$6,I$4,'9月后视镜出货明细'!14:14)</f>
        <v>0</v>
      </c>
      <c r="J11" s="96">
        <f>SUMIF('9月后视镜出货明细'!$6:$6,J$4,'9月后视镜出货明细'!14:14)</f>
        <v>0</v>
      </c>
      <c r="K11" s="96">
        <f>SUMIF('9月后视镜出货明细'!$6:$6,K$4,'9月后视镜出货明细'!14:14)</f>
        <v>0</v>
      </c>
      <c r="L11" s="96">
        <f>SUMIF('9月后视镜出货明细'!$6:$6,L$4,'9月后视镜出货明细'!14:14)</f>
        <v>0</v>
      </c>
      <c r="M11" s="96">
        <f>SUMIF('9月后视镜出货明细'!$6:$6,M$4,'9月后视镜出货明细'!14:14)</f>
        <v>87</v>
      </c>
      <c r="N11" s="96">
        <f>SUMIF('9月后视镜出货明细'!$6:$6,N$4,'9月后视镜出货明细'!14:14)</f>
        <v>42</v>
      </c>
      <c r="O11" s="96">
        <f>SUMIF('9月后视镜出货明细'!$6:$6,O$4,'9月后视镜出货明细'!14:14)</f>
        <v>39</v>
      </c>
      <c r="P11" s="96">
        <f>SUMIF('9月后视镜出货明细'!$6:$6,P$4,'9月后视镜出货明细'!14:14)</f>
        <v>0</v>
      </c>
      <c r="Q11" s="96">
        <f>SUMIF('9月后视镜出货明细'!$6:$6,Q$4,'9月后视镜出货明细'!14:14)</f>
        <v>0</v>
      </c>
      <c r="R11" s="96">
        <f>SUMIF('9月后视镜出货明细'!$6:$6,R$4,'9月后视镜出货明细'!14:14)</f>
        <v>0</v>
      </c>
      <c r="S11" s="96">
        <f>SUMIF('9月后视镜出货明细'!$6:$6,S$4,'9月后视镜出货明细'!14:14)</f>
        <v>57</v>
      </c>
      <c r="T11" s="96">
        <f>SUMIF('9月后视镜出货明细'!$6:$6,T$4,'9月后视镜出货明细'!14:14)</f>
        <v>96</v>
      </c>
      <c r="U11" s="96">
        <f>SUMIF('9月后视镜出货明细'!$6:$6,U$4,'9月后视镜出货明细'!14:14)</f>
        <v>0</v>
      </c>
      <c r="V11" s="96">
        <f>SUMIF('9月后视镜出货明细'!$6:$6,V$4,'9月后视镜出货明细'!14:14)</f>
        <v>1</v>
      </c>
      <c r="W11" s="96">
        <f>SUMIF('9月后视镜出货明细'!$6:$6,W$4,'9月后视镜出货明细'!14:14)</f>
        <v>0</v>
      </c>
      <c r="X11" s="96">
        <f>SUMIF('9月后视镜出货明细'!$6:$6,X$4,'9月后视镜出货明细'!14:14)</f>
        <v>0</v>
      </c>
      <c r="Y11" s="96">
        <f>SUMIF('9月后视镜出货明细'!$6:$6,Y$4,'9月后视镜出货明细'!14:14)</f>
        <v>0</v>
      </c>
      <c r="Z11" s="96">
        <f>SUMIF('9月后视镜出货明细'!$6:$6,Z$4,'9月后视镜出货明细'!14:14)</f>
        <v>0</v>
      </c>
      <c r="AA11" s="96">
        <f>SUMIF('9月后视镜出货明细'!$6:$6,AA$4,'9月后视镜出货明细'!14:14)</f>
        <v>0</v>
      </c>
      <c r="AB11" s="96">
        <f>SUMIF('9月后视镜出货明细'!$6:$6,AB$4,'9月后视镜出货明细'!14:14)</f>
        <v>0</v>
      </c>
      <c r="AC11" s="96">
        <f>SUMIF('9月后视镜出货明细'!$6:$6,AC$4,'9月后视镜出货明细'!14:14)</f>
        <v>0</v>
      </c>
      <c r="AD11" s="96">
        <f>SUMIF('9月后视镜出货明细'!$6:$6,AD$4,'9月后视镜出货明细'!14:14)</f>
        <v>0</v>
      </c>
      <c r="AE11" s="96">
        <f>SUMIF('9月后视镜出货明细'!$6:$6,AE$4,'9月后视镜出货明细'!14:14)</f>
        <v>3</v>
      </c>
      <c r="AF11" s="96">
        <f>SUMIF('9月后视镜出货明细'!$6:$6,AF$4,'9月后视镜出货明细'!14:14)</f>
        <v>0</v>
      </c>
      <c r="AG11" s="96">
        <f>SUMIF('9月后视镜出货明细'!$6:$6,AG$4,'9月后视镜出货明细'!14:14)</f>
        <v>0</v>
      </c>
      <c r="AH11" s="96">
        <f>SUMIF('9月后视镜出货明细'!$6:$6,AH$4,'9月后视镜出货明细'!14:14)</f>
        <v>0</v>
      </c>
      <c r="AI11" s="96">
        <f>SUMIF('9月后视镜出货明细'!$6:$6,AI$4,'9月后视镜出货明细'!14:14)</f>
        <v>0</v>
      </c>
      <c r="AJ11"/>
      <c r="AK11"/>
      <c r="AL11"/>
      <c r="AM11"/>
      <c r="AN11"/>
      <c r="AO11"/>
      <c r="AP11"/>
      <c r="AQ11"/>
      <c r="AR11"/>
      <c r="AS11"/>
      <c r="AT11"/>
      <c r="AU11"/>
      <c r="AV11"/>
      <c r="AW11"/>
      <c r="AX11"/>
      <c r="AY11"/>
      <c r="AZ11"/>
      <c r="BA11"/>
      <c r="BB11"/>
      <c r="BC11"/>
      <c r="BD11"/>
      <c r="BE11"/>
      <c r="BF11"/>
      <c r="BG11"/>
      <c r="BH11"/>
      <c r="BI11"/>
      <c r="BJ11"/>
      <c r="BK11"/>
      <c r="BL11"/>
      <c r="BM11"/>
      <c r="BN11"/>
      <c r="BO11"/>
      <c r="BP11"/>
    </row>
    <row r="12" spans="1:68" ht="20.05" customHeight="1" x14ac:dyDescent="0.25">
      <c r="A12" s="35">
        <v>23905434</v>
      </c>
      <c r="B12" s="37" t="s">
        <v>40</v>
      </c>
      <c r="C12" s="97">
        <f t="shared" si="0"/>
        <v>355</v>
      </c>
      <c r="D12" s="40">
        <f t="shared" si="1"/>
        <v>0</v>
      </c>
      <c r="E12" s="96">
        <f>SUMIF('9月后视镜出货明细'!$6:$6,E$4,'9月后视镜出货明细'!15:15)</f>
        <v>0</v>
      </c>
      <c r="F12" s="96">
        <f>SUMIF('9月后视镜出货明细'!$6:$6,F$4,'9月后视镜出货明细'!15:15)</f>
        <v>0</v>
      </c>
      <c r="G12" s="96">
        <f>SUMIF('9月后视镜出货明细'!$6:$6,G$4,'9月后视镜出货明细'!15:15)</f>
        <v>3</v>
      </c>
      <c r="H12" s="96">
        <f>SUMIF('9月后视镜出货明细'!$6:$6,H$4,'9月后视镜出货明细'!15:15)</f>
        <v>0</v>
      </c>
      <c r="I12" s="96">
        <f>SUMIF('9月后视镜出货明细'!$6:$6,I$4,'9月后视镜出货明细'!15:15)</f>
        <v>0</v>
      </c>
      <c r="J12" s="96">
        <f>SUMIF('9月后视镜出货明细'!$6:$6,J$4,'9月后视镜出货明细'!15:15)</f>
        <v>1</v>
      </c>
      <c r="K12" s="96">
        <f>SUMIF('9月后视镜出货明细'!$6:$6,K$4,'9月后视镜出货明细'!15:15)</f>
        <v>0</v>
      </c>
      <c r="L12" s="96">
        <f>SUMIF('9月后视镜出货明细'!$6:$6,L$4,'9月后视镜出货明细'!15:15)</f>
        <v>0</v>
      </c>
      <c r="M12" s="96">
        <f>SUMIF('9月后视镜出货明细'!$6:$6,M$4,'9月后视镜出货明细'!15:15)</f>
        <v>87</v>
      </c>
      <c r="N12" s="96">
        <f>SUMIF('9月后视镜出货明细'!$6:$6,N$4,'9月后视镜出货明细'!15:15)</f>
        <v>66</v>
      </c>
      <c r="O12" s="96">
        <f>SUMIF('9月后视镜出货明细'!$6:$6,O$4,'9月后视镜出货明细'!15:15)</f>
        <v>21</v>
      </c>
      <c r="P12" s="96">
        <f>SUMIF('9月后视镜出货明细'!$6:$6,P$4,'9月后视镜出货明细'!15:15)</f>
        <v>3</v>
      </c>
      <c r="Q12" s="96">
        <f>SUMIF('9月后视镜出货明细'!$6:$6,Q$4,'9月后视镜出货明细'!15:15)</f>
        <v>0</v>
      </c>
      <c r="R12" s="96">
        <f>SUMIF('9月后视镜出货明细'!$6:$6,R$4,'9月后视镜出货明细'!15:15)</f>
        <v>0</v>
      </c>
      <c r="S12" s="96">
        <f>SUMIF('9月后视镜出货明细'!$6:$6,S$4,'9月后视镜出货明细'!15:15)</f>
        <v>75</v>
      </c>
      <c r="T12" s="96">
        <f>SUMIF('9月后视镜出货明细'!$6:$6,T$4,'9月后视镜出货明细'!15:15)</f>
        <v>99</v>
      </c>
      <c r="U12" s="96">
        <f>SUMIF('9月后视镜出货明细'!$6:$6,U$4,'9月后视镜出货明细'!15:15)</f>
        <v>0</v>
      </c>
      <c r="V12" s="96">
        <f>SUMIF('9月后视镜出货明细'!$6:$6,V$4,'9月后视镜出货明细'!15:15)</f>
        <v>0</v>
      </c>
      <c r="W12" s="96">
        <f>SUMIF('9月后视镜出货明细'!$6:$6,W$4,'9月后视镜出货明细'!15:15)</f>
        <v>0</v>
      </c>
      <c r="X12" s="96">
        <f>SUMIF('9月后视镜出货明细'!$6:$6,X$4,'9月后视镜出货明细'!15:15)</f>
        <v>0</v>
      </c>
      <c r="Y12" s="96">
        <f>SUMIF('9月后视镜出货明细'!$6:$6,Y$4,'9月后视镜出货明细'!15:15)</f>
        <v>0</v>
      </c>
      <c r="Z12" s="96">
        <f>SUMIF('9月后视镜出货明细'!$6:$6,Z$4,'9月后视镜出货明细'!15:15)</f>
        <v>0</v>
      </c>
      <c r="AA12" s="96">
        <f>SUMIF('9月后视镜出货明细'!$6:$6,AA$4,'9月后视镜出货明细'!15:15)</f>
        <v>0</v>
      </c>
      <c r="AB12" s="96">
        <f>SUMIF('9月后视镜出货明细'!$6:$6,AB$4,'9月后视镜出货明细'!15:15)</f>
        <v>0</v>
      </c>
      <c r="AC12" s="96">
        <f>SUMIF('9月后视镜出货明细'!$6:$6,AC$4,'9月后视镜出货明细'!15:15)</f>
        <v>0</v>
      </c>
      <c r="AD12" s="96">
        <f>SUMIF('9月后视镜出货明细'!$6:$6,AD$4,'9月后视镜出货明细'!15:15)</f>
        <v>0</v>
      </c>
      <c r="AE12" s="96">
        <f>SUMIF('9月后视镜出货明细'!$6:$6,AE$4,'9月后视镜出货明细'!15:15)</f>
        <v>0</v>
      </c>
      <c r="AF12" s="96">
        <f>SUMIF('9月后视镜出货明细'!$6:$6,AF$4,'9月后视镜出货明细'!15:15)</f>
        <v>0</v>
      </c>
      <c r="AG12" s="96">
        <f>SUMIF('9月后视镜出货明细'!$6:$6,AG$4,'9月后视镜出货明细'!15:15)</f>
        <v>0</v>
      </c>
      <c r="AH12" s="96">
        <f>SUMIF('9月后视镜出货明细'!$6:$6,AH$4,'9月后视镜出货明细'!15:15)</f>
        <v>0</v>
      </c>
      <c r="AI12" s="96">
        <f>SUMIF('9月后视镜出货明细'!$6:$6,AI$4,'9月后视镜出货明细'!15:15)</f>
        <v>0</v>
      </c>
      <c r="AJ12"/>
      <c r="AK12"/>
      <c r="AL12"/>
      <c r="AM12"/>
      <c r="AN12"/>
      <c r="AO12"/>
      <c r="AP12"/>
      <c r="AQ12"/>
      <c r="AR12"/>
      <c r="AS12"/>
      <c r="AT12"/>
      <c r="AU12"/>
      <c r="AV12"/>
      <c r="AW12"/>
      <c r="AX12"/>
      <c r="AY12"/>
      <c r="AZ12"/>
      <c r="BA12"/>
      <c r="BB12"/>
      <c r="BC12"/>
      <c r="BD12"/>
      <c r="BE12"/>
      <c r="BF12"/>
      <c r="BG12"/>
      <c r="BH12"/>
      <c r="BI12"/>
      <c r="BJ12"/>
      <c r="BK12"/>
      <c r="BL12"/>
      <c r="BM12"/>
      <c r="BN12"/>
      <c r="BO12"/>
      <c r="BP12"/>
    </row>
    <row r="13" spans="1:68" ht="20.05" customHeight="1" x14ac:dyDescent="0.25">
      <c r="A13" s="35">
        <v>23905436</v>
      </c>
      <c r="B13" s="37" t="s">
        <v>41</v>
      </c>
      <c r="C13" s="97">
        <f t="shared" si="0"/>
        <v>522</v>
      </c>
      <c r="D13" s="40">
        <f t="shared" si="1"/>
        <v>0</v>
      </c>
      <c r="E13" s="96">
        <f>SUMIF('9月后视镜出货明细'!$6:$6,E$4,'9月后视镜出货明细'!16:16)</f>
        <v>9</v>
      </c>
      <c r="F13" s="96">
        <f>SUMIF('9月后视镜出货明细'!$6:$6,F$4,'9月后视镜出货明细'!16:16)</f>
        <v>15</v>
      </c>
      <c r="G13" s="96">
        <f>SUMIF('9月后视镜出货明细'!$6:$6,G$4,'9月后视镜出货明细'!16:16)</f>
        <v>114</v>
      </c>
      <c r="H13" s="96">
        <f>SUMIF('9月后视镜出货明细'!$6:$6,H$4,'9月后视镜出货明细'!16:16)</f>
        <v>75</v>
      </c>
      <c r="I13" s="96">
        <f>SUMIF('9月后视镜出货明细'!$6:$6,I$4,'9月后视镜出货明细'!16:16)</f>
        <v>0</v>
      </c>
      <c r="J13" s="96">
        <f>SUMIF('9月后视镜出货明细'!$6:$6,J$4,'9月后视镜出货明细'!16:16)</f>
        <v>45</v>
      </c>
      <c r="K13" s="96">
        <f>SUMIF('9月后视镜出货明细'!$6:$6,K$4,'9月后视镜出货明细'!16:16)</f>
        <v>0</v>
      </c>
      <c r="L13" s="96">
        <f>SUMIF('9月后视镜出货明细'!$6:$6,L$4,'9月后视镜出货明细'!16:16)</f>
        <v>33</v>
      </c>
      <c r="M13" s="96">
        <f>SUMIF('9月后视镜出货明细'!$6:$6,M$4,'9月后视镜出货明细'!16:16)</f>
        <v>0</v>
      </c>
      <c r="N13" s="96">
        <f>SUMIF('9月后视镜出货明细'!$6:$6,N$4,'9月后视镜出货明细'!16:16)</f>
        <v>0</v>
      </c>
      <c r="O13" s="96">
        <f>SUMIF('9月后视镜出货明细'!$6:$6,O$4,'9月后视镜出货明细'!16:16)</f>
        <v>54</v>
      </c>
      <c r="P13" s="96">
        <f>SUMIF('9月后视镜出货明细'!$6:$6,P$4,'9月后视镜出货明细'!16:16)</f>
        <v>0</v>
      </c>
      <c r="Q13" s="96">
        <f>SUMIF('9月后视镜出货明细'!$6:$6,Q$4,'9月后视镜出货明细'!16:16)</f>
        <v>0</v>
      </c>
      <c r="R13" s="96">
        <f>SUMIF('9月后视镜出货明细'!$6:$6,R$4,'9月后视镜出货明细'!16:16)</f>
        <v>0</v>
      </c>
      <c r="S13" s="96">
        <f>SUMIF('9月后视镜出货明细'!$6:$6,S$4,'9月后视镜出货明细'!16:16)</f>
        <v>0</v>
      </c>
      <c r="T13" s="96">
        <f>SUMIF('9月后视镜出货明细'!$6:$6,T$4,'9月后视镜出货明细'!16:16)</f>
        <v>0</v>
      </c>
      <c r="U13" s="96">
        <f>SUMIF('9月后视镜出货明细'!$6:$6,U$4,'9月后视镜出货明细'!16:16)</f>
        <v>0</v>
      </c>
      <c r="V13" s="96">
        <f>SUMIF('9月后视镜出货明细'!$6:$6,V$4,'9月后视镜出货明细'!16:16)</f>
        <v>0</v>
      </c>
      <c r="W13" s="96">
        <f>SUMIF('9月后视镜出货明细'!$6:$6,W$4,'9月后视镜出货明细'!16:16)</f>
        <v>0</v>
      </c>
      <c r="X13" s="96">
        <f>SUMIF('9月后视镜出货明细'!$6:$6,X$4,'9月后视镜出货明细'!16:16)</f>
        <v>0</v>
      </c>
      <c r="Y13" s="96">
        <f>SUMIF('9月后视镜出货明细'!$6:$6,Y$4,'9月后视镜出货明细'!16:16)</f>
        <v>0</v>
      </c>
      <c r="Z13" s="96">
        <f>SUMIF('9月后视镜出货明细'!$6:$6,Z$4,'9月后视镜出货明细'!16:16)</f>
        <v>0</v>
      </c>
      <c r="AA13" s="96">
        <f>SUMIF('9月后视镜出货明细'!$6:$6,AA$4,'9月后视镜出货明细'!16:16)</f>
        <v>156</v>
      </c>
      <c r="AB13" s="96">
        <f>SUMIF('9月后视镜出货明细'!$6:$6,AB$4,'9月后视镜出货明细'!16:16)</f>
        <v>0</v>
      </c>
      <c r="AC13" s="96">
        <f>SUMIF('9月后视镜出货明细'!$6:$6,AC$4,'9月后视镜出货明细'!16:16)</f>
        <v>0</v>
      </c>
      <c r="AD13" s="96">
        <f>SUMIF('9月后视镜出货明细'!$6:$6,AD$4,'9月后视镜出货明细'!16:16)</f>
        <v>0</v>
      </c>
      <c r="AE13" s="96">
        <f>SUMIF('9月后视镜出货明细'!$6:$6,AE$4,'9月后视镜出货明细'!16:16)</f>
        <v>0</v>
      </c>
      <c r="AF13" s="96">
        <f>SUMIF('9月后视镜出货明细'!$6:$6,AF$4,'9月后视镜出货明细'!16:16)</f>
        <v>0</v>
      </c>
      <c r="AG13" s="96">
        <f>SUMIF('9月后视镜出货明细'!$6:$6,AG$4,'9月后视镜出货明细'!16:16)</f>
        <v>0</v>
      </c>
      <c r="AH13" s="96">
        <f>SUMIF('9月后视镜出货明细'!$6:$6,AH$4,'9月后视镜出货明细'!16:16)</f>
        <v>21</v>
      </c>
      <c r="AI13" s="96">
        <f>SUMIF('9月后视镜出货明细'!$6:$6,AI$4,'9月后视镜出货明细'!16:16)</f>
        <v>0</v>
      </c>
      <c r="AJ13"/>
      <c r="AK13"/>
      <c r="AL13"/>
      <c r="AM13"/>
      <c r="AN13"/>
      <c r="AO13"/>
      <c r="AP13"/>
      <c r="AQ13"/>
      <c r="AR13"/>
      <c r="AS13"/>
      <c r="AT13"/>
      <c r="AU13"/>
      <c r="AV13"/>
      <c r="AW13"/>
      <c r="AX13"/>
      <c r="AY13"/>
      <c r="AZ13"/>
      <c r="BA13"/>
      <c r="BB13"/>
      <c r="BC13"/>
      <c r="BD13"/>
      <c r="BE13"/>
      <c r="BF13"/>
      <c r="BG13"/>
      <c r="BH13"/>
      <c r="BI13"/>
      <c r="BJ13"/>
      <c r="BK13"/>
      <c r="BL13"/>
      <c r="BM13"/>
      <c r="BN13"/>
      <c r="BO13"/>
      <c r="BP13"/>
    </row>
    <row r="14" spans="1:68" ht="20.05" customHeight="1" x14ac:dyDescent="0.25">
      <c r="A14" s="35">
        <v>23905438</v>
      </c>
      <c r="B14" s="37" t="s">
        <v>41</v>
      </c>
      <c r="C14" s="97">
        <f t="shared" si="0"/>
        <v>518</v>
      </c>
      <c r="D14" s="40">
        <f t="shared" si="1"/>
        <v>0</v>
      </c>
      <c r="E14" s="96">
        <f>SUMIF('9月后视镜出货明细'!$6:$6,E$4,'9月后视镜出货明细'!17:17)</f>
        <v>0</v>
      </c>
      <c r="F14" s="96">
        <f>SUMIF('9月后视镜出货明细'!$6:$6,F$4,'9月后视镜出货明细'!17:17)</f>
        <v>15</v>
      </c>
      <c r="G14" s="96">
        <f>SUMIF('9月后视镜出货明细'!$6:$6,G$4,'9月后视镜出货明细'!17:17)</f>
        <v>108</v>
      </c>
      <c r="H14" s="96">
        <f>SUMIF('9月后视镜出货明细'!$6:$6,H$4,'9月后视镜出货明细'!17:17)</f>
        <v>75</v>
      </c>
      <c r="I14" s="96">
        <f>SUMIF('9月后视镜出货明细'!$6:$6,I$4,'9月后视镜出货明细'!17:17)</f>
        <v>0</v>
      </c>
      <c r="J14" s="96">
        <f>SUMIF('9月后视镜出货明细'!$6:$6,J$4,'9月后视镜出货明细'!17:17)</f>
        <v>45</v>
      </c>
      <c r="K14" s="96">
        <f>SUMIF('9月后视镜出货明细'!$6:$6,K$4,'9月后视镜出货明细'!17:17)</f>
        <v>0</v>
      </c>
      <c r="L14" s="96">
        <f>SUMIF('9月后视镜出货明细'!$6:$6,L$4,'9月后视镜出货明细'!17:17)</f>
        <v>33</v>
      </c>
      <c r="M14" s="96">
        <f>SUMIF('9月后视镜出货明细'!$6:$6,M$4,'9月后视镜出货明细'!17:17)</f>
        <v>0</v>
      </c>
      <c r="N14" s="96">
        <f>SUMIF('9月后视镜出货明细'!$6:$6,N$4,'9月后视镜出货明细'!17:17)</f>
        <v>0</v>
      </c>
      <c r="O14" s="96">
        <f>SUMIF('9月后视镜出货明细'!$6:$6,O$4,'9月后视镜出货明细'!17:17)</f>
        <v>54</v>
      </c>
      <c r="P14" s="96">
        <f>SUMIF('9月后视镜出货明细'!$6:$6,P$4,'9月后视镜出货明细'!17:17)</f>
        <v>2</v>
      </c>
      <c r="Q14" s="96">
        <f>SUMIF('9月后视镜出货明细'!$6:$6,Q$4,'9月后视镜出货明细'!17:17)</f>
        <v>0</v>
      </c>
      <c r="R14" s="96">
        <f>SUMIF('9月后视镜出货明细'!$6:$6,R$4,'9月后视镜出货明细'!17:17)</f>
        <v>0</v>
      </c>
      <c r="S14" s="96">
        <f>SUMIF('9月后视镜出货明细'!$6:$6,S$4,'9月后视镜出货明细'!17:17)</f>
        <v>0</v>
      </c>
      <c r="T14" s="96">
        <f>SUMIF('9月后视镜出货明细'!$6:$6,T$4,'9月后视镜出货明细'!17:17)</f>
        <v>0</v>
      </c>
      <c r="U14" s="96">
        <f>SUMIF('9月后视镜出货明细'!$6:$6,U$4,'9月后视镜出货明细'!17:17)</f>
        <v>0</v>
      </c>
      <c r="V14" s="96">
        <f>SUMIF('9月后视镜出货明细'!$6:$6,V$4,'9月后视镜出货明细'!17:17)</f>
        <v>0</v>
      </c>
      <c r="W14" s="96">
        <f>SUMIF('9月后视镜出货明细'!$6:$6,W$4,'9月后视镜出货明细'!17:17)</f>
        <v>0</v>
      </c>
      <c r="X14" s="96">
        <f>SUMIF('9月后视镜出货明细'!$6:$6,X$4,'9月后视镜出货明细'!17:17)</f>
        <v>0</v>
      </c>
      <c r="Y14" s="96">
        <f>SUMIF('9月后视镜出货明细'!$6:$6,Y$4,'9月后视镜出货明细'!17:17)</f>
        <v>0</v>
      </c>
      <c r="Z14" s="96">
        <f>SUMIF('9月后视镜出货明细'!$6:$6,Z$4,'9月后视镜出货明细'!17:17)</f>
        <v>0</v>
      </c>
      <c r="AA14" s="96">
        <f>SUMIF('9月后视镜出货明细'!$6:$6,AA$4,'9月后视镜出货明细'!17:17)</f>
        <v>150</v>
      </c>
      <c r="AB14" s="96">
        <f>SUMIF('9月后视镜出货明细'!$6:$6,AB$4,'9月后视镜出货明细'!17:17)</f>
        <v>0</v>
      </c>
      <c r="AC14" s="96">
        <f>SUMIF('9月后视镜出货明细'!$6:$6,AC$4,'9月后视镜出货明细'!17:17)</f>
        <v>0</v>
      </c>
      <c r="AD14" s="96">
        <f>SUMIF('9月后视镜出货明细'!$6:$6,AD$4,'9月后视镜出货明细'!17:17)</f>
        <v>0</v>
      </c>
      <c r="AE14" s="96">
        <f>SUMIF('9月后视镜出货明细'!$6:$6,AE$4,'9月后视镜出货明细'!17:17)</f>
        <v>0</v>
      </c>
      <c r="AF14" s="96">
        <f>SUMIF('9月后视镜出货明细'!$6:$6,AF$4,'9月后视镜出货明细'!17:17)</f>
        <v>0</v>
      </c>
      <c r="AG14" s="96">
        <f>SUMIF('9月后视镜出货明细'!$6:$6,AG$4,'9月后视镜出货明细'!17:17)</f>
        <v>0</v>
      </c>
      <c r="AH14" s="96">
        <f>SUMIF('9月后视镜出货明细'!$6:$6,AH$4,'9月后视镜出货明细'!17:17)</f>
        <v>36</v>
      </c>
      <c r="AI14" s="96">
        <f>SUMIF('9月后视镜出货明细'!$6:$6,AI$4,'9月后视镜出货明细'!17:17)</f>
        <v>0</v>
      </c>
      <c r="AJ14"/>
      <c r="AK14"/>
      <c r="AL14"/>
      <c r="AM14"/>
      <c r="AN14"/>
      <c r="AO14"/>
      <c r="AP14"/>
      <c r="AQ14"/>
      <c r="AR14"/>
      <c r="AS14"/>
      <c r="AT14"/>
      <c r="AU14"/>
      <c r="AV14"/>
      <c r="AW14"/>
      <c r="AX14"/>
      <c r="AY14"/>
      <c r="AZ14"/>
      <c r="BA14"/>
      <c r="BB14"/>
      <c r="BC14"/>
      <c r="BD14"/>
      <c r="BE14"/>
      <c r="BF14"/>
      <c r="BG14"/>
      <c r="BH14"/>
      <c r="BI14"/>
      <c r="BJ14"/>
      <c r="BK14"/>
      <c r="BL14"/>
      <c r="BM14"/>
      <c r="BN14"/>
      <c r="BO14"/>
      <c r="BP14"/>
    </row>
    <row r="15" spans="1:68" ht="20.05" customHeight="1" x14ac:dyDescent="0.25">
      <c r="A15" s="35">
        <v>23605440</v>
      </c>
      <c r="B15" s="37" t="s">
        <v>42</v>
      </c>
      <c r="C15" s="97">
        <f t="shared" si="0"/>
        <v>1337</v>
      </c>
      <c r="D15" s="40">
        <f t="shared" si="1"/>
        <v>0</v>
      </c>
      <c r="E15" s="96">
        <f>SUMIF('9月后视镜出货明细'!$6:$6,E$4,'9月后视镜出货明细'!18:18)</f>
        <v>135</v>
      </c>
      <c r="F15" s="96">
        <f>SUMIF('9月后视镜出货明细'!$6:$6,F$4,'9月后视镜出货明细'!18:18)</f>
        <v>96</v>
      </c>
      <c r="G15" s="96">
        <f>SUMIF('9月后视镜出货明细'!$6:$6,G$4,'9月后视镜出货明细'!18:18)</f>
        <v>0</v>
      </c>
      <c r="H15" s="96">
        <f>SUMIF('9月后视镜出货明细'!$6:$6,H$4,'9月后视镜出货明细'!18:18)</f>
        <v>0</v>
      </c>
      <c r="I15" s="96">
        <f>SUMIF('9月后视镜出货明细'!$6:$6,I$4,'9月后视镜出货明细'!18:18)</f>
        <v>0</v>
      </c>
      <c r="J15" s="96">
        <f>SUMIF('9月后视镜出货明细'!$6:$6,J$4,'9月后视镜出货明细'!18:18)</f>
        <v>0</v>
      </c>
      <c r="K15" s="96">
        <f>SUMIF('9月后视镜出货明细'!$6:$6,K$4,'9月后视镜出货明细'!18:18)</f>
        <v>0</v>
      </c>
      <c r="L15" s="96">
        <f>SUMIF('9月后视镜出货明细'!$6:$6,L$4,'9月后视镜出货明细'!18:18)</f>
        <v>6</v>
      </c>
      <c r="M15" s="96">
        <f>SUMIF('9月后视镜出货明细'!$6:$6,M$4,'9月后视镜出货明细'!18:18)</f>
        <v>0</v>
      </c>
      <c r="N15" s="96">
        <f>SUMIF('9月后视镜出货明细'!$6:$6,N$4,'9月后视镜出货明细'!18:18)</f>
        <v>0</v>
      </c>
      <c r="O15" s="96">
        <f>SUMIF('9月后视镜出货明细'!$6:$6,O$4,'9月后视镜出货明细'!18:18)</f>
        <v>0</v>
      </c>
      <c r="P15" s="96">
        <f>SUMIF('9月后视镜出货明细'!$6:$6,P$4,'9月后视镜出货明细'!18:18)</f>
        <v>105</v>
      </c>
      <c r="Q15" s="96">
        <f>SUMIF('9月后视镜出货明细'!$6:$6,Q$4,'9月后视镜出货明细'!18:18)</f>
        <v>90</v>
      </c>
      <c r="R15" s="96">
        <f>SUMIF('9月后视镜出货明细'!$6:$6,R$4,'9月后视镜出货明细'!18:18)</f>
        <v>63</v>
      </c>
      <c r="S15" s="96">
        <f>SUMIF('9月后视镜出货明细'!$6:$6,S$4,'9月后视镜出货明细'!18:18)</f>
        <v>27</v>
      </c>
      <c r="T15" s="96">
        <f>SUMIF('9月后视镜出货明细'!$6:$6,T$4,'9月后视镜出货明细'!18:18)</f>
        <v>138</v>
      </c>
      <c r="U15" s="96">
        <f>SUMIF('9月后视镜出货明细'!$6:$6,U$4,'9月后视镜出货明细'!18:18)</f>
        <v>0</v>
      </c>
      <c r="V15" s="96">
        <f>SUMIF('9月后视镜出货明细'!$6:$6,V$4,'9月后视镜出货明细'!18:18)</f>
        <v>117</v>
      </c>
      <c r="W15" s="96">
        <f>SUMIF('9月后视镜出货明细'!$6:$6,W$4,'9月后视镜出货明细'!18:18)</f>
        <v>108</v>
      </c>
      <c r="X15" s="96">
        <f>SUMIF('9月后视镜出货明细'!$6:$6,X$4,'9月后视镜出货明细'!18:18)</f>
        <v>153</v>
      </c>
      <c r="Y15" s="96">
        <f>SUMIF('9月后视镜出货明细'!$6:$6,Y$4,'9月后视镜出货明细'!18:18)</f>
        <v>75</v>
      </c>
      <c r="Z15" s="96">
        <f>SUMIF('9月后视镜出货明细'!$6:$6,Z$4,'9月后视镜出货明细'!18:18)</f>
        <v>63</v>
      </c>
      <c r="AA15" s="96">
        <f>SUMIF('9月后视镜出货明细'!$6:$6,AA$4,'9月后视镜出货明细'!18:18)</f>
        <v>115</v>
      </c>
      <c r="AB15" s="96">
        <f>SUMIF('9月后视镜出货明细'!$6:$6,AB$4,'9月后视镜出货明细'!18:18)</f>
        <v>0</v>
      </c>
      <c r="AC15" s="96">
        <f>SUMIF('9月后视镜出货明细'!$6:$6,AC$4,'9月后视镜出货明细'!18:18)</f>
        <v>0</v>
      </c>
      <c r="AD15" s="96">
        <f>SUMIF('9月后视镜出货明细'!$6:$6,AD$4,'9月后视镜出货明细'!18:18)</f>
        <v>0</v>
      </c>
      <c r="AE15" s="96">
        <f>SUMIF('9月后视镜出货明细'!$6:$6,AE$4,'9月后视镜出货明细'!18:18)</f>
        <v>0</v>
      </c>
      <c r="AF15" s="96">
        <f>SUMIF('9月后视镜出货明细'!$6:$6,AF$4,'9月后视镜出货明细'!18:18)</f>
        <v>45</v>
      </c>
      <c r="AG15" s="96">
        <f>SUMIF('9月后视镜出货明细'!$6:$6,AG$4,'9月后视镜出货明细'!18:18)</f>
        <v>0</v>
      </c>
      <c r="AH15" s="96">
        <f>SUMIF('9月后视镜出货明细'!$6:$6,AH$4,'9月后视镜出货明细'!18:18)</f>
        <v>1</v>
      </c>
      <c r="AI15" s="96">
        <f>SUMIF('9月后视镜出货明细'!$6:$6,AI$4,'9月后视镜出货明细'!18:18)</f>
        <v>0</v>
      </c>
      <c r="AJ15"/>
      <c r="AK15"/>
      <c r="AL15"/>
      <c r="AM15"/>
      <c r="AN15"/>
      <c r="AO15"/>
      <c r="AP15"/>
      <c r="AQ15"/>
      <c r="AR15"/>
      <c r="AS15"/>
      <c r="AT15"/>
      <c r="AU15"/>
      <c r="AV15"/>
      <c r="AW15"/>
      <c r="AX15"/>
      <c r="AY15"/>
      <c r="AZ15"/>
      <c r="BA15"/>
      <c r="BB15"/>
      <c r="BC15"/>
      <c r="BD15"/>
      <c r="BE15"/>
      <c r="BF15"/>
      <c r="BG15"/>
      <c r="BH15"/>
      <c r="BI15"/>
      <c r="BJ15"/>
      <c r="BK15"/>
      <c r="BL15"/>
      <c r="BM15"/>
      <c r="BN15"/>
      <c r="BO15"/>
      <c r="BP15"/>
    </row>
    <row r="16" spans="1:68" ht="20.05" customHeight="1" x14ac:dyDescent="0.25">
      <c r="A16" s="35">
        <v>23905442</v>
      </c>
      <c r="B16" s="37" t="s">
        <v>42</v>
      </c>
      <c r="C16" s="97">
        <f t="shared" si="0"/>
        <v>1326</v>
      </c>
      <c r="D16" s="40">
        <f t="shared" si="1"/>
        <v>0</v>
      </c>
      <c r="E16" s="96">
        <f>SUMIF('9月后视镜出货明细'!$6:$6,E$4,'9月后视镜出货明细'!19:19)</f>
        <v>117</v>
      </c>
      <c r="F16" s="96">
        <f>SUMIF('9月后视镜出货明细'!$6:$6,F$4,'9月后视镜出货明细'!19:19)</f>
        <v>99</v>
      </c>
      <c r="G16" s="96">
        <f>SUMIF('9月后视镜出货明细'!$6:$6,G$4,'9月后视镜出货明细'!19:19)</f>
        <v>0</v>
      </c>
      <c r="H16" s="96">
        <f>SUMIF('9月后视镜出货明细'!$6:$6,H$4,'9月后视镜出货明细'!19:19)</f>
        <v>0</v>
      </c>
      <c r="I16" s="96">
        <f>SUMIF('9月后视镜出货明细'!$6:$6,I$4,'9月后视镜出货明细'!19:19)</f>
        <v>0</v>
      </c>
      <c r="J16" s="96">
        <f>SUMIF('9月后视镜出货明细'!$6:$6,J$4,'9月后视镜出货明细'!19:19)</f>
        <v>0</v>
      </c>
      <c r="K16" s="96">
        <f>SUMIF('9月后视镜出货明细'!$6:$6,K$4,'9月后视镜出货明细'!19:19)</f>
        <v>0</v>
      </c>
      <c r="L16" s="96">
        <f>SUMIF('9月后视镜出货明细'!$6:$6,L$4,'9月后视镜出货明细'!19:19)</f>
        <v>6</v>
      </c>
      <c r="M16" s="96">
        <f>SUMIF('9月后视镜出货明细'!$6:$6,M$4,'9月后视镜出货明细'!19:19)</f>
        <v>0</v>
      </c>
      <c r="N16" s="96">
        <f>SUMIF('9月后视镜出货明细'!$6:$6,N$4,'9月后视镜出货明细'!19:19)</f>
        <v>0</v>
      </c>
      <c r="O16" s="96">
        <f>SUMIF('9月后视镜出货明细'!$6:$6,O$4,'9月后视镜出货明细'!19:19)</f>
        <v>1</v>
      </c>
      <c r="P16" s="96">
        <f>SUMIF('9月后视镜出货明细'!$6:$6,P$4,'9月后视镜出货明细'!19:19)</f>
        <v>107</v>
      </c>
      <c r="Q16" s="96">
        <f>SUMIF('9月后视镜出货明细'!$6:$6,Q$4,'9月后视镜出货明细'!19:19)</f>
        <v>90</v>
      </c>
      <c r="R16" s="96">
        <f>SUMIF('9月后视镜出货明细'!$6:$6,R$4,'9月后视镜出货明细'!19:19)</f>
        <v>66</v>
      </c>
      <c r="S16" s="96">
        <f>SUMIF('9月后视镜出货明细'!$6:$6,S$4,'9月后视镜出货明细'!19:19)</f>
        <v>27</v>
      </c>
      <c r="T16" s="96">
        <f>SUMIF('9月后视镜出货明细'!$6:$6,T$4,'9月后视镜出货明细'!19:19)</f>
        <v>138</v>
      </c>
      <c r="U16" s="96">
        <f>SUMIF('9月后视镜出货明细'!$6:$6,U$4,'9月后视镜出货明细'!19:19)</f>
        <v>0</v>
      </c>
      <c r="V16" s="96">
        <f>SUMIF('9月后视镜出货明细'!$6:$6,V$4,'9月后视镜出货明细'!19:19)</f>
        <v>120</v>
      </c>
      <c r="W16" s="96">
        <f>SUMIF('9月后视镜出货明细'!$6:$6,W$4,'9月后视镜出货明细'!19:19)</f>
        <v>108</v>
      </c>
      <c r="X16" s="96">
        <f>SUMIF('9月后视镜出货明细'!$6:$6,X$4,'9月后视镜出货明细'!19:19)</f>
        <v>132</v>
      </c>
      <c r="Y16" s="96">
        <f>SUMIF('9月后视镜出货明细'!$6:$6,Y$4,'9月后视镜出货明细'!19:19)</f>
        <v>75</v>
      </c>
      <c r="Z16" s="96">
        <f>SUMIF('9月后视镜出货明细'!$6:$6,Z$4,'9月后视镜出货明细'!19:19)</f>
        <v>63</v>
      </c>
      <c r="AA16" s="96">
        <f>SUMIF('9月后视镜出货明细'!$6:$6,AA$4,'9月后视镜出货明细'!19:19)</f>
        <v>120</v>
      </c>
      <c r="AB16" s="96">
        <f>SUMIF('9月后视镜出货明细'!$6:$6,AB$4,'9月后视镜出货明细'!19:19)</f>
        <v>39</v>
      </c>
      <c r="AC16" s="96">
        <f>SUMIF('9月后视镜出货明细'!$6:$6,AC$4,'9月后视镜出货明细'!19:19)</f>
        <v>0</v>
      </c>
      <c r="AD16" s="96">
        <f>SUMIF('9月后视镜出货明细'!$6:$6,AD$4,'9月后视镜出货明细'!19:19)</f>
        <v>0</v>
      </c>
      <c r="AE16" s="96">
        <f>SUMIF('9月后视镜出货明细'!$6:$6,AE$4,'9月后视镜出货明细'!19:19)</f>
        <v>0</v>
      </c>
      <c r="AF16" s="96">
        <f>SUMIF('9月后视镜出货明细'!$6:$6,AF$4,'9月后视镜出货明细'!19:19)</f>
        <v>18</v>
      </c>
      <c r="AG16" s="96">
        <f>SUMIF('9月后视镜出货明细'!$6:$6,AG$4,'9月后视镜出货明细'!19:19)</f>
        <v>0</v>
      </c>
      <c r="AH16" s="96">
        <f>SUMIF('9月后视镜出货明细'!$6:$6,AH$4,'9月后视镜出货明细'!19:19)</f>
        <v>0</v>
      </c>
      <c r="AI16" s="96">
        <f>SUMIF('9月后视镜出货明细'!$6:$6,AI$4,'9月后视镜出货明细'!19:19)</f>
        <v>0</v>
      </c>
      <c r="AJ16"/>
      <c r="AK16"/>
      <c r="AL16"/>
      <c r="AM16"/>
      <c r="AN16"/>
      <c r="AO16"/>
      <c r="AP16"/>
      <c r="AQ16"/>
      <c r="AR16"/>
      <c r="AS16"/>
      <c r="AT16"/>
      <c r="AU16"/>
      <c r="AV16"/>
      <c r="AW16"/>
      <c r="AX16"/>
      <c r="AY16"/>
      <c r="AZ16"/>
      <c r="BA16"/>
      <c r="BB16"/>
      <c r="BC16"/>
      <c r="BD16"/>
      <c r="BE16"/>
      <c r="BF16"/>
      <c r="BG16"/>
      <c r="BH16"/>
      <c r="BI16"/>
      <c r="BJ16"/>
      <c r="BK16"/>
      <c r="BL16"/>
      <c r="BM16"/>
      <c r="BN16"/>
      <c r="BO16"/>
      <c r="BP16"/>
    </row>
    <row r="17" spans="1:68" ht="20.05" customHeight="1" x14ac:dyDescent="0.25">
      <c r="A17" s="35">
        <v>23905444</v>
      </c>
      <c r="B17" s="37" t="s">
        <v>43</v>
      </c>
      <c r="C17" s="97">
        <f t="shared" si="0"/>
        <v>4364</v>
      </c>
      <c r="D17" s="40">
        <f t="shared" si="1"/>
        <v>0</v>
      </c>
      <c r="E17" s="96">
        <f>SUMIF('9月后视镜出货明细'!$6:$6,E$4,'9月后视镜出货明细'!20:20)</f>
        <v>201</v>
      </c>
      <c r="F17" s="96">
        <f>SUMIF('9月后视镜出货明细'!$6:$6,F$4,'9月后视镜出货明细'!20:20)</f>
        <v>81</v>
      </c>
      <c r="G17" s="96">
        <f>SUMIF('9月后视镜出货明细'!$6:$6,G$4,'9月后视镜出货明细'!20:20)</f>
        <v>120</v>
      </c>
      <c r="H17" s="96">
        <f>SUMIF('9月后视镜出货明细'!$6:$6,H$4,'9月后视镜出货明细'!20:20)</f>
        <v>78</v>
      </c>
      <c r="I17" s="96">
        <f>SUMIF('9月后视镜出货明细'!$6:$6,I$4,'9月后视镜出货明细'!20:20)</f>
        <v>117</v>
      </c>
      <c r="J17" s="96">
        <f>SUMIF('9月后视镜出货明细'!$6:$6,J$4,'9月后视镜出货明细'!20:20)</f>
        <v>262</v>
      </c>
      <c r="K17" s="96">
        <f>SUMIF('9月后视镜出货明细'!$6:$6,K$4,'9月后视镜出货明细'!20:20)</f>
        <v>93</v>
      </c>
      <c r="L17" s="96">
        <f>SUMIF('9月后视镜出货明细'!$6:$6,L$4,'9月后视镜出货明细'!20:20)</f>
        <v>0</v>
      </c>
      <c r="M17" s="96">
        <f>SUMIF('9月后视镜出货明细'!$6:$6,M$4,'9月后视镜出货明细'!20:20)</f>
        <v>189</v>
      </c>
      <c r="N17" s="96">
        <f>SUMIF('9月后视镜出货明细'!$6:$6,N$4,'9月后视镜出货明细'!20:20)</f>
        <v>207</v>
      </c>
      <c r="O17" s="96">
        <f>SUMIF('9月后视镜出货明细'!$6:$6,O$4,'9月后视镜出货明细'!20:20)</f>
        <v>89</v>
      </c>
      <c r="P17" s="96">
        <f>SUMIF('9月后视镜出货明细'!$6:$6,P$4,'9月后视镜出货明细'!20:20)</f>
        <v>128</v>
      </c>
      <c r="Q17" s="96">
        <f>SUMIF('9月后视镜出货明细'!$6:$6,Q$4,'9月后视镜出货明细'!20:20)</f>
        <v>0</v>
      </c>
      <c r="R17" s="96">
        <f>SUMIF('9月后视镜出货明细'!$6:$6,R$4,'9月后视镜出货明细'!20:20)</f>
        <v>147</v>
      </c>
      <c r="S17" s="96">
        <f>SUMIF('9月后视镜出货明细'!$6:$6,S$4,'9月后视镜出货明细'!20:20)</f>
        <v>183</v>
      </c>
      <c r="T17" s="96">
        <f>SUMIF('9月后视镜出货明细'!$6:$6,T$4,'9月后视镜出货明细'!20:20)</f>
        <v>99</v>
      </c>
      <c r="U17" s="96">
        <f>SUMIF('9月后视镜出货明细'!$6:$6,U$4,'9月后视镜出货明细'!20:20)</f>
        <v>177</v>
      </c>
      <c r="V17" s="96">
        <f>SUMIF('9月后视镜出货明细'!$6:$6,V$4,'9月后视镜出货明细'!20:20)</f>
        <v>161</v>
      </c>
      <c r="W17" s="96">
        <f>SUMIF('9月后视镜出货明细'!$6:$6,W$4,'9月后视镜出货明细'!20:20)</f>
        <v>78</v>
      </c>
      <c r="X17" s="96">
        <f>SUMIF('9月后视镜出货明细'!$6:$6,X$4,'9月后视镜出货明细'!20:20)</f>
        <v>135</v>
      </c>
      <c r="Y17" s="96">
        <f>SUMIF('9月后视镜出货明细'!$6:$6,Y$4,'9月后视镜出货明细'!20:20)</f>
        <v>150</v>
      </c>
      <c r="Z17" s="96">
        <f>SUMIF('9月后视镜出货明细'!$6:$6,Z$4,'9月后视镜出货明细'!20:20)</f>
        <v>276</v>
      </c>
      <c r="AA17" s="96">
        <f>SUMIF('9月后视镜出货明细'!$6:$6,AA$4,'9月后视镜出货明细'!20:20)</f>
        <v>186</v>
      </c>
      <c r="AB17" s="96">
        <f>SUMIF('9月后视镜出货明细'!$6:$6,AB$4,'9月后视镜出货明细'!20:20)</f>
        <v>177</v>
      </c>
      <c r="AC17" s="96">
        <f>SUMIF('9月后视镜出货明细'!$6:$6,AC$4,'9月后视镜出货明细'!20:20)</f>
        <v>210</v>
      </c>
      <c r="AD17" s="96">
        <f>SUMIF('9月后视镜出货明细'!$6:$6,AD$4,'9月后视镜出货明细'!20:20)</f>
        <v>69</v>
      </c>
      <c r="AE17" s="96">
        <f>SUMIF('9月后视镜出货明细'!$6:$6,AE$4,'9月后视镜出货明细'!20:20)</f>
        <v>75</v>
      </c>
      <c r="AF17" s="96">
        <f>SUMIF('9月后视镜出货明细'!$6:$6,AF$4,'9月后视镜出货明细'!20:20)</f>
        <v>135</v>
      </c>
      <c r="AG17" s="96">
        <f>SUMIF('9月后视镜出货明细'!$6:$6,AG$4,'9月后视镜出货明细'!20:20)</f>
        <v>240</v>
      </c>
      <c r="AH17" s="96">
        <f>SUMIF('9月后视镜出货明细'!$6:$6,AH$4,'9月后视镜出货明细'!20:20)</f>
        <v>301</v>
      </c>
      <c r="AI17" s="96">
        <f>SUMIF('9月后视镜出货明细'!$6:$6,AI$4,'9月后视镜出货明细'!20:20)</f>
        <v>0</v>
      </c>
      <c r="AJ17"/>
      <c r="AK17"/>
      <c r="AL17"/>
      <c r="AM17"/>
      <c r="AN17"/>
      <c r="AO17"/>
      <c r="AP17"/>
      <c r="AQ17"/>
      <c r="AR17"/>
      <c r="AS17"/>
      <c r="AT17"/>
      <c r="AU17"/>
      <c r="AV17"/>
      <c r="AW17"/>
      <c r="AX17"/>
      <c r="AY17"/>
      <c r="AZ17"/>
      <c r="BA17"/>
      <c r="BB17"/>
      <c r="BC17"/>
      <c r="BD17"/>
      <c r="BE17"/>
      <c r="BF17"/>
      <c r="BG17"/>
      <c r="BH17"/>
      <c r="BI17"/>
      <c r="BJ17"/>
      <c r="BK17"/>
      <c r="BL17"/>
      <c r="BM17"/>
      <c r="BN17"/>
      <c r="BO17"/>
      <c r="BP17"/>
    </row>
    <row r="18" spans="1:68" ht="20.05" customHeight="1" x14ac:dyDescent="0.25">
      <c r="A18" s="35">
        <v>23905446</v>
      </c>
      <c r="B18" s="37" t="s">
        <v>43</v>
      </c>
      <c r="C18" s="97">
        <f t="shared" si="0"/>
        <v>4369</v>
      </c>
      <c r="D18" s="40">
        <f t="shared" si="1"/>
        <v>0</v>
      </c>
      <c r="E18" s="96">
        <f>SUMIF('9月后视镜出货明细'!$6:$6,E$4,'9月后视镜出货明细'!21:21)</f>
        <v>204</v>
      </c>
      <c r="F18" s="96">
        <f>SUMIF('9月后视镜出货明细'!$6:$6,F$4,'9月后视镜出货明细'!21:21)</f>
        <v>81</v>
      </c>
      <c r="G18" s="96">
        <f>SUMIF('9月后视镜出货明细'!$6:$6,G$4,'9月后视镜出货明细'!21:21)</f>
        <v>120</v>
      </c>
      <c r="H18" s="96">
        <f>SUMIF('9月后视镜出货明细'!$6:$6,H$4,'9月后视镜出货明细'!21:21)</f>
        <v>93</v>
      </c>
      <c r="I18" s="96">
        <f>SUMIF('9月后视镜出货明细'!$6:$6,I$4,'9月后视镜出货明细'!21:21)</f>
        <v>117</v>
      </c>
      <c r="J18" s="96">
        <f>SUMIF('9月后视镜出货明细'!$6:$6,J$4,'9月后视镜出货明细'!21:21)</f>
        <v>270</v>
      </c>
      <c r="K18" s="96">
        <f>SUMIF('9月后视镜出货明细'!$6:$6,K$4,'9月后视镜出货明细'!21:21)</f>
        <v>81</v>
      </c>
      <c r="L18" s="96">
        <f>SUMIF('9月后视镜出货明细'!$6:$6,L$4,'9月后视镜出货明细'!21:21)</f>
        <v>30</v>
      </c>
      <c r="M18" s="96">
        <f>SUMIF('9月后视镜出货明细'!$6:$6,M$4,'9月后视镜出货明细'!21:21)</f>
        <v>189</v>
      </c>
      <c r="N18" s="96">
        <f>SUMIF('9月后视镜出货明细'!$6:$6,N$4,'9月后视镜出货明细'!21:21)</f>
        <v>192</v>
      </c>
      <c r="O18" s="96">
        <f>SUMIF('9月后视镜出货明细'!$6:$6,O$4,'9月后视镜出货明细'!21:21)</f>
        <v>72</v>
      </c>
      <c r="P18" s="96">
        <f>SUMIF('9月后视镜出货明细'!$6:$6,P$4,'9月后视镜出货明细'!21:21)</f>
        <v>118</v>
      </c>
      <c r="Q18" s="96">
        <f>SUMIF('9月后视镜出货明细'!$6:$6,Q$4,'9月后视镜出货明细'!21:21)</f>
        <v>0</v>
      </c>
      <c r="R18" s="96">
        <f>SUMIF('9月后视镜出货明细'!$6:$6,R$4,'9月后视镜出货明细'!21:21)</f>
        <v>120</v>
      </c>
      <c r="S18" s="96">
        <f>SUMIF('9月后视镜出货明细'!$6:$6,S$4,'9月后视镜出货明细'!21:21)</f>
        <v>204</v>
      </c>
      <c r="T18" s="96">
        <f>SUMIF('9月后视镜出货明细'!$6:$6,T$4,'9月后视镜出货明细'!21:21)</f>
        <v>99</v>
      </c>
      <c r="U18" s="96">
        <f>SUMIF('9月后视镜出货明细'!$6:$6,U$4,'9月后视镜出货明细'!21:21)</f>
        <v>183</v>
      </c>
      <c r="V18" s="96">
        <f>SUMIF('9月后视镜出货明细'!$6:$6,V$4,'9月后视镜出货明细'!21:21)</f>
        <v>159</v>
      </c>
      <c r="W18" s="96">
        <f>SUMIF('9月后视镜出货明细'!$6:$6,W$4,'9月后视镜出货明细'!21:21)</f>
        <v>78</v>
      </c>
      <c r="X18" s="96">
        <f>SUMIF('9月后视镜出货明细'!$6:$6,X$4,'9月后视镜出货明细'!21:21)</f>
        <v>135</v>
      </c>
      <c r="Y18" s="96">
        <f>SUMIF('9月后视镜出货明细'!$6:$6,Y$4,'9月后视镜出货明细'!21:21)</f>
        <v>150</v>
      </c>
      <c r="Z18" s="96">
        <f>SUMIF('9月后视镜出货明细'!$6:$6,Z$4,'9月后视镜出货明细'!21:21)</f>
        <v>273</v>
      </c>
      <c r="AA18" s="96">
        <f>SUMIF('9月后视镜出货明细'!$6:$6,AA$4,'9月后视镜出货明细'!21:21)</f>
        <v>189</v>
      </c>
      <c r="AB18" s="96">
        <f>SUMIF('9月后视镜出货明细'!$6:$6,AB$4,'9月后视镜出货明细'!21:21)</f>
        <v>207</v>
      </c>
      <c r="AC18" s="96">
        <f>SUMIF('9月后视镜出货明细'!$6:$6,AC$4,'9月后视镜出货明细'!21:21)</f>
        <v>180</v>
      </c>
      <c r="AD18" s="96">
        <f>SUMIF('9月后视镜出货明细'!$6:$6,AD$4,'9月后视镜出货明细'!21:21)</f>
        <v>69</v>
      </c>
      <c r="AE18" s="96">
        <f>SUMIF('9月后视镜出货明细'!$6:$6,AE$4,'9月后视镜出货明细'!21:21)</f>
        <v>78</v>
      </c>
      <c r="AF18" s="96">
        <f>SUMIF('9月后视镜出货明细'!$6:$6,AF$4,'9月后视镜出货明细'!21:21)</f>
        <v>135</v>
      </c>
      <c r="AG18" s="96">
        <f>SUMIF('9月后视镜出货明细'!$6:$6,AG$4,'9月后视镜出货明细'!21:21)</f>
        <v>240</v>
      </c>
      <c r="AH18" s="96">
        <f>SUMIF('9月后视镜出货明细'!$6:$6,AH$4,'9月后视镜出货明细'!21:21)</f>
        <v>303</v>
      </c>
      <c r="AI18" s="96">
        <f>SUMIF('9月后视镜出货明细'!$6:$6,AI$4,'9月后视镜出货明细'!21:21)</f>
        <v>0</v>
      </c>
      <c r="AJ18"/>
      <c r="AK18"/>
      <c r="AL18"/>
      <c r="AM18"/>
      <c r="AN18"/>
      <c r="AO18"/>
      <c r="AP18"/>
      <c r="AQ18"/>
      <c r="AR18"/>
      <c r="AS18"/>
      <c r="AT18"/>
      <c r="AU18"/>
      <c r="AV18"/>
      <c r="AW18"/>
      <c r="AX18"/>
      <c r="AY18"/>
      <c r="AZ18"/>
      <c r="BA18"/>
      <c r="BB18"/>
      <c r="BC18"/>
      <c r="BD18"/>
      <c r="BE18"/>
      <c r="BF18"/>
      <c r="BG18"/>
      <c r="BH18"/>
      <c r="BI18"/>
      <c r="BJ18"/>
      <c r="BK18"/>
      <c r="BL18"/>
      <c r="BM18"/>
      <c r="BN18"/>
      <c r="BO18"/>
      <c r="BP18"/>
    </row>
    <row r="19" spans="1:68" ht="20.05" customHeight="1" x14ac:dyDescent="0.25">
      <c r="A19" s="35">
        <v>23905448</v>
      </c>
      <c r="B19" s="37" t="s">
        <v>44</v>
      </c>
      <c r="C19" s="97">
        <f t="shared" si="0"/>
        <v>640</v>
      </c>
      <c r="D19" s="40">
        <f t="shared" si="1"/>
        <v>0</v>
      </c>
      <c r="E19" s="96">
        <f>SUMIF('9月后视镜出货明细'!$6:$6,E$4,'9月后视镜出货明细'!22:22)</f>
        <v>3</v>
      </c>
      <c r="F19" s="96">
        <f>SUMIF('9月后视镜出货明细'!$6:$6,F$4,'9月后视镜出货明细'!22:22)</f>
        <v>1</v>
      </c>
      <c r="G19" s="96">
        <f>SUMIF('9月后视镜出货明细'!$6:$6,G$4,'9月后视镜出货明细'!22:22)</f>
        <v>0</v>
      </c>
      <c r="H19" s="96">
        <f>SUMIF('9月后视镜出货明细'!$6:$6,H$4,'9月后视镜出货明细'!22:22)</f>
        <v>0</v>
      </c>
      <c r="I19" s="96">
        <f>SUMIF('9月后视镜出货明细'!$6:$6,I$4,'9月后视镜出货明细'!22:22)</f>
        <v>0</v>
      </c>
      <c r="J19" s="96">
        <f>SUMIF('9月后视镜出货明细'!$6:$6,J$4,'9月后视镜出货明细'!22:22)</f>
        <v>0</v>
      </c>
      <c r="K19" s="96">
        <f>SUMIF('9月后视镜出货明细'!$6:$6,K$4,'9月后视镜出货明细'!22:22)</f>
        <v>0</v>
      </c>
      <c r="L19" s="96">
        <f>SUMIF('9月后视镜出货明细'!$6:$6,L$4,'9月后视镜出货明细'!22:22)</f>
        <v>0</v>
      </c>
      <c r="M19" s="96">
        <f>SUMIF('9月后视镜出货明细'!$6:$6,M$4,'9月后视镜出货明细'!22:22)</f>
        <v>0</v>
      </c>
      <c r="N19" s="96">
        <f>SUMIF('9月后视镜出货明细'!$6:$6,N$4,'9月后视镜出货明细'!22:22)</f>
        <v>0</v>
      </c>
      <c r="O19" s="96">
        <f>SUMIF('9月后视镜出货明细'!$6:$6,O$4,'9月后视镜出货明细'!22:22)</f>
        <v>0</v>
      </c>
      <c r="P19" s="96">
        <f>SUMIF('9月后视镜出货明细'!$6:$6,P$4,'9月后视镜出货明细'!22:22)</f>
        <v>0</v>
      </c>
      <c r="Q19" s="96">
        <f>SUMIF('9月后视镜出货明细'!$6:$6,Q$4,'9月后视镜出货明细'!22:22)</f>
        <v>0</v>
      </c>
      <c r="R19" s="96">
        <f>SUMIF('9月后视镜出货明细'!$6:$6,R$4,'9月后视镜出货明细'!22:22)</f>
        <v>0</v>
      </c>
      <c r="S19" s="96">
        <f>SUMIF('9月后视镜出货明细'!$6:$6,S$4,'9月后视镜出货明细'!22:22)</f>
        <v>0</v>
      </c>
      <c r="T19" s="96">
        <f>SUMIF('9月后视镜出货明细'!$6:$6,T$4,'9月后视镜出货明细'!22:22)</f>
        <v>0</v>
      </c>
      <c r="U19" s="96">
        <f>SUMIF('9月后视镜出货明细'!$6:$6,U$4,'9月后视镜出货明细'!22:22)</f>
        <v>0</v>
      </c>
      <c r="V19" s="96">
        <f>SUMIF('9月后视镜出货明细'!$6:$6,V$4,'9月后视镜出货明细'!22:22)</f>
        <v>0</v>
      </c>
      <c r="W19" s="96">
        <f>SUMIF('9月后视镜出货明细'!$6:$6,W$4,'9月后视镜出货明细'!22:22)</f>
        <v>12</v>
      </c>
      <c r="X19" s="96">
        <f>SUMIF('9月后视镜出货明细'!$6:$6,X$4,'9月后视镜出货明细'!22:22)</f>
        <v>0</v>
      </c>
      <c r="Y19" s="96">
        <f>SUMIF('9月后视镜出货明细'!$6:$6,Y$4,'9月后视镜出货明细'!22:22)</f>
        <v>0</v>
      </c>
      <c r="Z19" s="96">
        <f>SUMIF('9月后视镜出货明细'!$6:$6,Z$4,'9月后视镜出货明细'!22:22)</f>
        <v>0</v>
      </c>
      <c r="AA19" s="96">
        <f>SUMIF('9月后视镜出货明细'!$6:$6,AA$4,'9月后视镜出货明细'!22:22)</f>
        <v>0</v>
      </c>
      <c r="AB19" s="96">
        <f>SUMIF('9月后视镜出货明细'!$6:$6,AB$4,'9月后视镜出货明细'!22:22)</f>
        <v>45</v>
      </c>
      <c r="AC19" s="96">
        <f>SUMIF('9月后视镜出货明细'!$6:$6,AC$4,'9月后视镜出货明细'!22:22)</f>
        <v>0</v>
      </c>
      <c r="AD19" s="96">
        <f>SUMIF('9月后视镜出货明细'!$6:$6,AD$4,'9月后视镜出货明细'!22:22)</f>
        <v>57</v>
      </c>
      <c r="AE19" s="96">
        <f>SUMIF('9月后视镜出货明细'!$6:$6,AE$4,'9月后视镜出货明细'!22:22)</f>
        <v>198</v>
      </c>
      <c r="AF19" s="96">
        <f>SUMIF('9月后视镜出货明细'!$6:$6,AF$4,'9月后视镜出货明细'!22:22)</f>
        <v>186</v>
      </c>
      <c r="AG19" s="96">
        <f>SUMIF('9月后视镜出货明细'!$6:$6,AG$4,'9月后视镜出货明细'!22:22)</f>
        <v>138</v>
      </c>
      <c r="AH19" s="96">
        <f>SUMIF('9月后视镜出货明细'!$6:$6,AH$4,'9月后视镜出货明细'!22:22)</f>
        <v>0</v>
      </c>
      <c r="AI19" s="96">
        <f>SUMIF('9月后视镜出货明细'!$6:$6,AI$4,'9月后视镜出货明细'!22:22)</f>
        <v>0</v>
      </c>
      <c r="AJ19"/>
      <c r="AK19"/>
      <c r="AL19"/>
      <c r="AM19"/>
      <c r="AN19"/>
      <c r="AO19"/>
      <c r="AP19"/>
      <c r="AQ19"/>
      <c r="AR19"/>
      <c r="AS19"/>
      <c r="AT19"/>
      <c r="AU19"/>
      <c r="AV19"/>
      <c r="AW19"/>
      <c r="AX19"/>
      <c r="AY19"/>
      <c r="AZ19"/>
      <c r="BA19"/>
      <c r="BB19"/>
      <c r="BC19"/>
      <c r="BD19"/>
      <c r="BE19"/>
      <c r="BF19"/>
      <c r="BG19"/>
      <c r="BH19"/>
      <c r="BI19"/>
      <c r="BJ19"/>
      <c r="BK19"/>
      <c r="BL19"/>
      <c r="BM19"/>
      <c r="BN19"/>
      <c r="BO19"/>
      <c r="BP19"/>
    </row>
    <row r="20" spans="1:68" ht="20.05" customHeight="1" x14ac:dyDescent="0.25">
      <c r="A20" s="35">
        <v>23905450</v>
      </c>
      <c r="B20" s="37" t="s">
        <v>44</v>
      </c>
      <c r="C20" s="97">
        <f t="shared" si="0"/>
        <v>646</v>
      </c>
      <c r="D20" s="40">
        <f t="shared" si="1"/>
        <v>0</v>
      </c>
      <c r="E20" s="96">
        <f>SUMIF('9月后视镜出货明细'!$6:$6,E$4,'9月后视镜出货明细'!23:23)</f>
        <v>3</v>
      </c>
      <c r="F20" s="96">
        <f>SUMIF('9月后视镜出货明细'!$6:$6,F$4,'9月后视镜出货明细'!23:23)</f>
        <v>1</v>
      </c>
      <c r="G20" s="96">
        <f>SUMIF('9月后视镜出货明细'!$6:$6,G$4,'9月后视镜出货明细'!23:23)</f>
        <v>0</v>
      </c>
      <c r="H20" s="96">
        <f>SUMIF('9月后视镜出货明细'!$6:$6,H$4,'9月后视镜出货明细'!23:23)</f>
        <v>0</v>
      </c>
      <c r="I20" s="96">
        <f>SUMIF('9月后视镜出货明细'!$6:$6,I$4,'9月后视镜出货明细'!23:23)</f>
        <v>0</v>
      </c>
      <c r="J20" s="96">
        <f>SUMIF('9月后视镜出货明细'!$6:$6,J$4,'9月后视镜出货明细'!23:23)</f>
        <v>0</v>
      </c>
      <c r="K20" s="96">
        <f>SUMIF('9月后视镜出货明细'!$6:$6,K$4,'9月后视镜出货明细'!23:23)</f>
        <v>0</v>
      </c>
      <c r="L20" s="96">
        <f>SUMIF('9月后视镜出货明细'!$6:$6,L$4,'9月后视镜出货明细'!23:23)</f>
        <v>0</v>
      </c>
      <c r="M20" s="96">
        <f>SUMIF('9月后视镜出货明细'!$6:$6,M$4,'9月后视镜出货明细'!23:23)</f>
        <v>0</v>
      </c>
      <c r="N20" s="96">
        <f>SUMIF('9月后视镜出货明细'!$6:$6,N$4,'9月后视镜出货明细'!23:23)</f>
        <v>0</v>
      </c>
      <c r="O20" s="96">
        <f>SUMIF('9月后视镜出货明细'!$6:$6,O$4,'9月后视镜出货明细'!23:23)</f>
        <v>0</v>
      </c>
      <c r="P20" s="96">
        <f>SUMIF('9月后视镜出货明细'!$6:$6,P$4,'9月后视镜出货明细'!23:23)</f>
        <v>0</v>
      </c>
      <c r="Q20" s="96">
        <f>SUMIF('9月后视镜出货明细'!$6:$6,Q$4,'9月后视镜出货明细'!23:23)</f>
        <v>0</v>
      </c>
      <c r="R20" s="96">
        <f>SUMIF('9月后视镜出货明细'!$6:$6,R$4,'9月后视镜出货明细'!23:23)</f>
        <v>0</v>
      </c>
      <c r="S20" s="96">
        <f>SUMIF('9月后视镜出货明细'!$6:$6,S$4,'9月后视镜出货明细'!23:23)</f>
        <v>0</v>
      </c>
      <c r="T20" s="96">
        <f>SUMIF('9月后视镜出货明细'!$6:$6,T$4,'9月后视镜出货明细'!23:23)</f>
        <v>0</v>
      </c>
      <c r="U20" s="96">
        <f>SUMIF('9月后视镜出货明细'!$6:$6,U$4,'9月后视镜出货明细'!23:23)</f>
        <v>0</v>
      </c>
      <c r="V20" s="96">
        <f>SUMIF('9月后视镜出货明细'!$6:$6,V$4,'9月后视镜出货明细'!23:23)</f>
        <v>0</v>
      </c>
      <c r="W20" s="96">
        <f>SUMIF('9月后视镜出货明细'!$6:$6,W$4,'9月后视镜出货明细'!23:23)</f>
        <v>12</v>
      </c>
      <c r="X20" s="96">
        <f>SUMIF('9月后视镜出货明细'!$6:$6,X$4,'9月后视镜出货明细'!23:23)</f>
        <v>0</v>
      </c>
      <c r="Y20" s="96">
        <f>SUMIF('9月后视镜出货明细'!$6:$6,Y$4,'9月后视镜出货明细'!23:23)</f>
        <v>0</v>
      </c>
      <c r="Z20" s="96">
        <f>SUMIF('9月后视镜出货明细'!$6:$6,Z$4,'9月后视镜出货明细'!23:23)</f>
        <v>0</v>
      </c>
      <c r="AA20" s="96">
        <f>SUMIF('9月后视镜出货明细'!$6:$6,AA$4,'9月后视镜出货明细'!23:23)</f>
        <v>0</v>
      </c>
      <c r="AB20" s="96">
        <f>SUMIF('9月后视镜出货明细'!$6:$6,AB$4,'9月后视镜出货明细'!23:23)</f>
        <v>45</v>
      </c>
      <c r="AC20" s="96">
        <f>SUMIF('9月后视镜出货明细'!$6:$6,AC$4,'9月后视镜出货明细'!23:23)</f>
        <v>0</v>
      </c>
      <c r="AD20" s="96">
        <f>SUMIF('9月后视镜出货明细'!$6:$6,AD$4,'9月后视镜出货明细'!23:23)</f>
        <v>57</v>
      </c>
      <c r="AE20" s="96">
        <f>SUMIF('9月后视镜出货明细'!$6:$6,AE$4,'9月后视镜出货明细'!23:23)</f>
        <v>207</v>
      </c>
      <c r="AF20" s="96">
        <f>SUMIF('9月后视镜出货明细'!$6:$6,AF$4,'9月后视镜出货明细'!23:23)</f>
        <v>183</v>
      </c>
      <c r="AG20" s="96">
        <f>SUMIF('9月后视镜出货明细'!$6:$6,AG$4,'9月后视镜出货明细'!23:23)</f>
        <v>138</v>
      </c>
      <c r="AH20" s="96">
        <f>SUMIF('9月后视镜出货明细'!$6:$6,AH$4,'9月后视镜出货明细'!23:23)</f>
        <v>0</v>
      </c>
      <c r="AI20" s="96">
        <f>SUMIF('9月后视镜出货明细'!$6:$6,AI$4,'9月后视镜出货明细'!23:23)</f>
        <v>0</v>
      </c>
      <c r="AJ20"/>
      <c r="AK20"/>
      <c r="AL20"/>
      <c r="AM20"/>
      <c r="AN20"/>
      <c r="AO20"/>
      <c r="AP20"/>
      <c r="AQ20"/>
      <c r="AR20"/>
      <c r="AS20"/>
      <c r="AT20"/>
      <c r="AU20"/>
      <c r="AV20"/>
      <c r="AW20"/>
      <c r="AX20"/>
      <c r="AY20"/>
      <c r="AZ20"/>
      <c r="BA20"/>
      <c r="BB20"/>
      <c r="BC20"/>
      <c r="BD20"/>
      <c r="BE20"/>
      <c r="BF20"/>
      <c r="BG20"/>
      <c r="BH20"/>
      <c r="BI20"/>
      <c r="BJ20"/>
      <c r="BK20"/>
      <c r="BL20"/>
      <c r="BM20"/>
      <c r="BN20"/>
      <c r="BO20"/>
      <c r="BP20"/>
    </row>
    <row r="21" spans="1:68" ht="20.05" customHeight="1" x14ac:dyDescent="0.25">
      <c r="A21" s="44">
        <v>23905452</v>
      </c>
      <c r="B21" s="86" t="s">
        <v>37</v>
      </c>
      <c r="C21" s="97">
        <f t="shared" si="0"/>
        <v>781</v>
      </c>
      <c r="D21" s="40">
        <f t="shared" si="1"/>
        <v>0</v>
      </c>
      <c r="E21" s="96">
        <f>SUMIF('9月后视镜出货明细'!$6:$6,E$4,'9月后视镜出货明细'!24:24)</f>
        <v>18</v>
      </c>
      <c r="F21" s="96">
        <f>SUMIF('9月后视镜出货明细'!$6:$6,F$4,'9月后视镜出货明细'!24:24)</f>
        <v>102</v>
      </c>
      <c r="G21" s="96">
        <f>SUMIF('9月后视镜出货明细'!$6:$6,G$4,'9月后视镜出货明细'!24:24)</f>
        <v>18</v>
      </c>
      <c r="H21" s="96">
        <f>SUMIF('9月后视镜出货明细'!$6:$6,H$4,'9月后视镜出货明细'!24:24)</f>
        <v>0</v>
      </c>
      <c r="I21" s="96">
        <f>SUMIF('9月后视镜出货明细'!$6:$6,I$4,'9月后视镜出货明细'!24:24)</f>
        <v>51</v>
      </c>
      <c r="J21" s="96">
        <f>SUMIF('9月后视镜出货明细'!$6:$6,J$4,'9月后视镜出货明细'!24:24)</f>
        <v>27</v>
      </c>
      <c r="K21" s="96">
        <f>SUMIF('9月后视镜出货明细'!$6:$6,K$4,'9月后视镜出货明细'!24:24)</f>
        <v>27</v>
      </c>
      <c r="L21" s="96">
        <f>SUMIF('9月后视镜出货明细'!$6:$6,L$4,'9月后视镜出货明细'!24:24)</f>
        <v>15</v>
      </c>
      <c r="M21" s="96">
        <f>SUMIF('9月后视镜出货明细'!$6:$6,M$4,'9月后视镜出货明细'!24:24)</f>
        <v>0</v>
      </c>
      <c r="N21" s="96">
        <f>SUMIF('9月后视镜出货明细'!$6:$6,N$4,'9月后视镜出货明细'!24:24)</f>
        <v>0</v>
      </c>
      <c r="O21" s="96">
        <f>SUMIF('9月后视镜出货明细'!$6:$6,O$4,'9月后视镜出货明细'!24:24)</f>
        <v>0</v>
      </c>
      <c r="P21" s="96">
        <f>SUMIF('9月后视镜出货明细'!$6:$6,P$4,'9月后视镜出货明细'!24:24)</f>
        <v>16</v>
      </c>
      <c r="Q21" s="96">
        <f>SUMIF('9月后视镜出货明细'!$6:$6,Q$4,'9月后视镜出货明细'!24:24)</f>
        <v>0</v>
      </c>
      <c r="R21" s="96">
        <f>SUMIF('9月后视镜出货明细'!$6:$6,R$4,'9月后视镜出货明细'!24:24)</f>
        <v>0</v>
      </c>
      <c r="S21" s="96">
        <f>SUMIF('9月后视镜出货明细'!$6:$6,S$4,'9月后视镜出货明细'!24:24)</f>
        <v>0</v>
      </c>
      <c r="T21" s="96">
        <f>SUMIF('9月后视镜出货明细'!$6:$6,T$4,'9月后视镜出货明细'!24:24)</f>
        <v>99</v>
      </c>
      <c r="U21" s="96">
        <f>SUMIF('9月后视镜出货明细'!$6:$6,U$4,'9月后视镜出货明细'!24:24)</f>
        <v>36</v>
      </c>
      <c r="V21" s="96">
        <f>SUMIF('9月后视镜出货明细'!$6:$6,V$4,'9月后视镜出货明细'!24:24)</f>
        <v>54</v>
      </c>
      <c r="W21" s="96">
        <f>SUMIF('9月后视镜出货明细'!$6:$6,W$4,'9月后视镜出货明细'!24:24)</f>
        <v>0</v>
      </c>
      <c r="X21" s="96">
        <f>SUMIF('9月后视镜出货明细'!$6:$6,X$4,'9月后视镜出货明细'!24:24)</f>
        <v>69</v>
      </c>
      <c r="Y21" s="96">
        <f>SUMIF('9月后视镜出货明细'!$6:$6,Y$4,'9月后视镜出货明细'!24:24)</f>
        <v>0</v>
      </c>
      <c r="Z21" s="96">
        <f>SUMIF('9月后视镜出货明细'!$6:$6,Z$4,'9月后视镜出货明细'!24:24)</f>
        <v>42</v>
      </c>
      <c r="AA21" s="96">
        <f>SUMIF('9月后视镜出货明细'!$6:$6,AA$4,'9月后视镜出货明细'!24:24)</f>
        <v>0</v>
      </c>
      <c r="AB21" s="96">
        <f>SUMIF('9月后视镜出货明细'!$6:$6,AB$4,'9月后视镜出货明细'!24:24)</f>
        <v>24</v>
      </c>
      <c r="AC21" s="96">
        <f>SUMIF('9月后视镜出货明细'!$6:$6,AC$4,'9月后视镜出货明细'!24:24)</f>
        <v>33</v>
      </c>
      <c r="AD21" s="96">
        <f>SUMIF('9月后视镜出货明细'!$6:$6,AD$4,'9月后视镜出货明细'!24:24)</f>
        <v>51</v>
      </c>
      <c r="AE21" s="96">
        <f>SUMIF('9月后视镜出货明细'!$6:$6,AE$4,'9月后视镜出货明细'!24:24)</f>
        <v>0</v>
      </c>
      <c r="AF21" s="96">
        <f>SUMIF('9月后视镜出货明细'!$6:$6,AF$4,'9月后视镜出货明细'!24:24)</f>
        <v>54</v>
      </c>
      <c r="AG21" s="96">
        <f>SUMIF('9月后视镜出货明细'!$6:$6,AG$4,'9月后视镜出货明细'!24:24)</f>
        <v>0</v>
      </c>
      <c r="AH21" s="96">
        <f>SUMIF('9月后视镜出货明细'!$6:$6,AH$4,'9月后视镜出货明细'!24:24)</f>
        <v>45</v>
      </c>
      <c r="AI21" s="96">
        <f>SUMIF('9月后视镜出货明细'!$6:$6,AI$4,'9月后视镜出货明细'!24:24)</f>
        <v>0</v>
      </c>
      <c r="AJ21"/>
      <c r="AK21"/>
      <c r="AL21"/>
      <c r="AM21"/>
      <c r="AN21"/>
      <c r="AO21"/>
      <c r="AP21"/>
      <c r="AQ21"/>
      <c r="AR21"/>
      <c r="AS21"/>
      <c r="AT21"/>
      <c r="AU21"/>
      <c r="AV21"/>
      <c r="AW21"/>
      <c r="AX21"/>
      <c r="AY21"/>
      <c r="AZ21"/>
      <c r="BA21"/>
      <c r="BB21"/>
      <c r="BC21"/>
      <c r="BD21"/>
      <c r="BE21"/>
      <c r="BF21"/>
      <c r="BG21"/>
      <c r="BH21"/>
      <c r="BI21"/>
      <c r="BJ21"/>
      <c r="BK21"/>
      <c r="BL21"/>
      <c r="BM21"/>
      <c r="BN21"/>
      <c r="BO21"/>
      <c r="BP21"/>
    </row>
    <row r="22" spans="1:68" ht="20.05" customHeight="1" x14ac:dyDescent="0.25">
      <c r="A22" s="44">
        <v>23905454</v>
      </c>
      <c r="B22" s="86" t="s">
        <v>37</v>
      </c>
      <c r="C22" s="97">
        <f t="shared" si="0"/>
        <v>805</v>
      </c>
      <c r="D22" s="40">
        <f t="shared" si="1"/>
        <v>0</v>
      </c>
      <c r="E22" s="96">
        <f>SUMIF('9月后视镜出货明细'!$6:$6,E$4,'9月后视镜出货明细'!25:25)</f>
        <v>18</v>
      </c>
      <c r="F22" s="96">
        <f>SUMIF('9月后视镜出货明细'!$6:$6,F$4,'9月后视镜出货明细'!25:25)</f>
        <v>102</v>
      </c>
      <c r="G22" s="96">
        <f>SUMIF('9月后视镜出货明细'!$6:$6,G$4,'9月后视镜出货明细'!25:25)</f>
        <v>18</v>
      </c>
      <c r="H22" s="96">
        <f>SUMIF('9月后视镜出货明细'!$6:$6,H$4,'9月后视镜出货明细'!25:25)</f>
        <v>15</v>
      </c>
      <c r="I22" s="96">
        <f>SUMIF('9月后视镜出货明细'!$6:$6,I$4,'9月后视镜出货明细'!25:25)</f>
        <v>51</v>
      </c>
      <c r="J22" s="96">
        <f>SUMIF('9月后视镜出货明细'!$6:$6,J$4,'9月后视镜出货明细'!25:25)</f>
        <v>28</v>
      </c>
      <c r="K22" s="96">
        <f>SUMIF('9月后视镜出货明细'!$6:$6,K$4,'9月后视镜出货明细'!25:25)</f>
        <v>27</v>
      </c>
      <c r="L22" s="96">
        <f>SUMIF('9月后视镜出货明细'!$6:$6,L$4,'9月后视镜出货明细'!25:25)</f>
        <v>15</v>
      </c>
      <c r="M22" s="96">
        <f>SUMIF('9月后视镜出货明细'!$6:$6,M$4,'9月后视镜出货明细'!25:25)</f>
        <v>0</v>
      </c>
      <c r="N22" s="96">
        <f>SUMIF('9月后视镜出货明细'!$6:$6,N$4,'9月后视镜出货明细'!25:25)</f>
        <v>0</v>
      </c>
      <c r="O22" s="96">
        <f>SUMIF('9月后视镜出货明细'!$6:$6,O$4,'9月后视镜出货明细'!25:25)</f>
        <v>0</v>
      </c>
      <c r="P22" s="96">
        <f>SUMIF('9月后视镜出货明细'!$6:$6,P$4,'9月后视镜出货明细'!25:25)</f>
        <v>15</v>
      </c>
      <c r="Q22" s="96">
        <f>SUMIF('9月后视镜出货明细'!$6:$6,Q$4,'9月后视镜出货明细'!25:25)</f>
        <v>0</v>
      </c>
      <c r="R22" s="96">
        <f>SUMIF('9月后视镜出货明细'!$6:$6,R$4,'9月后视镜出货明细'!25:25)</f>
        <v>0</v>
      </c>
      <c r="S22" s="96">
        <f>SUMIF('9月后视镜出货明细'!$6:$6,S$4,'9月后视镜出货明细'!25:25)</f>
        <v>0</v>
      </c>
      <c r="T22" s="96">
        <f>SUMIF('9月后视镜出货明细'!$6:$6,T$4,'9月后视镜出货明细'!25:25)</f>
        <v>99</v>
      </c>
      <c r="U22" s="96">
        <f>SUMIF('9月后视镜出货明细'!$6:$6,U$4,'9月后视镜出货明细'!25:25)</f>
        <v>42</v>
      </c>
      <c r="V22" s="96">
        <f>SUMIF('9月后视镜出货明细'!$6:$6,V$4,'9月后视镜出货明细'!25:25)</f>
        <v>54</v>
      </c>
      <c r="W22" s="96">
        <f>SUMIF('9月后视镜出货明细'!$6:$6,W$4,'9月后视镜出货明细'!25:25)</f>
        <v>0</v>
      </c>
      <c r="X22" s="96">
        <f>SUMIF('9月后视镜出货明细'!$6:$6,X$4,'9月后视镜出货明细'!25:25)</f>
        <v>69</v>
      </c>
      <c r="Y22" s="96">
        <f>SUMIF('9月后视镜出货明细'!$6:$6,Y$4,'9月后视镜出货明细'!25:25)</f>
        <v>0</v>
      </c>
      <c r="Z22" s="96">
        <f>SUMIF('9月后视镜出货明细'!$6:$6,Z$4,'9月后视镜出货明细'!25:25)</f>
        <v>45</v>
      </c>
      <c r="AA22" s="96">
        <f>SUMIF('9月后视镜出货明细'!$6:$6,AA$4,'9月后视镜出货明细'!25:25)</f>
        <v>0</v>
      </c>
      <c r="AB22" s="96">
        <f>SUMIF('9月后视镜出货明细'!$6:$6,AB$4,'9月后视镜出货明细'!25:25)</f>
        <v>24</v>
      </c>
      <c r="AC22" s="96">
        <f>SUMIF('9月后视镜出货明细'!$6:$6,AC$4,'9月后视镜出货明细'!25:25)</f>
        <v>33</v>
      </c>
      <c r="AD22" s="96">
        <f>SUMIF('9月后视镜出货明细'!$6:$6,AD$4,'9月后视镜出货明细'!25:25)</f>
        <v>54</v>
      </c>
      <c r="AE22" s="96">
        <f>SUMIF('9月后视镜出货明细'!$6:$6,AE$4,'9月后视镜出货明细'!25:25)</f>
        <v>0</v>
      </c>
      <c r="AF22" s="96">
        <f>SUMIF('9月后视镜出货明细'!$6:$6,AF$4,'9月后视镜出货明细'!25:25)</f>
        <v>51</v>
      </c>
      <c r="AG22" s="96">
        <f>SUMIF('9月后视镜出货明细'!$6:$6,AG$4,'9月后视镜出货明细'!25:25)</f>
        <v>0</v>
      </c>
      <c r="AH22" s="96">
        <f>SUMIF('9月后视镜出货明细'!$6:$6,AH$4,'9月后视镜出货明细'!25:25)</f>
        <v>45</v>
      </c>
      <c r="AI22" s="96">
        <f>SUMIF('9月后视镜出货明细'!$6:$6,AI$4,'9月后视镜出货明细'!25:25)</f>
        <v>0</v>
      </c>
      <c r="AJ22"/>
      <c r="AK22"/>
      <c r="AL22"/>
      <c r="AM22"/>
      <c r="AN22"/>
      <c r="AO22"/>
      <c r="AP22"/>
      <c r="AQ22"/>
      <c r="AR22"/>
      <c r="AS22"/>
      <c r="AT22"/>
      <c r="AU22"/>
      <c r="AV22"/>
      <c r="AW22"/>
      <c r="AX22"/>
      <c r="AY22"/>
      <c r="AZ22"/>
      <c r="BA22"/>
      <c r="BB22"/>
      <c r="BC22"/>
      <c r="BD22"/>
      <c r="BE22"/>
      <c r="BF22"/>
      <c r="BG22"/>
      <c r="BH22"/>
      <c r="BI22"/>
      <c r="BJ22"/>
      <c r="BK22"/>
      <c r="BL22"/>
      <c r="BM22"/>
      <c r="BN22"/>
      <c r="BO22"/>
      <c r="BP22"/>
    </row>
    <row r="23" spans="1:68" ht="20.05" customHeight="1" x14ac:dyDescent="0.25">
      <c r="A23" s="44">
        <v>23905456</v>
      </c>
      <c r="B23" s="86" t="s">
        <v>38</v>
      </c>
      <c r="C23" s="97">
        <f t="shared" si="0"/>
        <v>2052</v>
      </c>
      <c r="D23" s="40">
        <f t="shared" si="1"/>
        <v>0</v>
      </c>
      <c r="E23" s="96">
        <f>SUMIF('9月后视镜出货明细'!$6:$6,E$4,'9月后视镜出货明细'!26:26)</f>
        <v>48</v>
      </c>
      <c r="F23" s="96">
        <f>SUMIF('9月后视镜出货明细'!$6:$6,F$4,'9月后视镜出货明细'!26:26)</f>
        <v>0</v>
      </c>
      <c r="G23" s="96">
        <f>SUMIF('9月后视镜出货明细'!$6:$6,G$4,'9月后视镜出货明细'!26:26)</f>
        <v>0</v>
      </c>
      <c r="H23" s="96">
        <f>SUMIF('9月后视镜出货明细'!$6:$6,H$4,'9月后视镜出货明细'!26:26)</f>
        <v>60</v>
      </c>
      <c r="I23" s="96">
        <f>SUMIF('9月后视镜出货明细'!$6:$6,I$4,'9月后视镜出货明细'!26:26)</f>
        <v>39</v>
      </c>
      <c r="J23" s="96">
        <f>SUMIF('9月后视镜出货明细'!$6:$6,J$4,'9月后视镜出货明细'!26:26)</f>
        <v>195</v>
      </c>
      <c r="K23" s="96">
        <f>SUMIF('9月后视镜出货明细'!$6:$6,K$4,'9月后视镜出货明细'!26:26)</f>
        <v>87</v>
      </c>
      <c r="L23" s="96">
        <f>SUMIF('9月后视镜出货明细'!$6:$6,L$4,'9月后视镜出货明细'!26:26)</f>
        <v>87</v>
      </c>
      <c r="M23" s="96">
        <f>SUMIF('9月后视镜出货明细'!$6:$6,M$4,'9月后视镜出货明细'!26:26)</f>
        <v>42</v>
      </c>
      <c r="N23" s="96">
        <f>SUMIF('9月后视镜出货明细'!$6:$6,N$4,'9月后视镜出货明细'!26:26)</f>
        <v>129</v>
      </c>
      <c r="O23" s="96">
        <f>SUMIF('9月后视镜出货明细'!$6:$6,O$4,'9月后视镜出货明细'!26:26)</f>
        <v>123</v>
      </c>
      <c r="P23" s="96">
        <f>SUMIF('9月后视镜出货明细'!$6:$6,P$4,'9月后视镜出货明细'!26:26)</f>
        <v>106</v>
      </c>
      <c r="Q23" s="96">
        <f>SUMIF('9月后视镜出货明细'!$6:$6,Q$4,'9月后视镜出货明细'!26:26)</f>
        <v>0</v>
      </c>
      <c r="R23" s="96">
        <f>SUMIF('9月后视镜出货明细'!$6:$6,R$4,'9月后视镜出货明细'!26:26)</f>
        <v>33</v>
      </c>
      <c r="S23" s="96">
        <f>SUMIF('9月后视镜出货明细'!$6:$6,S$4,'9月后视镜出货明细'!26:26)</f>
        <v>3</v>
      </c>
      <c r="T23" s="96">
        <f>SUMIF('9月后视镜出货明细'!$6:$6,T$4,'9月后视镜出货明细'!26:26)</f>
        <v>64</v>
      </c>
      <c r="U23" s="96">
        <f>SUMIF('9月后视镜出货明细'!$6:$6,U$4,'9月后视镜出货明细'!26:26)</f>
        <v>78</v>
      </c>
      <c r="V23" s="96">
        <f>SUMIF('9月后视镜出货明细'!$6:$6,V$4,'9月后视镜出货明细'!26:26)</f>
        <v>0</v>
      </c>
      <c r="W23" s="96">
        <f>SUMIF('9月后视镜出货明细'!$6:$6,W$4,'9月后视镜出货明细'!26:26)</f>
        <v>0</v>
      </c>
      <c r="X23" s="96">
        <f>SUMIF('9月后视镜出货明细'!$6:$6,X$4,'9月后视镜出货明细'!26:26)</f>
        <v>60</v>
      </c>
      <c r="Y23" s="96">
        <f>SUMIF('9月后视镜出货明细'!$6:$6,Y$4,'9月后视镜出货明细'!26:26)</f>
        <v>105</v>
      </c>
      <c r="Z23" s="96">
        <f>SUMIF('9月后视镜出货明细'!$6:$6,Z$4,'9月后视镜出货明细'!26:26)</f>
        <v>183</v>
      </c>
      <c r="AA23" s="96">
        <f>SUMIF('9月后视镜出货明细'!$6:$6,AA$4,'9月后视镜出货明细'!26:26)</f>
        <v>100</v>
      </c>
      <c r="AB23" s="96">
        <f>SUMIF('9月后视镜出货明细'!$6:$6,AB$4,'9月后视镜出货明细'!26:26)</f>
        <v>111</v>
      </c>
      <c r="AC23" s="96">
        <f>SUMIF('9月后视镜出货明细'!$6:$6,AC$4,'9月后视镜出货明细'!26:26)</f>
        <v>0</v>
      </c>
      <c r="AD23" s="96">
        <f>SUMIF('9月后视镜出货明细'!$6:$6,AD$4,'9月后视镜出货明细'!26:26)</f>
        <v>117</v>
      </c>
      <c r="AE23" s="96">
        <f>SUMIF('9月后视镜出货明细'!$6:$6,AE$4,'9月后视镜出货明细'!26:26)</f>
        <v>60</v>
      </c>
      <c r="AF23" s="96">
        <f>SUMIF('9月后视镜出货明细'!$6:$6,AF$4,'9月后视镜出货明细'!26:26)</f>
        <v>90</v>
      </c>
      <c r="AG23" s="96">
        <f>SUMIF('9月后视镜出货明细'!$6:$6,AG$4,'9月后视镜出货明细'!26:26)</f>
        <v>0</v>
      </c>
      <c r="AH23" s="96">
        <f>SUMIF('9月后视镜出货明细'!$6:$6,AH$4,'9月后视镜出货明细'!26:26)</f>
        <v>132</v>
      </c>
      <c r="AI23" s="96">
        <f>SUMIF('9月后视镜出货明细'!$6:$6,AI$4,'9月后视镜出货明细'!26:26)</f>
        <v>0</v>
      </c>
      <c r="AJ23"/>
      <c r="AK23"/>
      <c r="AL23"/>
      <c r="AM23"/>
      <c r="AN23"/>
      <c r="AO23"/>
      <c r="AP23"/>
      <c r="AQ23"/>
      <c r="AR23"/>
      <c r="AS23"/>
      <c r="AT23"/>
      <c r="AU23"/>
      <c r="AV23"/>
      <c r="AW23"/>
      <c r="AX23"/>
      <c r="AY23"/>
      <c r="AZ23"/>
      <c r="BA23"/>
      <c r="BB23"/>
      <c r="BC23"/>
      <c r="BD23"/>
      <c r="BE23"/>
      <c r="BF23"/>
      <c r="BG23"/>
      <c r="BH23"/>
      <c r="BI23"/>
      <c r="BJ23"/>
      <c r="BK23"/>
      <c r="BL23"/>
      <c r="BM23"/>
      <c r="BN23"/>
      <c r="BO23"/>
      <c r="BP23"/>
    </row>
    <row r="24" spans="1:68" ht="20.05" customHeight="1" x14ac:dyDescent="0.25">
      <c r="A24" s="44">
        <v>23905458</v>
      </c>
      <c r="B24" s="86" t="s">
        <v>38</v>
      </c>
      <c r="C24" s="97">
        <f t="shared" si="0"/>
        <v>2059</v>
      </c>
      <c r="D24" s="40">
        <f t="shared" si="1"/>
        <v>0</v>
      </c>
      <c r="E24" s="96">
        <f>SUMIF('9月后视镜出货明细'!$6:$6,E$4,'9月后视镜出货明细'!27:27)</f>
        <v>75</v>
      </c>
      <c r="F24" s="96">
        <f>SUMIF('9月后视镜出货明细'!$6:$6,F$4,'9月后视镜出货明细'!27:27)</f>
        <v>0</v>
      </c>
      <c r="G24" s="96">
        <f>SUMIF('9月后视镜出货明细'!$6:$6,G$4,'9月后视镜出货明细'!27:27)</f>
        <v>0</v>
      </c>
      <c r="H24" s="96">
        <f>SUMIF('9月后视镜出货明细'!$6:$6,H$4,'9月后视镜出货明细'!27:27)</f>
        <v>60</v>
      </c>
      <c r="I24" s="96">
        <f>SUMIF('9月后视镜出货明细'!$6:$6,I$4,'9月后视镜出货明细'!27:27)</f>
        <v>39</v>
      </c>
      <c r="J24" s="96">
        <f>SUMIF('9月后视镜出货明细'!$6:$6,J$4,'9月后视镜出货明细'!27:27)</f>
        <v>195</v>
      </c>
      <c r="K24" s="96">
        <f>SUMIF('9月后视镜出货明细'!$6:$6,K$4,'9月后视镜出货明细'!27:27)</f>
        <v>87</v>
      </c>
      <c r="L24" s="96">
        <f>SUMIF('9月后视镜出货明细'!$6:$6,L$4,'9月后视镜出货明细'!27:27)</f>
        <v>87</v>
      </c>
      <c r="M24" s="96">
        <f>SUMIF('9月后视镜出货明细'!$6:$6,M$4,'9月后视镜出货明细'!27:27)</f>
        <v>42</v>
      </c>
      <c r="N24" s="96">
        <f>SUMIF('9月后视镜出货明细'!$6:$6,N$4,'9月后视镜出货明细'!27:27)</f>
        <v>129</v>
      </c>
      <c r="O24" s="96">
        <f>SUMIF('9月后视镜出货明细'!$6:$6,O$4,'9月后视镜出货明细'!27:27)</f>
        <v>123</v>
      </c>
      <c r="P24" s="96">
        <f>SUMIF('9月后视镜出货明细'!$6:$6,P$4,'9月后视镜出货明细'!27:27)</f>
        <v>108</v>
      </c>
      <c r="Q24" s="96">
        <f>SUMIF('9月后视镜出货明细'!$6:$6,Q$4,'9月后视镜出货明细'!27:27)</f>
        <v>0</v>
      </c>
      <c r="R24" s="96">
        <f>SUMIF('9月后视镜出货明细'!$6:$6,R$4,'9月后视镜出货明细'!27:27)</f>
        <v>15</v>
      </c>
      <c r="S24" s="96">
        <f>SUMIF('9月后视镜出货明细'!$6:$6,S$4,'9月后视镜出货明细'!27:27)</f>
        <v>3</v>
      </c>
      <c r="T24" s="96">
        <f>SUMIF('9月后视镜出货明细'!$6:$6,T$4,'9月后视镜出货明细'!27:27)</f>
        <v>63</v>
      </c>
      <c r="U24" s="96">
        <f>SUMIF('9月后视镜出货明细'!$6:$6,U$4,'9月后视镜出货明细'!27:27)</f>
        <v>78</v>
      </c>
      <c r="V24" s="96">
        <f>SUMIF('9月后视镜出货明细'!$6:$6,V$4,'9月后视镜出货明细'!27:27)</f>
        <v>0</v>
      </c>
      <c r="W24" s="96">
        <f>SUMIF('9月后视镜出货明细'!$6:$6,W$4,'9月后视镜出货明细'!27:27)</f>
        <v>0</v>
      </c>
      <c r="X24" s="96">
        <f>SUMIF('9月后视镜出货明细'!$6:$6,X$4,'9月后视镜出货明细'!27:27)</f>
        <v>60</v>
      </c>
      <c r="Y24" s="96">
        <f>SUMIF('9月后视镜出货明细'!$6:$6,Y$4,'9月后视镜出货明细'!27:27)</f>
        <v>105</v>
      </c>
      <c r="Z24" s="96">
        <f>SUMIF('9月后视镜出货明细'!$6:$6,Z$4,'9月后视镜出货明细'!27:27)</f>
        <v>183</v>
      </c>
      <c r="AA24" s="96">
        <f>SUMIF('9月后视镜出货明细'!$6:$6,AA$4,'9月后视镜出货明细'!27:27)</f>
        <v>126</v>
      </c>
      <c r="AB24" s="96">
        <f>SUMIF('9月后视镜出货明细'!$6:$6,AB$4,'9月后视镜出货明细'!27:27)</f>
        <v>81</v>
      </c>
      <c r="AC24" s="96">
        <f>SUMIF('9月后视镜出货明细'!$6:$6,AC$4,'9月后视镜出货明细'!27:27)</f>
        <v>0</v>
      </c>
      <c r="AD24" s="96">
        <f>SUMIF('9月后视镜出货明细'!$6:$6,AD$4,'9月后视镜出货明细'!27:27)</f>
        <v>117</v>
      </c>
      <c r="AE24" s="96">
        <f>SUMIF('9月后视镜出货明细'!$6:$6,AE$4,'9月后视镜出货明细'!27:27)</f>
        <v>60</v>
      </c>
      <c r="AF24" s="96">
        <f>SUMIF('9月后视镜出货明细'!$6:$6,AF$4,'9月后视镜出货明细'!27:27)</f>
        <v>90</v>
      </c>
      <c r="AG24" s="96">
        <f>SUMIF('9月后视镜出货明细'!$6:$6,AG$4,'9月后视镜出货明细'!27:27)</f>
        <v>0</v>
      </c>
      <c r="AH24" s="96">
        <f>SUMIF('9月后视镜出货明细'!$6:$6,AH$4,'9月后视镜出货明细'!27:27)</f>
        <v>133</v>
      </c>
      <c r="AI24" s="96">
        <f>SUMIF('9月后视镜出货明细'!$6:$6,AI$4,'9月后视镜出货明细'!27:27)</f>
        <v>0</v>
      </c>
      <c r="AJ24"/>
      <c r="AK24"/>
      <c r="AL24"/>
      <c r="AM24"/>
      <c r="AN24"/>
      <c r="AO24"/>
      <c r="AP24"/>
      <c r="AQ24"/>
      <c r="AR24"/>
      <c r="AS24"/>
      <c r="AT24"/>
      <c r="AU24"/>
      <c r="AV24"/>
      <c r="AW24"/>
      <c r="AX24"/>
      <c r="AY24"/>
      <c r="AZ24"/>
      <c r="BA24"/>
      <c r="BB24"/>
      <c r="BC24"/>
      <c r="BD24"/>
      <c r="BE24"/>
      <c r="BF24"/>
      <c r="BG24"/>
      <c r="BH24"/>
      <c r="BI24"/>
      <c r="BJ24"/>
      <c r="BK24"/>
      <c r="BL24"/>
      <c r="BM24"/>
      <c r="BN24"/>
      <c r="BO24"/>
      <c r="BP24"/>
    </row>
    <row r="25" spans="1:68" ht="20.05" customHeight="1" x14ac:dyDescent="0.25">
      <c r="A25" s="44">
        <v>23905460</v>
      </c>
      <c r="B25" s="86" t="s">
        <v>39</v>
      </c>
      <c r="C25" s="97">
        <f t="shared" si="0"/>
        <v>796</v>
      </c>
      <c r="D25" s="40">
        <f t="shared" si="1"/>
        <v>0</v>
      </c>
      <c r="E25" s="96">
        <f>SUMIF('9月后视镜出货明细'!$6:$6,E$4,'9月后视镜出货明细'!28:28)</f>
        <v>72</v>
      </c>
      <c r="F25" s="96">
        <f>SUMIF('9月后视镜出货明细'!$6:$6,F$4,'9月后视镜出货明细'!28:28)</f>
        <v>12</v>
      </c>
      <c r="G25" s="96">
        <f>SUMIF('9月后视镜出货明细'!$6:$6,G$4,'9月后视镜出货明细'!28:28)</f>
        <v>36</v>
      </c>
      <c r="H25" s="96">
        <f>SUMIF('9月后视镜出货明细'!$6:$6,H$4,'9月后视镜出货明细'!28:28)</f>
        <v>0</v>
      </c>
      <c r="I25" s="96">
        <f>SUMIF('9月后视镜出货明细'!$6:$6,I$4,'9月后视镜出货明细'!28:28)</f>
        <v>0</v>
      </c>
      <c r="J25" s="96">
        <f>SUMIF('9月后视镜出货明细'!$6:$6,J$4,'9月后视镜出货明细'!28:28)</f>
        <v>0</v>
      </c>
      <c r="K25" s="96">
        <f>SUMIF('9月后视镜出货明细'!$6:$6,K$4,'9月后视镜出货明细'!28:28)</f>
        <v>0</v>
      </c>
      <c r="L25" s="96">
        <f>SUMIF('9月后视镜出货明细'!$6:$6,L$4,'9月后视镜出货明细'!28:28)</f>
        <v>0</v>
      </c>
      <c r="M25" s="96">
        <f>SUMIF('9月后视镜出货明细'!$6:$6,M$4,'9月后视镜出货明细'!28:28)</f>
        <v>0</v>
      </c>
      <c r="N25" s="96">
        <f>SUMIF('9月后视镜出货明细'!$6:$6,N$4,'9月后视镜出货明细'!28:28)</f>
        <v>0</v>
      </c>
      <c r="O25" s="96">
        <f>SUMIF('9月后视镜出货明细'!$6:$6,O$4,'9月后视镜出货明细'!28:28)</f>
        <v>174</v>
      </c>
      <c r="P25" s="96">
        <f>SUMIF('9月后视镜出货明细'!$6:$6,P$4,'9月后视镜出货明细'!28:28)</f>
        <v>39</v>
      </c>
      <c r="Q25" s="96">
        <f>SUMIF('9月后视镜出货明细'!$6:$6,Q$4,'9月后视镜出货明细'!28:28)</f>
        <v>33</v>
      </c>
      <c r="R25" s="96">
        <f>SUMIF('9月后视镜出货明细'!$6:$6,R$4,'9月后视镜出货明细'!28:28)</f>
        <v>0</v>
      </c>
      <c r="S25" s="96">
        <f>SUMIF('9月后视镜出货明细'!$6:$6,S$4,'9月后视镜出货明细'!28:28)</f>
        <v>0</v>
      </c>
      <c r="T25" s="96">
        <f>SUMIF('9月后视镜出货明细'!$6:$6,T$4,'9月后视镜出货明细'!28:28)</f>
        <v>16</v>
      </c>
      <c r="U25" s="96">
        <f>SUMIF('9月后视镜出货明细'!$6:$6,U$4,'9月后视镜出货明细'!28:28)</f>
        <v>129</v>
      </c>
      <c r="V25" s="96">
        <f>SUMIF('9月后视镜出货明细'!$6:$6,V$4,'9月后视镜出货明细'!28:28)</f>
        <v>0</v>
      </c>
      <c r="W25" s="96">
        <f>SUMIF('9月后视镜出货明细'!$6:$6,W$4,'9月后视镜出货明细'!28:28)</f>
        <v>3</v>
      </c>
      <c r="X25" s="96">
        <f>SUMIF('9月后视镜出货明细'!$6:$6,X$4,'9月后视镜出货明细'!28:28)</f>
        <v>0</v>
      </c>
      <c r="Y25" s="96">
        <f>SUMIF('9月后视镜出货明细'!$6:$6,Y$4,'9月后视镜出货明细'!28:28)</f>
        <v>0</v>
      </c>
      <c r="Z25" s="96">
        <f>SUMIF('9月后视镜出货明细'!$6:$6,Z$4,'9月后视镜出货明细'!28:28)</f>
        <v>0</v>
      </c>
      <c r="AA25" s="96">
        <f>SUMIF('9月后视镜出货明细'!$6:$6,AA$4,'9月后视镜出货明细'!28:28)</f>
        <v>0</v>
      </c>
      <c r="AB25" s="96">
        <f>SUMIF('9月后视镜出货明细'!$6:$6,AB$4,'9月后视镜出货明细'!28:28)</f>
        <v>0</v>
      </c>
      <c r="AC25" s="96">
        <f>SUMIF('9月后视镜出货明细'!$6:$6,AC$4,'9月后视镜出货明细'!28:28)</f>
        <v>162</v>
      </c>
      <c r="AD25" s="96">
        <f>SUMIF('9月后视镜出货明细'!$6:$6,AD$4,'9月后视镜出货明细'!28:28)</f>
        <v>0</v>
      </c>
      <c r="AE25" s="96">
        <f>SUMIF('9月后视镜出货明细'!$6:$6,AE$4,'9月后视镜出货明细'!28:28)</f>
        <v>0</v>
      </c>
      <c r="AF25" s="96">
        <f>SUMIF('9月后视镜出货明细'!$6:$6,AF$4,'9月后视镜出货明细'!28:28)</f>
        <v>0</v>
      </c>
      <c r="AG25" s="96">
        <f>SUMIF('9月后视镜出货明细'!$6:$6,AG$4,'9月后视镜出货明细'!28:28)</f>
        <v>0</v>
      </c>
      <c r="AH25" s="96">
        <f>SUMIF('9月后视镜出货明细'!$6:$6,AH$4,'9月后视镜出货明细'!28:28)</f>
        <v>120</v>
      </c>
      <c r="AI25" s="96">
        <f>SUMIF('9月后视镜出货明细'!$6:$6,AI$4,'9月后视镜出货明细'!28:28)</f>
        <v>0</v>
      </c>
      <c r="AJ25"/>
      <c r="AK25"/>
      <c r="AL25"/>
      <c r="AM25"/>
      <c r="AN25"/>
      <c r="AO25"/>
      <c r="AP25"/>
      <c r="AQ25"/>
      <c r="AR25"/>
      <c r="AS25"/>
      <c r="AT25"/>
      <c r="AU25"/>
      <c r="AV25"/>
      <c r="AW25"/>
      <c r="AX25"/>
      <c r="AY25"/>
      <c r="AZ25"/>
      <c r="BA25"/>
      <c r="BB25"/>
      <c r="BC25"/>
      <c r="BD25"/>
      <c r="BE25"/>
      <c r="BF25"/>
      <c r="BG25"/>
      <c r="BH25"/>
      <c r="BI25"/>
      <c r="BJ25"/>
      <c r="BK25"/>
      <c r="BL25"/>
      <c r="BM25"/>
      <c r="BN25"/>
      <c r="BO25"/>
      <c r="BP25"/>
    </row>
    <row r="26" spans="1:68" ht="20.05" customHeight="1" x14ac:dyDescent="0.25">
      <c r="A26" s="44">
        <v>23905462</v>
      </c>
      <c r="B26" s="86" t="s">
        <v>39</v>
      </c>
      <c r="C26" s="97">
        <f t="shared" si="0"/>
        <v>811</v>
      </c>
      <c r="D26" s="40">
        <f t="shared" si="1"/>
        <v>0</v>
      </c>
      <c r="E26" s="96">
        <f>SUMIF('9月后视镜出货明细'!$6:$6,E$4,'9月后视镜出货明细'!29:29)</f>
        <v>75</v>
      </c>
      <c r="F26" s="96">
        <f>SUMIF('9月后视镜出货明细'!$6:$6,F$4,'9月后视镜出货明细'!29:29)</f>
        <v>27</v>
      </c>
      <c r="G26" s="96">
        <f>SUMIF('9月后视镜出货明细'!$6:$6,G$4,'9月后视镜出货明细'!29:29)</f>
        <v>21</v>
      </c>
      <c r="H26" s="96">
        <f>SUMIF('9月后视镜出货明细'!$6:$6,H$4,'9月后视镜出货明细'!29:29)</f>
        <v>0</v>
      </c>
      <c r="I26" s="96">
        <f>SUMIF('9月后视镜出货明细'!$6:$6,I$4,'9月后视镜出货明细'!29:29)</f>
        <v>0</v>
      </c>
      <c r="J26" s="96">
        <f>SUMIF('9月后视镜出货明细'!$6:$6,J$4,'9月后视镜出货明细'!29:29)</f>
        <v>0</v>
      </c>
      <c r="K26" s="96">
        <f>SUMIF('9月后视镜出货明细'!$6:$6,K$4,'9月后视镜出货明细'!29:29)</f>
        <v>0</v>
      </c>
      <c r="L26" s="96">
        <f>SUMIF('9月后视镜出货明细'!$6:$6,L$4,'9月后视镜出货明细'!29:29)</f>
        <v>0</v>
      </c>
      <c r="M26" s="96">
        <f>SUMIF('9月后视镜出货明细'!$6:$6,M$4,'9月后视镜出货明细'!29:29)</f>
        <v>0</v>
      </c>
      <c r="N26" s="96">
        <f>SUMIF('9月后视镜出货明细'!$6:$6,N$4,'9月后视镜出货明细'!29:29)</f>
        <v>0</v>
      </c>
      <c r="O26" s="96">
        <f>SUMIF('9月后视镜出货明细'!$6:$6,O$4,'9月后视镜出货明细'!29:29)</f>
        <v>174</v>
      </c>
      <c r="P26" s="96">
        <f>SUMIF('9月后视镜出货明细'!$6:$6,P$4,'9月后视镜出货明细'!29:29)</f>
        <v>70</v>
      </c>
      <c r="Q26" s="96">
        <f>SUMIF('9月后视镜出货明细'!$6:$6,Q$4,'9月后视镜出货明细'!29:29)</f>
        <v>33</v>
      </c>
      <c r="R26" s="96">
        <f>SUMIF('9月后视镜出货明细'!$6:$6,R$4,'9月后视镜出货明细'!29:29)</f>
        <v>0</v>
      </c>
      <c r="S26" s="96">
        <f>SUMIF('9月后视镜出货明细'!$6:$6,S$4,'9月后视镜出货明细'!29:29)</f>
        <v>0</v>
      </c>
      <c r="T26" s="96">
        <f>SUMIF('9月后视镜出货明细'!$6:$6,T$4,'9月后视镜出货明细'!29:29)</f>
        <v>15</v>
      </c>
      <c r="U26" s="96">
        <f>SUMIF('9月后视镜出货明细'!$6:$6,U$4,'9月后视镜出货明细'!29:29)</f>
        <v>129</v>
      </c>
      <c r="V26" s="96">
        <f>SUMIF('9月后视镜出货明细'!$6:$6,V$4,'9月后视镜出货明细'!29:29)</f>
        <v>0</v>
      </c>
      <c r="W26" s="96">
        <f>SUMIF('9月后视镜出货明细'!$6:$6,W$4,'9月后视镜出货明细'!29:29)</f>
        <v>3</v>
      </c>
      <c r="X26" s="96">
        <f>SUMIF('9月后视镜出货明细'!$6:$6,X$4,'9月后视镜出货明细'!29:29)</f>
        <v>0</v>
      </c>
      <c r="Y26" s="96">
        <f>SUMIF('9月后视镜出货明细'!$6:$6,Y$4,'9月后视镜出货明细'!29:29)</f>
        <v>0</v>
      </c>
      <c r="Z26" s="96">
        <f>SUMIF('9月后视镜出货明细'!$6:$6,Z$4,'9月后视镜出货明细'!29:29)</f>
        <v>0</v>
      </c>
      <c r="AA26" s="96">
        <f>SUMIF('9月后视镜出货明细'!$6:$6,AA$4,'9月后视镜出货明细'!29:29)</f>
        <v>0</v>
      </c>
      <c r="AB26" s="96">
        <f>SUMIF('9月后视镜出货明细'!$6:$6,AB$4,'9月后视镜出货明细'!29:29)</f>
        <v>0</v>
      </c>
      <c r="AC26" s="96">
        <f>SUMIF('9月后视镜出货明细'!$6:$6,AC$4,'9月后视镜出货明细'!29:29)</f>
        <v>144</v>
      </c>
      <c r="AD26" s="96">
        <f>SUMIF('9月后视镜出货明细'!$6:$6,AD$4,'9月后视镜出货明细'!29:29)</f>
        <v>0</v>
      </c>
      <c r="AE26" s="96">
        <f>SUMIF('9月后视镜出货明细'!$6:$6,AE$4,'9月后视镜出货明细'!29:29)</f>
        <v>0</v>
      </c>
      <c r="AF26" s="96">
        <f>SUMIF('9月后视镜出货明细'!$6:$6,AF$4,'9月后视镜出货明细'!29:29)</f>
        <v>0</v>
      </c>
      <c r="AG26" s="96">
        <f>SUMIF('9月后视镜出货明细'!$6:$6,AG$4,'9月后视镜出货明细'!29:29)</f>
        <v>0</v>
      </c>
      <c r="AH26" s="96">
        <f>SUMIF('9月后视镜出货明细'!$6:$6,AH$4,'9月后视镜出货明细'!29:29)</f>
        <v>120</v>
      </c>
      <c r="AI26" s="96">
        <f>SUMIF('9月后视镜出货明细'!$6:$6,AI$4,'9月后视镜出货明细'!29:29)</f>
        <v>0</v>
      </c>
      <c r="AJ26"/>
      <c r="AK26"/>
      <c r="AL26"/>
      <c r="AM26"/>
      <c r="AN26"/>
      <c r="AO26"/>
      <c r="AP26"/>
      <c r="AQ26"/>
      <c r="AR26"/>
      <c r="AS26"/>
      <c r="AT26"/>
      <c r="AU26"/>
      <c r="AV26"/>
      <c r="AW26"/>
      <c r="AX26"/>
      <c r="AY26"/>
      <c r="AZ26"/>
      <c r="BA26"/>
      <c r="BB26"/>
      <c r="BC26"/>
      <c r="BD26"/>
      <c r="BE26"/>
      <c r="BF26"/>
      <c r="BG26"/>
      <c r="BH26"/>
      <c r="BI26"/>
      <c r="BJ26"/>
      <c r="BK26"/>
      <c r="BL26"/>
      <c r="BM26"/>
      <c r="BN26"/>
      <c r="BO26"/>
      <c r="BP26"/>
    </row>
    <row r="27" spans="1:68" ht="20.05" customHeight="1" x14ac:dyDescent="0.25">
      <c r="A27" s="44">
        <v>23905464</v>
      </c>
      <c r="B27" s="86" t="s">
        <v>40</v>
      </c>
      <c r="C27" s="97">
        <f t="shared" si="0"/>
        <v>159</v>
      </c>
      <c r="D27" s="40">
        <f t="shared" si="1"/>
        <v>0</v>
      </c>
      <c r="E27" s="96">
        <f>SUMIF('9月后视镜出货明细'!$6:$6,E$4,'9月后视镜出货明细'!30:30)</f>
        <v>0</v>
      </c>
      <c r="F27" s="96">
        <f>SUMIF('9月后视镜出货明细'!$6:$6,F$4,'9月后视镜出货明细'!30:30)</f>
        <v>0</v>
      </c>
      <c r="G27" s="96">
        <f>SUMIF('9月后视镜出货明细'!$6:$6,G$4,'9月后视镜出货明细'!30:30)</f>
        <v>0</v>
      </c>
      <c r="H27" s="96">
        <f>SUMIF('9月后视镜出货明细'!$6:$6,H$4,'9月后视镜出货明细'!30:30)</f>
        <v>0</v>
      </c>
      <c r="I27" s="96">
        <f>SUMIF('9月后视镜出货明细'!$6:$6,I$4,'9月后视镜出货明细'!30:30)</f>
        <v>0</v>
      </c>
      <c r="J27" s="96">
        <f>SUMIF('9月后视镜出货明细'!$6:$6,J$4,'9月后视镜出货明细'!30:30)</f>
        <v>0</v>
      </c>
      <c r="K27" s="96">
        <f>SUMIF('9月后视镜出货明细'!$6:$6,K$4,'9月后视镜出货明细'!30:30)</f>
        <v>0</v>
      </c>
      <c r="L27" s="96">
        <f>SUMIF('9月后视镜出货明细'!$6:$6,L$4,'9月后视镜出货明细'!30:30)</f>
        <v>0</v>
      </c>
      <c r="M27" s="96">
        <f>SUMIF('9月后视镜出货明细'!$6:$6,M$4,'9月后视镜出货明细'!30:30)</f>
        <v>0</v>
      </c>
      <c r="N27" s="96">
        <f>SUMIF('9月后视镜出货明细'!$6:$6,N$4,'9月后视镜出货明细'!30:30)</f>
        <v>0</v>
      </c>
      <c r="O27" s="96">
        <f>SUMIF('9月后视镜出货明细'!$6:$6,O$4,'9月后视镜出货明细'!30:30)</f>
        <v>57</v>
      </c>
      <c r="P27" s="96">
        <f>SUMIF('9月后视镜出货明细'!$6:$6,P$4,'9月后视镜出货明细'!30:30)</f>
        <v>0</v>
      </c>
      <c r="Q27" s="96">
        <f>SUMIF('9月后视镜出货明细'!$6:$6,Q$4,'9月后视镜出货明细'!30:30)</f>
        <v>0</v>
      </c>
      <c r="R27" s="96">
        <f>SUMIF('9月后视镜出货明细'!$6:$6,R$4,'9月后视镜出货明细'!30:30)</f>
        <v>0</v>
      </c>
      <c r="S27" s="96">
        <f>SUMIF('9月后视镜出货明细'!$6:$6,S$4,'9月后视镜出货明细'!30:30)</f>
        <v>0</v>
      </c>
      <c r="T27" s="96">
        <f>SUMIF('9月后视镜出货明细'!$6:$6,T$4,'9月后视镜出货明细'!30:30)</f>
        <v>0</v>
      </c>
      <c r="U27" s="96">
        <f>SUMIF('9月后视镜出货明细'!$6:$6,U$4,'9月后视镜出货明细'!30:30)</f>
        <v>75</v>
      </c>
      <c r="V27" s="96">
        <f>SUMIF('9月后视镜出货明细'!$6:$6,V$4,'9月后视镜出货明细'!30:30)</f>
        <v>27</v>
      </c>
      <c r="W27" s="96">
        <f>SUMIF('9月后视镜出货明细'!$6:$6,W$4,'9月后视镜出货明细'!30:30)</f>
        <v>0</v>
      </c>
      <c r="X27" s="96">
        <f>SUMIF('9月后视镜出货明细'!$6:$6,X$4,'9月后视镜出货明细'!30:30)</f>
        <v>0</v>
      </c>
      <c r="Y27" s="96">
        <f>SUMIF('9月后视镜出货明细'!$6:$6,Y$4,'9月后视镜出货明细'!30:30)</f>
        <v>0</v>
      </c>
      <c r="Z27" s="96">
        <f>SUMIF('9月后视镜出货明细'!$6:$6,Z$4,'9月后视镜出货明细'!30:30)</f>
        <v>0</v>
      </c>
      <c r="AA27" s="96">
        <f>SUMIF('9月后视镜出货明细'!$6:$6,AA$4,'9月后视镜出货明细'!30:30)</f>
        <v>0</v>
      </c>
      <c r="AB27" s="96">
        <f>SUMIF('9月后视镜出货明细'!$6:$6,AB$4,'9月后视镜出货明细'!30:30)</f>
        <v>0</v>
      </c>
      <c r="AC27" s="96">
        <f>SUMIF('9月后视镜出货明细'!$6:$6,AC$4,'9月后视镜出货明细'!30:30)</f>
        <v>0</v>
      </c>
      <c r="AD27" s="96">
        <f>SUMIF('9月后视镜出货明细'!$6:$6,AD$4,'9月后视镜出货明细'!30:30)</f>
        <v>0</v>
      </c>
      <c r="AE27" s="96">
        <f>SUMIF('9月后视镜出货明细'!$6:$6,AE$4,'9月后视镜出货明细'!30:30)</f>
        <v>0</v>
      </c>
      <c r="AF27" s="96">
        <f>SUMIF('9月后视镜出货明细'!$6:$6,AF$4,'9月后视镜出货明细'!30:30)</f>
        <v>0</v>
      </c>
      <c r="AG27" s="96">
        <f>SUMIF('9月后视镜出货明细'!$6:$6,AG$4,'9月后视镜出货明细'!30:30)</f>
        <v>0</v>
      </c>
      <c r="AH27" s="96">
        <f>SUMIF('9月后视镜出货明细'!$6:$6,AH$4,'9月后视镜出货明细'!30:30)</f>
        <v>0</v>
      </c>
      <c r="AI27" s="96">
        <f>SUMIF('9月后视镜出货明细'!$6:$6,AI$4,'9月后视镜出货明细'!30:30)</f>
        <v>0</v>
      </c>
      <c r="AJ27"/>
      <c r="AK27"/>
      <c r="AL27"/>
      <c r="AM27"/>
      <c r="AN27"/>
      <c r="AO27"/>
      <c r="AP27"/>
      <c r="AQ27"/>
      <c r="AR27"/>
      <c r="AS27"/>
      <c r="AT27"/>
      <c r="AU27"/>
      <c r="AV27"/>
      <c r="AW27"/>
      <c r="AX27"/>
      <c r="AY27"/>
      <c r="AZ27"/>
      <c r="BA27"/>
      <c r="BB27"/>
      <c r="BC27"/>
      <c r="BD27"/>
      <c r="BE27"/>
      <c r="BF27"/>
      <c r="BG27"/>
      <c r="BH27"/>
      <c r="BI27"/>
      <c r="BJ27"/>
      <c r="BK27"/>
      <c r="BL27"/>
      <c r="BM27"/>
      <c r="BN27"/>
      <c r="BO27"/>
      <c r="BP27"/>
    </row>
    <row r="28" spans="1:68" ht="20.05" customHeight="1" x14ac:dyDescent="0.25">
      <c r="A28" s="44">
        <v>23905466</v>
      </c>
      <c r="B28" s="86" t="s">
        <v>40</v>
      </c>
      <c r="C28" s="97">
        <f t="shared" si="0"/>
        <v>159</v>
      </c>
      <c r="D28" s="40">
        <f t="shared" si="1"/>
        <v>0</v>
      </c>
      <c r="E28" s="96">
        <f>SUMIF('9月后视镜出货明细'!$6:$6,E$4,'9月后视镜出货明细'!31:31)</f>
        <v>0</v>
      </c>
      <c r="F28" s="96">
        <f>SUMIF('9月后视镜出货明细'!$6:$6,F$4,'9月后视镜出货明细'!31:31)</f>
        <v>0</v>
      </c>
      <c r="G28" s="96">
        <f>SUMIF('9月后视镜出货明细'!$6:$6,G$4,'9月后视镜出货明细'!31:31)</f>
        <v>0</v>
      </c>
      <c r="H28" s="96">
        <f>SUMIF('9月后视镜出货明细'!$6:$6,H$4,'9月后视镜出货明细'!31:31)</f>
        <v>0</v>
      </c>
      <c r="I28" s="96">
        <f>SUMIF('9月后视镜出货明细'!$6:$6,I$4,'9月后视镜出货明细'!31:31)</f>
        <v>0</v>
      </c>
      <c r="J28" s="96">
        <f>SUMIF('9月后视镜出货明细'!$6:$6,J$4,'9月后视镜出货明细'!31:31)</f>
        <v>0</v>
      </c>
      <c r="K28" s="96">
        <f>SUMIF('9月后视镜出货明细'!$6:$6,K$4,'9月后视镜出货明细'!31:31)</f>
        <v>0</v>
      </c>
      <c r="L28" s="96">
        <f>SUMIF('9月后视镜出货明细'!$6:$6,L$4,'9月后视镜出货明细'!31:31)</f>
        <v>0</v>
      </c>
      <c r="M28" s="96">
        <f>SUMIF('9月后视镜出货明细'!$6:$6,M$4,'9月后视镜出货明细'!31:31)</f>
        <v>0</v>
      </c>
      <c r="N28" s="96">
        <f>SUMIF('9月后视镜出货明细'!$6:$6,N$4,'9月后视镜出货明细'!31:31)</f>
        <v>0</v>
      </c>
      <c r="O28" s="96">
        <f>SUMIF('9月后视镜出货明细'!$6:$6,O$4,'9月后视镜出货明细'!31:31)</f>
        <v>57</v>
      </c>
      <c r="P28" s="96">
        <f>SUMIF('9月后视镜出货明细'!$6:$6,P$4,'9月后视镜出货明细'!31:31)</f>
        <v>0</v>
      </c>
      <c r="Q28" s="96">
        <f>SUMIF('9月后视镜出货明细'!$6:$6,Q$4,'9月后视镜出货明细'!31:31)</f>
        <v>0</v>
      </c>
      <c r="R28" s="96">
        <f>SUMIF('9月后视镜出货明细'!$6:$6,R$4,'9月后视镜出货明细'!31:31)</f>
        <v>0</v>
      </c>
      <c r="S28" s="96">
        <f>SUMIF('9月后视镜出货明细'!$6:$6,S$4,'9月后视镜出货明细'!31:31)</f>
        <v>0</v>
      </c>
      <c r="T28" s="96">
        <f>SUMIF('9月后视镜出货明细'!$6:$6,T$4,'9月后视镜出货明细'!31:31)</f>
        <v>0</v>
      </c>
      <c r="U28" s="96">
        <f>SUMIF('9月后视镜出货明细'!$6:$6,U$4,'9月后视镜出货明细'!31:31)</f>
        <v>69</v>
      </c>
      <c r="V28" s="96">
        <f>SUMIF('9月后视镜出货明细'!$6:$6,V$4,'9月后视镜出货明细'!31:31)</f>
        <v>27</v>
      </c>
      <c r="W28" s="96">
        <f>SUMIF('9月后视镜出货明细'!$6:$6,W$4,'9月后视镜出货明细'!31:31)</f>
        <v>6</v>
      </c>
      <c r="X28" s="96">
        <f>SUMIF('9月后视镜出货明细'!$6:$6,X$4,'9月后视镜出货明细'!31:31)</f>
        <v>0</v>
      </c>
      <c r="Y28" s="96">
        <f>SUMIF('9月后视镜出货明细'!$6:$6,Y$4,'9月后视镜出货明细'!31:31)</f>
        <v>0</v>
      </c>
      <c r="Z28" s="96">
        <f>SUMIF('9月后视镜出货明细'!$6:$6,Z$4,'9月后视镜出货明细'!31:31)</f>
        <v>0</v>
      </c>
      <c r="AA28" s="96">
        <f>SUMIF('9月后视镜出货明细'!$6:$6,AA$4,'9月后视镜出货明细'!31:31)</f>
        <v>0</v>
      </c>
      <c r="AB28" s="96">
        <f>SUMIF('9月后视镜出货明细'!$6:$6,AB$4,'9月后视镜出货明细'!31:31)</f>
        <v>0</v>
      </c>
      <c r="AC28" s="96">
        <f>SUMIF('9月后视镜出货明细'!$6:$6,AC$4,'9月后视镜出货明细'!31:31)</f>
        <v>0</v>
      </c>
      <c r="AD28" s="96">
        <f>SUMIF('9月后视镜出货明细'!$6:$6,AD$4,'9月后视镜出货明细'!31:31)</f>
        <v>0</v>
      </c>
      <c r="AE28" s="96">
        <f>SUMIF('9月后视镜出货明细'!$6:$6,AE$4,'9月后视镜出货明细'!31:31)</f>
        <v>0</v>
      </c>
      <c r="AF28" s="96">
        <f>SUMIF('9月后视镜出货明细'!$6:$6,AF$4,'9月后视镜出货明细'!31:31)</f>
        <v>0</v>
      </c>
      <c r="AG28" s="96">
        <f>SUMIF('9月后视镜出货明细'!$6:$6,AG$4,'9月后视镜出货明细'!31:31)</f>
        <v>0</v>
      </c>
      <c r="AH28" s="96">
        <f>SUMIF('9月后视镜出货明细'!$6:$6,AH$4,'9月后视镜出货明细'!31:31)</f>
        <v>0</v>
      </c>
      <c r="AI28" s="96">
        <f>SUMIF('9月后视镜出货明细'!$6:$6,AI$4,'9月后视镜出货明细'!31:31)</f>
        <v>0</v>
      </c>
      <c r="AJ28"/>
      <c r="AK28"/>
      <c r="AL28"/>
      <c r="AM28"/>
      <c r="AN28"/>
      <c r="AO28"/>
      <c r="AP28"/>
      <c r="AQ28"/>
      <c r="AR28"/>
      <c r="AS28"/>
      <c r="AT28"/>
      <c r="AU28"/>
      <c r="AV28"/>
      <c r="AW28"/>
      <c r="AX28"/>
      <c r="AY28"/>
      <c r="AZ28"/>
      <c r="BA28"/>
      <c r="BB28"/>
      <c r="BC28"/>
      <c r="BD28"/>
      <c r="BE28"/>
      <c r="BF28"/>
      <c r="BG28"/>
      <c r="BH28"/>
      <c r="BI28"/>
      <c r="BJ28"/>
      <c r="BK28"/>
      <c r="BL28"/>
      <c r="BM28"/>
      <c r="BN28"/>
      <c r="BO28"/>
      <c r="BP28"/>
    </row>
    <row r="29" spans="1:68" ht="20.05" customHeight="1" x14ac:dyDescent="0.25">
      <c r="A29" s="44">
        <v>23905468</v>
      </c>
      <c r="B29" s="86" t="s">
        <v>41</v>
      </c>
      <c r="C29" s="97">
        <f t="shared" si="0"/>
        <v>165</v>
      </c>
      <c r="D29" s="40">
        <f t="shared" si="1"/>
        <v>0</v>
      </c>
      <c r="E29" s="96">
        <f>SUMIF('9月后视镜出货明细'!$6:$6,E$4,'9月后视镜出货明细'!32:32)</f>
        <v>0</v>
      </c>
      <c r="F29" s="96">
        <f>SUMIF('9月后视镜出货明细'!$6:$6,F$4,'9月后视镜出货明细'!32:32)</f>
        <v>0</v>
      </c>
      <c r="G29" s="96">
        <f>SUMIF('9月后视镜出货明细'!$6:$6,G$4,'9月后视镜出货明细'!32:32)</f>
        <v>96</v>
      </c>
      <c r="H29" s="96">
        <f>SUMIF('9月后视镜出货明细'!$6:$6,H$4,'9月后视镜出货明细'!32:32)</f>
        <v>0</v>
      </c>
      <c r="I29" s="96">
        <f>SUMIF('9月后视镜出货明细'!$6:$6,I$4,'9月后视镜出货明细'!32:32)</f>
        <v>0</v>
      </c>
      <c r="J29" s="96">
        <f>SUMIF('9月后视镜出货明细'!$6:$6,J$4,'9月后视镜出货明细'!32:32)</f>
        <v>0</v>
      </c>
      <c r="K29" s="96">
        <f>SUMIF('9月后视镜出货明细'!$6:$6,K$4,'9月后视镜出货明细'!32:32)</f>
        <v>0</v>
      </c>
      <c r="L29" s="96">
        <f>SUMIF('9月后视镜出货明细'!$6:$6,L$4,'9月后视镜出货明细'!32:32)</f>
        <v>45</v>
      </c>
      <c r="M29" s="96">
        <f>SUMIF('9月后视镜出货明细'!$6:$6,M$4,'9月后视镜出货明细'!32:32)</f>
        <v>0</v>
      </c>
      <c r="N29" s="96">
        <f>SUMIF('9月后视镜出货明细'!$6:$6,N$4,'9月后视镜出货明细'!32:32)</f>
        <v>0</v>
      </c>
      <c r="O29" s="96">
        <f>SUMIF('9月后视镜出货明细'!$6:$6,O$4,'9月后视镜出货明细'!32:32)</f>
        <v>3</v>
      </c>
      <c r="P29" s="96">
        <f>SUMIF('9月后视镜出货明细'!$6:$6,P$4,'9月后视镜出货明细'!32:32)</f>
        <v>0</v>
      </c>
      <c r="Q29" s="96">
        <f>SUMIF('9月后视镜出货明细'!$6:$6,Q$4,'9月后视镜出货明细'!32:32)</f>
        <v>0</v>
      </c>
      <c r="R29" s="96">
        <f>SUMIF('9月后视镜出货明细'!$6:$6,R$4,'9月后视镜出货明细'!32:32)</f>
        <v>0</v>
      </c>
      <c r="S29" s="96">
        <f>SUMIF('9月后视镜出货明细'!$6:$6,S$4,'9月后视镜出货明细'!32:32)</f>
        <v>0</v>
      </c>
      <c r="T29" s="96">
        <f>SUMIF('9月后视镜出货明细'!$6:$6,T$4,'9月后视镜出货明细'!32:32)</f>
        <v>0</v>
      </c>
      <c r="U29" s="96">
        <f>SUMIF('9月后视镜出货明细'!$6:$6,U$4,'9月后视镜出货明细'!32:32)</f>
        <v>0</v>
      </c>
      <c r="V29" s="96">
        <f>SUMIF('9月后视镜出货明细'!$6:$6,V$4,'9月后视镜出货明细'!32:32)</f>
        <v>18</v>
      </c>
      <c r="W29" s="96">
        <f>SUMIF('9月后视镜出货明细'!$6:$6,W$4,'9月后视镜出货明细'!32:32)</f>
        <v>0</v>
      </c>
      <c r="X29" s="96">
        <f>SUMIF('9月后视镜出货明细'!$6:$6,X$4,'9月后视镜出货明细'!32:32)</f>
        <v>0</v>
      </c>
      <c r="Y29" s="96">
        <f>SUMIF('9月后视镜出货明细'!$6:$6,Y$4,'9月后视镜出货明细'!32:32)</f>
        <v>0</v>
      </c>
      <c r="Z29" s="96">
        <f>SUMIF('9月后视镜出货明细'!$6:$6,Z$4,'9月后视镜出货明细'!32:32)</f>
        <v>0</v>
      </c>
      <c r="AA29" s="96">
        <f>SUMIF('9月后视镜出货明细'!$6:$6,AA$4,'9月后视镜出货明细'!32:32)</f>
        <v>3</v>
      </c>
      <c r="AB29" s="96">
        <f>SUMIF('9月后视镜出货明细'!$6:$6,AB$4,'9月后视镜出货明细'!32:32)</f>
        <v>0</v>
      </c>
      <c r="AC29" s="96">
        <f>SUMIF('9月后视镜出货明细'!$6:$6,AC$4,'9月后视镜出货明细'!32:32)</f>
        <v>0</v>
      </c>
      <c r="AD29" s="96">
        <f>SUMIF('9月后视镜出货明细'!$6:$6,AD$4,'9月后视镜出货明细'!32:32)</f>
        <v>0</v>
      </c>
      <c r="AE29" s="96">
        <f>SUMIF('9月后视镜出货明细'!$6:$6,AE$4,'9月后视镜出货明细'!32:32)</f>
        <v>0</v>
      </c>
      <c r="AF29" s="96">
        <f>SUMIF('9月后视镜出货明细'!$6:$6,AF$4,'9月后视镜出货明细'!32:32)</f>
        <v>0</v>
      </c>
      <c r="AG29" s="96">
        <f>SUMIF('9月后视镜出货明细'!$6:$6,AG$4,'9月后视镜出货明细'!32:32)</f>
        <v>0</v>
      </c>
      <c r="AH29" s="96">
        <f>SUMIF('9月后视镜出货明细'!$6:$6,AH$4,'9月后视镜出货明细'!32:32)</f>
        <v>0</v>
      </c>
      <c r="AI29" s="96">
        <f>SUMIF('9月后视镜出货明细'!$6:$6,AI$4,'9月后视镜出货明细'!32:32)</f>
        <v>0</v>
      </c>
      <c r="AJ29"/>
      <c r="AK29"/>
      <c r="AL29"/>
      <c r="AM29"/>
      <c r="AN29"/>
      <c r="AO29"/>
      <c r="AP29"/>
      <c r="AQ29"/>
      <c r="AR29"/>
      <c r="AS29"/>
      <c r="AT29"/>
      <c r="AU29"/>
      <c r="AV29"/>
      <c r="AW29"/>
      <c r="AX29"/>
      <c r="AY29"/>
      <c r="AZ29"/>
      <c r="BA29"/>
      <c r="BB29"/>
      <c r="BC29"/>
      <c r="BD29"/>
      <c r="BE29"/>
      <c r="BF29"/>
      <c r="BG29"/>
      <c r="BH29"/>
      <c r="BI29"/>
      <c r="BJ29"/>
      <c r="BK29"/>
      <c r="BL29"/>
      <c r="BM29"/>
      <c r="BN29"/>
      <c r="BO29"/>
      <c r="BP29"/>
    </row>
    <row r="30" spans="1:68" ht="20.05" customHeight="1" x14ac:dyDescent="0.25">
      <c r="A30" s="44">
        <v>23905470</v>
      </c>
      <c r="B30" s="86" t="s">
        <v>41</v>
      </c>
      <c r="C30" s="97">
        <f t="shared" si="0"/>
        <v>120</v>
      </c>
      <c r="D30" s="40">
        <f t="shared" si="1"/>
        <v>0</v>
      </c>
      <c r="E30" s="96">
        <f>SUMIF('9月后视镜出货明细'!$6:$6,E$4,'9月后视镜出货明细'!33:33)</f>
        <v>0</v>
      </c>
      <c r="F30" s="96">
        <f>SUMIF('9月后视镜出货明细'!$6:$6,F$4,'9月后视镜出货明细'!33:33)</f>
        <v>0</v>
      </c>
      <c r="G30" s="96">
        <f>SUMIF('9月后视镜出货明细'!$6:$6,G$4,'9月后视镜出货明细'!33:33)</f>
        <v>51</v>
      </c>
      <c r="H30" s="96">
        <f>SUMIF('9月后视镜出货明细'!$6:$6,H$4,'9月后视镜出货明细'!33:33)</f>
        <v>0</v>
      </c>
      <c r="I30" s="96">
        <f>SUMIF('9月后视镜出货明细'!$6:$6,I$4,'9月后视镜出货明细'!33:33)</f>
        <v>0</v>
      </c>
      <c r="J30" s="96">
        <f>SUMIF('9月后视镜出货明细'!$6:$6,J$4,'9月后视镜出货明细'!33:33)</f>
        <v>0</v>
      </c>
      <c r="K30" s="96">
        <f>SUMIF('9月后视镜出货明细'!$6:$6,K$4,'9月后视镜出货明细'!33:33)</f>
        <v>0</v>
      </c>
      <c r="L30" s="96">
        <f>SUMIF('9月后视镜出货明细'!$6:$6,L$4,'9月后视镜出货明细'!33:33)</f>
        <v>45</v>
      </c>
      <c r="M30" s="96">
        <f>SUMIF('9月后视镜出货明细'!$6:$6,M$4,'9月后视镜出货明细'!33:33)</f>
        <v>0</v>
      </c>
      <c r="N30" s="96">
        <f>SUMIF('9月后视镜出货明细'!$6:$6,N$4,'9月后视镜出货明细'!33:33)</f>
        <v>0</v>
      </c>
      <c r="O30" s="96">
        <f>SUMIF('9月后视镜出货明细'!$6:$6,O$4,'9月后视镜出货明细'!33:33)</f>
        <v>3</v>
      </c>
      <c r="P30" s="96">
        <f>SUMIF('9月后视镜出货明细'!$6:$6,P$4,'9月后视镜出货明细'!33:33)</f>
        <v>0</v>
      </c>
      <c r="Q30" s="96">
        <f>SUMIF('9月后视镜出货明细'!$6:$6,Q$4,'9月后视镜出货明细'!33:33)</f>
        <v>0</v>
      </c>
      <c r="R30" s="96">
        <f>SUMIF('9月后视镜出货明细'!$6:$6,R$4,'9月后视镜出货明细'!33:33)</f>
        <v>0</v>
      </c>
      <c r="S30" s="96">
        <f>SUMIF('9月后视镜出货明细'!$6:$6,S$4,'9月后视镜出货明细'!33:33)</f>
        <v>0</v>
      </c>
      <c r="T30" s="96">
        <f>SUMIF('9月后视镜出货明细'!$6:$6,T$4,'9月后视镜出货明细'!33:33)</f>
        <v>0</v>
      </c>
      <c r="U30" s="96">
        <f>SUMIF('9月后视镜出货明细'!$6:$6,U$4,'9月后视镜出货明细'!33:33)</f>
        <v>0</v>
      </c>
      <c r="V30" s="96">
        <f>SUMIF('9月后视镜出货明细'!$6:$6,V$4,'9月后视镜出货明细'!33:33)</f>
        <v>18</v>
      </c>
      <c r="W30" s="96">
        <f>SUMIF('9月后视镜出货明细'!$6:$6,W$4,'9月后视镜出货明细'!33:33)</f>
        <v>0</v>
      </c>
      <c r="X30" s="96">
        <f>SUMIF('9月后视镜出货明细'!$6:$6,X$4,'9月后视镜出货明细'!33:33)</f>
        <v>0</v>
      </c>
      <c r="Y30" s="96">
        <f>SUMIF('9月后视镜出货明细'!$6:$6,Y$4,'9月后视镜出货明细'!33:33)</f>
        <v>0</v>
      </c>
      <c r="Z30" s="96">
        <f>SUMIF('9月后视镜出货明细'!$6:$6,Z$4,'9月后视镜出货明细'!33:33)</f>
        <v>0</v>
      </c>
      <c r="AA30" s="96">
        <f>SUMIF('9月后视镜出货明细'!$6:$6,AA$4,'9月后视镜出货明细'!33:33)</f>
        <v>3</v>
      </c>
      <c r="AB30" s="96">
        <f>SUMIF('9月后视镜出货明细'!$6:$6,AB$4,'9月后视镜出货明细'!33:33)</f>
        <v>0</v>
      </c>
      <c r="AC30" s="96">
        <f>SUMIF('9月后视镜出货明细'!$6:$6,AC$4,'9月后视镜出货明细'!33:33)</f>
        <v>0</v>
      </c>
      <c r="AD30" s="96">
        <f>SUMIF('9月后视镜出货明细'!$6:$6,AD$4,'9月后视镜出货明细'!33:33)</f>
        <v>0</v>
      </c>
      <c r="AE30" s="96">
        <f>SUMIF('9月后视镜出货明细'!$6:$6,AE$4,'9月后视镜出货明细'!33:33)</f>
        <v>0</v>
      </c>
      <c r="AF30" s="96">
        <f>SUMIF('9月后视镜出货明细'!$6:$6,AF$4,'9月后视镜出货明细'!33:33)</f>
        <v>0</v>
      </c>
      <c r="AG30" s="96">
        <f>SUMIF('9月后视镜出货明细'!$6:$6,AG$4,'9月后视镜出货明细'!33:33)</f>
        <v>0</v>
      </c>
      <c r="AH30" s="96">
        <f>SUMIF('9月后视镜出货明细'!$6:$6,AH$4,'9月后视镜出货明细'!33:33)</f>
        <v>0</v>
      </c>
      <c r="AI30" s="96">
        <f>SUMIF('9月后视镜出货明细'!$6:$6,AI$4,'9月后视镜出货明细'!33:33)</f>
        <v>0</v>
      </c>
      <c r="AJ30"/>
      <c r="AK30"/>
      <c r="AL30"/>
      <c r="AM30"/>
      <c r="AN30"/>
      <c r="AO30"/>
      <c r="AP30"/>
      <c r="AQ30"/>
      <c r="AR30"/>
      <c r="AS30"/>
      <c r="AT30"/>
      <c r="AU30"/>
      <c r="AV30"/>
      <c r="AW30"/>
      <c r="AX30"/>
      <c r="AY30"/>
      <c r="AZ30"/>
      <c r="BA30"/>
      <c r="BB30"/>
      <c r="BC30"/>
      <c r="BD30"/>
      <c r="BE30"/>
      <c r="BF30"/>
      <c r="BG30"/>
      <c r="BH30"/>
      <c r="BI30"/>
      <c r="BJ30"/>
      <c r="BK30"/>
      <c r="BL30"/>
      <c r="BM30"/>
      <c r="BN30"/>
      <c r="BO30"/>
      <c r="BP30"/>
    </row>
    <row r="31" spans="1:68" ht="20.05" customHeight="1" x14ac:dyDescent="0.25">
      <c r="A31" s="44">
        <v>23905472</v>
      </c>
      <c r="B31" s="86" t="s">
        <v>42</v>
      </c>
      <c r="C31" s="97">
        <f t="shared" si="0"/>
        <v>607</v>
      </c>
      <c r="D31" s="40">
        <f t="shared" si="1"/>
        <v>0</v>
      </c>
      <c r="E31" s="96">
        <f>SUMIF('9月后视镜出货明细'!$6:$6,E$4,'9月后视镜出货明细'!34:34)</f>
        <v>0</v>
      </c>
      <c r="F31" s="96">
        <f>SUMIF('9月后视镜出货明细'!$6:$6,F$4,'9月后视镜出货明细'!34:34)</f>
        <v>0</v>
      </c>
      <c r="G31" s="96">
        <f>SUMIF('9月后视镜出货明细'!$6:$6,G$4,'9月后视镜出货明细'!34:34)</f>
        <v>0</v>
      </c>
      <c r="H31" s="96">
        <f>SUMIF('9月后视镜出货明细'!$6:$6,H$4,'9月后视镜出货明细'!34:34)</f>
        <v>0</v>
      </c>
      <c r="I31" s="96">
        <f>SUMIF('9月后视镜出货明细'!$6:$6,I$4,'9月后视镜出货明细'!34:34)</f>
        <v>0</v>
      </c>
      <c r="J31" s="96">
        <f>SUMIF('9月后视镜出货明细'!$6:$6,J$4,'9月后视镜出货明细'!34:34)</f>
        <v>0</v>
      </c>
      <c r="K31" s="96">
        <f>SUMIF('9月后视镜出货明细'!$6:$6,K$4,'9月后视镜出货明细'!34:34)</f>
        <v>0</v>
      </c>
      <c r="L31" s="96">
        <f>SUMIF('9月后视镜出货明细'!$6:$6,L$4,'9月后视镜出货明细'!34:34)</f>
        <v>0</v>
      </c>
      <c r="M31" s="96">
        <f>SUMIF('9月后视镜出货明细'!$6:$6,M$4,'9月后视镜出货明细'!34:34)</f>
        <v>0</v>
      </c>
      <c r="N31" s="96">
        <f>SUMIF('9月后视镜出货明细'!$6:$6,N$4,'9月后视镜出货明细'!34:34)</f>
        <v>0</v>
      </c>
      <c r="O31" s="96">
        <f>SUMIF('9月后视镜出货明细'!$6:$6,O$4,'9月后视镜出货明细'!34:34)</f>
        <v>102</v>
      </c>
      <c r="P31" s="96">
        <f>SUMIF('9月后视镜出货明细'!$6:$6,P$4,'9月后视镜出货明细'!34:34)</f>
        <v>75</v>
      </c>
      <c r="Q31" s="96">
        <f>SUMIF('9月后视镜出货明细'!$6:$6,Q$4,'9月后视镜出货明细'!34:34)</f>
        <v>18</v>
      </c>
      <c r="R31" s="96">
        <f>SUMIF('9月后视镜出货明细'!$6:$6,R$4,'9月后视镜出货明细'!34:34)</f>
        <v>21</v>
      </c>
      <c r="S31" s="96">
        <f>SUMIF('9月后视镜出货明细'!$6:$6,S$4,'9月后视镜出货明细'!34:34)</f>
        <v>0</v>
      </c>
      <c r="T31" s="96">
        <f>SUMIF('9月后视镜出货明细'!$6:$6,T$4,'9月后视镜出货明细'!34:34)</f>
        <v>0</v>
      </c>
      <c r="U31" s="96">
        <f>SUMIF('9月后视镜出货明细'!$6:$6,U$4,'9月后视镜出货明细'!34:34)</f>
        <v>0</v>
      </c>
      <c r="V31" s="96">
        <f>SUMIF('9月后视镜出货明细'!$6:$6,V$4,'9月后视镜出货明细'!34:34)</f>
        <v>0</v>
      </c>
      <c r="W31" s="96">
        <f>SUMIF('9月后视镜出货明细'!$6:$6,W$4,'9月后视镜出货明细'!34:34)</f>
        <v>0</v>
      </c>
      <c r="X31" s="96">
        <f>SUMIF('9月后视镜出货明细'!$6:$6,X$4,'9月后视镜出货明细'!34:34)</f>
        <v>0</v>
      </c>
      <c r="Y31" s="96">
        <f>SUMIF('9月后视镜出货明细'!$6:$6,Y$4,'9月后视镜出货明细'!34:34)</f>
        <v>0</v>
      </c>
      <c r="Z31" s="96">
        <f>SUMIF('9月后视镜出货明细'!$6:$6,Z$4,'9月后视镜出货明细'!34:34)</f>
        <v>78</v>
      </c>
      <c r="AA31" s="96">
        <f>SUMIF('9月后视镜出货明细'!$6:$6,AA$4,'9月后视镜出货明细'!34:34)</f>
        <v>87</v>
      </c>
      <c r="AB31" s="96">
        <f>SUMIF('9月后视镜出货明细'!$6:$6,AB$4,'9月后视镜出货明细'!34:34)</f>
        <v>0</v>
      </c>
      <c r="AC31" s="96">
        <f>SUMIF('9月后视镜出货明细'!$6:$6,AC$4,'9月后视镜出货明细'!34:34)</f>
        <v>0</v>
      </c>
      <c r="AD31" s="96">
        <f>SUMIF('9月后视镜出货明细'!$6:$6,AD$4,'9月后视镜出货明细'!34:34)</f>
        <v>75</v>
      </c>
      <c r="AE31" s="96">
        <f>SUMIF('9月后视镜出货明细'!$6:$6,AE$4,'9月后视镜出货明细'!34:34)</f>
        <v>135</v>
      </c>
      <c r="AF31" s="96">
        <f>SUMIF('9月后视镜出货明细'!$6:$6,AF$4,'9月后视镜出货明细'!34:34)</f>
        <v>15</v>
      </c>
      <c r="AG31" s="96">
        <f>SUMIF('9月后视镜出货明细'!$6:$6,AG$4,'9月后视镜出货明细'!34:34)</f>
        <v>0</v>
      </c>
      <c r="AH31" s="96">
        <f>SUMIF('9月后视镜出货明细'!$6:$6,AH$4,'9月后视镜出货明细'!34:34)</f>
        <v>1</v>
      </c>
      <c r="AI31" s="96">
        <f>SUMIF('9月后视镜出货明细'!$6:$6,AI$4,'9月后视镜出货明细'!34:34)</f>
        <v>0</v>
      </c>
      <c r="AJ31"/>
      <c r="AK31"/>
      <c r="AL31"/>
      <c r="AM31"/>
      <c r="AN31"/>
      <c r="AO31"/>
      <c r="AP31"/>
      <c r="AQ31"/>
      <c r="AR31"/>
      <c r="AS31"/>
      <c r="AT31"/>
      <c r="AU31"/>
      <c r="AV31"/>
      <c r="AW31"/>
      <c r="AX31"/>
      <c r="AY31"/>
      <c r="AZ31"/>
      <c r="BA31"/>
      <c r="BB31"/>
      <c r="BC31"/>
      <c r="BD31"/>
      <c r="BE31"/>
      <c r="BF31"/>
      <c r="BG31"/>
      <c r="BH31"/>
      <c r="BI31"/>
      <c r="BJ31"/>
      <c r="BK31"/>
      <c r="BL31"/>
      <c r="BM31"/>
      <c r="BN31"/>
      <c r="BO31"/>
      <c r="BP31"/>
    </row>
    <row r="32" spans="1:68" ht="20.05" customHeight="1" x14ac:dyDescent="0.25">
      <c r="A32" s="44">
        <v>23905474</v>
      </c>
      <c r="B32" s="86" t="s">
        <v>42</v>
      </c>
      <c r="C32" s="97">
        <f t="shared" si="0"/>
        <v>597</v>
      </c>
      <c r="D32" s="40">
        <f t="shared" si="1"/>
        <v>0</v>
      </c>
      <c r="E32" s="96">
        <f>SUMIF('9月后视镜出货明细'!$6:$6,E$4,'9月后视镜出货明细'!35:35)</f>
        <v>0</v>
      </c>
      <c r="F32" s="96">
        <f>SUMIF('9月后视镜出货明细'!$6:$6,F$4,'9月后视镜出货明细'!35:35)</f>
        <v>0</v>
      </c>
      <c r="G32" s="96">
        <f>SUMIF('9月后视镜出货明细'!$6:$6,G$4,'9月后视镜出货明细'!35:35)</f>
        <v>0</v>
      </c>
      <c r="H32" s="96">
        <f>SUMIF('9月后视镜出货明细'!$6:$6,H$4,'9月后视镜出货明细'!35:35)</f>
        <v>0</v>
      </c>
      <c r="I32" s="96">
        <f>SUMIF('9月后视镜出货明细'!$6:$6,I$4,'9月后视镜出货明细'!35:35)</f>
        <v>0</v>
      </c>
      <c r="J32" s="96">
        <f>SUMIF('9月后视镜出货明细'!$6:$6,J$4,'9月后视镜出货明细'!35:35)</f>
        <v>0</v>
      </c>
      <c r="K32" s="96">
        <f>SUMIF('9月后视镜出货明细'!$6:$6,K$4,'9月后视镜出货明细'!35:35)</f>
        <v>0</v>
      </c>
      <c r="L32" s="96">
        <f>SUMIF('9月后视镜出货明细'!$6:$6,L$4,'9月后视镜出货明细'!35:35)</f>
        <v>0</v>
      </c>
      <c r="M32" s="96">
        <f>SUMIF('9月后视镜出货明细'!$6:$6,M$4,'9月后视镜出货明细'!35:35)</f>
        <v>0</v>
      </c>
      <c r="N32" s="96">
        <f>SUMIF('9月后视镜出货明细'!$6:$6,N$4,'9月后视镜出货明细'!35:35)</f>
        <v>0</v>
      </c>
      <c r="O32" s="96">
        <f>SUMIF('9月后视镜出货明细'!$6:$6,O$4,'9月后视镜出货明细'!35:35)</f>
        <v>102</v>
      </c>
      <c r="P32" s="96">
        <f>SUMIF('9月后视镜出货明细'!$6:$6,P$4,'9月后视镜出货明细'!35:35)</f>
        <v>75</v>
      </c>
      <c r="Q32" s="96">
        <f>SUMIF('9月后视镜出货明细'!$6:$6,Q$4,'9月后视镜出货明细'!35:35)</f>
        <v>0</v>
      </c>
      <c r="R32" s="96">
        <f>SUMIF('9月后视镜出货明细'!$6:$6,R$4,'9月后视镜出货明细'!35:35)</f>
        <v>45</v>
      </c>
      <c r="S32" s="96">
        <f>SUMIF('9月后视镜出货明细'!$6:$6,S$4,'9月后视镜出货明细'!35:35)</f>
        <v>0</v>
      </c>
      <c r="T32" s="96">
        <f>SUMIF('9月后视镜出货明细'!$6:$6,T$4,'9月后视镜出货明细'!35:35)</f>
        <v>0</v>
      </c>
      <c r="U32" s="96">
        <f>SUMIF('9月后视镜出货明细'!$6:$6,U$4,'9月后视镜出货明细'!35:35)</f>
        <v>0</v>
      </c>
      <c r="V32" s="96">
        <f>SUMIF('9月后视镜出货明细'!$6:$6,V$4,'9月后视镜出货明细'!35:35)</f>
        <v>0</v>
      </c>
      <c r="W32" s="96">
        <f>SUMIF('9月后视镜出货明细'!$6:$6,W$4,'9月后视镜出货明细'!35:35)</f>
        <v>0</v>
      </c>
      <c r="X32" s="96">
        <f>SUMIF('9月后视镜出货明细'!$6:$6,X$4,'9月后视镜出货明细'!35:35)</f>
        <v>0</v>
      </c>
      <c r="Y32" s="96">
        <f>SUMIF('9月后视镜出货明细'!$6:$6,Y$4,'9月后视镜出货明细'!35:35)</f>
        <v>0</v>
      </c>
      <c r="Z32" s="96">
        <f>SUMIF('9月后视镜出货明细'!$6:$6,Z$4,'9月后视镜出货明细'!35:35)</f>
        <v>135</v>
      </c>
      <c r="AA32" s="96">
        <f>SUMIF('9月后视镜出货明细'!$6:$6,AA$4,'9月后视镜出货明细'!35:35)</f>
        <v>90</v>
      </c>
      <c r="AB32" s="96">
        <f>SUMIF('9月后视镜出货明细'!$6:$6,AB$4,'9月后视镜出货明细'!35:35)</f>
        <v>0</v>
      </c>
      <c r="AC32" s="96">
        <f>SUMIF('9月后视镜出货明细'!$6:$6,AC$4,'9月后视镜出货明细'!35:35)</f>
        <v>0</v>
      </c>
      <c r="AD32" s="96">
        <f>SUMIF('9月后视镜出货明细'!$6:$6,AD$4,'9月后视镜出货明细'!35:35)</f>
        <v>0</v>
      </c>
      <c r="AE32" s="96">
        <f>SUMIF('9月后视镜出货明细'!$6:$6,AE$4,'9月后视镜出货明细'!35:35)</f>
        <v>135</v>
      </c>
      <c r="AF32" s="96">
        <f>SUMIF('9月后视镜出货明细'!$6:$6,AF$4,'9月后视镜出货明细'!35:35)</f>
        <v>15</v>
      </c>
      <c r="AG32" s="96">
        <f>SUMIF('9月后视镜出货明细'!$6:$6,AG$4,'9月后视镜出货明细'!35:35)</f>
        <v>0</v>
      </c>
      <c r="AH32" s="96">
        <f>SUMIF('9月后视镜出货明细'!$6:$6,AH$4,'9月后视镜出货明细'!35:35)</f>
        <v>0</v>
      </c>
      <c r="AI32" s="96">
        <f>SUMIF('9月后视镜出货明细'!$6:$6,AI$4,'9月后视镜出货明细'!35:35)</f>
        <v>0</v>
      </c>
      <c r="AJ32"/>
      <c r="AK32"/>
      <c r="AL32"/>
      <c r="AM32"/>
      <c r="AN32"/>
      <c r="AO32"/>
      <c r="AP32"/>
      <c r="AQ32"/>
      <c r="AR32"/>
      <c r="AS32"/>
      <c r="AT32"/>
      <c r="AU32"/>
      <c r="AV32"/>
      <c r="AW32"/>
      <c r="AX32"/>
      <c r="AY32"/>
      <c r="AZ32"/>
      <c r="BA32"/>
      <c r="BB32"/>
      <c r="BC32"/>
      <c r="BD32"/>
      <c r="BE32"/>
      <c r="BF32"/>
      <c r="BG32"/>
      <c r="BH32"/>
      <c r="BI32"/>
      <c r="BJ32"/>
      <c r="BK32"/>
      <c r="BL32"/>
      <c r="BM32"/>
      <c r="BN32"/>
      <c r="BO32"/>
      <c r="BP32"/>
    </row>
    <row r="33" spans="1:68" ht="20.05" customHeight="1" x14ac:dyDescent="0.25">
      <c r="A33" s="44">
        <v>23905476</v>
      </c>
      <c r="B33" s="86" t="s">
        <v>43</v>
      </c>
      <c r="C33" s="97">
        <f t="shared" si="0"/>
        <v>1372</v>
      </c>
      <c r="D33" s="40">
        <f t="shared" si="1"/>
        <v>0</v>
      </c>
      <c r="E33" s="96">
        <f>SUMIF('9月后视镜出货明细'!$6:$6,E$4,'9月后视镜出货明细'!36:36)</f>
        <v>0</v>
      </c>
      <c r="F33" s="96">
        <f>SUMIF('9月后视镜出货明细'!$6:$6,F$4,'9月后视镜出货明细'!36:36)</f>
        <v>0</v>
      </c>
      <c r="G33" s="96">
        <f>SUMIF('9月后视镜出货明细'!$6:$6,G$4,'9月后视镜出货明细'!36:36)</f>
        <v>0</v>
      </c>
      <c r="H33" s="96">
        <f>SUMIF('9月后视镜出货明细'!$6:$6,H$4,'9月后视镜出货明细'!36:36)</f>
        <v>102</v>
      </c>
      <c r="I33" s="96">
        <f>SUMIF('9月后视镜出货明细'!$6:$6,I$4,'9月后视镜出货明细'!36:36)</f>
        <v>15</v>
      </c>
      <c r="J33" s="96">
        <f>SUMIF('9月后视镜出货明细'!$6:$6,J$4,'9月后视镜出货明细'!36:36)</f>
        <v>49</v>
      </c>
      <c r="K33" s="96">
        <f>SUMIF('9月后视镜出货明细'!$6:$6,K$4,'9月后视镜出货明细'!36:36)</f>
        <v>33</v>
      </c>
      <c r="L33" s="96">
        <f>SUMIF('9月后视镜出货明细'!$6:$6,L$4,'9月后视镜出货明细'!36:36)</f>
        <v>12</v>
      </c>
      <c r="M33" s="96">
        <f>SUMIF('9月后视镜出货明细'!$6:$6,M$4,'9月后视镜出货明细'!36:36)</f>
        <v>0</v>
      </c>
      <c r="N33" s="96">
        <f>SUMIF('9月后视镜出货明细'!$6:$6,N$4,'9月后视镜出货明细'!36:36)</f>
        <v>162</v>
      </c>
      <c r="O33" s="96">
        <f>SUMIF('9月后视镜出货明细'!$6:$6,O$4,'9月后视镜出货明细'!36:36)</f>
        <v>39</v>
      </c>
      <c r="P33" s="96">
        <f>SUMIF('9月后视镜出货明细'!$6:$6,P$4,'9月后视镜出货明细'!36:36)</f>
        <v>0</v>
      </c>
      <c r="Q33" s="96">
        <f>SUMIF('9月后视镜出货明细'!$6:$6,Q$4,'9月后视镜出货明细'!36:36)</f>
        <v>0</v>
      </c>
      <c r="R33" s="96">
        <f>SUMIF('9月后视镜出货明细'!$6:$6,R$4,'9月后视镜出货明细'!36:36)</f>
        <v>153</v>
      </c>
      <c r="S33" s="96">
        <f>SUMIF('9月后视镜出货明细'!$6:$6,S$4,'9月后视镜出货明细'!36:36)</f>
        <v>75</v>
      </c>
      <c r="T33" s="96">
        <f>SUMIF('9月后视镜出货明细'!$6:$6,T$4,'9月后视镜出货明细'!36:36)</f>
        <v>81</v>
      </c>
      <c r="U33" s="96">
        <f>SUMIF('9月后视镜出货明细'!$6:$6,U$4,'9月后视镜出货明细'!36:36)</f>
        <v>45</v>
      </c>
      <c r="V33" s="96">
        <f>SUMIF('9月后视镜出货明细'!$6:$6,V$4,'9月后视镜出货明细'!36:36)</f>
        <v>91</v>
      </c>
      <c r="W33" s="96">
        <f>SUMIF('9月后视镜出货明细'!$6:$6,W$4,'9月后视镜出货明细'!36:36)</f>
        <v>0</v>
      </c>
      <c r="X33" s="96">
        <f>SUMIF('9月后视镜出货明细'!$6:$6,X$4,'9月后视镜出货明细'!36:36)</f>
        <v>75</v>
      </c>
      <c r="Y33" s="96">
        <f>SUMIF('9月后视镜出货明细'!$6:$6,Y$4,'9月后视镜出货明细'!36:36)</f>
        <v>0</v>
      </c>
      <c r="Z33" s="96">
        <f>SUMIF('9月后视镜出货明细'!$6:$6,Z$4,'9月后视镜出货明细'!36:36)</f>
        <v>45</v>
      </c>
      <c r="AA33" s="96">
        <f>SUMIF('9月后视镜出货明细'!$6:$6,AA$4,'9月后视镜出货明细'!36:36)</f>
        <v>22</v>
      </c>
      <c r="AB33" s="96">
        <f>SUMIF('9月后视镜出货明细'!$6:$6,AB$4,'9月后视镜出货明细'!36:36)</f>
        <v>105</v>
      </c>
      <c r="AC33" s="96">
        <f>SUMIF('9月后视镜出货明细'!$6:$6,AC$4,'9月后视镜出货明细'!36:36)</f>
        <v>105</v>
      </c>
      <c r="AD33" s="96">
        <f>SUMIF('9月后视镜出货明细'!$6:$6,AD$4,'9月后视镜出货明细'!36:36)</f>
        <v>0</v>
      </c>
      <c r="AE33" s="96">
        <f>SUMIF('9月后视镜出货明细'!$6:$6,AE$4,'9月后视镜出货明细'!36:36)</f>
        <v>0</v>
      </c>
      <c r="AF33" s="96">
        <f>SUMIF('9月后视镜出货明细'!$6:$6,AF$4,'9月后视镜出货明细'!36:36)</f>
        <v>0</v>
      </c>
      <c r="AG33" s="96">
        <f>SUMIF('9月后视镜出货明细'!$6:$6,AG$4,'9月后视镜出货明细'!36:36)</f>
        <v>135</v>
      </c>
      <c r="AH33" s="96">
        <f>SUMIF('9月后视镜出货明细'!$6:$6,AH$4,'9月后视镜出货明细'!36:36)</f>
        <v>28</v>
      </c>
      <c r="AI33" s="96">
        <f>SUMIF('9月后视镜出货明细'!$6:$6,AI$4,'9月后视镜出货明细'!36:36)</f>
        <v>0</v>
      </c>
      <c r="AJ33"/>
      <c r="AK33"/>
      <c r="AL33"/>
      <c r="AM33"/>
      <c r="AN33"/>
      <c r="AO33"/>
      <c r="AP33"/>
      <c r="AQ33"/>
      <c r="AR33"/>
      <c r="AS33"/>
      <c r="AT33"/>
      <c r="AU33"/>
      <c r="AV33"/>
      <c r="AW33"/>
      <c r="AX33"/>
      <c r="AY33"/>
      <c r="AZ33"/>
      <c r="BA33"/>
      <c r="BB33"/>
      <c r="BC33"/>
      <c r="BD33"/>
      <c r="BE33"/>
      <c r="BF33"/>
      <c r="BG33"/>
      <c r="BH33"/>
      <c r="BI33"/>
      <c r="BJ33"/>
      <c r="BK33"/>
      <c r="BL33"/>
      <c r="BM33"/>
      <c r="BN33"/>
      <c r="BO33"/>
      <c r="BP33"/>
    </row>
    <row r="34" spans="1:68" ht="20.05" customHeight="1" x14ac:dyDescent="0.25">
      <c r="A34" s="44">
        <v>23905478</v>
      </c>
      <c r="B34" s="86" t="s">
        <v>43</v>
      </c>
      <c r="C34" s="97">
        <f t="shared" si="0"/>
        <v>1383</v>
      </c>
      <c r="D34" s="40">
        <f t="shared" si="1"/>
        <v>0</v>
      </c>
      <c r="E34" s="96">
        <f>SUMIF('9月后视镜出货明细'!$6:$6,E$4,'9月后视镜出货明细'!37:37)</f>
        <v>0</v>
      </c>
      <c r="F34" s="96">
        <f>SUMIF('9月后视镜出货明细'!$6:$6,F$4,'9月后视镜出货明细'!37:37)</f>
        <v>0</v>
      </c>
      <c r="G34" s="96">
        <f>SUMIF('9月后视镜出货明细'!$6:$6,G$4,'9月后视镜出货明细'!37:37)</f>
        <v>0</v>
      </c>
      <c r="H34" s="96">
        <f>SUMIF('9月后视镜出货明细'!$6:$6,H$4,'9月后视镜出货明细'!37:37)</f>
        <v>102</v>
      </c>
      <c r="I34" s="96">
        <f>SUMIF('9月后视镜出货明细'!$6:$6,I$4,'9月后视镜出货明细'!37:37)</f>
        <v>15</v>
      </c>
      <c r="J34" s="96">
        <f>SUMIF('9月后视镜出货明细'!$6:$6,J$4,'9月后视镜出货明细'!37:37)</f>
        <v>72</v>
      </c>
      <c r="K34" s="96">
        <f>SUMIF('9月后视镜出货明细'!$6:$6,K$4,'9月后视镜出货明细'!37:37)</f>
        <v>0</v>
      </c>
      <c r="L34" s="96">
        <f>SUMIF('9月后视镜出货明细'!$6:$6,L$4,'9月后视镜出货明细'!37:37)</f>
        <v>12</v>
      </c>
      <c r="M34" s="96">
        <f>SUMIF('9月后视镜出货明细'!$6:$6,M$4,'9月后视镜出货明细'!37:37)</f>
        <v>0</v>
      </c>
      <c r="N34" s="96">
        <f>SUMIF('9月后视镜出货明细'!$6:$6,N$4,'9月后视镜出货明细'!37:37)</f>
        <v>162</v>
      </c>
      <c r="O34" s="96">
        <f>SUMIF('9月后视镜出货明细'!$6:$6,O$4,'9月后视镜出货明细'!37:37)</f>
        <v>39</v>
      </c>
      <c r="P34" s="96">
        <f>SUMIF('9月后视镜出货明细'!$6:$6,P$4,'9月后视镜出货明细'!37:37)</f>
        <v>0</v>
      </c>
      <c r="Q34" s="96">
        <f>SUMIF('9月后视镜出货明细'!$6:$6,Q$4,'9月后视镜出货明细'!37:37)</f>
        <v>0</v>
      </c>
      <c r="R34" s="96">
        <f>SUMIF('9月后视镜出货明细'!$6:$6,R$4,'9月后视镜出货明细'!37:37)</f>
        <v>153</v>
      </c>
      <c r="S34" s="96">
        <f>SUMIF('9月后视镜出货明细'!$6:$6,S$4,'9月后视镜出货明细'!37:37)</f>
        <v>102</v>
      </c>
      <c r="T34" s="96">
        <f>SUMIF('9月后视镜出货明细'!$6:$6,T$4,'9月后视镜出货明细'!37:37)</f>
        <v>92</v>
      </c>
      <c r="U34" s="96">
        <f>SUMIF('9月后视镜出货明细'!$6:$6,U$4,'9月后视镜出货明细'!37:37)</f>
        <v>24</v>
      </c>
      <c r="V34" s="96">
        <f>SUMIF('9月后视镜出货明细'!$6:$6,V$4,'9月后视镜出货明细'!37:37)</f>
        <v>90</v>
      </c>
      <c r="W34" s="96">
        <f>SUMIF('9月后视镜出货明细'!$6:$6,W$4,'9月后视镜出货明细'!37:37)</f>
        <v>0</v>
      </c>
      <c r="X34" s="96">
        <f>SUMIF('9月后视镜出货明细'!$6:$6,X$4,'9月后视镜出货明细'!37:37)</f>
        <v>75</v>
      </c>
      <c r="Y34" s="96">
        <f>SUMIF('9月后视镜出货明细'!$6:$6,Y$4,'9月后视镜出货明细'!37:37)</f>
        <v>0</v>
      </c>
      <c r="Z34" s="96">
        <f>SUMIF('9月后视镜出货明细'!$6:$6,Z$4,'9月后视镜出货明细'!37:37)</f>
        <v>45</v>
      </c>
      <c r="AA34" s="96">
        <f>SUMIF('9月后视镜出货明细'!$6:$6,AA$4,'9月后视镜出货明细'!37:37)</f>
        <v>22</v>
      </c>
      <c r="AB34" s="96">
        <f>SUMIF('9月后视镜出货明细'!$6:$6,AB$4,'9月后视镜出货明细'!37:37)</f>
        <v>99</v>
      </c>
      <c r="AC34" s="96">
        <f>SUMIF('9月后视镜出货明细'!$6:$6,AC$4,'9月后视镜出货明细'!37:37)</f>
        <v>105</v>
      </c>
      <c r="AD34" s="96">
        <f>SUMIF('9月后视镜出货明细'!$6:$6,AD$4,'9月后视镜出货明细'!37:37)</f>
        <v>0</v>
      </c>
      <c r="AE34" s="96">
        <f>SUMIF('9月后视镜出货明细'!$6:$6,AE$4,'9月后视镜出货明细'!37:37)</f>
        <v>0</v>
      </c>
      <c r="AF34" s="96">
        <f>SUMIF('9月后视镜出货明细'!$6:$6,AF$4,'9月后视镜出货明细'!37:37)</f>
        <v>0</v>
      </c>
      <c r="AG34" s="96">
        <f>SUMIF('9月后视镜出货明细'!$6:$6,AG$4,'9月后视镜出货明细'!37:37)</f>
        <v>147</v>
      </c>
      <c r="AH34" s="96">
        <f>SUMIF('9月后视镜出货明细'!$6:$6,AH$4,'9月后视镜出货明细'!37:37)</f>
        <v>27</v>
      </c>
      <c r="AI34" s="96">
        <f>SUMIF('9月后视镜出货明细'!$6:$6,AI$4,'9月后视镜出货明细'!37:37)</f>
        <v>0</v>
      </c>
      <c r="AJ34"/>
      <c r="AK34"/>
      <c r="AL34"/>
      <c r="AM34"/>
      <c r="AN34"/>
      <c r="AO34"/>
      <c r="AP34"/>
      <c r="AQ34"/>
      <c r="AR34"/>
      <c r="AS34"/>
      <c r="AT34"/>
      <c r="AU34"/>
      <c r="AV34"/>
      <c r="AW34"/>
      <c r="AX34"/>
      <c r="AY34"/>
      <c r="AZ34"/>
      <c r="BA34"/>
      <c r="BB34"/>
      <c r="BC34"/>
      <c r="BD34"/>
      <c r="BE34"/>
      <c r="BF34"/>
      <c r="BG34"/>
      <c r="BH34"/>
      <c r="BI34"/>
      <c r="BJ34"/>
      <c r="BK34"/>
      <c r="BL34"/>
      <c r="BM34"/>
      <c r="BN34"/>
      <c r="BO34"/>
      <c r="BP34"/>
    </row>
    <row r="35" spans="1:68" ht="20.05" customHeight="1" x14ac:dyDescent="0.25">
      <c r="A35" s="47">
        <v>23905480</v>
      </c>
      <c r="B35" s="57" t="s">
        <v>44</v>
      </c>
      <c r="C35" s="97">
        <f t="shared" si="0"/>
        <v>282</v>
      </c>
      <c r="D35" s="40">
        <f t="shared" si="1"/>
        <v>0</v>
      </c>
      <c r="E35" s="96">
        <f>SUMIF('9月后视镜出货明细'!$6:$6,E$4,'9月后视镜出货明细'!38:38)</f>
        <v>0</v>
      </c>
      <c r="F35" s="96">
        <f>SUMIF('9月后视镜出货明细'!$6:$6,F$4,'9月后视镜出货明细'!38:38)</f>
        <v>0</v>
      </c>
      <c r="G35" s="96">
        <f>SUMIF('9月后视镜出货明细'!$6:$6,G$4,'9月后视镜出货明细'!38:38)</f>
        <v>0</v>
      </c>
      <c r="H35" s="96">
        <f>SUMIF('9月后视镜出货明细'!$6:$6,H$4,'9月后视镜出货明细'!38:38)</f>
        <v>0</v>
      </c>
      <c r="I35" s="96">
        <f>SUMIF('9月后视镜出货明细'!$6:$6,I$4,'9月后视镜出货明细'!38:38)</f>
        <v>0</v>
      </c>
      <c r="J35" s="96">
        <f>SUMIF('9月后视镜出货明细'!$6:$6,J$4,'9月后视镜出货明细'!38:38)</f>
        <v>0</v>
      </c>
      <c r="K35" s="96">
        <f>SUMIF('9月后视镜出货明细'!$6:$6,K$4,'9月后视镜出货明细'!38:38)</f>
        <v>0</v>
      </c>
      <c r="L35" s="96">
        <f>SUMIF('9月后视镜出货明细'!$6:$6,L$4,'9月后视镜出货明细'!38:38)</f>
        <v>0</v>
      </c>
      <c r="M35" s="96">
        <f>SUMIF('9月后视镜出货明细'!$6:$6,M$4,'9月后视镜出货明细'!38:38)</f>
        <v>0</v>
      </c>
      <c r="N35" s="96">
        <f>SUMIF('9月后视镜出货明细'!$6:$6,N$4,'9月后视镜出货明细'!38:38)</f>
        <v>0</v>
      </c>
      <c r="O35" s="96">
        <f>SUMIF('9月后视镜出货明细'!$6:$6,O$4,'9月后视镜出货明细'!38:38)</f>
        <v>0</v>
      </c>
      <c r="P35" s="96">
        <f>SUMIF('9月后视镜出货明细'!$6:$6,P$4,'9月后视镜出货明细'!38:38)</f>
        <v>0</v>
      </c>
      <c r="Q35" s="96">
        <f>SUMIF('9月后视镜出货明细'!$6:$6,Q$4,'9月后视镜出货明细'!38:38)</f>
        <v>0</v>
      </c>
      <c r="R35" s="96">
        <f>SUMIF('9月后视镜出货明细'!$6:$6,R$4,'9月后视镜出货明细'!38:38)</f>
        <v>0</v>
      </c>
      <c r="S35" s="96">
        <f>SUMIF('9月后视镜出货明细'!$6:$6,S$4,'9月后视镜出货明细'!38:38)</f>
        <v>0</v>
      </c>
      <c r="T35" s="96">
        <f>SUMIF('9月后视镜出货明细'!$6:$6,T$4,'9月后视镜出货明细'!38:38)</f>
        <v>0</v>
      </c>
      <c r="U35" s="96">
        <f>SUMIF('9月后视镜出货明细'!$6:$6,U$4,'9月后视镜出货明细'!38:38)</f>
        <v>0</v>
      </c>
      <c r="V35" s="96">
        <f>SUMIF('9月后视镜出货明细'!$6:$6,V$4,'9月后视镜出货明细'!38:38)</f>
        <v>0</v>
      </c>
      <c r="W35" s="96">
        <f>SUMIF('9月后视镜出货明细'!$6:$6,W$4,'9月后视镜出货明细'!38:38)</f>
        <v>0</v>
      </c>
      <c r="X35" s="96">
        <f>SUMIF('9月后视镜出货明细'!$6:$6,X$4,'9月后视镜出货明细'!38:38)</f>
        <v>0</v>
      </c>
      <c r="Y35" s="96">
        <f>SUMIF('9月后视镜出货明细'!$6:$6,Y$4,'9月后视镜出货明细'!38:38)</f>
        <v>0</v>
      </c>
      <c r="Z35" s="96">
        <f>SUMIF('9月后视镜出货明细'!$6:$6,Z$4,'9月后视镜出货明细'!38:38)</f>
        <v>0</v>
      </c>
      <c r="AA35" s="96">
        <f>SUMIF('9月后视镜出货明细'!$6:$6,AA$4,'9月后视镜出货明细'!38:38)</f>
        <v>0</v>
      </c>
      <c r="AB35" s="96">
        <f>SUMIF('9月后视镜出货明细'!$6:$6,AB$4,'9月后视镜出货明细'!38:38)</f>
        <v>6</v>
      </c>
      <c r="AC35" s="96">
        <f>SUMIF('9月后视镜出货明细'!$6:$6,AC$4,'9月后视镜出货明细'!38:38)</f>
        <v>0</v>
      </c>
      <c r="AD35" s="96">
        <f>SUMIF('9月后视镜出货明细'!$6:$6,AD$4,'9月后视镜出货明细'!38:38)</f>
        <v>30</v>
      </c>
      <c r="AE35" s="96">
        <f>SUMIF('9月后视镜出货明细'!$6:$6,AE$4,'9月后视镜出货明细'!38:38)</f>
        <v>51</v>
      </c>
      <c r="AF35" s="96">
        <f>SUMIF('9月后视镜出货明细'!$6:$6,AF$4,'9月后视镜出货明细'!38:38)</f>
        <v>147</v>
      </c>
      <c r="AG35" s="96">
        <f>SUMIF('9月后视镜出货明细'!$6:$6,AG$4,'9月后视镜出货明细'!38:38)</f>
        <v>48</v>
      </c>
      <c r="AH35" s="96">
        <f>SUMIF('9月后视镜出货明细'!$6:$6,AH$4,'9月后视镜出货明细'!38:38)</f>
        <v>0</v>
      </c>
      <c r="AI35" s="96">
        <f>SUMIF('9月后视镜出货明细'!$6:$6,AI$4,'9月后视镜出货明细'!38:38)</f>
        <v>0</v>
      </c>
      <c r="AJ35"/>
      <c r="AK35"/>
      <c r="AL35"/>
      <c r="AM35"/>
      <c r="AN35"/>
      <c r="AO35"/>
      <c r="AP35"/>
      <c r="AQ35"/>
      <c r="AR35"/>
      <c r="AS35"/>
      <c r="AT35"/>
      <c r="AU35"/>
      <c r="AV35"/>
      <c r="AW35"/>
      <c r="AX35"/>
      <c r="AY35"/>
      <c r="AZ35"/>
      <c r="BA35"/>
      <c r="BB35"/>
      <c r="BC35"/>
      <c r="BD35"/>
      <c r="BE35"/>
      <c r="BF35"/>
      <c r="BG35"/>
      <c r="BH35"/>
      <c r="BI35"/>
      <c r="BJ35"/>
      <c r="BK35"/>
      <c r="BL35"/>
      <c r="BM35"/>
      <c r="BN35"/>
      <c r="BO35"/>
      <c r="BP35"/>
    </row>
    <row r="36" spans="1:68" ht="20.05" customHeight="1" x14ac:dyDescent="0.25">
      <c r="A36" s="48">
        <v>23905482</v>
      </c>
      <c r="B36" s="58" t="s">
        <v>44</v>
      </c>
      <c r="C36" s="97">
        <f t="shared" si="0"/>
        <v>264</v>
      </c>
      <c r="D36" s="40">
        <f t="shared" si="1"/>
        <v>0</v>
      </c>
      <c r="E36" s="96">
        <f>SUMIF('9月后视镜出货明细'!$6:$6,E$4,'9月后视镜出货明细'!39:39)</f>
        <v>0</v>
      </c>
      <c r="F36" s="96">
        <f>SUMIF('9月后视镜出货明细'!$6:$6,F$4,'9月后视镜出货明细'!39:39)</f>
        <v>0</v>
      </c>
      <c r="G36" s="96">
        <f>SUMIF('9月后视镜出货明细'!$6:$6,G$4,'9月后视镜出货明细'!39:39)</f>
        <v>0</v>
      </c>
      <c r="H36" s="96">
        <f>SUMIF('9月后视镜出货明细'!$6:$6,H$4,'9月后视镜出货明细'!39:39)</f>
        <v>0</v>
      </c>
      <c r="I36" s="96">
        <f>SUMIF('9月后视镜出货明细'!$6:$6,I$4,'9月后视镜出货明细'!39:39)</f>
        <v>0</v>
      </c>
      <c r="J36" s="96">
        <f>SUMIF('9月后视镜出货明细'!$6:$6,J$4,'9月后视镜出货明细'!39:39)</f>
        <v>0</v>
      </c>
      <c r="K36" s="96">
        <f>SUMIF('9月后视镜出货明细'!$6:$6,K$4,'9月后视镜出货明细'!39:39)</f>
        <v>0</v>
      </c>
      <c r="L36" s="96">
        <f>SUMIF('9月后视镜出货明细'!$6:$6,L$4,'9月后视镜出货明细'!39:39)</f>
        <v>0</v>
      </c>
      <c r="M36" s="96">
        <f>SUMIF('9月后视镜出货明细'!$6:$6,M$4,'9月后视镜出货明细'!39:39)</f>
        <v>0</v>
      </c>
      <c r="N36" s="96">
        <f>SUMIF('9月后视镜出货明细'!$6:$6,N$4,'9月后视镜出货明细'!39:39)</f>
        <v>0</v>
      </c>
      <c r="O36" s="96">
        <f>SUMIF('9月后视镜出货明细'!$6:$6,O$4,'9月后视镜出货明细'!39:39)</f>
        <v>0</v>
      </c>
      <c r="P36" s="96">
        <f>SUMIF('9月后视镜出货明细'!$6:$6,P$4,'9月后视镜出货明细'!39:39)</f>
        <v>0</v>
      </c>
      <c r="Q36" s="96">
        <f>SUMIF('9月后视镜出货明细'!$6:$6,Q$4,'9月后视镜出货明细'!39:39)</f>
        <v>0</v>
      </c>
      <c r="R36" s="96">
        <f>SUMIF('9月后视镜出货明细'!$6:$6,R$4,'9月后视镜出货明细'!39:39)</f>
        <v>0</v>
      </c>
      <c r="S36" s="96">
        <f>SUMIF('9月后视镜出货明细'!$6:$6,S$4,'9月后视镜出货明细'!39:39)</f>
        <v>0</v>
      </c>
      <c r="T36" s="96">
        <f>SUMIF('9月后视镜出货明细'!$6:$6,T$4,'9月后视镜出货明细'!39:39)</f>
        <v>0</v>
      </c>
      <c r="U36" s="96">
        <f>SUMIF('9月后视镜出货明细'!$6:$6,U$4,'9月后视镜出货明细'!39:39)</f>
        <v>0</v>
      </c>
      <c r="V36" s="96">
        <f>SUMIF('9月后视镜出货明细'!$6:$6,V$4,'9月后视镜出货明细'!39:39)</f>
        <v>0</v>
      </c>
      <c r="W36" s="96">
        <f>SUMIF('9月后视镜出货明细'!$6:$6,W$4,'9月后视镜出货明细'!39:39)</f>
        <v>0</v>
      </c>
      <c r="X36" s="96">
        <f>SUMIF('9月后视镜出货明细'!$6:$6,X$4,'9月后视镜出货明细'!39:39)</f>
        <v>0</v>
      </c>
      <c r="Y36" s="96">
        <f>SUMIF('9月后视镜出货明细'!$6:$6,Y$4,'9月后视镜出货明细'!39:39)</f>
        <v>0</v>
      </c>
      <c r="Z36" s="96">
        <f>SUMIF('9月后视镜出货明细'!$6:$6,Z$4,'9月后视镜出货明细'!39:39)</f>
        <v>0</v>
      </c>
      <c r="AA36" s="96">
        <f>SUMIF('9月后视镜出货明细'!$6:$6,AA$4,'9月后视镜出货明细'!39:39)</f>
        <v>0</v>
      </c>
      <c r="AB36" s="96">
        <f>SUMIF('9月后视镜出货明细'!$6:$6,AB$4,'9月后视镜出货明细'!39:39)</f>
        <v>6</v>
      </c>
      <c r="AC36" s="96">
        <f>SUMIF('9月后视镜出货明细'!$6:$6,AC$4,'9月后视镜出货明细'!39:39)</f>
        <v>0</v>
      </c>
      <c r="AD36" s="96">
        <f>SUMIF('9月后视镜出货明细'!$6:$6,AD$4,'9月后视镜出货明细'!39:39)</f>
        <v>30</v>
      </c>
      <c r="AE36" s="96">
        <f>SUMIF('9月后视镜出货明细'!$6:$6,AE$4,'9月后视镜出货明细'!39:39)</f>
        <v>51</v>
      </c>
      <c r="AF36" s="96">
        <f>SUMIF('9月后视镜出货明细'!$6:$6,AF$4,'9月后视镜出货明细'!39:39)</f>
        <v>138</v>
      </c>
      <c r="AG36" s="96">
        <f>SUMIF('9月后视镜出货明细'!$6:$6,AG$4,'9月后视镜出货明细'!39:39)</f>
        <v>39</v>
      </c>
      <c r="AH36" s="96">
        <f>SUMIF('9月后视镜出货明细'!$6:$6,AH$4,'9月后视镜出货明细'!39:39)</f>
        <v>0</v>
      </c>
      <c r="AI36" s="96">
        <f>SUMIF('9月后视镜出货明细'!$6:$6,AI$4,'9月后视镜出货明细'!39:39)</f>
        <v>0</v>
      </c>
      <c r="AJ36"/>
      <c r="AK36"/>
      <c r="AL36"/>
      <c r="AM36"/>
      <c r="AN36"/>
      <c r="AO36"/>
      <c r="AP36"/>
      <c r="AQ36"/>
      <c r="AR36"/>
      <c r="AS36"/>
      <c r="AT36"/>
      <c r="AU36"/>
      <c r="AV36"/>
      <c r="AW36"/>
      <c r="AX36"/>
      <c r="AY36"/>
      <c r="AZ36"/>
      <c r="BA36"/>
      <c r="BB36"/>
      <c r="BC36"/>
      <c r="BD36"/>
      <c r="BE36"/>
      <c r="BF36"/>
      <c r="BG36"/>
      <c r="BH36"/>
      <c r="BI36"/>
      <c r="BJ36"/>
      <c r="BK36"/>
      <c r="BL36"/>
      <c r="BM36"/>
      <c r="BN36"/>
      <c r="BO36"/>
      <c r="BP36"/>
    </row>
    <row r="37" spans="1:68" ht="20.05" customHeight="1" x14ac:dyDescent="0.25">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row>
  </sheetData>
  <mergeCells count="6">
    <mergeCell ref="E3:AI3"/>
    <mergeCell ref="AJ3:BP3"/>
    <mergeCell ref="A2:A4"/>
    <mergeCell ref="B2:B4"/>
    <mergeCell ref="C2:C4"/>
    <mergeCell ref="D2:D4"/>
  </mergeCells>
  <phoneticPr fontId="4" type="noConversion"/>
  <pageMargins left="0.75" right="0.75" top="1" bottom="1" header="0.51111111111111107" footer="0.51111111111111107"/>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P80"/>
  <sheetViews>
    <sheetView tabSelected="1" zoomScaleSheetLayoutView="100" workbookViewId="0">
      <pane activePane="bottomRight" state="frozen"/>
      <selection activeCell="D13" sqref="D13"/>
    </sheetView>
  </sheetViews>
  <sheetFormatPr defaultColWidth="9" defaultRowHeight="16.149999999999999" x14ac:dyDescent="0.25"/>
  <cols>
    <col min="1" max="1" width="10.44140625" style="15" customWidth="1"/>
    <col min="2" max="2" width="7.44140625" style="15" customWidth="1"/>
    <col min="3" max="3" width="7.5546875" style="15" customWidth="1"/>
    <col min="4" max="4" width="8.77734375" style="15" customWidth="1"/>
    <col min="5" max="5" width="5.21875" style="15" customWidth="1"/>
    <col min="6" max="6" width="5" style="15" customWidth="1"/>
    <col min="7" max="23" width="5.5546875" style="15" customWidth="1"/>
    <col min="24" max="63" width="5" style="15" customWidth="1"/>
    <col min="64" max="75" width="4.5546875" style="15" customWidth="1"/>
    <col min="76" max="76" width="4.5546875" style="16" customWidth="1"/>
    <col min="77" max="169" width="4.5546875" style="15" customWidth="1"/>
    <col min="170" max="170" width="5.44140625" customWidth="1"/>
    <col min="171" max="199" width="4.5546875" style="15" customWidth="1"/>
    <col min="200" max="200" width="5.5546875" style="17" customWidth="1"/>
    <col min="201" max="213" width="4.5546875" style="17" customWidth="1"/>
    <col min="214" max="217" width="4.5546875" style="18" customWidth="1"/>
    <col min="218" max="222" width="4.5546875" style="19" customWidth="1"/>
    <col min="223" max="224" width="9" style="20"/>
  </cols>
  <sheetData>
    <row r="1" spans="1:224" s="10" customFormat="1" ht="23.05" hidden="1" customHeight="1" x14ac:dyDescent="0.25">
      <c r="A1" s="21" t="s">
        <v>51</v>
      </c>
      <c r="B1" s="21"/>
      <c r="C1" s="21"/>
      <c r="D1" s="22"/>
      <c r="E1" s="22"/>
      <c r="F1" s="22"/>
      <c r="G1" s="22"/>
      <c r="H1" s="22"/>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71"/>
      <c r="HG1" s="71"/>
      <c r="HH1" s="71"/>
      <c r="HI1" s="71"/>
      <c r="HJ1" s="71"/>
      <c r="HK1" s="71"/>
      <c r="HL1" s="71"/>
      <c r="HM1" s="71"/>
      <c r="HN1" s="71"/>
      <c r="HO1" s="80"/>
      <c r="HP1" s="80"/>
    </row>
    <row r="2" spans="1:224" s="11" customFormat="1" ht="23.05" hidden="1" customHeight="1" x14ac:dyDescent="0.25">
      <c r="A2" s="23" t="s">
        <v>52</v>
      </c>
      <c r="B2" s="24"/>
      <c r="C2" s="24"/>
      <c r="D2" s="24"/>
      <c r="E2" s="24"/>
      <c r="F2" s="24"/>
      <c r="G2" s="24"/>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72"/>
      <c r="HG2" s="72"/>
      <c r="HH2" s="72"/>
      <c r="HI2" s="72"/>
      <c r="HJ2" s="72"/>
      <c r="HK2" s="72"/>
      <c r="HL2" s="72"/>
      <c r="HM2" s="72"/>
      <c r="HN2" s="72"/>
      <c r="HO2" s="81"/>
      <c r="HP2" s="81"/>
    </row>
    <row r="3" spans="1:224" s="10" customFormat="1" ht="23.05" hidden="1" customHeight="1" x14ac:dyDescent="0.25">
      <c r="A3" s="111" t="s">
        <v>53</v>
      </c>
      <c r="B3" s="111"/>
      <c r="C3" s="111"/>
      <c r="D3" s="111"/>
      <c r="E3" s="22"/>
      <c r="F3" s="22"/>
      <c r="G3" s="22"/>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c r="DO3" s="26"/>
      <c r="DP3" s="26"/>
      <c r="DQ3" s="26"/>
      <c r="DR3" s="26"/>
      <c r="DS3" s="26"/>
      <c r="DT3" s="26"/>
      <c r="DU3" s="26"/>
      <c r="DV3" s="26"/>
      <c r="DW3" s="26"/>
      <c r="DX3" s="26"/>
      <c r="DY3" s="26"/>
      <c r="DZ3" s="26"/>
      <c r="EA3" s="26"/>
      <c r="EB3" s="26"/>
      <c r="EC3" s="26"/>
      <c r="ED3" s="26"/>
      <c r="EE3" s="26"/>
      <c r="EF3" s="26"/>
      <c r="EG3" s="26"/>
      <c r="EH3" s="26"/>
      <c r="EI3" s="26"/>
      <c r="EJ3" s="26"/>
      <c r="EK3" s="26"/>
      <c r="EL3" s="26"/>
      <c r="EM3" s="26"/>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O3" s="26"/>
      <c r="FP3" s="26"/>
      <c r="FQ3" s="26"/>
      <c r="FR3" s="26"/>
      <c r="FS3" s="26"/>
      <c r="FT3" s="26"/>
      <c r="FU3" s="26"/>
      <c r="FV3" s="26"/>
      <c r="FW3" s="26"/>
      <c r="FX3" s="26"/>
      <c r="FY3" s="26"/>
      <c r="FZ3" s="26"/>
      <c r="GA3" s="26"/>
      <c r="GB3" s="26"/>
      <c r="GC3" s="26"/>
      <c r="GD3" s="26"/>
      <c r="GE3" s="26"/>
      <c r="GF3" s="26"/>
      <c r="GG3" s="26"/>
      <c r="GH3" s="26"/>
      <c r="GI3" s="26"/>
      <c r="GJ3" s="26"/>
      <c r="GK3" s="26"/>
      <c r="GL3" s="26"/>
      <c r="GM3" s="26"/>
      <c r="GN3" s="26"/>
      <c r="GO3" s="26"/>
      <c r="GP3" s="26"/>
      <c r="GQ3" s="26"/>
      <c r="GR3" s="26"/>
      <c r="GS3" s="26"/>
      <c r="GT3" s="26"/>
      <c r="GU3" s="26"/>
      <c r="GV3" s="26"/>
      <c r="GW3" s="26"/>
      <c r="GX3" s="26"/>
      <c r="GY3" s="26"/>
      <c r="GZ3" s="26"/>
      <c r="HA3" s="26"/>
      <c r="HB3" s="26"/>
      <c r="HC3" s="26"/>
      <c r="HD3" s="26"/>
      <c r="HE3" s="26"/>
      <c r="HF3" s="71"/>
      <c r="HG3" s="71"/>
      <c r="HH3" s="71"/>
      <c r="HI3" s="71"/>
      <c r="HJ3" s="71"/>
      <c r="HK3" s="71"/>
      <c r="HL3" s="71"/>
      <c r="HM3" s="71"/>
      <c r="HN3" s="71"/>
      <c r="HO3" s="80"/>
      <c r="HP3" s="80"/>
    </row>
    <row r="4" spans="1:224" s="10" customFormat="1" ht="23.05" hidden="1" customHeight="1" x14ac:dyDescent="0.25">
      <c r="A4" s="112" t="s">
        <v>54</v>
      </c>
      <c r="B4" s="112"/>
      <c r="C4" s="112"/>
      <c r="D4" s="112"/>
      <c r="E4" s="112"/>
      <c r="F4" s="22"/>
      <c r="G4" s="2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c r="BN4" s="26"/>
      <c r="BO4" s="26"/>
      <c r="BP4" s="26"/>
      <c r="BQ4" s="26"/>
      <c r="BR4" s="26"/>
      <c r="BS4" s="26"/>
      <c r="BT4" s="26"/>
      <c r="BU4" s="26"/>
      <c r="BV4" s="26"/>
      <c r="BW4" s="26"/>
      <c r="BX4" s="26"/>
      <c r="BY4" s="26"/>
      <c r="BZ4" s="26"/>
      <c r="CA4" s="26"/>
      <c r="CB4" s="26"/>
      <c r="CC4" s="26"/>
      <c r="CD4" s="26"/>
      <c r="CE4" s="26"/>
      <c r="CF4" s="26"/>
      <c r="CG4" s="26"/>
      <c r="CH4" s="26"/>
      <c r="CI4" s="26"/>
      <c r="CJ4" s="26"/>
      <c r="CK4" s="26"/>
      <c r="CL4" s="26"/>
      <c r="CM4" s="26"/>
      <c r="CN4" s="26"/>
      <c r="CO4" s="26"/>
      <c r="CP4" s="26"/>
      <c r="CQ4" s="26"/>
      <c r="CR4" s="26"/>
      <c r="CS4" s="26"/>
      <c r="CT4" s="26"/>
      <c r="CU4" s="26"/>
      <c r="CV4" s="26"/>
      <c r="CW4" s="26"/>
      <c r="CX4" s="26"/>
      <c r="CY4" s="26"/>
      <c r="CZ4" s="26"/>
      <c r="DA4" s="26"/>
      <c r="DB4" s="26"/>
      <c r="DC4" s="26"/>
      <c r="DD4" s="26"/>
      <c r="DE4" s="26"/>
      <c r="DF4" s="26"/>
      <c r="DG4" s="26"/>
      <c r="DH4" s="26"/>
      <c r="DI4" s="26"/>
      <c r="DJ4" s="26"/>
      <c r="DK4" s="26"/>
      <c r="DL4" s="26"/>
      <c r="DM4" s="26"/>
      <c r="DN4" s="26"/>
      <c r="DO4" s="26"/>
      <c r="DP4" s="26"/>
      <c r="DQ4" s="26"/>
      <c r="DR4" s="26"/>
      <c r="DS4" s="26"/>
      <c r="DT4" s="26"/>
      <c r="DU4" s="26"/>
      <c r="DV4" s="26"/>
      <c r="DW4" s="26"/>
      <c r="DX4" s="26"/>
      <c r="DY4" s="26"/>
      <c r="DZ4" s="26"/>
      <c r="EA4" s="26"/>
      <c r="EB4" s="26"/>
      <c r="EC4" s="26"/>
      <c r="ED4" s="26"/>
      <c r="EE4" s="26"/>
      <c r="EF4" s="26"/>
      <c r="EG4" s="26"/>
      <c r="EH4" s="26"/>
      <c r="EI4" s="26"/>
      <c r="EJ4" s="26"/>
      <c r="EK4" s="26"/>
      <c r="EL4" s="26"/>
      <c r="EM4" s="26"/>
      <c r="EN4" s="26"/>
      <c r="EO4" s="26"/>
      <c r="EP4" s="26"/>
      <c r="EQ4" s="26"/>
      <c r="ER4" s="26"/>
      <c r="ES4" s="26"/>
      <c r="ET4" s="26"/>
      <c r="EU4" s="26"/>
      <c r="EV4" s="26"/>
      <c r="EW4" s="26"/>
      <c r="EX4" s="26"/>
      <c r="EY4" s="26"/>
      <c r="EZ4" s="26"/>
      <c r="FA4" s="26"/>
      <c r="FB4" s="26"/>
      <c r="FC4" s="26"/>
      <c r="FD4" s="26"/>
      <c r="FE4" s="26"/>
      <c r="FF4" s="26"/>
      <c r="FG4" s="26"/>
      <c r="FH4" s="26"/>
      <c r="FI4" s="26"/>
      <c r="FJ4" s="26"/>
      <c r="FK4" s="26"/>
      <c r="FL4" s="26"/>
      <c r="FM4" s="26"/>
      <c r="FO4" s="26"/>
      <c r="FP4" s="26"/>
      <c r="FQ4" s="26"/>
      <c r="FR4" s="26"/>
      <c r="FS4" s="26"/>
      <c r="FT4" s="26"/>
      <c r="FU4" s="26"/>
      <c r="FV4" s="26"/>
      <c r="FW4" s="26"/>
      <c r="FX4" s="26"/>
      <c r="FY4" s="26"/>
      <c r="FZ4" s="26"/>
      <c r="GA4" s="26"/>
      <c r="GB4" s="26"/>
      <c r="GC4" s="26"/>
      <c r="GD4" s="26"/>
      <c r="GE4" s="26"/>
      <c r="GF4" s="26"/>
      <c r="GG4" s="26"/>
      <c r="GH4" s="26"/>
      <c r="GI4" s="26"/>
      <c r="GJ4" s="26"/>
      <c r="GK4" s="26"/>
      <c r="GL4" s="26"/>
      <c r="GM4" s="26"/>
      <c r="GN4" s="26"/>
      <c r="GO4" s="26"/>
      <c r="GP4" s="26"/>
      <c r="GQ4" s="26"/>
      <c r="GR4" s="26"/>
      <c r="GS4" s="26"/>
      <c r="GT4" s="26"/>
      <c r="GU4" s="26"/>
      <c r="GV4" s="26"/>
      <c r="GW4" s="26"/>
      <c r="GX4" s="26"/>
      <c r="GY4" s="26"/>
      <c r="GZ4" s="26"/>
      <c r="HA4" s="26"/>
      <c r="HB4" s="26"/>
      <c r="HC4" s="26"/>
      <c r="HD4" s="26"/>
      <c r="HE4" s="26"/>
      <c r="HF4" s="71"/>
      <c r="HG4" s="71"/>
      <c r="HH4" s="71"/>
      <c r="HI4" s="71"/>
      <c r="HJ4" s="71"/>
      <c r="HK4" s="71"/>
      <c r="HL4" s="71"/>
      <c r="HM4" s="71"/>
      <c r="HN4" s="71"/>
      <c r="HO4" s="80"/>
      <c r="HP4" s="80"/>
    </row>
    <row r="5" spans="1:224" s="12" customFormat="1" ht="21.05" customHeight="1" x14ac:dyDescent="0.25">
      <c r="A5" s="106" t="s">
        <v>0</v>
      </c>
      <c r="B5" s="113" t="s">
        <v>45</v>
      </c>
      <c r="C5" s="115" t="s">
        <v>55</v>
      </c>
      <c r="D5" s="28"/>
      <c r="E5" s="29">
        <v>8295</v>
      </c>
      <c r="F5" s="29">
        <v>8311</v>
      </c>
      <c r="G5" s="29">
        <v>8312</v>
      </c>
      <c r="H5" s="29">
        <v>8320</v>
      </c>
      <c r="I5" s="29">
        <v>8325</v>
      </c>
      <c r="J5" s="29">
        <v>8321</v>
      </c>
      <c r="K5" s="29">
        <v>8332</v>
      </c>
      <c r="L5" s="29">
        <v>8335</v>
      </c>
      <c r="M5" s="29">
        <v>8347</v>
      </c>
      <c r="N5" s="29">
        <v>8344</v>
      </c>
      <c r="O5" s="29">
        <v>8354</v>
      </c>
      <c r="P5" s="29">
        <v>8359</v>
      </c>
      <c r="Q5" s="29">
        <v>8360</v>
      </c>
      <c r="R5" s="29">
        <v>8367</v>
      </c>
      <c r="S5" s="29">
        <v>8368</v>
      </c>
      <c r="T5" s="29">
        <v>8372</v>
      </c>
      <c r="U5" s="29">
        <v>8382</v>
      </c>
      <c r="V5" s="29">
        <v>8384</v>
      </c>
      <c r="W5" s="29">
        <v>8379</v>
      </c>
      <c r="X5" s="29">
        <v>8392</v>
      </c>
      <c r="Y5" s="29">
        <v>8395</v>
      </c>
      <c r="Z5" s="52">
        <v>8393</v>
      </c>
      <c r="AA5" s="29">
        <v>8394</v>
      </c>
      <c r="AB5" s="52">
        <v>8405</v>
      </c>
      <c r="AC5" s="29">
        <v>8397</v>
      </c>
      <c r="AD5" s="29">
        <v>8383</v>
      </c>
      <c r="AE5" s="29">
        <v>8407</v>
      </c>
      <c r="AF5" s="29">
        <v>8408</v>
      </c>
      <c r="AG5" s="29">
        <v>8416</v>
      </c>
      <c r="AH5" s="29">
        <v>8415</v>
      </c>
      <c r="AI5" s="29">
        <v>8426</v>
      </c>
      <c r="AJ5" s="29">
        <v>8430</v>
      </c>
      <c r="AK5" s="29">
        <v>8432</v>
      </c>
      <c r="AL5" s="29">
        <v>8433</v>
      </c>
      <c r="AM5" s="29">
        <v>8434</v>
      </c>
      <c r="AN5" s="29">
        <v>8431</v>
      </c>
      <c r="AO5" s="29">
        <v>8428</v>
      </c>
      <c r="AP5" s="29">
        <v>8445</v>
      </c>
      <c r="AQ5" s="29">
        <v>8442</v>
      </c>
      <c r="AR5" s="29">
        <v>8448</v>
      </c>
      <c r="AS5" s="29">
        <v>8446</v>
      </c>
      <c r="AT5" s="29">
        <v>8449</v>
      </c>
      <c r="AU5" s="29">
        <v>8457</v>
      </c>
      <c r="AV5" s="29">
        <v>8468</v>
      </c>
      <c r="AW5" s="29">
        <v>8460</v>
      </c>
      <c r="AX5" s="29">
        <v>8459</v>
      </c>
      <c r="AY5" s="29">
        <v>8474</v>
      </c>
      <c r="AZ5" s="29">
        <v>8484</v>
      </c>
      <c r="BA5" s="29">
        <v>8485</v>
      </c>
      <c r="BB5" s="29">
        <v>8488</v>
      </c>
      <c r="BC5" s="29">
        <v>8489</v>
      </c>
      <c r="BD5" s="29">
        <v>8497</v>
      </c>
      <c r="BE5" s="29">
        <v>8514</v>
      </c>
      <c r="BF5" s="29">
        <v>8517</v>
      </c>
      <c r="BG5" s="29">
        <v>8518</v>
      </c>
      <c r="BH5" s="29">
        <v>8520</v>
      </c>
      <c r="BI5" s="29">
        <v>8527</v>
      </c>
      <c r="BJ5" s="29">
        <v>8532</v>
      </c>
      <c r="BK5" s="29">
        <v>8530</v>
      </c>
      <c r="BL5" s="29">
        <v>8541</v>
      </c>
      <c r="BM5" s="29">
        <v>8544</v>
      </c>
      <c r="BN5" s="29">
        <v>8546</v>
      </c>
      <c r="BO5" s="29">
        <v>8548</v>
      </c>
      <c r="BP5" s="29">
        <v>8547</v>
      </c>
      <c r="BQ5" s="29">
        <v>8556</v>
      </c>
      <c r="BR5" s="29">
        <v>8471</v>
      </c>
      <c r="BS5" s="29">
        <v>8564</v>
      </c>
      <c r="BT5" s="29">
        <v>8571</v>
      </c>
      <c r="BU5" s="29">
        <v>8573</v>
      </c>
      <c r="BV5" s="29">
        <v>8574</v>
      </c>
      <c r="BW5" s="29">
        <v>8575</v>
      </c>
      <c r="BX5" s="29">
        <v>8576</v>
      </c>
      <c r="BY5" s="29">
        <v>8578</v>
      </c>
      <c r="BZ5" s="29">
        <v>8580</v>
      </c>
      <c r="CA5" s="29">
        <v>8588</v>
      </c>
      <c r="CB5" s="29">
        <v>8587</v>
      </c>
      <c r="CC5" s="29">
        <v>8592</v>
      </c>
      <c r="CD5" s="29">
        <v>8599</v>
      </c>
      <c r="CE5" s="29">
        <v>8601</v>
      </c>
      <c r="CF5" s="29">
        <v>8603</v>
      </c>
      <c r="CG5" s="29">
        <v>8615</v>
      </c>
      <c r="CH5" s="29">
        <v>8610</v>
      </c>
      <c r="CI5" s="29">
        <v>8614</v>
      </c>
      <c r="CJ5" s="29">
        <v>8612</v>
      </c>
      <c r="CK5" s="29">
        <v>8627</v>
      </c>
      <c r="CL5" s="29">
        <v>8637</v>
      </c>
      <c r="CM5" s="29">
        <v>8647</v>
      </c>
      <c r="CN5" s="29">
        <v>8648</v>
      </c>
      <c r="CO5" s="29">
        <v>8654</v>
      </c>
      <c r="CP5" s="29">
        <v>8655</v>
      </c>
      <c r="CQ5" s="29">
        <v>8644</v>
      </c>
      <c r="CR5" s="29">
        <v>8656</v>
      </c>
      <c r="CS5" s="29">
        <v>8664</v>
      </c>
      <c r="CT5" s="29">
        <v>8667</v>
      </c>
      <c r="CU5" s="29">
        <v>8681</v>
      </c>
      <c r="CV5" s="29">
        <v>8689</v>
      </c>
      <c r="CW5" s="29">
        <v>8690</v>
      </c>
      <c r="CX5" s="29">
        <v>8693</v>
      </c>
      <c r="CY5" s="29">
        <v>8674</v>
      </c>
      <c r="CZ5" s="29">
        <v>8678</v>
      </c>
      <c r="DA5" s="29">
        <v>8679</v>
      </c>
      <c r="DB5" s="29">
        <v>8696</v>
      </c>
      <c r="DC5" s="29">
        <v>8694</v>
      </c>
      <c r="DD5" s="29">
        <v>8703</v>
      </c>
      <c r="DE5" s="27">
        <v>8706</v>
      </c>
      <c r="DF5" s="29">
        <v>8707</v>
      </c>
      <c r="DG5" s="29">
        <v>8708</v>
      </c>
      <c r="DH5" s="29">
        <v>8716</v>
      </c>
      <c r="DI5" s="29">
        <v>8718</v>
      </c>
      <c r="DJ5" s="29">
        <v>8727</v>
      </c>
      <c r="DK5" s="29">
        <v>8729</v>
      </c>
      <c r="DL5" s="29">
        <v>8731</v>
      </c>
      <c r="DM5" s="29">
        <v>8734</v>
      </c>
      <c r="DN5" s="29">
        <v>8735</v>
      </c>
      <c r="DO5" s="29">
        <v>8743</v>
      </c>
      <c r="DP5" s="29">
        <v>8745</v>
      </c>
      <c r="DQ5" s="29">
        <v>8759</v>
      </c>
      <c r="DR5" s="29">
        <v>8758</v>
      </c>
      <c r="DS5" s="29">
        <v>8769</v>
      </c>
      <c r="DT5" s="29">
        <v>8768</v>
      </c>
      <c r="DU5" s="29">
        <v>8772</v>
      </c>
      <c r="DV5" s="29">
        <v>8780</v>
      </c>
      <c r="DW5" s="29">
        <v>8744</v>
      </c>
      <c r="DX5" s="29">
        <v>8781</v>
      </c>
      <c r="DY5" s="29">
        <v>8784</v>
      </c>
      <c r="DZ5" s="29">
        <v>8796</v>
      </c>
      <c r="EA5" s="29">
        <v>8808</v>
      </c>
      <c r="EB5" s="29">
        <v>8794</v>
      </c>
      <c r="EC5" s="29">
        <v>8807</v>
      </c>
      <c r="ED5" s="29">
        <v>8841</v>
      </c>
      <c r="EE5" s="29">
        <v>8804</v>
      </c>
      <c r="EF5" s="29">
        <v>8821</v>
      </c>
      <c r="EG5" s="29">
        <v>8812</v>
      </c>
      <c r="EH5" s="29">
        <v>8814</v>
      </c>
      <c r="EI5" s="29">
        <v>8813</v>
      </c>
      <c r="EJ5" s="29">
        <v>8829</v>
      </c>
      <c r="EK5" s="29">
        <v>8830</v>
      </c>
      <c r="EL5" s="29">
        <v>8834</v>
      </c>
      <c r="EM5" s="29">
        <v>8833</v>
      </c>
      <c r="EN5" s="29">
        <v>8861</v>
      </c>
      <c r="EO5" s="29">
        <v>8844</v>
      </c>
      <c r="EP5" s="29">
        <v>8843</v>
      </c>
      <c r="EQ5" s="29">
        <v>8846</v>
      </c>
      <c r="ER5" s="29">
        <v>8848</v>
      </c>
      <c r="ES5" s="29">
        <v>8855</v>
      </c>
      <c r="ET5" s="29">
        <v>8860</v>
      </c>
      <c r="EU5" s="29">
        <v>8888</v>
      </c>
      <c r="EV5" s="29">
        <v>8882</v>
      </c>
      <c r="EW5" s="29">
        <v>8869</v>
      </c>
      <c r="EX5" s="29">
        <v>8871</v>
      </c>
      <c r="EY5" s="29">
        <v>8883</v>
      </c>
      <c r="EZ5" s="29">
        <v>8872</v>
      </c>
      <c r="FA5" s="29">
        <v>8891</v>
      </c>
      <c r="FB5" s="29">
        <v>8913</v>
      </c>
      <c r="FC5" s="29">
        <v>8899</v>
      </c>
      <c r="FD5" s="29">
        <v>8926</v>
      </c>
      <c r="FE5" s="52">
        <v>8928</v>
      </c>
      <c r="FF5" s="29">
        <v>8901</v>
      </c>
      <c r="FG5" s="29">
        <v>8943</v>
      </c>
      <c r="FH5" s="29">
        <v>8918</v>
      </c>
      <c r="FI5" s="29">
        <v>8933</v>
      </c>
      <c r="FJ5" s="29">
        <v>8932</v>
      </c>
      <c r="FK5" s="29">
        <v>8940</v>
      </c>
      <c r="FL5" s="29">
        <v>8955</v>
      </c>
      <c r="FM5" s="29">
        <v>8953</v>
      </c>
      <c r="FN5" s="29">
        <v>8927</v>
      </c>
      <c r="FO5" s="29">
        <v>8968</v>
      </c>
      <c r="FP5" s="29">
        <v>8972</v>
      </c>
      <c r="FQ5" s="29">
        <v>8983</v>
      </c>
      <c r="FR5" s="29">
        <v>8982</v>
      </c>
      <c r="FS5" s="29">
        <v>8981</v>
      </c>
      <c r="FT5" s="29">
        <v>8979</v>
      </c>
      <c r="FU5" s="29">
        <v>8996</v>
      </c>
      <c r="FV5" s="29">
        <v>8994</v>
      </c>
      <c r="FW5" s="29">
        <v>9006</v>
      </c>
      <c r="FX5" s="29">
        <v>9009</v>
      </c>
      <c r="FY5" s="29">
        <v>9024</v>
      </c>
      <c r="FZ5" s="29">
        <v>9017</v>
      </c>
      <c r="GA5" s="29">
        <v>9020</v>
      </c>
      <c r="GB5" s="29">
        <v>9007</v>
      </c>
      <c r="GC5" s="29">
        <v>9018</v>
      </c>
      <c r="GD5" s="29">
        <v>9022</v>
      </c>
      <c r="GE5" s="29">
        <v>9032</v>
      </c>
      <c r="GF5" s="29">
        <v>9033</v>
      </c>
      <c r="GG5" s="29">
        <v>9043</v>
      </c>
      <c r="GH5" s="29">
        <v>9042</v>
      </c>
      <c r="GI5" s="29">
        <v>9047</v>
      </c>
      <c r="GJ5" s="29">
        <v>9049</v>
      </c>
      <c r="GK5" s="29">
        <v>8986</v>
      </c>
      <c r="GL5" s="29">
        <v>9058</v>
      </c>
      <c r="GM5" s="29">
        <v>9057</v>
      </c>
      <c r="GN5" s="29">
        <v>9059</v>
      </c>
      <c r="GO5" s="29">
        <v>9069</v>
      </c>
      <c r="GP5" s="29">
        <v>9071</v>
      </c>
      <c r="GQ5" s="29">
        <v>9078</v>
      </c>
      <c r="GR5" s="27">
        <v>5133</v>
      </c>
      <c r="GS5" s="27">
        <v>5134</v>
      </c>
      <c r="GT5" s="27">
        <v>5252</v>
      </c>
      <c r="GU5" s="70" t="s">
        <v>56</v>
      </c>
      <c r="GV5" s="27">
        <v>4274</v>
      </c>
      <c r="GW5" s="27">
        <v>4275</v>
      </c>
      <c r="GX5" s="27">
        <v>4276</v>
      </c>
      <c r="GY5" s="27">
        <v>5251</v>
      </c>
      <c r="GZ5" s="27">
        <v>5535</v>
      </c>
      <c r="HA5" s="27">
        <v>5536</v>
      </c>
      <c r="HB5" s="27">
        <v>5369</v>
      </c>
      <c r="HC5" s="27">
        <v>5370</v>
      </c>
      <c r="HD5" s="27">
        <v>5467</v>
      </c>
      <c r="HE5" s="73">
        <v>5466</v>
      </c>
      <c r="HJ5" s="18"/>
      <c r="HK5" s="18"/>
      <c r="HL5" s="18"/>
      <c r="HM5" s="18"/>
      <c r="HN5" s="18"/>
      <c r="HO5" s="79"/>
      <c r="HP5" s="79"/>
    </row>
    <row r="6" spans="1:224" s="13" customFormat="1" x14ac:dyDescent="0.25">
      <c r="A6" s="107"/>
      <c r="B6" s="113"/>
      <c r="C6" s="115"/>
      <c r="D6" s="28"/>
      <c r="E6" s="30">
        <v>41883</v>
      </c>
      <c r="F6" s="30">
        <v>41883</v>
      </c>
      <c r="G6" s="30">
        <v>41883</v>
      </c>
      <c r="H6" s="30">
        <v>41883</v>
      </c>
      <c r="I6" s="30">
        <v>41883</v>
      </c>
      <c r="J6" s="30">
        <v>41883</v>
      </c>
      <c r="K6" s="30">
        <v>41884</v>
      </c>
      <c r="L6" s="30">
        <v>41884</v>
      </c>
      <c r="M6" s="30">
        <v>41884</v>
      </c>
      <c r="N6" s="30">
        <v>41884</v>
      </c>
      <c r="O6" s="30">
        <v>41885</v>
      </c>
      <c r="P6" s="30">
        <v>41884</v>
      </c>
      <c r="Q6" s="30">
        <v>41885</v>
      </c>
      <c r="R6" s="30">
        <v>41885</v>
      </c>
      <c r="S6" s="30">
        <v>41885</v>
      </c>
      <c r="T6" s="30">
        <v>41885</v>
      </c>
      <c r="U6" s="30">
        <v>41886</v>
      </c>
      <c r="V6" s="30">
        <v>41886</v>
      </c>
      <c r="W6" s="30">
        <v>41886</v>
      </c>
      <c r="X6" s="30">
        <v>41886</v>
      </c>
      <c r="Y6" s="30">
        <v>41886</v>
      </c>
      <c r="Z6" s="30">
        <v>41886</v>
      </c>
      <c r="AA6" s="30">
        <v>41886</v>
      </c>
      <c r="AB6" s="53">
        <v>41887</v>
      </c>
      <c r="AC6" s="53">
        <v>41887</v>
      </c>
      <c r="AD6" s="53">
        <v>41887</v>
      </c>
      <c r="AE6" s="53">
        <v>41887</v>
      </c>
      <c r="AF6" s="53">
        <v>41887</v>
      </c>
      <c r="AG6" s="53">
        <v>41887</v>
      </c>
      <c r="AH6" s="53">
        <v>41887</v>
      </c>
      <c r="AI6" s="30">
        <v>41888</v>
      </c>
      <c r="AJ6" s="30">
        <v>41888</v>
      </c>
      <c r="AK6" s="30">
        <v>41888</v>
      </c>
      <c r="AL6" s="30">
        <v>41888</v>
      </c>
      <c r="AM6" s="30">
        <v>41888</v>
      </c>
      <c r="AN6" s="30">
        <v>41888</v>
      </c>
      <c r="AO6" s="30">
        <v>41888</v>
      </c>
      <c r="AP6" s="30">
        <v>41888</v>
      </c>
      <c r="AQ6" s="30">
        <v>41888</v>
      </c>
      <c r="AR6" s="30">
        <v>41888</v>
      </c>
      <c r="AS6" s="30">
        <v>41888</v>
      </c>
      <c r="AT6" s="30">
        <v>41888</v>
      </c>
      <c r="AU6" s="30">
        <v>41889</v>
      </c>
      <c r="AV6" s="30">
        <v>41889</v>
      </c>
      <c r="AW6" s="30">
        <v>41889</v>
      </c>
      <c r="AX6" s="30">
        <v>41889</v>
      </c>
      <c r="AY6" s="30">
        <v>41889</v>
      </c>
      <c r="AZ6" s="30">
        <v>41889</v>
      </c>
      <c r="BA6" s="30">
        <v>41890</v>
      </c>
      <c r="BB6" s="30">
        <v>41890</v>
      </c>
      <c r="BC6" s="30">
        <v>41890</v>
      </c>
      <c r="BD6" s="30">
        <v>41890</v>
      </c>
      <c r="BE6" s="30">
        <v>41891</v>
      </c>
      <c r="BF6" s="30">
        <v>41891</v>
      </c>
      <c r="BG6" s="30">
        <v>41891</v>
      </c>
      <c r="BH6" s="30">
        <v>41891</v>
      </c>
      <c r="BI6" s="30">
        <v>41892</v>
      </c>
      <c r="BJ6" s="30">
        <v>41892</v>
      </c>
      <c r="BK6" s="30">
        <v>41892</v>
      </c>
      <c r="BL6" s="30">
        <v>41892</v>
      </c>
      <c r="BM6" s="30">
        <v>41892</v>
      </c>
      <c r="BN6" s="30">
        <v>41892</v>
      </c>
      <c r="BO6" s="30">
        <v>41892</v>
      </c>
      <c r="BP6" s="30">
        <v>41892</v>
      </c>
      <c r="BQ6" s="30">
        <v>41893</v>
      </c>
      <c r="BR6" s="30">
        <v>41893</v>
      </c>
      <c r="BS6" s="30">
        <v>41893</v>
      </c>
      <c r="BT6" s="30">
        <v>41893</v>
      </c>
      <c r="BU6" s="30">
        <v>41893</v>
      </c>
      <c r="BV6" s="30">
        <v>41893</v>
      </c>
      <c r="BW6" s="30">
        <v>41893</v>
      </c>
      <c r="BX6" s="30">
        <v>41893</v>
      </c>
      <c r="BY6" s="30">
        <v>41893</v>
      </c>
      <c r="BZ6" s="30">
        <v>41893</v>
      </c>
      <c r="CA6" s="61">
        <v>41893</v>
      </c>
      <c r="CB6" s="30">
        <v>41894</v>
      </c>
      <c r="CC6" s="30">
        <v>41894</v>
      </c>
      <c r="CD6" s="30">
        <v>41894</v>
      </c>
      <c r="CE6" s="30">
        <v>41894</v>
      </c>
      <c r="CF6" s="30">
        <v>41894</v>
      </c>
      <c r="CG6" s="30">
        <v>41895</v>
      </c>
      <c r="CH6" s="30">
        <v>41895</v>
      </c>
      <c r="CI6" s="30">
        <v>41895</v>
      </c>
      <c r="CJ6" s="30">
        <v>41895</v>
      </c>
      <c r="CK6" s="30">
        <v>41896</v>
      </c>
      <c r="CL6" s="30">
        <v>41896</v>
      </c>
      <c r="CM6" s="30">
        <v>41896</v>
      </c>
      <c r="CN6" s="30">
        <v>41896</v>
      </c>
      <c r="CO6" s="30">
        <v>41896</v>
      </c>
      <c r="CP6" s="30">
        <v>41896</v>
      </c>
      <c r="CQ6" s="30">
        <v>41897</v>
      </c>
      <c r="CR6" s="30">
        <v>41897</v>
      </c>
      <c r="CS6" s="30">
        <v>41897</v>
      </c>
      <c r="CT6" s="30">
        <v>41897</v>
      </c>
      <c r="CU6" s="30">
        <v>41897</v>
      </c>
      <c r="CV6" s="30">
        <v>41897</v>
      </c>
      <c r="CW6" s="30">
        <v>41898</v>
      </c>
      <c r="CX6" s="30">
        <v>41898</v>
      </c>
      <c r="CY6" s="30">
        <v>41898</v>
      </c>
      <c r="CZ6" s="30">
        <v>41898</v>
      </c>
      <c r="DA6" s="30">
        <v>41898</v>
      </c>
      <c r="DB6" s="30">
        <v>41898</v>
      </c>
      <c r="DC6" s="30">
        <v>41898</v>
      </c>
      <c r="DD6" s="30">
        <v>41898</v>
      </c>
      <c r="DE6" s="61">
        <v>41898</v>
      </c>
      <c r="DF6" s="30">
        <v>41898</v>
      </c>
      <c r="DG6" s="30">
        <v>41898</v>
      </c>
      <c r="DH6" s="30">
        <v>41899</v>
      </c>
      <c r="DI6" s="30">
        <v>41899</v>
      </c>
      <c r="DJ6" s="30">
        <v>41899</v>
      </c>
      <c r="DK6" s="30">
        <v>41899</v>
      </c>
      <c r="DL6" s="30">
        <v>41899</v>
      </c>
      <c r="DM6" s="30">
        <v>41899</v>
      </c>
      <c r="DN6" s="30">
        <v>41899</v>
      </c>
      <c r="DO6" s="30">
        <v>41900</v>
      </c>
      <c r="DP6" s="30">
        <v>41900</v>
      </c>
      <c r="DQ6" s="30">
        <v>41900</v>
      </c>
      <c r="DR6" s="30">
        <v>41900</v>
      </c>
      <c r="DS6" s="30">
        <v>41900</v>
      </c>
      <c r="DT6" s="30">
        <v>41900</v>
      </c>
      <c r="DU6" s="30">
        <v>41901</v>
      </c>
      <c r="DV6" s="30">
        <v>41901</v>
      </c>
      <c r="DW6" s="30">
        <v>41901</v>
      </c>
      <c r="DX6" s="30">
        <v>41901</v>
      </c>
      <c r="DY6" s="30">
        <v>41901</v>
      </c>
      <c r="DZ6" s="30">
        <v>41902</v>
      </c>
      <c r="EA6" s="30">
        <v>41902</v>
      </c>
      <c r="EB6" s="30">
        <v>41902</v>
      </c>
      <c r="EC6" s="30">
        <v>41902</v>
      </c>
      <c r="ED6" s="30">
        <v>41904</v>
      </c>
      <c r="EE6" s="30">
        <v>41902</v>
      </c>
      <c r="EF6" s="30">
        <v>41902</v>
      </c>
      <c r="EG6" s="30">
        <v>41902</v>
      </c>
      <c r="EH6" s="30">
        <v>41902</v>
      </c>
      <c r="EI6" s="30">
        <v>41902</v>
      </c>
      <c r="EJ6" s="30">
        <v>41903</v>
      </c>
      <c r="EK6" s="30">
        <v>41903</v>
      </c>
      <c r="EL6" s="30">
        <v>41903</v>
      </c>
      <c r="EM6" s="30">
        <v>41903</v>
      </c>
      <c r="EN6" s="30">
        <v>41904</v>
      </c>
      <c r="EO6" s="30">
        <v>41904</v>
      </c>
      <c r="EP6" s="30">
        <v>41904</v>
      </c>
      <c r="EQ6" s="30">
        <v>41904</v>
      </c>
      <c r="ER6" s="30">
        <v>41904</v>
      </c>
      <c r="ES6" s="30">
        <v>41904</v>
      </c>
      <c r="ET6" s="30">
        <v>41904</v>
      </c>
      <c r="EU6" s="30">
        <v>41905</v>
      </c>
      <c r="EV6" s="30">
        <v>41905</v>
      </c>
      <c r="EW6" s="30">
        <v>41905</v>
      </c>
      <c r="EX6" s="30">
        <v>41905</v>
      </c>
      <c r="EY6" s="30">
        <v>41905</v>
      </c>
      <c r="EZ6" s="30">
        <v>41905</v>
      </c>
      <c r="FA6" s="30">
        <v>41905</v>
      </c>
      <c r="FB6" s="30">
        <v>41906</v>
      </c>
      <c r="FC6" s="30">
        <v>41906</v>
      </c>
      <c r="FD6" s="30">
        <v>41907</v>
      </c>
      <c r="FE6" s="53">
        <v>41907</v>
      </c>
      <c r="FF6" s="30">
        <v>41906</v>
      </c>
      <c r="FG6" s="30">
        <v>41907</v>
      </c>
      <c r="FH6" s="30">
        <v>41906</v>
      </c>
      <c r="FI6" s="30">
        <v>41907</v>
      </c>
      <c r="FJ6" s="30">
        <v>41907</v>
      </c>
      <c r="FK6" s="30">
        <v>41907</v>
      </c>
      <c r="FL6" s="30">
        <v>41908</v>
      </c>
      <c r="FM6" s="30">
        <v>41907</v>
      </c>
      <c r="FN6" s="63">
        <v>41908</v>
      </c>
      <c r="FO6" s="30">
        <v>41908</v>
      </c>
      <c r="FP6" s="30">
        <v>41908</v>
      </c>
      <c r="FQ6" s="30">
        <v>41909</v>
      </c>
      <c r="FR6" s="30">
        <v>41909</v>
      </c>
      <c r="FS6" s="30">
        <v>41909</v>
      </c>
      <c r="FT6" s="30">
        <v>41909</v>
      </c>
      <c r="FU6" s="30">
        <v>41909</v>
      </c>
      <c r="FV6" s="30">
        <v>41909</v>
      </c>
      <c r="FW6" s="30">
        <v>41909</v>
      </c>
      <c r="FX6" s="30">
        <v>41910</v>
      </c>
      <c r="FY6" s="30">
        <v>41910</v>
      </c>
      <c r="FZ6" s="30">
        <v>41910</v>
      </c>
      <c r="GA6" s="30">
        <v>41910</v>
      </c>
      <c r="GB6" s="30">
        <v>41910</v>
      </c>
      <c r="GC6" s="30">
        <v>41910</v>
      </c>
      <c r="GD6" s="30">
        <v>41910</v>
      </c>
      <c r="GE6" s="30">
        <v>41911</v>
      </c>
      <c r="GF6" s="30">
        <v>41911</v>
      </c>
      <c r="GG6" s="30">
        <v>41911</v>
      </c>
      <c r="GH6" s="30">
        <v>41911</v>
      </c>
      <c r="GI6" s="30">
        <v>41911</v>
      </c>
      <c r="GJ6" s="30">
        <v>41912</v>
      </c>
      <c r="GK6" s="30">
        <v>41912</v>
      </c>
      <c r="GL6" s="30">
        <v>41912</v>
      </c>
      <c r="GM6" s="30">
        <v>41912</v>
      </c>
      <c r="GN6" s="30">
        <v>41912</v>
      </c>
      <c r="GO6" s="30">
        <v>41912</v>
      </c>
      <c r="GP6" s="30">
        <v>41912</v>
      </c>
      <c r="GQ6" s="30">
        <v>41912</v>
      </c>
      <c r="GR6" s="61">
        <v>41888</v>
      </c>
      <c r="GS6" s="61">
        <v>41888</v>
      </c>
      <c r="GT6" s="61">
        <v>41893</v>
      </c>
      <c r="GU6" s="61">
        <v>41894</v>
      </c>
      <c r="GV6" s="61">
        <v>41894</v>
      </c>
      <c r="GW6" s="61">
        <v>41894</v>
      </c>
      <c r="GX6" s="61">
        <v>41894</v>
      </c>
      <c r="GY6" s="61">
        <v>41898</v>
      </c>
      <c r="GZ6" s="61">
        <v>41900</v>
      </c>
      <c r="HA6" s="61">
        <v>41900</v>
      </c>
      <c r="HB6" s="61">
        <v>41905</v>
      </c>
      <c r="HC6" s="61">
        <v>41905</v>
      </c>
      <c r="HD6" s="61">
        <v>41912</v>
      </c>
      <c r="HE6" s="74">
        <v>41912</v>
      </c>
      <c r="HF6" s="75"/>
      <c r="HG6" s="75"/>
      <c r="HH6" s="75"/>
      <c r="HI6" s="75"/>
      <c r="HJ6" s="82"/>
      <c r="HK6" s="82"/>
      <c r="HL6" s="82"/>
      <c r="HM6" s="82"/>
      <c r="HN6" s="82"/>
      <c r="HO6" s="75"/>
      <c r="HP6" s="75"/>
    </row>
    <row r="7" spans="1:224" s="14" customFormat="1" ht="15" customHeight="1" x14ac:dyDescent="0.25">
      <c r="A7" s="108"/>
      <c r="B7" s="114"/>
      <c r="C7" s="116"/>
      <c r="D7" s="33"/>
      <c r="E7" s="34"/>
      <c r="F7" s="34"/>
      <c r="G7" s="34"/>
      <c r="H7" s="34"/>
      <c r="I7" s="34"/>
      <c r="J7" s="34"/>
      <c r="K7" s="34"/>
      <c r="L7" s="34"/>
      <c r="M7" s="34"/>
      <c r="N7" s="34"/>
      <c r="O7" s="34"/>
      <c r="P7" s="34"/>
      <c r="Q7" s="34"/>
      <c r="R7" s="34"/>
      <c r="S7" s="34"/>
      <c r="T7" s="34"/>
      <c r="U7" s="34"/>
      <c r="V7" s="34"/>
      <c r="W7" s="34"/>
      <c r="X7" s="34"/>
      <c r="Y7" s="34"/>
      <c r="Z7" s="31"/>
      <c r="AA7" s="54"/>
      <c r="AB7" s="55"/>
      <c r="AC7" s="54"/>
      <c r="AD7" s="54"/>
      <c r="AE7" s="54"/>
      <c r="AF7" s="54"/>
      <c r="AG7" s="54"/>
      <c r="AH7" s="54">
        <v>0.61111111111111116</v>
      </c>
      <c r="AI7" s="54">
        <v>0</v>
      </c>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5"/>
      <c r="FF7" s="54"/>
      <c r="FG7" s="54"/>
      <c r="FH7" s="54"/>
      <c r="FI7" s="54"/>
      <c r="FJ7" s="54"/>
      <c r="FK7" s="54"/>
      <c r="FL7" s="54"/>
      <c r="FM7" s="54"/>
      <c r="FN7" s="6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68">
        <v>1</v>
      </c>
      <c r="GS7" s="68"/>
      <c r="GT7" s="68"/>
      <c r="GU7" s="68"/>
      <c r="GV7" s="68"/>
      <c r="GW7" s="68"/>
      <c r="GX7" s="68"/>
      <c r="GY7" s="68"/>
      <c r="GZ7" s="68"/>
      <c r="HA7" s="68"/>
      <c r="HB7" s="68"/>
      <c r="HC7" s="68"/>
      <c r="HD7" s="68"/>
      <c r="HE7" s="76"/>
      <c r="HF7" s="77"/>
      <c r="HG7" s="77"/>
      <c r="HH7" s="77"/>
      <c r="HI7" s="77"/>
      <c r="HJ7" s="83"/>
      <c r="HK7" s="83"/>
      <c r="HL7" s="83"/>
      <c r="HM7" s="83"/>
      <c r="HN7" s="83"/>
      <c r="HO7" s="77"/>
      <c r="HP7" s="77"/>
    </row>
    <row r="8" spans="1:224" ht="16" customHeight="1" x14ac:dyDescent="0.25">
      <c r="A8" s="35">
        <v>23905417</v>
      </c>
      <c r="B8" s="36" t="s">
        <v>37</v>
      </c>
      <c r="C8" s="37">
        <f>SUM(E8:GQ8)</f>
        <v>1980</v>
      </c>
      <c r="D8" s="36">
        <f>SUM(GR8:HE8)</f>
        <v>2</v>
      </c>
      <c r="E8" s="38">
        <v>21</v>
      </c>
      <c r="F8" s="38">
        <v>60</v>
      </c>
      <c r="G8" s="39"/>
      <c r="H8" s="39"/>
      <c r="I8" s="38">
        <v>18</v>
      </c>
      <c r="J8" s="39"/>
      <c r="K8" s="39"/>
      <c r="L8" s="39"/>
      <c r="M8" s="38">
        <v>60</v>
      </c>
      <c r="N8" s="39"/>
      <c r="O8" s="39"/>
      <c r="P8" s="39"/>
      <c r="Q8" s="39"/>
      <c r="R8" s="39"/>
      <c r="S8" s="38">
        <v>33</v>
      </c>
      <c r="T8" s="39"/>
      <c r="U8" s="39"/>
      <c r="V8" s="39"/>
      <c r="W8" s="39"/>
      <c r="X8" s="39"/>
      <c r="Y8" s="39"/>
      <c r="Z8" s="56">
        <v>21</v>
      </c>
      <c r="AA8" s="40"/>
      <c r="AB8" s="52">
        <v>42</v>
      </c>
      <c r="AC8" s="40"/>
      <c r="AD8" s="40"/>
      <c r="AE8" s="40"/>
      <c r="AF8" s="40"/>
      <c r="AG8" s="29">
        <v>57</v>
      </c>
      <c r="AH8" s="29">
        <v>3</v>
      </c>
      <c r="AI8" s="40"/>
      <c r="AJ8" s="40"/>
      <c r="AK8" s="40"/>
      <c r="AL8" s="40"/>
      <c r="AM8" s="40"/>
      <c r="AN8" s="40"/>
      <c r="AO8" s="40"/>
      <c r="AP8" s="40"/>
      <c r="AQ8" s="29">
        <v>33</v>
      </c>
      <c r="AR8" s="40"/>
      <c r="AS8" s="40"/>
      <c r="AT8" s="29">
        <v>45</v>
      </c>
      <c r="AU8" s="40"/>
      <c r="AV8" s="29">
        <v>54</v>
      </c>
      <c r="AW8" s="40"/>
      <c r="AX8" s="40"/>
      <c r="AY8" s="40"/>
      <c r="AZ8" s="40"/>
      <c r="BA8" s="40"/>
      <c r="BB8" s="40"/>
      <c r="BC8" s="40"/>
      <c r="BD8" s="29">
        <v>36</v>
      </c>
      <c r="BE8" s="40"/>
      <c r="BF8" s="40"/>
      <c r="BG8" s="40"/>
      <c r="BH8" s="40"/>
      <c r="BI8" s="40"/>
      <c r="BJ8" s="40"/>
      <c r="BK8" s="40"/>
      <c r="BL8" s="40"/>
      <c r="BM8" s="40"/>
      <c r="BN8" s="40"/>
      <c r="BO8" s="40"/>
      <c r="BP8" s="40"/>
      <c r="BQ8" s="40"/>
      <c r="BR8" s="29">
        <v>6</v>
      </c>
      <c r="BS8" s="40"/>
      <c r="BT8" s="40"/>
      <c r="BU8" s="40"/>
      <c r="BV8" s="40"/>
      <c r="BW8" s="29">
        <v>45</v>
      </c>
      <c r="BX8" s="27"/>
      <c r="BY8" s="40"/>
      <c r="BZ8" s="40"/>
      <c r="CA8" s="40"/>
      <c r="CB8" s="29">
        <v>6</v>
      </c>
      <c r="CC8" s="29">
        <v>51</v>
      </c>
      <c r="CD8" s="40"/>
      <c r="CE8" s="40"/>
      <c r="CF8" s="40"/>
      <c r="CG8" s="29">
        <v>33</v>
      </c>
      <c r="CH8" s="40"/>
      <c r="CI8" s="40"/>
      <c r="CJ8" s="40"/>
      <c r="CK8" s="40"/>
      <c r="CL8" s="40"/>
      <c r="CM8" s="40"/>
      <c r="CN8" s="40"/>
      <c r="CO8" s="40"/>
      <c r="CP8" s="40"/>
      <c r="CQ8" s="40"/>
      <c r="CR8" s="40"/>
      <c r="CS8" s="29">
        <v>12</v>
      </c>
      <c r="CT8" s="40"/>
      <c r="CU8" s="29">
        <v>105</v>
      </c>
      <c r="CV8" s="40"/>
      <c r="CW8" s="40"/>
      <c r="CX8" s="40"/>
      <c r="CY8" s="40"/>
      <c r="CZ8" s="29">
        <v>99</v>
      </c>
      <c r="DA8" s="40"/>
      <c r="DB8" s="40"/>
      <c r="DC8" s="40"/>
      <c r="DD8" s="40"/>
      <c r="DE8" s="40"/>
      <c r="DF8" s="29">
        <v>60</v>
      </c>
      <c r="DG8" s="40"/>
      <c r="DH8" s="40"/>
      <c r="DI8" s="40"/>
      <c r="DJ8" s="29">
        <v>60</v>
      </c>
      <c r="DK8" s="40"/>
      <c r="DL8" s="29">
        <v>54</v>
      </c>
      <c r="DM8" s="40"/>
      <c r="DN8" s="40"/>
      <c r="DO8" s="40"/>
      <c r="DP8" s="40"/>
      <c r="DQ8" s="29">
        <v>33</v>
      </c>
      <c r="DR8" s="40"/>
      <c r="DS8" s="40"/>
      <c r="DT8" s="40"/>
      <c r="DU8" s="40"/>
      <c r="DV8" s="29">
        <v>15</v>
      </c>
      <c r="DW8" s="40"/>
      <c r="DX8" s="29">
        <v>63</v>
      </c>
      <c r="DY8" s="40"/>
      <c r="DZ8" s="40"/>
      <c r="EA8" s="29">
        <v>75</v>
      </c>
      <c r="EB8" s="40"/>
      <c r="EC8" s="29">
        <v>6</v>
      </c>
      <c r="ED8" s="29">
        <v>45</v>
      </c>
      <c r="EE8" s="29">
        <v>69</v>
      </c>
      <c r="EF8" s="40"/>
      <c r="EG8" s="40"/>
      <c r="EH8" s="40"/>
      <c r="EI8" s="40"/>
      <c r="EJ8" s="40"/>
      <c r="EK8" s="40"/>
      <c r="EL8" s="40"/>
      <c r="EM8" s="40"/>
      <c r="EN8" s="29">
        <v>48</v>
      </c>
      <c r="EO8" s="29">
        <v>30</v>
      </c>
      <c r="EP8" s="40"/>
      <c r="EQ8" s="40"/>
      <c r="ER8" s="29">
        <v>30</v>
      </c>
      <c r="ES8" s="40"/>
      <c r="ET8" s="29">
        <v>27</v>
      </c>
      <c r="EU8" s="40"/>
      <c r="EV8" s="29">
        <v>21</v>
      </c>
      <c r="EW8" s="29">
        <v>75</v>
      </c>
      <c r="EX8" s="29">
        <v>45</v>
      </c>
      <c r="EY8" s="40"/>
      <c r="EZ8" s="40"/>
      <c r="FA8" s="40"/>
      <c r="FB8" s="40"/>
      <c r="FC8" s="40"/>
      <c r="FD8" s="40"/>
      <c r="FE8" s="57"/>
      <c r="FF8" s="40"/>
      <c r="FG8" s="40"/>
      <c r="FH8" s="40"/>
      <c r="FI8" s="40"/>
      <c r="FJ8" s="40"/>
      <c r="FK8" s="29">
        <v>36</v>
      </c>
      <c r="FL8" s="29">
        <v>39</v>
      </c>
      <c r="FM8" s="29">
        <v>6</v>
      </c>
      <c r="FN8" s="65"/>
      <c r="FO8" s="29">
        <v>51</v>
      </c>
      <c r="FP8" s="29">
        <v>135</v>
      </c>
      <c r="FQ8" s="40"/>
      <c r="FR8" s="40"/>
      <c r="FS8" s="29">
        <v>33</v>
      </c>
      <c r="FT8" s="40"/>
      <c r="FU8" s="40"/>
      <c r="FV8" s="40"/>
      <c r="FW8" s="40"/>
      <c r="FX8" s="40"/>
      <c r="FY8" s="40"/>
      <c r="FZ8" s="29">
        <v>24</v>
      </c>
      <c r="GA8" s="40"/>
      <c r="GB8" s="40"/>
      <c r="GC8" s="40"/>
      <c r="GD8" s="40"/>
      <c r="GE8" s="40"/>
      <c r="GF8" s="40"/>
      <c r="GG8" s="40"/>
      <c r="GH8" s="40"/>
      <c r="GI8" s="29">
        <v>45</v>
      </c>
      <c r="GJ8" s="40"/>
      <c r="GK8" s="40"/>
      <c r="GL8" s="40"/>
      <c r="GM8" s="40"/>
      <c r="GN8" s="40"/>
      <c r="GO8" s="40"/>
      <c r="GP8" s="29">
        <v>15</v>
      </c>
      <c r="GQ8" s="40"/>
      <c r="GR8" s="69"/>
      <c r="GS8" s="69">
        <v>1</v>
      </c>
      <c r="GT8" s="69">
        <v>1</v>
      </c>
      <c r="GU8" s="69"/>
      <c r="GV8" s="69"/>
      <c r="GW8" s="69"/>
      <c r="GX8" s="69"/>
      <c r="GY8" s="69"/>
      <c r="GZ8" s="69"/>
      <c r="HA8" s="69"/>
      <c r="HB8" s="69"/>
      <c r="HC8" s="69"/>
      <c r="HD8" s="69"/>
      <c r="HE8" s="78"/>
    </row>
    <row r="9" spans="1:224" ht="16" customHeight="1" x14ac:dyDescent="0.25">
      <c r="A9" s="35">
        <v>23905419</v>
      </c>
      <c r="B9" s="36" t="s">
        <v>37</v>
      </c>
      <c r="C9" s="37">
        <f t="shared" ref="C9:C39" si="0">SUM(E9:GQ9)</f>
        <v>1971</v>
      </c>
      <c r="D9" s="36">
        <f t="shared" ref="D9:D39" si="1">SUM(GR9:HE9)</f>
        <v>7</v>
      </c>
      <c r="E9" s="29">
        <v>81</v>
      </c>
      <c r="F9" s="40"/>
      <c r="G9" s="40"/>
      <c r="H9" s="40"/>
      <c r="I9" s="29">
        <v>18</v>
      </c>
      <c r="J9" s="40"/>
      <c r="K9" s="40"/>
      <c r="L9" s="40"/>
      <c r="M9" s="29">
        <v>15</v>
      </c>
      <c r="N9" s="29">
        <v>45</v>
      </c>
      <c r="O9" s="40"/>
      <c r="P9" s="40"/>
      <c r="Q9" s="40"/>
      <c r="R9" s="29">
        <v>36</v>
      </c>
      <c r="S9" s="40"/>
      <c r="T9" s="40"/>
      <c r="U9" s="40"/>
      <c r="V9" s="40"/>
      <c r="W9" s="40"/>
      <c r="X9" s="40"/>
      <c r="Y9" s="40"/>
      <c r="Z9" s="52">
        <v>21</v>
      </c>
      <c r="AA9" s="40"/>
      <c r="AB9" s="52">
        <v>42</v>
      </c>
      <c r="AC9" s="40"/>
      <c r="AD9" s="40"/>
      <c r="AE9" s="40"/>
      <c r="AF9" s="40"/>
      <c r="AG9" s="40"/>
      <c r="AH9" s="29">
        <v>60</v>
      </c>
      <c r="AI9" s="40"/>
      <c r="AJ9" s="40"/>
      <c r="AK9" s="40"/>
      <c r="AL9" s="40"/>
      <c r="AM9" s="40"/>
      <c r="AN9" s="40"/>
      <c r="AO9" s="40"/>
      <c r="AP9" s="40"/>
      <c r="AQ9" s="29">
        <v>33</v>
      </c>
      <c r="AR9" s="40"/>
      <c r="AS9" s="40"/>
      <c r="AT9" s="29">
        <v>45</v>
      </c>
      <c r="AU9" s="40"/>
      <c r="AV9" s="29">
        <v>60</v>
      </c>
      <c r="AW9" s="40"/>
      <c r="AX9" s="40"/>
      <c r="AY9" s="40"/>
      <c r="AZ9" s="40"/>
      <c r="BA9" s="40"/>
      <c r="BB9" s="40"/>
      <c r="BC9" s="40"/>
      <c r="BD9" s="29">
        <v>45</v>
      </c>
      <c r="BE9" s="40"/>
      <c r="BF9" s="40"/>
      <c r="BG9" s="40"/>
      <c r="BH9" s="40"/>
      <c r="BI9" s="40"/>
      <c r="BJ9" s="40"/>
      <c r="BK9" s="40"/>
      <c r="BL9" s="40"/>
      <c r="BM9" s="40"/>
      <c r="BN9" s="40"/>
      <c r="BO9" s="40"/>
      <c r="BP9" s="40"/>
      <c r="BQ9" s="40"/>
      <c r="BR9" s="40"/>
      <c r="BS9" s="40"/>
      <c r="BT9" s="40"/>
      <c r="BU9" s="40"/>
      <c r="BV9" s="40"/>
      <c r="BW9" s="29">
        <v>45</v>
      </c>
      <c r="BX9" s="27"/>
      <c r="BY9" s="40"/>
      <c r="BZ9" s="40"/>
      <c r="CA9" s="40"/>
      <c r="CB9" s="29">
        <v>39</v>
      </c>
      <c r="CC9" s="29">
        <v>84</v>
      </c>
      <c r="CD9" s="40"/>
      <c r="CE9" s="40"/>
      <c r="CF9" s="40"/>
      <c r="CG9" s="40"/>
      <c r="CH9" s="40"/>
      <c r="CI9" s="40"/>
      <c r="CJ9" s="40"/>
      <c r="CK9" s="40"/>
      <c r="CL9" s="40"/>
      <c r="CM9" s="40"/>
      <c r="CN9" s="40"/>
      <c r="CO9" s="40"/>
      <c r="CP9" s="40"/>
      <c r="CQ9" s="40"/>
      <c r="CR9" s="40"/>
      <c r="CS9" s="29">
        <v>12</v>
      </c>
      <c r="CT9" s="40"/>
      <c r="CU9" s="29">
        <v>105</v>
      </c>
      <c r="CV9" s="40"/>
      <c r="CW9" s="40"/>
      <c r="CX9" s="40"/>
      <c r="CY9" s="40"/>
      <c r="CZ9" s="29">
        <v>60</v>
      </c>
      <c r="DA9" s="40"/>
      <c r="DB9" s="40"/>
      <c r="DC9" s="40"/>
      <c r="DD9" s="40"/>
      <c r="DE9" s="40"/>
      <c r="DF9" s="29">
        <v>60</v>
      </c>
      <c r="DG9" s="40"/>
      <c r="DH9" s="40"/>
      <c r="DI9" s="40"/>
      <c r="DJ9" s="29">
        <v>60</v>
      </c>
      <c r="DK9" s="29">
        <v>51</v>
      </c>
      <c r="DL9" s="40"/>
      <c r="DM9" s="40"/>
      <c r="DN9" s="40"/>
      <c r="DO9" s="40"/>
      <c r="DP9" s="40"/>
      <c r="DQ9" s="29">
        <v>33</v>
      </c>
      <c r="DR9" s="40"/>
      <c r="DS9" s="40"/>
      <c r="DT9" s="40"/>
      <c r="DU9" s="40"/>
      <c r="DV9" s="29">
        <v>57</v>
      </c>
      <c r="DW9" s="40"/>
      <c r="DX9" s="29">
        <v>21</v>
      </c>
      <c r="DY9" s="40"/>
      <c r="DZ9" s="40"/>
      <c r="EA9" s="29">
        <v>75</v>
      </c>
      <c r="EB9" s="29">
        <v>27</v>
      </c>
      <c r="EC9" s="40"/>
      <c r="ED9" s="29">
        <v>66</v>
      </c>
      <c r="EE9" s="29">
        <v>69</v>
      </c>
      <c r="EF9" s="40"/>
      <c r="EG9" s="40"/>
      <c r="EH9" s="40"/>
      <c r="EI9" s="40"/>
      <c r="EJ9" s="40"/>
      <c r="EK9" s="40"/>
      <c r="EL9" s="40"/>
      <c r="EM9" s="40"/>
      <c r="EN9" s="29">
        <v>60</v>
      </c>
      <c r="EO9" s="29">
        <v>9</v>
      </c>
      <c r="EP9" s="40"/>
      <c r="EQ9" s="40"/>
      <c r="ER9" s="29">
        <v>30</v>
      </c>
      <c r="ES9" s="40"/>
      <c r="ET9" s="29">
        <v>27</v>
      </c>
      <c r="EU9" s="40"/>
      <c r="EV9" s="29">
        <v>21</v>
      </c>
      <c r="EW9" s="29">
        <v>75</v>
      </c>
      <c r="EX9" s="29">
        <v>45</v>
      </c>
      <c r="EY9" s="40"/>
      <c r="EZ9" s="40"/>
      <c r="FA9" s="40"/>
      <c r="FB9" s="40"/>
      <c r="FC9" s="40"/>
      <c r="FD9" s="40"/>
      <c r="FE9" s="57"/>
      <c r="FF9" s="40"/>
      <c r="FG9" s="40"/>
      <c r="FH9" s="40"/>
      <c r="FI9" s="40"/>
      <c r="FJ9" s="40"/>
      <c r="FK9" s="29">
        <v>36</v>
      </c>
      <c r="FL9" s="29">
        <v>9</v>
      </c>
      <c r="FM9" s="29">
        <v>6</v>
      </c>
      <c r="FN9" s="65"/>
      <c r="FO9" s="29">
        <v>48</v>
      </c>
      <c r="FP9" s="29">
        <v>135</v>
      </c>
      <c r="FQ9" s="40"/>
      <c r="FR9" s="40"/>
      <c r="FS9" s="29">
        <v>33</v>
      </c>
      <c r="FT9" s="40"/>
      <c r="FU9" s="40"/>
      <c r="FV9" s="40"/>
      <c r="FW9" s="40"/>
      <c r="FX9" s="40"/>
      <c r="FY9" s="40"/>
      <c r="FZ9" s="29">
        <v>27</v>
      </c>
      <c r="GA9" s="40"/>
      <c r="GB9" s="40"/>
      <c r="GC9" s="40"/>
      <c r="GD9" s="40"/>
      <c r="GE9" s="40"/>
      <c r="GF9" s="40"/>
      <c r="GG9" s="40"/>
      <c r="GH9" s="40"/>
      <c r="GI9" s="29">
        <v>45</v>
      </c>
      <c r="GJ9" s="40"/>
      <c r="GK9" s="40"/>
      <c r="GL9" s="40"/>
      <c r="GM9" s="40"/>
      <c r="GN9" s="40"/>
      <c r="GO9" s="40"/>
      <c r="GP9" s="40"/>
      <c r="GQ9" s="40"/>
      <c r="GR9" s="69"/>
      <c r="GS9" s="69">
        <v>4</v>
      </c>
      <c r="GT9" s="69"/>
      <c r="GU9" s="69"/>
      <c r="GV9" s="69"/>
      <c r="GW9" s="69"/>
      <c r="GX9" s="69"/>
      <c r="GY9" s="69">
        <v>3</v>
      </c>
      <c r="GZ9" s="69"/>
      <c r="HA9" s="69"/>
      <c r="HB9" s="69"/>
      <c r="HC9" s="69"/>
      <c r="HD9" s="69"/>
      <c r="HE9" s="78"/>
    </row>
    <row r="10" spans="1:224" ht="16" customHeight="1" x14ac:dyDescent="0.25">
      <c r="A10" s="35">
        <v>23905421</v>
      </c>
      <c r="B10" s="36" t="s">
        <v>38</v>
      </c>
      <c r="C10" s="37">
        <f t="shared" si="0"/>
        <v>5109</v>
      </c>
      <c r="D10" s="36">
        <f t="shared" si="1"/>
        <v>9</v>
      </c>
      <c r="E10" s="29">
        <v>21</v>
      </c>
      <c r="F10" s="40"/>
      <c r="G10" s="40"/>
      <c r="H10" s="29">
        <v>48</v>
      </c>
      <c r="I10" s="29">
        <v>90</v>
      </c>
      <c r="J10" s="40"/>
      <c r="K10" s="29">
        <v>21</v>
      </c>
      <c r="L10" s="29">
        <v>39</v>
      </c>
      <c r="M10" s="29">
        <v>45</v>
      </c>
      <c r="N10" s="29">
        <v>45</v>
      </c>
      <c r="O10" s="40"/>
      <c r="P10" s="29">
        <v>60</v>
      </c>
      <c r="Q10" s="40"/>
      <c r="R10" s="29">
        <v>54</v>
      </c>
      <c r="S10" s="40"/>
      <c r="T10" s="40"/>
      <c r="U10" s="40"/>
      <c r="V10" s="40"/>
      <c r="W10" s="40"/>
      <c r="X10" s="29">
        <v>87</v>
      </c>
      <c r="Y10" s="40"/>
      <c r="Z10" s="57"/>
      <c r="AA10" s="29">
        <v>45</v>
      </c>
      <c r="AB10" s="57"/>
      <c r="AC10" s="29">
        <v>30</v>
      </c>
      <c r="AD10" s="29">
        <v>60</v>
      </c>
      <c r="AE10" s="40"/>
      <c r="AF10" s="29">
        <v>75</v>
      </c>
      <c r="AG10" s="40"/>
      <c r="AH10" s="29">
        <v>66</v>
      </c>
      <c r="AI10" s="29">
        <v>75</v>
      </c>
      <c r="AJ10" s="29">
        <v>45</v>
      </c>
      <c r="AK10" s="29">
        <v>90</v>
      </c>
      <c r="AL10" s="40"/>
      <c r="AM10" s="40"/>
      <c r="AN10" s="40"/>
      <c r="AO10" s="40"/>
      <c r="AP10" s="40"/>
      <c r="AQ10" s="29">
        <v>36</v>
      </c>
      <c r="AR10" s="40"/>
      <c r="AS10" s="29">
        <v>54</v>
      </c>
      <c r="AT10" s="29">
        <v>36</v>
      </c>
      <c r="AU10" s="29">
        <v>66</v>
      </c>
      <c r="AV10" s="29">
        <v>3</v>
      </c>
      <c r="AW10" s="40"/>
      <c r="AX10" s="29">
        <v>90</v>
      </c>
      <c r="AY10" s="40"/>
      <c r="AZ10" s="40"/>
      <c r="BA10" s="29">
        <v>45</v>
      </c>
      <c r="BB10" s="40"/>
      <c r="BC10" s="40"/>
      <c r="BD10" s="29">
        <v>18</v>
      </c>
      <c r="BE10" s="29">
        <v>81</v>
      </c>
      <c r="BF10" s="40"/>
      <c r="BG10" s="40"/>
      <c r="BH10" s="29">
        <v>60</v>
      </c>
      <c r="BI10" s="29">
        <v>60</v>
      </c>
      <c r="BJ10" s="29">
        <v>45</v>
      </c>
      <c r="BK10" s="40"/>
      <c r="BL10" s="29">
        <v>105</v>
      </c>
      <c r="BM10" s="29">
        <v>66</v>
      </c>
      <c r="BN10" s="40"/>
      <c r="BO10" s="40"/>
      <c r="BP10" s="40"/>
      <c r="BQ10" s="29">
        <v>90</v>
      </c>
      <c r="BR10" s="27"/>
      <c r="BS10" s="29">
        <v>3</v>
      </c>
      <c r="BT10" s="29">
        <v>27</v>
      </c>
      <c r="BU10" s="40"/>
      <c r="BV10" s="40"/>
      <c r="BW10" s="40"/>
      <c r="BX10" s="27"/>
      <c r="BY10" s="40"/>
      <c r="BZ10" s="40"/>
      <c r="CA10" s="29">
        <v>6</v>
      </c>
      <c r="CB10" s="40"/>
      <c r="CC10" s="40"/>
      <c r="CD10" s="40"/>
      <c r="CE10" s="40"/>
      <c r="CF10" s="40"/>
      <c r="CG10" s="29">
        <v>45</v>
      </c>
      <c r="CH10" s="40"/>
      <c r="CI10" s="40"/>
      <c r="CJ10" s="29">
        <v>90</v>
      </c>
      <c r="CK10" s="40"/>
      <c r="CL10" s="40"/>
      <c r="CM10" s="29">
        <v>15</v>
      </c>
      <c r="CN10" s="29">
        <v>12</v>
      </c>
      <c r="CO10" s="29">
        <v>24</v>
      </c>
      <c r="CP10" s="40"/>
      <c r="CQ10" s="29">
        <v>36</v>
      </c>
      <c r="CR10" s="40"/>
      <c r="CS10" s="40"/>
      <c r="CT10" s="40"/>
      <c r="CU10" s="29">
        <v>81</v>
      </c>
      <c r="CV10" s="40"/>
      <c r="CW10" s="29">
        <v>15</v>
      </c>
      <c r="CX10" s="29">
        <v>9</v>
      </c>
      <c r="CY10" s="40"/>
      <c r="CZ10" s="40"/>
      <c r="DA10" s="40"/>
      <c r="DB10" s="40"/>
      <c r="DC10" s="29">
        <v>54</v>
      </c>
      <c r="DD10" s="29">
        <v>60</v>
      </c>
      <c r="DE10" s="29">
        <v>45</v>
      </c>
      <c r="DF10" s="40"/>
      <c r="DG10" s="40"/>
      <c r="DH10" s="29">
        <v>3</v>
      </c>
      <c r="DI10" s="40"/>
      <c r="DJ10" s="29">
        <v>45</v>
      </c>
      <c r="DK10" s="29">
        <v>87</v>
      </c>
      <c r="DL10" s="40"/>
      <c r="DM10" s="40"/>
      <c r="DN10" s="29">
        <v>45</v>
      </c>
      <c r="DO10" s="29">
        <v>51</v>
      </c>
      <c r="DP10" s="29">
        <v>39</v>
      </c>
      <c r="DQ10" s="29">
        <v>75</v>
      </c>
      <c r="DR10" s="40"/>
      <c r="DS10" s="40"/>
      <c r="DT10" s="29">
        <v>30</v>
      </c>
      <c r="DU10" s="29">
        <v>120</v>
      </c>
      <c r="DV10" s="29">
        <v>66</v>
      </c>
      <c r="DW10" s="40"/>
      <c r="DX10" s="40"/>
      <c r="DY10" s="40"/>
      <c r="DZ10" s="40"/>
      <c r="EA10" s="40"/>
      <c r="EB10" s="40"/>
      <c r="EC10" s="40"/>
      <c r="ED10" s="40"/>
      <c r="EE10" s="40"/>
      <c r="EF10" s="29">
        <v>45</v>
      </c>
      <c r="EG10" s="29">
        <v>60</v>
      </c>
      <c r="EH10" s="40"/>
      <c r="EI10" s="40"/>
      <c r="EJ10" s="40"/>
      <c r="EK10" s="40"/>
      <c r="EL10" s="40"/>
      <c r="EM10" s="40"/>
      <c r="EN10" s="40"/>
      <c r="EO10" s="40"/>
      <c r="EP10" s="40"/>
      <c r="EQ10" s="40"/>
      <c r="ER10" s="29">
        <v>90</v>
      </c>
      <c r="ES10" s="29">
        <v>45</v>
      </c>
      <c r="ET10" s="40"/>
      <c r="EU10" s="29">
        <v>60</v>
      </c>
      <c r="EV10" s="29">
        <v>51</v>
      </c>
      <c r="EW10" s="40"/>
      <c r="EX10" s="40"/>
      <c r="EY10" s="40"/>
      <c r="EZ10" s="40"/>
      <c r="FA10" s="29">
        <v>81</v>
      </c>
      <c r="FB10" s="29">
        <v>90</v>
      </c>
      <c r="FC10" s="29">
        <v>33</v>
      </c>
      <c r="FD10" s="29">
        <v>120</v>
      </c>
      <c r="FE10" s="57"/>
      <c r="FF10" s="29">
        <v>87</v>
      </c>
      <c r="FG10" s="29">
        <v>45</v>
      </c>
      <c r="FH10" s="29">
        <v>84</v>
      </c>
      <c r="FI10" s="29">
        <v>150</v>
      </c>
      <c r="FJ10" s="40"/>
      <c r="FK10" s="29">
        <v>60</v>
      </c>
      <c r="FL10" s="40"/>
      <c r="FM10" s="29">
        <v>150</v>
      </c>
      <c r="FN10" s="65"/>
      <c r="FO10" s="29">
        <v>90</v>
      </c>
      <c r="FP10" s="29">
        <v>12</v>
      </c>
      <c r="FQ10" s="40"/>
      <c r="FR10" s="29">
        <v>33</v>
      </c>
      <c r="FS10" s="40"/>
      <c r="FT10" s="29">
        <v>51</v>
      </c>
      <c r="FU10" s="40"/>
      <c r="FV10" s="29">
        <v>75</v>
      </c>
      <c r="FW10" s="29">
        <v>90</v>
      </c>
      <c r="FX10" s="29">
        <v>120</v>
      </c>
      <c r="FY10" s="40"/>
      <c r="FZ10" s="40"/>
      <c r="GA10" s="40"/>
      <c r="GB10" s="29">
        <v>69</v>
      </c>
      <c r="GC10" s="40"/>
      <c r="GD10" s="29">
        <v>120</v>
      </c>
      <c r="GE10" s="40"/>
      <c r="GF10" s="40"/>
      <c r="GG10" s="40"/>
      <c r="GH10" s="29">
        <v>105</v>
      </c>
      <c r="GI10" s="29">
        <v>114</v>
      </c>
      <c r="GJ10" s="40"/>
      <c r="GK10" s="40"/>
      <c r="GL10" s="40"/>
      <c r="GM10" s="40"/>
      <c r="GN10" s="29">
        <v>45</v>
      </c>
      <c r="GO10" s="40"/>
      <c r="GP10" s="40"/>
      <c r="GQ10" s="40"/>
      <c r="GR10" s="69">
        <v>2</v>
      </c>
      <c r="GS10" s="69"/>
      <c r="GT10" s="69"/>
      <c r="GU10" s="69"/>
      <c r="GV10" s="69">
        <v>1</v>
      </c>
      <c r="GW10" s="69"/>
      <c r="GX10" s="69"/>
      <c r="GY10" s="69"/>
      <c r="GZ10" s="69">
        <v>2</v>
      </c>
      <c r="HA10" s="69"/>
      <c r="HB10" s="69">
        <v>3</v>
      </c>
      <c r="HC10" s="69"/>
      <c r="HD10" s="69"/>
      <c r="HE10" s="78">
        <v>1</v>
      </c>
    </row>
    <row r="11" spans="1:224" ht="16" customHeight="1" x14ac:dyDescent="0.25">
      <c r="A11" s="35">
        <v>23905423</v>
      </c>
      <c r="B11" s="36" t="s">
        <v>38</v>
      </c>
      <c r="C11" s="37">
        <f t="shared" si="0"/>
        <v>5154</v>
      </c>
      <c r="D11" s="36">
        <f t="shared" si="1"/>
        <v>6</v>
      </c>
      <c r="E11" s="29">
        <v>21</v>
      </c>
      <c r="F11" s="40"/>
      <c r="G11" s="40"/>
      <c r="H11" s="29">
        <v>57</v>
      </c>
      <c r="I11" s="29">
        <v>90</v>
      </c>
      <c r="J11" s="40"/>
      <c r="K11" s="29">
        <v>60</v>
      </c>
      <c r="L11" s="40"/>
      <c r="M11" s="29">
        <v>45</v>
      </c>
      <c r="N11" s="29">
        <v>45</v>
      </c>
      <c r="O11" s="40"/>
      <c r="P11" s="29">
        <v>60</v>
      </c>
      <c r="Q11" s="40"/>
      <c r="R11" s="29">
        <v>54</v>
      </c>
      <c r="S11" s="40"/>
      <c r="T11" s="40"/>
      <c r="U11" s="40"/>
      <c r="V11" s="40"/>
      <c r="W11" s="40"/>
      <c r="X11" s="29">
        <v>87</v>
      </c>
      <c r="Y11" s="40"/>
      <c r="Z11" s="57"/>
      <c r="AA11" s="29">
        <v>45</v>
      </c>
      <c r="AB11" s="57"/>
      <c r="AC11" s="29">
        <v>30</v>
      </c>
      <c r="AD11" s="29">
        <v>60</v>
      </c>
      <c r="AE11" s="40"/>
      <c r="AF11" s="29">
        <v>75</v>
      </c>
      <c r="AG11" s="40"/>
      <c r="AH11" s="29">
        <v>66</v>
      </c>
      <c r="AI11" s="29">
        <v>75</v>
      </c>
      <c r="AJ11" s="29">
        <v>45</v>
      </c>
      <c r="AK11" s="29">
        <v>90</v>
      </c>
      <c r="AL11" s="40"/>
      <c r="AM11" s="40"/>
      <c r="AN11" s="40"/>
      <c r="AO11" s="40"/>
      <c r="AP11" s="40"/>
      <c r="AQ11" s="29">
        <v>15</v>
      </c>
      <c r="AR11" s="40"/>
      <c r="AS11" s="40"/>
      <c r="AT11" s="29">
        <v>90</v>
      </c>
      <c r="AU11" s="29">
        <v>66</v>
      </c>
      <c r="AV11" s="29">
        <v>9</v>
      </c>
      <c r="AW11" s="40"/>
      <c r="AX11" s="29">
        <v>105</v>
      </c>
      <c r="AY11" s="40"/>
      <c r="AZ11" s="40"/>
      <c r="BA11" s="29">
        <v>45</v>
      </c>
      <c r="BB11" s="40"/>
      <c r="BC11" s="40"/>
      <c r="BD11" s="29">
        <v>18</v>
      </c>
      <c r="BE11" s="29">
        <v>81</v>
      </c>
      <c r="BF11" s="40"/>
      <c r="BG11" s="40"/>
      <c r="BH11" s="29">
        <v>60</v>
      </c>
      <c r="BI11" s="29">
        <v>60</v>
      </c>
      <c r="BJ11" s="29">
        <v>45</v>
      </c>
      <c r="BK11" s="40"/>
      <c r="BL11" s="29">
        <v>105</v>
      </c>
      <c r="BM11" s="29">
        <v>66</v>
      </c>
      <c r="BN11" s="40"/>
      <c r="BO11" s="40"/>
      <c r="BP11" s="40"/>
      <c r="BQ11" s="29">
        <v>90</v>
      </c>
      <c r="BR11" s="27"/>
      <c r="BS11" s="29">
        <v>3</v>
      </c>
      <c r="BT11" s="29">
        <v>30</v>
      </c>
      <c r="BU11" s="40"/>
      <c r="BV11" s="40"/>
      <c r="BW11" s="40"/>
      <c r="BX11" s="27"/>
      <c r="BY11" s="40"/>
      <c r="BZ11" s="40"/>
      <c r="CA11" s="29">
        <v>6</v>
      </c>
      <c r="CB11" s="40"/>
      <c r="CC11" s="40"/>
      <c r="CD11" s="40"/>
      <c r="CE11" s="40"/>
      <c r="CF11" s="40"/>
      <c r="CG11" s="29">
        <v>45</v>
      </c>
      <c r="CH11" s="40"/>
      <c r="CI11" s="40"/>
      <c r="CJ11" s="29">
        <v>90</v>
      </c>
      <c r="CK11" s="40"/>
      <c r="CL11" s="40"/>
      <c r="CM11" s="29">
        <v>15</v>
      </c>
      <c r="CN11" s="29">
        <v>12</v>
      </c>
      <c r="CO11" s="29">
        <v>69</v>
      </c>
      <c r="CP11" s="40"/>
      <c r="CQ11" s="29">
        <v>36</v>
      </c>
      <c r="CR11" s="40"/>
      <c r="CS11" s="40"/>
      <c r="CT11" s="40"/>
      <c r="CU11" s="29">
        <v>81</v>
      </c>
      <c r="CV11" s="40"/>
      <c r="CW11" s="29">
        <v>15</v>
      </c>
      <c r="CX11" s="29">
        <v>9</v>
      </c>
      <c r="CY11" s="40"/>
      <c r="CZ11" s="40"/>
      <c r="DA11" s="40"/>
      <c r="DB11" s="40"/>
      <c r="DC11" s="29">
        <v>54</v>
      </c>
      <c r="DD11" s="29">
        <v>24</v>
      </c>
      <c r="DE11" s="29">
        <v>45</v>
      </c>
      <c r="DF11" s="40"/>
      <c r="DG11" s="40"/>
      <c r="DH11" s="29">
        <v>3</v>
      </c>
      <c r="DI11" s="40"/>
      <c r="DJ11" s="29">
        <v>36</v>
      </c>
      <c r="DK11" s="29">
        <v>87</v>
      </c>
      <c r="DL11" s="40"/>
      <c r="DM11" s="40"/>
      <c r="DN11" s="29">
        <v>45</v>
      </c>
      <c r="DO11" s="29">
        <v>84</v>
      </c>
      <c r="DP11" s="29">
        <v>6</v>
      </c>
      <c r="DQ11" s="29">
        <v>75</v>
      </c>
      <c r="DR11" s="40"/>
      <c r="DS11" s="40"/>
      <c r="DT11" s="29">
        <v>30</v>
      </c>
      <c r="DU11" s="29">
        <v>120</v>
      </c>
      <c r="DV11" s="29">
        <v>66</v>
      </c>
      <c r="DW11" s="40"/>
      <c r="DX11" s="40"/>
      <c r="DY11" s="40"/>
      <c r="DZ11" s="40"/>
      <c r="EA11" s="40"/>
      <c r="EB11" s="40"/>
      <c r="EC11" s="40"/>
      <c r="ED11" s="40"/>
      <c r="EE11" s="40"/>
      <c r="EF11" s="29">
        <v>45</v>
      </c>
      <c r="EG11" s="29">
        <v>60</v>
      </c>
      <c r="EH11" s="40"/>
      <c r="EI11" s="40"/>
      <c r="EJ11" s="40"/>
      <c r="EK11" s="40"/>
      <c r="EL11" s="40"/>
      <c r="EM11" s="40"/>
      <c r="EN11" s="40"/>
      <c r="EO11" s="40"/>
      <c r="EP11" s="40"/>
      <c r="EQ11" s="40"/>
      <c r="ER11" s="29">
        <v>90</v>
      </c>
      <c r="ES11" s="29">
        <v>45</v>
      </c>
      <c r="ET11" s="40"/>
      <c r="EU11" s="29">
        <v>60</v>
      </c>
      <c r="EV11" s="29">
        <v>48</v>
      </c>
      <c r="EW11" s="40"/>
      <c r="EX11" s="40"/>
      <c r="EY11" s="40"/>
      <c r="EZ11" s="40"/>
      <c r="FA11" s="29">
        <v>81</v>
      </c>
      <c r="FB11" s="29">
        <v>72</v>
      </c>
      <c r="FC11" s="29">
        <v>69</v>
      </c>
      <c r="FD11" s="29">
        <v>120</v>
      </c>
      <c r="FE11" s="57"/>
      <c r="FF11" s="29">
        <v>51</v>
      </c>
      <c r="FG11" s="29">
        <v>45</v>
      </c>
      <c r="FH11" s="29">
        <v>102</v>
      </c>
      <c r="FI11" s="29">
        <v>150</v>
      </c>
      <c r="FJ11" s="40"/>
      <c r="FK11" s="29">
        <v>60</v>
      </c>
      <c r="FL11" s="40"/>
      <c r="FM11" s="29">
        <v>150</v>
      </c>
      <c r="FN11" s="65"/>
      <c r="FO11" s="29">
        <v>93</v>
      </c>
      <c r="FP11" s="29">
        <v>12</v>
      </c>
      <c r="FQ11" s="40"/>
      <c r="FR11" s="40"/>
      <c r="FS11" s="40"/>
      <c r="FT11" s="29">
        <v>84</v>
      </c>
      <c r="FU11" s="40"/>
      <c r="FV11" s="29">
        <v>75</v>
      </c>
      <c r="FW11" s="29">
        <v>90</v>
      </c>
      <c r="FX11" s="29">
        <v>120</v>
      </c>
      <c r="FY11" s="40"/>
      <c r="FZ11" s="40"/>
      <c r="GA11" s="40"/>
      <c r="GB11" s="29">
        <v>75</v>
      </c>
      <c r="GC11" s="40"/>
      <c r="GD11" s="29">
        <v>120</v>
      </c>
      <c r="GE11" s="40"/>
      <c r="GF11" s="40"/>
      <c r="GG11" s="40"/>
      <c r="GH11" s="29">
        <v>105</v>
      </c>
      <c r="GI11" s="29">
        <v>114</v>
      </c>
      <c r="GJ11" s="40"/>
      <c r="GK11" s="40"/>
      <c r="GL11" s="40"/>
      <c r="GM11" s="40"/>
      <c r="GN11" s="29">
        <v>45</v>
      </c>
      <c r="GO11" s="29">
        <v>27</v>
      </c>
      <c r="GP11" s="40"/>
      <c r="GQ11" s="40"/>
      <c r="GR11" s="69">
        <v>1</v>
      </c>
      <c r="GS11" s="69"/>
      <c r="GT11" s="69"/>
      <c r="GU11" s="69"/>
      <c r="GV11" s="69">
        <v>2</v>
      </c>
      <c r="GW11" s="69"/>
      <c r="GX11" s="69"/>
      <c r="GY11" s="69"/>
      <c r="GZ11" s="69">
        <v>2</v>
      </c>
      <c r="HA11" s="69"/>
      <c r="HB11" s="69">
        <v>1</v>
      </c>
      <c r="HC11" s="69"/>
      <c r="HD11" s="69"/>
      <c r="HE11" s="78"/>
    </row>
    <row r="12" spans="1:224" ht="16" customHeight="1" x14ac:dyDescent="0.25">
      <c r="A12" s="35">
        <v>23905425</v>
      </c>
      <c r="B12" s="36" t="s">
        <v>39</v>
      </c>
      <c r="C12" s="37">
        <f t="shared" si="0"/>
        <v>2187</v>
      </c>
      <c r="D12" s="36">
        <f t="shared" si="1"/>
        <v>7</v>
      </c>
      <c r="E12" s="29">
        <v>126</v>
      </c>
      <c r="F12" s="40"/>
      <c r="G12" s="29">
        <v>48</v>
      </c>
      <c r="H12" s="40"/>
      <c r="I12" s="40"/>
      <c r="J12" s="40"/>
      <c r="K12" s="40"/>
      <c r="L12" s="40"/>
      <c r="M12" s="40"/>
      <c r="N12" s="29">
        <v>51</v>
      </c>
      <c r="O12" s="29">
        <v>60</v>
      </c>
      <c r="P12" s="40"/>
      <c r="Q12" s="40"/>
      <c r="R12" s="29">
        <v>42</v>
      </c>
      <c r="S12" s="40"/>
      <c r="T12" s="40"/>
      <c r="U12" s="40"/>
      <c r="V12" s="29">
        <v>60</v>
      </c>
      <c r="W12" s="40"/>
      <c r="X12" s="29">
        <v>6</v>
      </c>
      <c r="Y12" s="40"/>
      <c r="Z12" s="57"/>
      <c r="AA12" s="40"/>
      <c r="AB12" s="52">
        <v>45</v>
      </c>
      <c r="AC12" s="40"/>
      <c r="AD12" s="40"/>
      <c r="AE12" s="40"/>
      <c r="AF12" s="40"/>
      <c r="AG12" s="40"/>
      <c r="AH12" s="29">
        <v>33</v>
      </c>
      <c r="AI12" s="40"/>
      <c r="AJ12" s="40"/>
      <c r="AK12" s="40"/>
      <c r="AL12" s="29">
        <v>45</v>
      </c>
      <c r="AM12" s="40"/>
      <c r="AN12" s="40"/>
      <c r="AO12" s="40"/>
      <c r="AP12" s="40"/>
      <c r="AQ12" s="40"/>
      <c r="AR12" s="40"/>
      <c r="AS12" s="40"/>
      <c r="AT12" s="29">
        <v>12</v>
      </c>
      <c r="AU12" s="40"/>
      <c r="AV12" s="40"/>
      <c r="AW12" s="40"/>
      <c r="AX12" s="40"/>
      <c r="AY12" s="29">
        <v>150</v>
      </c>
      <c r="AZ12" s="29">
        <v>90</v>
      </c>
      <c r="BA12" s="29">
        <v>90</v>
      </c>
      <c r="BB12" s="29">
        <v>84</v>
      </c>
      <c r="BC12" s="40"/>
      <c r="BD12" s="29">
        <v>24</v>
      </c>
      <c r="BE12" s="40"/>
      <c r="BF12" s="40"/>
      <c r="BG12" s="40"/>
      <c r="BH12" s="29">
        <v>24</v>
      </c>
      <c r="BI12" s="40"/>
      <c r="BJ12" s="40"/>
      <c r="BK12" s="40"/>
      <c r="BL12" s="40"/>
      <c r="BM12" s="40"/>
      <c r="BN12" s="40"/>
      <c r="BO12" s="40"/>
      <c r="BP12" s="40"/>
      <c r="BQ12" s="40"/>
      <c r="BR12" s="40"/>
      <c r="BS12" s="40"/>
      <c r="BT12" s="40"/>
      <c r="BU12" s="40"/>
      <c r="BV12" s="29">
        <v>33</v>
      </c>
      <c r="BW12" s="40"/>
      <c r="BX12" s="27"/>
      <c r="BY12" s="40"/>
      <c r="BZ12" s="40"/>
      <c r="CA12" s="40"/>
      <c r="CB12" s="29">
        <v>15</v>
      </c>
      <c r="CC12" s="40"/>
      <c r="CD12" s="29">
        <v>45</v>
      </c>
      <c r="CE12" s="40"/>
      <c r="CF12" s="29">
        <v>72</v>
      </c>
      <c r="CG12" s="40"/>
      <c r="CH12" s="40"/>
      <c r="CI12" s="40"/>
      <c r="CJ12" s="40"/>
      <c r="CK12" s="40"/>
      <c r="CL12" s="40"/>
      <c r="CM12" s="40"/>
      <c r="CN12" s="29">
        <v>30</v>
      </c>
      <c r="CO12" s="29">
        <v>105</v>
      </c>
      <c r="CP12" s="40"/>
      <c r="CQ12" s="29">
        <v>39</v>
      </c>
      <c r="CR12" s="40"/>
      <c r="CS12" s="40"/>
      <c r="CT12" s="29">
        <v>66</v>
      </c>
      <c r="CU12" s="40"/>
      <c r="CV12" s="40"/>
      <c r="CW12" s="40"/>
      <c r="CX12" s="40"/>
      <c r="CY12" s="29">
        <v>6</v>
      </c>
      <c r="CZ12" s="29">
        <v>102</v>
      </c>
      <c r="DA12" s="40"/>
      <c r="DB12" s="40"/>
      <c r="DC12" s="40"/>
      <c r="DD12" s="29">
        <v>39</v>
      </c>
      <c r="DE12" s="40"/>
      <c r="DF12" s="29">
        <v>45</v>
      </c>
      <c r="DG12" s="40"/>
      <c r="DH12" s="40"/>
      <c r="DI12" s="40"/>
      <c r="DJ12" s="29">
        <v>30</v>
      </c>
      <c r="DK12" s="40"/>
      <c r="DL12" s="29">
        <v>30</v>
      </c>
      <c r="DM12" s="40"/>
      <c r="DN12" s="29">
        <v>21</v>
      </c>
      <c r="DO12" s="40"/>
      <c r="DP12" s="40"/>
      <c r="DQ12" s="40"/>
      <c r="DR12" s="40"/>
      <c r="DS12" s="40"/>
      <c r="DT12" s="40"/>
      <c r="DU12" s="40"/>
      <c r="DV12" s="29">
        <v>21</v>
      </c>
      <c r="DW12" s="40"/>
      <c r="DX12" s="40"/>
      <c r="DY12" s="40"/>
      <c r="DZ12" s="40"/>
      <c r="EA12" s="29">
        <v>75</v>
      </c>
      <c r="EB12" s="29">
        <v>42</v>
      </c>
      <c r="EC12" s="40"/>
      <c r="ED12" s="40"/>
      <c r="EE12" s="29">
        <v>33</v>
      </c>
      <c r="EF12" s="40"/>
      <c r="EG12" s="29">
        <v>60</v>
      </c>
      <c r="EH12" s="40"/>
      <c r="EI12" s="40"/>
      <c r="EJ12" s="40"/>
      <c r="EK12" s="40"/>
      <c r="EL12" s="40"/>
      <c r="EM12" s="40"/>
      <c r="EN12" s="40"/>
      <c r="EO12" s="40"/>
      <c r="EP12" s="40"/>
      <c r="EQ12" s="40"/>
      <c r="ER12" s="40"/>
      <c r="ES12" s="40"/>
      <c r="ET12" s="40"/>
      <c r="EU12" s="40"/>
      <c r="EV12" s="40"/>
      <c r="EW12" s="40"/>
      <c r="EX12" s="40"/>
      <c r="EY12" s="40"/>
      <c r="EZ12" s="40"/>
      <c r="FA12" s="40"/>
      <c r="FB12" s="29">
        <v>6</v>
      </c>
      <c r="FC12" s="40"/>
      <c r="FD12" s="40"/>
      <c r="FE12" s="57"/>
      <c r="FF12" s="40"/>
      <c r="FG12" s="29">
        <v>90</v>
      </c>
      <c r="FH12" s="40"/>
      <c r="FI12" s="40"/>
      <c r="FJ12" s="40"/>
      <c r="FK12" s="29">
        <v>69</v>
      </c>
      <c r="FL12" s="40"/>
      <c r="FM12" s="29">
        <v>15</v>
      </c>
      <c r="FN12" s="65"/>
      <c r="FO12" s="40"/>
      <c r="FP12" s="40"/>
      <c r="FQ12" s="40"/>
      <c r="FR12" s="40"/>
      <c r="FS12" s="40"/>
      <c r="FT12" s="40"/>
      <c r="FU12" s="40"/>
      <c r="FV12" s="29">
        <v>3</v>
      </c>
      <c r="FW12" s="29">
        <v>15</v>
      </c>
      <c r="FX12" s="40"/>
      <c r="FY12" s="40"/>
      <c r="FZ12" s="29">
        <v>12</v>
      </c>
      <c r="GA12" s="40"/>
      <c r="GB12" s="40"/>
      <c r="GC12" s="40"/>
      <c r="GD12" s="40"/>
      <c r="GE12" s="40"/>
      <c r="GF12" s="40"/>
      <c r="GG12" s="40"/>
      <c r="GH12" s="40"/>
      <c r="GI12" s="40"/>
      <c r="GJ12" s="40"/>
      <c r="GK12" s="29">
        <v>60</v>
      </c>
      <c r="GL12" s="40"/>
      <c r="GM12" s="40"/>
      <c r="GN12" s="40"/>
      <c r="GO12" s="29">
        <v>18</v>
      </c>
      <c r="GP12" s="40"/>
      <c r="GQ12" s="40"/>
      <c r="GR12" s="69"/>
      <c r="GS12" s="69"/>
      <c r="GT12" s="69">
        <v>2</v>
      </c>
      <c r="GU12" s="69"/>
      <c r="GV12" s="69"/>
      <c r="GW12" s="69">
        <v>1</v>
      </c>
      <c r="GX12" s="69"/>
      <c r="GY12" s="69"/>
      <c r="GZ12" s="69"/>
      <c r="HA12" s="69">
        <v>2</v>
      </c>
      <c r="HB12" s="69">
        <v>1</v>
      </c>
      <c r="HC12" s="69"/>
      <c r="HD12" s="69">
        <v>1</v>
      </c>
      <c r="HE12" s="78"/>
    </row>
    <row r="13" spans="1:224" ht="16" customHeight="1" x14ac:dyDescent="0.25">
      <c r="A13" s="35">
        <v>23905427</v>
      </c>
      <c r="B13" s="36" t="s">
        <v>39</v>
      </c>
      <c r="C13" s="37">
        <f t="shared" si="0"/>
        <v>2166</v>
      </c>
      <c r="D13" s="36">
        <f t="shared" si="1"/>
        <v>1</v>
      </c>
      <c r="E13" s="29">
        <v>120</v>
      </c>
      <c r="F13" s="40"/>
      <c r="G13" s="29">
        <v>42</v>
      </c>
      <c r="H13" s="40"/>
      <c r="I13" s="40"/>
      <c r="J13" s="40"/>
      <c r="K13" s="40"/>
      <c r="L13" s="40"/>
      <c r="M13" s="40"/>
      <c r="N13" s="29">
        <v>51</v>
      </c>
      <c r="O13" s="29">
        <v>60</v>
      </c>
      <c r="P13" s="40"/>
      <c r="Q13" s="40"/>
      <c r="R13" s="29">
        <v>42</v>
      </c>
      <c r="S13" s="40"/>
      <c r="T13" s="40"/>
      <c r="U13" s="40"/>
      <c r="V13" s="29">
        <v>60</v>
      </c>
      <c r="W13" s="40"/>
      <c r="X13" s="29">
        <v>3</v>
      </c>
      <c r="Y13" s="40"/>
      <c r="Z13" s="57"/>
      <c r="AA13" s="40"/>
      <c r="AB13" s="52">
        <v>45</v>
      </c>
      <c r="AC13" s="40"/>
      <c r="AD13" s="40"/>
      <c r="AE13" s="40"/>
      <c r="AF13" s="40"/>
      <c r="AG13" s="40"/>
      <c r="AH13" s="29">
        <v>33</v>
      </c>
      <c r="AI13" s="40"/>
      <c r="AJ13" s="40"/>
      <c r="AK13" s="40"/>
      <c r="AL13" s="29">
        <v>45</v>
      </c>
      <c r="AM13" s="40"/>
      <c r="AN13" s="40"/>
      <c r="AO13" s="40"/>
      <c r="AP13" s="40"/>
      <c r="AQ13" s="40"/>
      <c r="AR13" s="40"/>
      <c r="AS13" s="40"/>
      <c r="AT13" s="29">
        <v>12</v>
      </c>
      <c r="AU13" s="40"/>
      <c r="AV13" s="40"/>
      <c r="AW13" s="40"/>
      <c r="AX13" s="40"/>
      <c r="AY13" s="29">
        <v>150</v>
      </c>
      <c r="AZ13" s="29">
        <v>90</v>
      </c>
      <c r="BA13" s="29">
        <v>90</v>
      </c>
      <c r="BB13" s="29">
        <v>84</v>
      </c>
      <c r="BC13" s="40"/>
      <c r="BD13" s="29">
        <v>24</v>
      </c>
      <c r="BE13" s="40"/>
      <c r="BF13" s="40"/>
      <c r="BG13" s="40"/>
      <c r="BH13" s="29">
        <v>24</v>
      </c>
      <c r="BI13" s="40"/>
      <c r="BJ13" s="40"/>
      <c r="BK13" s="40"/>
      <c r="BL13" s="40"/>
      <c r="BM13" s="40"/>
      <c r="BN13" s="40"/>
      <c r="BO13" s="40"/>
      <c r="BP13" s="40"/>
      <c r="BQ13" s="40"/>
      <c r="BR13" s="40"/>
      <c r="BS13" s="40"/>
      <c r="BT13" s="40"/>
      <c r="BU13" s="40"/>
      <c r="BV13" s="29">
        <v>33</v>
      </c>
      <c r="BW13" s="40"/>
      <c r="BX13" s="27"/>
      <c r="BY13" s="40"/>
      <c r="BZ13" s="40"/>
      <c r="CA13" s="40"/>
      <c r="CB13" s="29">
        <v>15</v>
      </c>
      <c r="CC13" s="40"/>
      <c r="CD13" s="29">
        <v>45</v>
      </c>
      <c r="CE13" s="40"/>
      <c r="CF13" s="29">
        <v>72</v>
      </c>
      <c r="CG13" s="40"/>
      <c r="CH13" s="40"/>
      <c r="CI13" s="40"/>
      <c r="CJ13" s="40"/>
      <c r="CK13" s="40"/>
      <c r="CL13" s="40"/>
      <c r="CM13" s="40"/>
      <c r="CN13" s="29">
        <v>30</v>
      </c>
      <c r="CO13" s="29">
        <v>105</v>
      </c>
      <c r="CP13" s="40"/>
      <c r="CQ13" s="29">
        <v>45</v>
      </c>
      <c r="CR13" s="40"/>
      <c r="CS13" s="40"/>
      <c r="CT13" s="29">
        <v>66</v>
      </c>
      <c r="CU13" s="40"/>
      <c r="CV13" s="40"/>
      <c r="CW13" s="40"/>
      <c r="CX13" s="40"/>
      <c r="CY13" s="40"/>
      <c r="CZ13" s="29">
        <v>99</v>
      </c>
      <c r="DA13" s="40"/>
      <c r="DB13" s="40"/>
      <c r="DC13" s="40"/>
      <c r="DD13" s="29">
        <v>39</v>
      </c>
      <c r="DE13" s="40"/>
      <c r="DF13" s="29">
        <v>45</v>
      </c>
      <c r="DG13" s="40"/>
      <c r="DH13" s="40"/>
      <c r="DI13" s="40"/>
      <c r="DJ13" s="29">
        <v>30</v>
      </c>
      <c r="DK13" s="29">
        <v>27</v>
      </c>
      <c r="DL13" s="40"/>
      <c r="DM13" s="40"/>
      <c r="DN13" s="29">
        <v>21</v>
      </c>
      <c r="DO13" s="40"/>
      <c r="DP13" s="40"/>
      <c r="DQ13" s="40"/>
      <c r="DR13" s="40"/>
      <c r="DS13" s="40"/>
      <c r="DT13" s="40"/>
      <c r="DU13" s="40"/>
      <c r="DV13" s="29">
        <v>18</v>
      </c>
      <c r="DW13" s="40"/>
      <c r="DX13" s="40"/>
      <c r="DY13" s="40"/>
      <c r="DZ13" s="40"/>
      <c r="EA13" s="29">
        <v>75</v>
      </c>
      <c r="EB13" s="29">
        <v>63</v>
      </c>
      <c r="EC13" s="40"/>
      <c r="ED13" s="40"/>
      <c r="EE13" s="29">
        <v>33</v>
      </c>
      <c r="EF13" s="40"/>
      <c r="EG13" s="29">
        <v>60</v>
      </c>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57"/>
      <c r="FF13" s="40"/>
      <c r="FG13" s="29">
        <v>90</v>
      </c>
      <c r="FH13" s="40"/>
      <c r="FI13" s="40"/>
      <c r="FJ13" s="40"/>
      <c r="FK13" s="29">
        <v>57</v>
      </c>
      <c r="FL13" s="40"/>
      <c r="FM13" s="29">
        <v>15</v>
      </c>
      <c r="FN13" s="65"/>
      <c r="FO13" s="40"/>
      <c r="FP13" s="40"/>
      <c r="FQ13" s="40"/>
      <c r="FR13" s="40"/>
      <c r="FS13" s="40"/>
      <c r="FT13" s="40"/>
      <c r="FU13" s="40"/>
      <c r="FV13" s="29">
        <v>3</v>
      </c>
      <c r="FW13" s="29">
        <v>15</v>
      </c>
      <c r="FX13" s="40"/>
      <c r="FY13" s="40"/>
      <c r="FZ13" s="29">
        <v>12</v>
      </c>
      <c r="GA13" s="40"/>
      <c r="GB13" s="40"/>
      <c r="GC13" s="40"/>
      <c r="GD13" s="40"/>
      <c r="GE13" s="40"/>
      <c r="GF13" s="40"/>
      <c r="GG13" s="40"/>
      <c r="GH13" s="40"/>
      <c r="GI13" s="40"/>
      <c r="GJ13" s="40"/>
      <c r="GK13" s="29">
        <v>60</v>
      </c>
      <c r="GL13" s="40"/>
      <c r="GM13" s="40"/>
      <c r="GN13" s="40"/>
      <c r="GO13" s="29">
        <v>18</v>
      </c>
      <c r="GP13" s="40"/>
      <c r="GQ13" s="40"/>
      <c r="GR13" s="69"/>
      <c r="GS13" s="69"/>
      <c r="GT13" s="69"/>
      <c r="GU13" s="69"/>
      <c r="GV13" s="69"/>
      <c r="GW13" s="69"/>
      <c r="GX13" s="69">
        <v>1</v>
      </c>
      <c r="GY13" s="69"/>
      <c r="GZ13" s="69"/>
      <c r="HA13" s="69"/>
      <c r="HB13" s="69"/>
      <c r="HC13" s="69"/>
      <c r="HD13" s="69"/>
      <c r="HE13" s="78"/>
    </row>
    <row r="14" spans="1:224" ht="16" customHeight="1" x14ac:dyDescent="0.25">
      <c r="A14" s="35">
        <v>23905432</v>
      </c>
      <c r="B14" s="36" t="s">
        <v>40</v>
      </c>
      <c r="C14" s="37">
        <f t="shared" si="0"/>
        <v>327</v>
      </c>
      <c r="D14" s="36">
        <f t="shared" si="1"/>
        <v>1</v>
      </c>
      <c r="E14" s="40"/>
      <c r="F14" s="40"/>
      <c r="G14" s="40"/>
      <c r="H14" s="40"/>
      <c r="I14" s="40"/>
      <c r="J14" s="40"/>
      <c r="K14" s="40"/>
      <c r="L14" s="40"/>
      <c r="M14" s="40"/>
      <c r="N14" s="40"/>
      <c r="O14" s="29">
        <v>3</v>
      </c>
      <c r="P14" s="40"/>
      <c r="Q14" s="40"/>
      <c r="R14" s="40"/>
      <c r="S14" s="40"/>
      <c r="T14" s="40"/>
      <c r="U14" s="40"/>
      <c r="V14" s="40"/>
      <c r="W14" s="40"/>
      <c r="X14" s="40"/>
      <c r="Y14" s="40"/>
      <c r="Z14" s="57"/>
      <c r="AA14" s="40"/>
      <c r="AB14" s="57"/>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29">
        <v>33</v>
      </c>
      <c r="BG14" s="40"/>
      <c r="BH14" s="29">
        <v>54</v>
      </c>
      <c r="BI14" s="29">
        <v>6</v>
      </c>
      <c r="BJ14" s="40"/>
      <c r="BK14" s="40"/>
      <c r="BL14" s="29">
        <v>36</v>
      </c>
      <c r="BM14" s="40"/>
      <c r="BN14" s="40"/>
      <c r="BO14" s="40"/>
      <c r="BP14" s="40"/>
      <c r="BQ14" s="40"/>
      <c r="BR14" s="40"/>
      <c r="BS14" s="40"/>
      <c r="BT14" s="29">
        <v>18</v>
      </c>
      <c r="BU14" s="40"/>
      <c r="BV14" s="29">
        <v>18</v>
      </c>
      <c r="BW14" s="40"/>
      <c r="BX14" s="27"/>
      <c r="BY14" s="40"/>
      <c r="BZ14" s="40"/>
      <c r="CA14" s="29">
        <v>3</v>
      </c>
      <c r="CB14" s="40"/>
      <c r="CC14" s="40"/>
      <c r="CD14" s="40"/>
      <c r="CE14" s="40"/>
      <c r="CF14" s="40"/>
      <c r="CG14" s="40"/>
      <c r="CH14" s="40"/>
      <c r="CI14" s="40"/>
      <c r="CJ14" s="40"/>
      <c r="CK14" s="40"/>
      <c r="CL14" s="40"/>
      <c r="CM14" s="40"/>
      <c r="CN14" s="40"/>
      <c r="CO14" s="40"/>
      <c r="CP14" s="40"/>
      <c r="CQ14" s="40"/>
      <c r="CR14" s="40"/>
      <c r="CS14" s="40"/>
      <c r="CT14" s="40"/>
      <c r="CU14" s="29">
        <v>57</v>
      </c>
      <c r="CV14" s="40"/>
      <c r="CW14" s="29">
        <v>51</v>
      </c>
      <c r="CX14" s="40"/>
      <c r="CY14" s="40"/>
      <c r="CZ14" s="40"/>
      <c r="DA14" s="29">
        <v>45</v>
      </c>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57"/>
      <c r="FF14" s="40"/>
      <c r="FG14" s="40"/>
      <c r="FH14" s="40"/>
      <c r="FI14" s="40"/>
      <c r="FJ14" s="40"/>
      <c r="FK14" s="40"/>
      <c r="FL14" s="40"/>
      <c r="FM14" s="40"/>
      <c r="FN14" s="65"/>
      <c r="FO14" s="40"/>
      <c r="FP14" s="40"/>
      <c r="FQ14" s="40"/>
      <c r="FR14" s="40"/>
      <c r="FS14" s="40"/>
      <c r="FT14" s="40"/>
      <c r="FU14" s="40"/>
      <c r="FV14" s="29">
        <v>3</v>
      </c>
      <c r="FW14" s="40"/>
      <c r="FX14" s="40"/>
      <c r="FY14" s="40"/>
      <c r="FZ14" s="40"/>
      <c r="GA14" s="40"/>
      <c r="GB14" s="40"/>
      <c r="GC14" s="40"/>
      <c r="GD14" s="40"/>
      <c r="GE14" s="40"/>
      <c r="GF14" s="40"/>
      <c r="GG14" s="40"/>
      <c r="GH14" s="40"/>
      <c r="GI14" s="40"/>
      <c r="GJ14" s="40"/>
      <c r="GK14" s="40"/>
      <c r="GL14" s="40"/>
      <c r="GM14" s="40"/>
      <c r="GN14" s="40"/>
      <c r="GO14" s="40"/>
      <c r="GP14" s="40"/>
      <c r="GQ14" s="40"/>
      <c r="GR14" s="69"/>
      <c r="GS14" s="69"/>
      <c r="GT14" s="69"/>
      <c r="GU14" s="69"/>
      <c r="GV14" s="69"/>
      <c r="GW14" s="69"/>
      <c r="GX14" s="69"/>
      <c r="GY14" s="69"/>
      <c r="GZ14" s="69"/>
      <c r="HA14" s="69">
        <v>1</v>
      </c>
      <c r="HB14" s="69"/>
      <c r="HC14" s="69"/>
      <c r="HD14" s="69"/>
      <c r="HE14" s="78"/>
    </row>
    <row r="15" spans="1:224" ht="16" customHeight="1" x14ac:dyDescent="0.25">
      <c r="A15" s="35">
        <v>23905434</v>
      </c>
      <c r="B15" s="36" t="s">
        <v>40</v>
      </c>
      <c r="C15" s="37">
        <f t="shared" si="0"/>
        <v>351</v>
      </c>
      <c r="D15" s="36">
        <f t="shared" si="1"/>
        <v>4</v>
      </c>
      <c r="E15" s="40"/>
      <c r="F15" s="40"/>
      <c r="G15" s="40"/>
      <c r="H15" s="40"/>
      <c r="I15" s="40"/>
      <c r="J15" s="40"/>
      <c r="K15" s="40"/>
      <c r="L15" s="40"/>
      <c r="M15" s="40"/>
      <c r="N15" s="40"/>
      <c r="O15" s="29">
        <v>3</v>
      </c>
      <c r="P15" s="40"/>
      <c r="Q15" s="40"/>
      <c r="R15" s="40"/>
      <c r="S15" s="40"/>
      <c r="T15" s="40"/>
      <c r="U15" s="40"/>
      <c r="V15" s="40"/>
      <c r="W15" s="40"/>
      <c r="X15" s="40"/>
      <c r="Y15" s="40"/>
      <c r="Z15" s="57"/>
      <c r="AA15" s="40"/>
      <c r="AB15" s="57"/>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29">
        <v>33</v>
      </c>
      <c r="BG15" s="40"/>
      <c r="BH15" s="29">
        <v>54</v>
      </c>
      <c r="BI15" s="29">
        <v>6</v>
      </c>
      <c r="BJ15" s="40"/>
      <c r="BK15" s="29">
        <v>60</v>
      </c>
      <c r="BL15" s="40"/>
      <c r="BM15" s="40"/>
      <c r="BN15" s="40"/>
      <c r="BO15" s="40"/>
      <c r="BP15" s="40"/>
      <c r="BQ15" s="40"/>
      <c r="BR15" s="40"/>
      <c r="BS15" s="40"/>
      <c r="BT15" s="40"/>
      <c r="BU15" s="40"/>
      <c r="BV15" s="29">
        <v>18</v>
      </c>
      <c r="BW15" s="40"/>
      <c r="BX15" s="27"/>
      <c r="BY15" s="40"/>
      <c r="BZ15" s="40"/>
      <c r="CA15" s="29">
        <v>3</v>
      </c>
      <c r="CB15" s="40"/>
      <c r="CC15" s="40"/>
      <c r="CD15" s="40"/>
      <c r="CE15" s="40"/>
      <c r="CF15" s="40"/>
      <c r="CG15" s="40"/>
      <c r="CH15" s="40"/>
      <c r="CI15" s="40"/>
      <c r="CJ15" s="40"/>
      <c r="CK15" s="40"/>
      <c r="CL15" s="40"/>
      <c r="CM15" s="40"/>
      <c r="CN15" s="40"/>
      <c r="CO15" s="40"/>
      <c r="CP15" s="40"/>
      <c r="CQ15" s="40"/>
      <c r="CR15" s="40"/>
      <c r="CS15" s="40"/>
      <c r="CT15" s="40"/>
      <c r="CU15" s="29">
        <v>75</v>
      </c>
      <c r="CV15" s="40"/>
      <c r="CW15" s="29">
        <v>51</v>
      </c>
      <c r="CX15" s="40"/>
      <c r="CY15" s="40"/>
      <c r="CZ15" s="40"/>
      <c r="DA15" s="29">
        <v>48</v>
      </c>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57"/>
      <c r="FF15" s="40"/>
      <c r="FG15" s="40"/>
      <c r="FH15" s="40"/>
      <c r="FI15" s="40"/>
      <c r="FJ15" s="40"/>
      <c r="FK15" s="40"/>
      <c r="FL15" s="40"/>
      <c r="FM15" s="40"/>
      <c r="FN15" s="65"/>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69"/>
      <c r="GS15" s="69">
        <v>1</v>
      </c>
      <c r="GT15" s="69"/>
      <c r="GU15" s="69"/>
      <c r="GV15" s="69"/>
      <c r="GW15" s="69"/>
      <c r="GX15" s="69">
        <v>3</v>
      </c>
      <c r="GY15" s="69"/>
      <c r="GZ15" s="69"/>
      <c r="HA15" s="69"/>
      <c r="HB15" s="69"/>
      <c r="HC15" s="69"/>
      <c r="HD15" s="69"/>
      <c r="HE15" s="78"/>
    </row>
    <row r="16" spans="1:224" ht="16" customHeight="1" x14ac:dyDescent="0.25">
      <c r="A16" s="35">
        <v>23905436</v>
      </c>
      <c r="B16" s="36" t="s">
        <v>41</v>
      </c>
      <c r="C16" s="37">
        <f t="shared" si="0"/>
        <v>522</v>
      </c>
      <c r="D16" s="36">
        <f t="shared" si="1"/>
        <v>0</v>
      </c>
      <c r="E16" s="29">
        <v>9</v>
      </c>
      <c r="F16" s="40"/>
      <c r="G16" s="40"/>
      <c r="H16" s="40"/>
      <c r="I16" s="40"/>
      <c r="J16" s="40"/>
      <c r="K16" s="40"/>
      <c r="L16" s="40"/>
      <c r="M16" s="29">
        <v>15</v>
      </c>
      <c r="N16" s="40"/>
      <c r="O16" s="29">
        <v>39</v>
      </c>
      <c r="P16" s="40"/>
      <c r="Q16" s="29">
        <v>60</v>
      </c>
      <c r="R16" s="29">
        <v>15</v>
      </c>
      <c r="S16" s="40"/>
      <c r="T16" s="40"/>
      <c r="U16" s="40"/>
      <c r="V16" s="40"/>
      <c r="W16" s="29">
        <v>30</v>
      </c>
      <c r="X16" s="29">
        <v>45</v>
      </c>
      <c r="Y16" s="40"/>
      <c r="Z16" s="57"/>
      <c r="AA16" s="40"/>
      <c r="AB16" s="57"/>
      <c r="AC16" s="40"/>
      <c r="AD16" s="40"/>
      <c r="AE16" s="40"/>
      <c r="AF16" s="40"/>
      <c r="AG16" s="40"/>
      <c r="AH16" s="40"/>
      <c r="AI16" s="40"/>
      <c r="AJ16" s="40"/>
      <c r="AK16" s="40"/>
      <c r="AL16" s="40"/>
      <c r="AM16" s="40"/>
      <c r="AN16" s="40"/>
      <c r="AO16" s="40"/>
      <c r="AP16" s="40"/>
      <c r="AQ16" s="29">
        <v>45</v>
      </c>
      <c r="AR16" s="40"/>
      <c r="AS16" s="40"/>
      <c r="AT16" s="40"/>
      <c r="AU16" s="40"/>
      <c r="AV16" s="40"/>
      <c r="AW16" s="40"/>
      <c r="AX16" s="40"/>
      <c r="AY16" s="40"/>
      <c r="AZ16" s="40"/>
      <c r="BA16" s="40"/>
      <c r="BB16" s="40"/>
      <c r="BC16" s="40"/>
      <c r="BD16" s="29">
        <v>33</v>
      </c>
      <c r="BE16" s="40"/>
      <c r="BF16" s="40"/>
      <c r="BG16" s="40"/>
      <c r="BH16" s="40"/>
      <c r="BI16" s="40"/>
      <c r="BJ16" s="40"/>
      <c r="BK16" s="40"/>
      <c r="BL16" s="40"/>
      <c r="BM16" s="40"/>
      <c r="BN16" s="40"/>
      <c r="BO16" s="40"/>
      <c r="BP16" s="40"/>
      <c r="BQ16" s="40"/>
      <c r="BR16" s="40"/>
      <c r="BS16" s="29">
        <v>54</v>
      </c>
      <c r="BT16" s="40"/>
      <c r="BU16" s="40"/>
      <c r="BV16" s="40"/>
      <c r="BW16" s="40"/>
      <c r="BX16" s="27"/>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29">
        <v>63</v>
      </c>
      <c r="EV16" s="29">
        <v>93</v>
      </c>
      <c r="EW16" s="40"/>
      <c r="EX16" s="40"/>
      <c r="EY16" s="40"/>
      <c r="EZ16" s="40"/>
      <c r="FA16" s="40"/>
      <c r="FB16" s="40"/>
      <c r="FC16" s="40"/>
      <c r="FD16" s="40"/>
      <c r="FE16" s="57"/>
      <c r="FF16" s="40"/>
      <c r="FG16" s="40"/>
      <c r="FH16" s="40"/>
      <c r="FI16" s="40"/>
      <c r="FJ16" s="40"/>
      <c r="FK16" s="40"/>
      <c r="FL16" s="40"/>
      <c r="FM16" s="40"/>
      <c r="FN16" s="65"/>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29">
        <v>21</v>
      </c>
      <c r="GR16" s="69"/>
      <c r="GS16" s="69"/>
      <c r="GT16" s="69"/>
      <c r="GU16" s="69"/>
      <c r="GV16" s="69"/>
      <c r="GW16" s="69"/>
      <c r="GX16" s="69"/>
      <c r="GY16" s="69"/>
      <c r="GZ16" s="69"/>
      <c r="HA16" s="69"/>
      <c r="HB16" s="69"/>
      <c r="HC16" s="69"/>
      <c r="HD16" s="69"/>
      <c r="HE16" s="78"/>
    </row>
    <row r="17" spans="1:213" ht="16" customHeight="1" x14ac:dyDescent="0.25">
      <c r="A17" s="35">
        <v>23905438</v>
      </c>
      <c r="B17" s="36" t="s">
        <v>41</v>
      </c>
      <c r="C17" s="37">
        <f t="shared" si="0"/>
        <v>516</v>
      </c>
      <c r="D17" s="36">
        <f t="shared" si="1"/>
        <v>2</v>
      </c>
      <c r="E17" s="40"/>
      <c r="F17" s="40"/>
      <c r="G17" s="40"/>
      <c r="H17" s="40"/>
      <c r="I17" s="40"/>
      <c r="J17" s="40"/>
      <c r="K17" s="40"/>
      <c r="L17" s="40"/>
      <c r="M17" s="29">
        <v>15</v>
      </c>
      <c r="N17" s="40"/>
      <c r="O17" s="29">
        <v>39</v>
      </c>
      <c r="P17" s="40"/>
      <c r="Q17" s="29">
        <v>60</v>
      </c>
      <c r="R17" s="29">
        <v>9</v>
      </c>
      <c r="S17" s="40"/>
      <c r="T17" s="40"/>
      <c r="U17" s="40"/>
      <c r="V17" s="40"/>
      <c r="W17" s="29">
        <v>30</v>
      </c>
      <c r="X17" s="29">
        <v>45</v>
      </c>
      <c r="Y17" s="40"/>
      <c r="Z17" s="57"/>
      <c r="AA17" s="40"/>
      <c r="AB17" s="57"/>
      <c r="AC17" s="40"/>
      <c r="AD17" s="40"/>
      <c r="AE17" s="40"/>
      <c r="AF17" s="40"/>
      <c r="AG17" s="40"/>
      <c r="AH17" s="40"/>
      <c r="AI17" s="40"/>
      <c r="AJ17" s="40"/>
      <c r="AK17" s="40"/>
      <c r="AL17" s="40"/>
      <c r="AM17" s="40"/>
      <c r="AN17" s="40"/>
      <c r="AO17" s="40"/>
      <c r="AP17" s="40"/>
      <c r="AQ17" s="29">
        <v>45</v>
      </c>
      <c r="AR17" s="40"/>
      <c r="AS17" s="40"/>
      <c r="AT17" s="40"/>
      <c r="AU17" s="40"/>
      <c r="AV17" s="40"/>
      <c r="AW17" s="40"/>
      <c r="AX17" s="40"/>
      <c r="AY17" s="40"/>
      <c r="AZ17" s="40"/>
      <c r="BA17" s="40"/>
      <c r="BB17" s="40"/>
      <c r="BC17" s="40"/>
      <c r="BD17" s="29">
        <v>33</v>
      </c>
      <c r="BE17" s="40"/>
      <c r="BF17" s="40"/>
      <c r="BG17" s="40"/>
      <c r="BH17" s="40"/>
      <c r="BI17" s="40"/>
      <c r="BJ17" s="40"/>
      <c r="BK17" s="40"/>
      <c r="BL17" s="40"/>
      <c r="BM17" s="40"/>
      <c r="BN17" s="40"/>
      <c r="BO17" s="40"/>
      <c r="BP17" s="40"/>
      <c r="BQ17" s="40"/>
      <c r="BR17" s="40"/>
      <c r="BS17" s="29">
        <v>54</v>
      </c>
      <c r="BT17" s="40"/>
      <c r="BU17" s="40"/>
      <c r="BV17" s="40"/>
      <c r="BW17" s="40"/>
      <c r="BX17" s="27"/>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29">
        <v>57</v>
      </c>
      <c r="EV17" s="29">
        <v>93</v>
      </c>
      <c r="EW17" s="40"/>
      <c r="EX17" s="40"/>
      <c r="EY17" s="40"/>
      <c r="EZ17" s="40"/>
      <c r="FA17" s="40"/>
      <c r="FB17" s="40"/>
      <c r="FC17" s="40"/>
      <c r="FD17" s="40"/>
      <c r="FE17" s="57"/>
      <c r="FF17" s="40"/>
      <c r="FG17" s="40"/>
      <c r="FH17" s="40"/>
      <c r="FI17" s="40"/>
      <c r="FJ17" s="40"/>
      <c r="FK17" s="40"/>
      <c r="FL17" s="40"/>
      <c r="FM17" s="40"/>
      <c r="FN17" s="65"/>
      <c r="FO17" s="40"/>
      <c r="FP17" s="40"/>
      <c r="FQ17" s="40"/>
      <c r="FR17" s="40"/>
      <c r="FS17" s="40"/>
      <c r="FT17" s="40"/>
      <c r="FU17" s="40"/>
      <c r="FV17" s="40"/>
      <c r="FW17" s="40"/>
      <c r="FX17" s="40"/>
      <c r="FY17" s="40"/>
      <c r="FZ17" s="40"/>
      <c r="GA17" s="40"/>
      <c r="GB17" s="40"/>
      <c r="GC17" s="40"/>
      <c r="GD17" s="40"/>
      <c r="GE17" s="40"/>
      <c r="GF17" s="40"/>
      <c r="GG17" s="40"/>
      <c r="GH17" s="40"/>
      <c r="GI17" s="40"/>
      <c r="GJ17" s="29">
        <v>15</v>
      </c>
      <c r="GK17" s="40"/>
      <c r="GL17" s="40"/>
      <c r="GM17" s="40"/>
      <c r="GN17" s="40"/>
      <c r="GO17" s="40"/>
      <c r="GP17" s="40"/>
      <c r="GQ17" s="29">
        <v>21</v>
      </c>
      <c r="GR17" s="69"/>
      <c r="GS17" s="69"/>
      <c r="GT17" s="69"/>
      <c r="GU17" s="69"/>
      <c r="GV17" s="69"/>
      <c r="GW17" s="69">
        <v>2</v>
      </c>
      <c r="GX17" s="69"/>
      <c r="GY17" s="69"/>
      <c r="GZ17" s="69"/>
      <c r="HA17" s="69"/>
      <c r="HB17" s="69"/>
      <c r="HC17" s="69"/>
      <c r="HD17" s="69"/>
      <c r="HE17" s="78"/>
    </row>
    <row r="18" spans="1:213" ht="16" customHeight="1" x14ac:dyDescent="0.25">
      <c r="A18" s="35">
        <v>23605440</v>
      </c>
      <c r="B18" s="36" t="s">
        <v>42</v>
      </c>
      <c r="C18" s="37">
        <f t="shared" si="0"/>
        <v>1335</v>
      </c>
      <c r="D18" s="36">
        <f t="shared" si="1"/>
        <v>2</v>
      </c>
      <c r="E18" s="29">
        <v>75</v>
      </c>
      <c r="F18" s="40"/>
      <c r="G18" s="40"/>
      <c r="H18" s="29">
        <v>60</v>
      </c>
      <c r="I18" s="40"/>
      <c r="J18" s="40"/>
      <c r="K18" s="29">
        <v>15</v>
      </c>
      <c r="L18" s="40"/>
      <c r="M18" s="40"/>
      <c r="N18" s="29">
        <v>81</v>
      </c>
      <c r="O18" s="40"/>
      <c r="P18" s="40"/>
      <c r="Q18" s="40"/>
      <c r="R18" s="40"/>
      <c r="S18" s="40"/>
      <c r="T18" s="40"/>
      <c r="U18" s="40"/>
      <c r="V18" s="40"/>
      <c r="W18" s="40"/>
      <c r="X18" s="40"/>
      <c r="Y18" s="40"/>
      <c r="Z18" s="57"/>
      <c r="AA18" s="40"/>
      <c r="AB18" s="57"/>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29">
        <v>6</v>
      </c>
      <c r="BE18" s="40"/>
      <c r="BF18" s="40"/>
      <c r="BG18" s="40"/>
      <c r="BH18" s="40"/>
      <c r="BI18" s="40"/>
      <c r="BJ18" s="40"/>
      <c r="BK18" s="40"/>
      <c r="BL18" s="40"/>
      <c r="BM18" s="40"/>
      <c r="BN18" s="40"/>
      <c r="BO18" s="40"/>
      <c r="BP18" s="40"/>
      <c r="BQ18" s="40"/>
      <c r="BR18" s="40"/>
      <c r="BS18" s="40"/>
      <c r="BT18" s="40"/>
      <c r="BU18" s="40"/>
      <c r="BV18" s="40"/>
      <c r="BW18" s="40"/>
      <c r="BX18" s="27"/>
      <c r="BY18" s="40"/>
      <c r="BZ18" s="40"/>
      <c r="CA18" s="40"/>
      <c r="CB18" s="29">
        <v>48</v>
      </c>
      <c r="CC18" s="40"/>
      <c r="CD18" s="40"/>
      <c r="CE18" s="40"/>
      <c r="CF18" s="29">
        <v>57</v>
      </c>
      <c r="CG18" s="40"/>
      <c r="CH18" s="40"/>
      <c r="CI18" s="40"/>
      <c r="CJ18" s="29">
        <v>90</v>
      </c>
      <c r="CK18" s="40"/>
      <c r="CL18" s="40"/>
      <c r="CM18" s="29">
        <v>63</v>
      </c>
      <c r="CN18" s="40"/>
      <c r="CO18" s="40"/>
      <c r="CP18" s="40"/>
      <c r="CQ18" s="40"/>
      <c r="CR18" s="40"/>
      <c r="CS18" s="29">
        <v>27</v>
      </c>
      <c r="CT18" s="40"/>
      <c r="CU18" s="40"/>
      <c r="CV18" s="40"/>
      <c r="CW18" s="40"/>
      <c r="CX18" s="40"/>
      <c r="CY18" s="40"/>
      <c r="CZ18" s="29">
        <v>42</v>
      </c>
      <c r="DA18" s="40"/>
      <c r="DB18" s="40"/>
      <c r="DC18" s="40"/>
      <c r="DD18" s="29">
        <v>84</v>
      </c>
      <c r="DE18" s="40"/>
      <c r="DF18" s="40"/>
      <c r="DG18" s="29">
        <v>12</v>
      </c>
      <c r="DH18" s="40"/>
      <c r="DI18" s="40"/>
      <c r="DJ18" s="40"/>
      <c r="DK18" s="40"/>
      <c r="DL18" s="40"/>
      <c r="DM18" s="40"/>
      <c r="DN18" s="40"/>
      <c r="DO18" s="40"/>
      <c r="DP18" s="40"/>
      <c r="DQ18" s="40"/>
      <c r="DR18" s="29">
        <v>45</v>
      </c>
      <c r="DS18" s="40"/>
      <c r="DT18" s="29">
        <v>72</v>
      </c>
      <c r="DU18" s="40"/>
      <c r="DV18" s="29">
        <v>48</v>
      </c>
      <c r="DW18" s="40"/>
      <c r="DX18" s="40"/>
      <c r="DY18" s="29">
        <v>60</v>
      </c>
      <c r="DZ18" s="29">
        <v>48</v>
      </c>
      <c r="EA18" s="29">
        <v>45</v>
      </c>
      <c r="EB18" s="40"/>
      <c r="EC18" s="40"/>
      <c r="ED18" s="40"/>
      <c r="EE18" s="40"/>
      <c r="EF18" s="40"/>
      <c r="EG18" s="29">
        <v>60</v>
      </c>
      <c r="EH18" s="40"/>
      <c r="EI18" s="40"/>
      <c r="EJ18" s="40"/>
      <c r="EK18" s="40"/>
      <c r="EL18" s="29">
        <v>75</v>
      </c>
      <c r="EM18" s="40"/>
      <c r="EN18" s="40"/>
      <c r="EO18" s="40"/>
      <c r="EP18" s="40"/>
      <c r="EQ18" s="40"/>
      <c r="ER18" s="29">
        <v>63</v>
      </c>
      <c r="ES18" s="40"/>
      <c r="ET18" s="40"/>
      <c r="EU18" s="40"/>
      <c r="EV18" s="40"/>
      <c r="EW18" s="29">
        <v>69</v>
      </c>
      <c r="EX18" s="29">
        <v>45</v>
      </c>
      <c r="EY18" s="40"/>
      <c r="EZ18" s="40"/>
      <c r="FA18" s="40"/>
      <c r="FB18" s="40"/>
      <c r="FC18" s="40"/>
      <c r="FD18" s="40"/>
      <c r="FE18" s="57"/>
      <c r="FF18" s="40"/>
      <c r="FG18" s="40"/>
      <c r="FH18" s="40"/>
      <c r="FI18" s="40"/>
      <c r="FJ18" s="40"/>
      <c r="FK18" s="40"/>
      <c r="FL18" s="40"/>
      <c r="FM18" s="40"/>
      <c r="FN18" s="65"/>
      <c r="FO18" s="40"/>
      <c r="FP18" s="40"/>
      <c r="FQ18" s="40"/>
      <c r="FR18" s="40"/>
      <c r="FS18" s="40"/>
      <c r="FT18" s="40"/>
      <c r="FU18" s="40"/>
      <c r="FV18" s="40"/>
      <c r="FW18" s="40"/>
      <c r="FX18" s="40"/>
      <c r="FY18" s="40"/>
      <c r="FZ18" s="40"/>
      <c r="GA18" s="40"/>
      <c r="GB18" s="40"/>
      <c r="GC18" s="29">
        <v>45</v>
      </c>
      <c r="GD18" s="40"/>
      <c r="GE18" s="40"/>
      <c r="GF18" s="40"/>
      <c r="GG18" s="40"/>
      <c r="GH18" s="40"/>
      <c r="GI18" s="40"/>
      <c r="GJ18" s="40"/>
      <c r="GK18" s="40"/>
      <c r="GL18" s="40"/>
      <c r="GM18" s="40"/>
      <c r="GN18" s="40"/>
      <c r="GO18" s="40"/>
      <c r="GP18" s="40"/>
      <c r="GQ18" s="40"/>
      <c r="GR18" s="69"/>
      <c r="GS18" s="69"/>
      <c r="GT18" s="69"/>
      <c r="GU18" s="69"/>
      <c r="GV18" s="69"/>
      <c r="GW18" s="69"/>
      <c r="GX18" s="69"/>
      <c r="GY18" s="69"/>
      <c r="GZ18" s="69"/>
      <c r="HA18" s="69"/>
      <c r="HB18" s="69">
        <v>1</v>
      </c>
      <c r="HC18" s="69"/>
      <c r="HD18" s="69">
        <v>1</v>
      </c>
      <c r="HE18" s="78"/>
    </row>
    <row r="19" spans="1:213" ht="16" customHeight="1" x14ac:dyDescent="0.25">
      <c r="A19" s="35">
        <v>23905442</v>
      </c>
      <c r="B19" s="36" t="s">
        <v>42</v>
      </c>
      <c r="C19" s="37">
        <f t="shared" si="0"/>
        <v>1323</v>
      </c>
      <c r="D19" s="36">
        <f t="shared" si="1"/>
        <v>3</v>
      </c>
      <c r="E19" s="29">
        <v>57</v>
      </c>
      <c r="F19" s="40"/>
      <c r="G19" s="40"/>
      <c r="H19" s="29">
        <v>60</v>
      </c>
      <c r="I19" s="40"/>
      <c r="J19" s="40"/>
      <c r="K19" s="29">
        <v>15</v>
      </c>
      <c r="L19" s="40"/>
      <c r="M19" s="40"/>
      <c r="N19" s="29">
        <v>84</v>
      </c>
      <c r="O19" s="40"/>
      <c r="P19" s="40"/>
      <c r="Q19" s="40"/>
      <c r="R19" s="40"/>
      <c r="S19" s="40"/>
      <c r="T19" s="40"/>
      <c r="U19" s="40"/>
      <c r="V19" s="40"/>
      <c r="W19" s="40"/>
      <c r="X19" s="40"/>
      <c r="Y19" s="40"/>
      <c r="Z19" s="57"/>
      <c r="AA19" s="40"/>
      <c r="AB19" s="57"/>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29">
        <v>6</v>
      </c>
      <c r="BE19" s="40"/>
      <c r="BF19" s="40"/>
      <c r="BG19" s="40"/>
      <c r="BH19" s="40"/>
      <c r="BI19" s="40"/>
      <c r="BJ19" s="40"/>
      <c r="BK19" s="40"/>
      <c r="BL19" s="40"/>
      <c r="BM19" s="40"/>
      <c r="BN19" s="40"/>
      <c r="BO19" s="40"/>
      <c r="BP19" s="40"/>
      <c r="BQ19" s="40"/>
      <c r="BR19" s="40"/>
      <c r="BS19" s="40"/>
      <c r="BT19" s="40"/>
      <c r="BU19" s="40"/>
      <c r="BV19" s="40"/>
      <c r="BW19" s="40"/>
      <c r="BX19" s="27"/>
      <c r="BY19" s="40"/>
      <c r="BZ19" s="40"/>
      <c r="CA19" s="40"/>
      <c r="CB19" s="29">
        <v>48</v>
      </c>
      <c r="CC19" s="40"/>
      <c r="CD19" s="40"/>
      <c r="CE19" s="40"/>
      <c r="CF19" s="29">
        <v>57</v>
      </c>
      <c r="CG19" s="40"/>
      <c r="CH19" s="40"/>
      <c r="CI19" s="40"/>
      <c r="CJ19" s="29">
        <v>90</v>
      </c>
      <c r="CK19" s="40"/>
      <c r="CL19" s="40"/>
      <c r="CM19" s="29">
        <v>66</v>
      </c>
      <c r="CN19" s="40"/>
      <c r="CO19" s="40"/>
      <c r="CP19" s="40"/>
      <c r="CQ19" s="40"/>
      <c r="CR19" s="40"/>
      <c r="CS19" s="29">
        <v>27</v>
      </c>
      <c r="CT19" s="40"/>
      <c r="CU19" s="40"/>
      <c r="CV19" s="40"/>
      <c r="CW19" s="40"/>
      <c r="CX19" s="40"/>
      <c r="CY19" s="40"/>
      <c r="CZ19" s="29">
        <v>42</v>
      </c>
      <c r="DA19" s="40"/>
      <c r="DB19" s="40"/>
      <c r="DC19" s="40"/>
      <c r="DD19" s="29">
        <v>84</v>
      </c>
      <c r="DE19" s="40"/>
      <c r="DF19" s="40"/>
      <c r="DG19" s="29">
        <v>12</v>
      </c>
      <c r="DH19" s="40"/>
      <c r="DI19" s="40"/>
      <c r="DJ19" s="40"/>
      <c r="DK19" s="40"/>
      <c r="DL19" s="40"/>
      <c r="DM19" s="40"/>
      <c r="DN19" s="40"/>
      <c r="DO19" s="40"/>
      <c r="DP19" s="40"/>
      <c r="DQ19" s="40"/>
      <c r="DR19" s="29">
        <v>45</v>
      </c>
      <c r="DS19" s="40"/>
      <c r="DT19" s="29">
        <v>75</v>
      </c>
      <c r="DU19" s="40"/>
      <c r="DV19" s="29">
        <v>48</v>
      </c>
      <c r="DW19" s="40"/>
      <c r="DX19" s="40"/>
      <c r="DY19" s="29">
        <v>60</v>
      </c>
      <c r="DZ19" s="29">
        <v>27</v>
      </c>
      <c r="EA19" s="29">
        <v>45</v>
      </c>
      <c r="EB19" s="40"/>
      <c r="EC19" s="40"/>
      <c r="ED19" s="40"/>
      <c r="EE19" s="40"/>
      <c r="EF19" s="40"/>
      <c r="EG19" s="29">
        <v>60</v>
      </c>
      <c r="EH19" s="40"/>
      <c r="EI19" s="40"/>
      <c r="EJ19" s="40"/>
      <c r="EK19" s="40"/>
      <c r="EL19" s="29">
        <v>75</v>
      </c>
      <c r="EM19" s="40"/>
      <c r="EN19" s="40"/>
      <c r="EO19" s="40"/>
      <c r="EP19" s="40"/>
      <c r="EQ19" s="40"/>
      <c r="ER19" s="29">
        <v>63</v>
      </c>
      <c r="ES19" s="40"/>
      <c r="ET19" s="40"/>
      <c r="EU19" s="40"/>
      <c r="EV19" s="40"/>
      <c r="EW19" s="29">
        <v>75</v>
      </c>
      <c r="EX19" s="29">
        <v>45</v>
      </c>
      <c r="EY19" s="40"/>
      <c r="EZ19" s="40"/>
      <c r="FA19" s="40"/>
      <c r="FB19" s="29">
        <v>39</v>
      </c>
      <c r="FC19" s="40"/>
      <c r="FD19" s="40"/>
      <c r="FE19" s="57"/>
      <c r="FF19" s="40"/>
      <c r="FG19" s="40"/>
      <c r="FH19" s="40"/>
      <c r="FI19" s="40"/>
      <c r="FJ19" s="40"/>
      <c r="FK19" s="40"/>
      <c r="FL19" s="40"/>
      <c r="FM19" s="40"/>
      <c r="FN19" s="65"/>
      <c r="FO19" s="40"/>
      <c r="FP19" s="40"/>
      <c r="FQ19" s="40"/>
      <c r="FR19" s="40"/>
      <c r="FS19" s="40"/>
      <c r="FT19" s="40"/>
      <c r="FU19" s="40"/>
      <c r="FV19" s="40"/>
      <c r="FW19" s="40"/>
      <c r="FX19" s="40"/>
      <c r="FY19" s="40"/>
      <c r="FZ19" s="40"/>
      <c r="GA19" s="40"/>
      <c r="GB19" s="40"/>
      <c r="GC19" s="29">
        <v>18</v>
      </c>
      <c r="GD19" s="40"/>
      <c r="GE19" s="40"/>
      <c r="GF19" s="40"/>
      <c r="GG19" s="40"/>
      <c r="GH19" s="40"/>
      <c r="GI19" s="40"/>
      <c r="GJ19" s="40"/>
      <c r="GK19" s="40"/>
      <c r="GL19" s="40"/>
      <c r="GM19" s="40"/>
      <c r="GN19" s="40"/>
      <c r="GO19" s="40"/>
      <c r="GP19" s="40"/>
      <c r="GQ19" s="40"/>
      <c r="GR19" s="69"/>
      <c r="GS19" s="69"/>
      <c r="GT19" s="69">
        <v>1</v>
      </c>
      <c r="GU19" s="69">
        <v>2</v>
      </c>
      <c r="GV19" s="69"/>
      <c r="GW19" s="69"/>
      <c r="GX19" s="69"/>
      <c r="GY19" s="69"/>
      <c r="GZ19" s="69"/>
      <c r="HA19" s="69"/>
      <c r="HB19" s="69"/>
      <c r="HC19" s="69"/>
      <c r="HD19" s="69"/>
      <c r="HE19" s="78"/>
    </row>
    <row r="20" spans="1:213" ht="16" customHeight="1" x14ac:dyDescent="0.25">
      <c r="A20" s="35">
        <v>23905444</v>
      </c>
      <c r="B20" s="36" t="s">
        <v>43</v>
      </c>
      <c r="C20" s="37">
        <f t="shared" si="0"/>
        <v>4353</v>
      </c>
      <c r="D20" s="36">
        <f t="shared" si="1"/>
        <v>11</v>
      </c>
      <c r="E20" s="41">
        <v>45</v>
      </c>
      <c r="F20" s="32"/>
      <c r="G20" s="32"/>
      <c r="H20" s="41">
        <v>66</v>
      </c>
      <c r="I20" s="41">
        <v>90</v>
      </c>
      <c r="J20" s="32"/>
      <c r="K20" s="41">
        <v>60</v>
      </c>
      <c r="L20" s="32"/>
      <c r="M20" s="32"/>
      <c r="N20" s="41">
        <v>21</v>
      </c>
      <c r="O20" s="32"/>
      <c r="P20" s="32"/>
      <c r="Q20" s="32"/>
      <c r="R20" s="41">
        <v>30</v>
      </c>
      <c r="S20" s="32"/>
      <c r="T20" s="41">
        <v>90</v>
      </c>
      <c r="U20" s="32"/>
      <c r="V20" s="32"/>
      <c r="W20" s="41">
        <v>30</v>
      </c>
      <c r="X20" s="41">
        <v>48</v>
      </c>
      <c r="Y20" s="32"/>
      <c r="Z20" s="58"/>
      <c r="AA20" s="40"/>
      <c r="AB20" s="57"/>
      <c r="AC20" s="40"/>
      <c r="AD20" s="40"/>
      <c r="AE20" s="29">
        <v>90</v>
      </c>
      <c r="AF20" s="40"/>
      <c r="AG20" s="40"/>
      <c r="AH20" s="29">
        <v>27</v>
      </c>
      <c r="AI20" s="29">
        <v>45</v>
      </c>
      <c r="AJ20" s="40"/>
      <c r="AK20" s="40"/>
      <c r="AL20" s="40"/>
      <c r="AM20" s="40"/>
      <c r="AN20" s="29">
        <v>90</v>
      </c>
      <c r="AO20" s="40"/>
      <c r="AP20" s="40"/>
      <c r="AQ20" s="29">
        <v>48</v>
      </c>
      <c r="AR20" s="29">
        <v>60</v>
      </c>
      <c r="AS20" s="40"/>
      <c r="AT20" s="29">
        <v>15</v>
      </c>
      <c r="AU20" s="29">
        <v>45</v>
      </c>
      <c r="AV20" s="29">
        <v>48</v>
      </c>
      <c r="AW20" s="40"/>
      <c r="AX20" s="40"/>
      <c r="AY20" s="40"/>
      <c r="AZ20" s="40"/>
      <c r="BA20" s="40"/>
      <c r="BB20" s="40"/>
      <c r="BC20" s="40"/>
      <c r="BD20" s="40"/>
      <c r="BE20" s="29">
        <v>39</v>
      </c>
      <c r="BF20" s="40"/>
      <c r="BG20" s="29">
        <v>90</v>
      </c>
      <c r="BH20" s="29">
        <v>60</v>
      </c>
      <c r="BI20" s="40"/>
      <c r="BJ20" s="40"/>
      <c r="BK20" s="40"/>
      <c r="BL20" s="40"/>
      <c r="BM20" s="29">
        <v>102</v>
      </c>
      <c r="BN20" s="29">
        <v>105</v>
      </c>
      <c r="BO20" s="40"/>
      <c r="BP20" s="40"/>
      <c r="BQ20" s="40"/>
      <c r="BR20" s="40"/>
      <c r="BS20" s="29">
        <v>45</v>
      </c>
      <c r="BT20" s="29">
        <v>27</v>
      </c>
      <c r="BU20" s="40"/>
      <c r="BV20" s="40"/>
      <c r="BW20" s="40"/>
      <c r="BX20" s="29">
        <v>15</v>
      </c>
      <c r="BY20" s="40"/>
      <c r="BZ20" s="40"/>
      <c r="CA20" s="40"/>
      <c r="CB20" s="40"/>
      <c r="CC20" s="40"/>
      <c r="CD20" s="29">
        <v>126</v>
      </c>
      <c r="CE20" s="40"/>
      <c r="CF20" s="40"/>
      <c r="CG20" s="40"/>
      <c r="CH20" s="40"/>
      <c r="CI20" s="40"/>
      <c r="CJ20" s="40"/>
      <c r="CK20" s="40"/>
      <c r="CL20" s="29">
        <v>57</v>
      </c>
      <c r="CM20" s="40"/>
      <c r="CN20" s="40"/>
      <c r="CO20" s="29">
        <v>60</v>
      </c>
      <c r="CP20" s="29">
        <v>30</v>
      </c>
      <c r="CQ20" s="40"/>
      <c r="CR20" s="40"/>
      <c r="CS20" s="40"/>
      <c r="CT20" s="29">
        <v>93</v>
      </c>
      <c r="CU20" s="40"/>
      <c r="CV20" s="29">
        <v>90</v>
      </c>
      <c r="CW20" s="40"/>
      <c r="CX20" s="29">
        <v>30</v>
      </c>
      <c r="CY20" s="40"/>
      <c r="CZ20" s="40"/>
      <c r="DA20" s="40"/>
      <c r="DB20" s="40"/>
      <c r="DC20" s="40"/>
      <c r="DD20" s="29">
        <v>69</v>
      </c>
      <c r="DE20" s="40"/>
      <c r="DF20" s="40"/>
      <c r="DG20" s="40"/>
      <c r="DH20" s="29">
        <v>60</v>
      </c>
      <c r="DI20" s="40"/>
      <c r="DJ20" s="29">
        <v>72</v>
      </c>
      <c r="DK20" s="40"/>
      <c r="DL20" s="40"/>
      <c r="DM20" s="40"/>
      <c r="DN20" s="29">
        <v>45</v>
      </c>
      <c r="DO20" s="29">
        <v>66</v>
      </c>
      <c r="DP20" s="29">
        <v>54</v>
      </c>
      <c r="DQ20" s="29">
        <v>39</v>
      </c>
      <c r="DR20" s="40"/>
      <c r="DS20" s="40"/>
      <c r="DT20" s="40"/>
      <c r="DU20" s="40"/>
      <c r="DV20" s="29">
        <v>39</v>
      </c>
      <c r="DW20" s="40"/>
      <c r="DX20" s="29">
        <v>39</v>
      </c>
      <c r="DY20" s="40"/>
      <c r="DZ20" s="29">
        <v>90</v>
      </c>
      <c r="EA20" s="40"/>
      <c r="EB20" s="40"/>
      <c r="EC20" s="40"/>
      <c r="ED20" s="29">
        <v>78</v>
      </c>
      <c r="EE20" s="40"/>
      <c r="EF20" s="40"/>
      <c r="EG20" s="40"/>
      <c r="EH20" s="29">
        <v>45</v>
      </c>
      <c r="EI20" s="40"/>
      <c r="EJ20" s="29">
        <v>84</v>
      </c>
      <c r="EK20" s="29">
        <v>66</v>
      </c>
      <c r="EL20" s="40"/>
      <c r="EM20" s="40"/>
      <c r="EN20" s="29">
        <v>30</v>
      </c>
      <c r="EO20" s="40"/>
      <c r="EP20" s="29">
        <v>12</v>
      </c>
      <c r="EQ20" s="29">
        <v>90</v>
      </c>
      <c r="ER20" s="29">
        <v>21</v>
      </c>
      <c r="ES20" s="29">
        <v>45</v>
      </c>
      <c r="ET20" s="40"/>
      <c r="EU20" s="40"/>
      <c r="EV20" s="29">
        <v>39</v>
      </c>
      <c r="EW20" s="29">
        <v>87</v>
      </c>
      <c r="EX20" s="29">
        <v>60</v>
      </c>
      <c r="EY20" s="40"/>
      <c r="EZ20" s="40"/>
      <c r="FA20" s="40"/>
      <c r="FB20" s="29">
        <v>18</v>
      </c>
      <c r="FC20" s="29">
        <v>33</v>
      </c>
      <c r="FD20" s="29">
        <v>45</v>
      </c>
      <c r="FE20" s="57"/>
      <c r="FF20" s="29">
        <v>87</v>
      </c>
      <c r="FG20" s="40"/>
      <c r="FH20" s="29">
        <v>39</v>
      </c>
      <c r="FI20" s="40"/>
      <c r="FJ20" s="29">
        <v>120</v>
      </c>
      <c r="FK20" s="29">
        <v>45</v>
      </c>
      <c r="FL20" s="40"/>
      <c r="FM20" s="40"/>
      <c r="FN20" s="65"/>
      <c r="FO20" s="29">
        <v>69</v>
      </c>
      <c r="FP20" s="40"/>
      <c r="FQ20" s="40"/>
      <c r="FR20" s="40"/>
      <c r="FS20" s="40"/>
      <c r="FT20" s="40"/>
      <c r="FU20" s="40"/>
      <c r="FV20" s="29">
        <v>75</v>
      </c>
      <c r="FW20" s="40"/>
      <c r="FX20" s="40"/>
      <c r="FY20" s="29">
        <v>30</v>
      </c>
      <c r="FZ20" s="29">
        <v>75</v>
      </c>
      <c r="GA20" s="40"/>
      <c r="GB20" s="40"/>
      <c r="GC20" s="40"/>
      <c r="GD20" s="29">
        <v>30</v>
      </c>
      <c r="GE20" s="29">
        <v>66</v>
      </c>
      <c r="GF20" s="29">
        <v>9</v>
      </c>
      <c r="GG20" s="29">
        <v>18</v>
      </c>
      <c r="GH20" s="29">
        <v>87</v>
      </c>
      <c r="GI20" s="29">
        <v>60</v>
      </c>
      <c r="GJ20" s="40"/>
      <c r="GK20" s="40"/>
      <c r="GL20" s="29">
        <v>24</v>
      </c>
      <c r="GM20" s="29">
        <v>36</v>
      </c>
      <c r="GN20" s="40"/>
      <c r="GO20" s="29">
        <v>105</v>
      </c>
      <c r="GP20" s="29">
        <v>135</v>
      </c>
      <c r="GQ20" s="40"/>
      <c r="GR20" s="69">
        <v>4</v>
      </c>
      <c r="GS20" s="69"/>
      <c r="GT20" s="69">
        <v>2</v>
      </c>
      <c r="GU20" s="69"/>
      <c r="GV20" s="69"/>
      <c r="GW20" s="69">
        <v>2</v>
      </c>
      <c r="GX20" s="69"/>
      <c r="GY20" s="69"/>
      <c r="GZ20" s="69">
        <v>2</v>
      </c>
      <c r="HA20" s="69"/>
      <c r="HB20" s="69"/>
      <c r="HC20" s="69"/>
      <c r="HD20" s="69"/>
      <c r="HE20" s="78">
        <v>1</v>
      </c>
    </row>
    <row r="21" spans="1:213" ht="16" customHeight="1" x14ac:dyDescent="0.25">
      <c r="A21" s="35">
        <v>23905446</v>
      </c>
      <c r="B21" s="36" t="s">
        <v>43</v>
      </c>
      <c r="C21" s="37">
        <f t="shared" si="0"/>
        <v>4362</v>
      </c>
      <c r="D21" s="36">
        <f t="shared" si="1"/>
        <v>7</v>
      </c>
      <c r="E21" s="42">
        <v>45</v>
      </c>
      <c r="F21" s="40"/>
      <c r="G21" s="40"/>
      <c r="H21" s="29">
        <v>69</v>
      </c>
      <c r="I21" s="29">
        <v>30</v>
      </c>
      <c r="J21" s="29">
        <v>60</v>
      </c>
      <c r="K21" s="29">
        <v>45</v>
      </c>
      <c r="L21" s="29">
        <v>15</v>
      </c>
      <c r="M21" s="40"/>
      <c r="N21" s="29">
        <v>21</v>
      </c>
      <c r="O21" s="40"/>
      <c r="P21" s="40"/>
      <c r="Q21" s="40"/>
      <c r="R21" s="29">
        <v>9</v>
      </c>
      <c r="S21" s="29">
        <v>21</v>
      </c>
      <c r="T21" s="29">
        <v>90</v>
      </c>
      <c r="U21" s="40"/>
      <c r="V21" s="40"/>
      <c r="W21" s="29">
        <v>45</v>
      </c>
      <c r="X21" s="29">
        <v>48</v>
      </c>
      <c r="Y21" s="40"/>
      <c r="Z21" s="57"/>
      <c r="AA21" s="40"/>
      <c r="AB21" s="57"/>
      <c r="AC21" s="40"/>
      <c r="AD21" s="40"/>
      <c r="AE21" s="29">
        <v>90</v>
      </c>
      <c r="AF21" s="40"/>
      <c r="AG21" s="40"/>
      <c r="AH21" s="29">
        <v>27</v>
      </c>
      <c r="AI21" s="29">
        <v>45</v>
      </c>
      <c r="AJ21" s="40"/>
      <c r="AK21" s="40"/>
      <c r="AL21" s="40"/>
      <c r="AM21" s="40"/>
      <c r="AN21" s="29">
        <v>90</v>
      </c>
      <c r="AO21" s="40"/>
      <c r="AP21" s="40"/>
      <c r="AQ21" s="29">
        <v>60</v>
      </c>
      <c r="AR21" s="29">
        <v>60</v>
      </c>
      <c r="AS21" s="40"/>
      <c r="AT21" s="29">
        <v>15</v>
      </c>
      <c r="AU21" s="29">
        <v>45</v>
      </c>
      <c r="AV21" s="29">
        <v>36</v>
      </c>
      <c r="AW21" s="40"/>
      <c r="AX21" s="40"/>
      <c r="AY21" s="40"/>
      <c r="AZ21" s="40"/>
      <c r="BA21" s="40"/>
      <c r="BB21" s="40"/>
      <c r="BC21" s="40"/>
      <c r="BD21" s="29">
        <v>30</v>
      </c>
      <c r="BE21" s="29">
        <v>39</v>
      </c>
      <c r="BF21" s="40"/>
      <c r="BG21" s="29">
        <v>90</v>
      </c>
      <c r="BH21" s="29">
        <v>60</v>
      </c>
      <c r="BI21" s="40"/>
      <c r="BJ21" s="40"/>
      <c r="BK21" s="40"/>
      <c r="BL21" s="40"/>
      <c r="BM21" s="29">
        <v>87</v>
      </c>
      <c r="BN21" s="29">
        <v>105</v>
      </c>
      <c r="BO21" s="40"/>
      <c r="BP21" s="40"/>
      <c r="BQ21" s="40"/>
      <c r="BR21" s="40"/>
      <c r="BS21" s="29">
        <v>45</v>
      </c>
      <c r="BT21" s="29">
        <v>27</v>
      </c>
      <c r="BU21" s="40"/>
      <c r="BV21" s="40"/>
      <c r="BW21" s="40"/>
      <c r="BX21" s="27"/>
      <c r="BY21" s="40"/>
      <c r="BZ21" s="40"/>
      <c r="CA21" s="40"/>
      <c r="CB21" s="40"/>
      <c r="CC21" s="40"/>
      <c r="CD21" s="29">
        <v>45</v>
      </c>
      <c r="CE21" s="29">
        <v>69</v>
      </c>
      <c r="CF21" s="40"/>
      <c r="CG21" s="40"/>
      <c r="CH21" s="40"/>
      <c r="CI21" s="40"/>
      <c r="CJ21" s="40"/>
      <c r="CK21" s="40"/>
      <c r="CL21" s="29">
        <v>30</v>
      </c>
      <c r="CM21" s="40"/>
      <c r="CN21" s="40"/>
      <c r="CO21" s="29">
        <v>90</v>
      </c>
      <c r="CP21" s="40"/>
      <c r="CQ21" s="40"/>
      <c r="CR21" s="29">
        <v>21</v>
      </c>
      <c r="CS21" s="40"/>
      <c r="CT21" s="29">
        <v>93</v>
      </c>
      <c r="CU21" s="40"/>
      <c r="CV21" s="29">
        <v>90</v>
      </c>
      <c r="CW21" s="40"/>
      <c r="CX21" s="29">
        <v>30</v>
      </c>
      <c r="CY21" s="40"/>
      <c r="CZ21" s="40"/>
      <c r="DA21" s="40"/>
      <c r="DB21" s="40"/>
      <c r="DC21" s="40"/>
      <c r="DD21" s="29">
        <v>69</v>
      </c>
      <c r="DE21" s="40"/>
      <c r="DF21" s="40"/>
      <c r="DG21" s="40"/>
      <c r="DH21" s="29">
        <v>63</v>
      </c>
      <c r="DI21" s="40"/>
      <c r="DJ21" s="29">
        <v>75</v>
      </c>
      <c r="DK21" s="40"/>
      <c r="DL21" s="40"/>
      <c r="DM21" s="40"/>
      <c r="DN21" s="29">
        <v>45</v>
      </c>
      <c r="DO21" s="29">
        <v>66</v>
      </c>
      <c r="DP21" s="29">
        <v>54</v>
      </c>
      <c r="DQ21" s="29">
        <v>39</v>
      </c>
      <c r="DR21" s="40"/>
      <c r="DS21" s="40"/>
      <c r="DT21" s="40"/>
      <c r="DU21" s="40"/>
      <c r="DV21" s="29">
        <v>39</v>
      </c>
      <c r="DW21" s="40"/>
      <c r="DX21" s="29">
        <v>39</v>
      </c>
      <c r="DY21" s="40"/>
      <c r="DZ21" s="29">
        <v>90</v>
      </c>
      <c r="EA21" s="40"/>
      <c r="EB21" s="40"/>
      <c r="EC21" s="40"/>
      <c r="ED21" s="29">
        <v>78</v>
      </c>
      <c r="EE21" s="40"/>
      <c r="EF21" s="40"/>
      <c r="EG21" s="40"/>
      <c r="EH21" s="29">
        <v>45</v>
      </c>
      <c r="EI21" s="40"/>
      <c r="EJ21" s="29">
        <v>81</v>
      </c>
      <c r="EK21" s="29">
        <v>69</v>
      </c>
      <c r="EL21" s="40"/>
      <c r="EM21" s="40"/>
      <c r="EN21" s="29">
        <v>30</v>
      </c>
      <c r="EO21" s="40"/>
      <c r="EP21" s="29">
        <v>12</v>
      </c>
      <c r="EQ21" s="29">
        <v>90</v>
      </c>
      <c r="ER21" s="29">
        <v>21</v>
      </c>
      <c r="ES21" s="29">
        <v>42</v>
      </c>
      <c r="ET21" s="40"/>
      <c r="EU21" s="40"/>
      <c r="EV21" s="29">
        <v>42</v>
      </c>
      <c r="EW21" s="29">
        <v>87</v>
      </c>
      <c r="EX21" s="29">
        <v>60</v>
      </c>
      <c r="EY21" s="40"/>
      <c r="EZ21" s="40"/>
      <c r="FA21" s="40"/>
      <c r="FB21" s="29">
        <v>18</v>
      </c>
      <c r="FC21" s="29">
        <v>30</v>
      </c>
      <c r="FD21" s="29">
        <v>45</v>
      </c>
      <c r="FE21" s="57"/>
      <c r="FF21" s="29">
        <v>90</v>
      </c>
      <c r="FG21" s="40"/>
      <c r="FH21" s="29">
        <v>69</v>
      </c>
      <c r="FI21" s="40"/>
      <c r="FJ21" s="29">
        <v>120</v>
      </c>
      <c r="FK21" s="29">
        <v>15</v>
      </c>
      <c r="FL21" s="40"/>
      <c r="FM21" s="40"/>
      <c r="FN21" s="65"/>
      <c r="FO21" s="29">
        <v>69</v>
      </c>
      <c r="FP21" s="40"/>
      <c r="FQ21" s="40"/>
      <c r="FR21" s="40"/>
      <c r="FS21" s="40"/>
      <c r="FT21" s="40"/>
      <c r="FU21" s="40"/>
      <c r="FV21" s="29">
        <v>78</v>
      </c>
      <c r="FW21" s="27"/>
      <c r="FX21" s="40"/>
      <c r="FY21" s="29">
        <v>30</v>
      </c>
      <c r="FZ21" s="29">
        <v>75</v>
      </c>
      <c r="GA21" s="40"/>
      <c r="GB21" s="40"/>
      <c r="GC21" s="40"/>
      <c r="GD21" s="29">
        <v>30</v>
      </c>
      <c r="GE21" s="29">
        <v>84</v>
      </c>
      <c r="GF21" s="29">
        <v>6</v>
      </c>
      <c r="GG21" s="29">
        <v>15</v>
      </c>
      <c r="GH21" s="29">
        <v>75</v>
      </c>
      <c r="GI21" s="29">
        <v>60</v>
      </c>
      <c r="GJ21" s="40"/>
      <c r="GK21" s="40"/>
      <c r="GL21" s="29">
        <v>21</v>
      </c>
      <c r="GM21" s="29">
        <v>39</v>
      </c>
      <c r="GN21" s="40"/>
      <c r="GO21" s="29">
        <v>105</v>
      </c>
      <c r="GP21" s="29">
        <v>135</v>
      </c>
      <c r="GQ21" s="40"/>
      <c r="GR21" s="69"/>
      <c r="GS21" s="69"/>
      <c r="GT21" s="69"/>
      <c r="GU21" s="69"/>
      <c r="GV21" s="69"/>
      <c r="GW21" s="69">
        <v>4</v>
      </c>
      <c r="GX21" s="69"/>
      <c r="GY21" s="69"/>
      <c r="GZ21" s="69"/>
      <c r="HA21" s="69"/>
      <c r="HB21" s="69"/>
      <c r="HC21" s="69"/>
      <c r="HD21" s="69"/>
      <c r="HE21" s="78">
        <v>3</v>
      </c>
    </row>
    <row r="22" spans="1:213" ht="16" customHeight="1" x14ac:dyDescent="0.25">
      <c r="A22" s="35">
        <v>23905448</v>
      </c>
      <c r="B22" s="36" t="s">
        <v>44</v>
      </c>
      <c r="C22" s="37">
        <f t="shared" si="0"/>
        <v>640</v>
      </c>
      <c r="D22" s="36">
        <f t="shared" si="1"/>
        <v>0</v>
      </c>
      <c r="E22" s="43"/>
      <c r="F22" s="40"/>
      <c r="G22" s="29">
        <v>3</v>
      </c>
      <c r="H22" s="40"/>
      <c r="I22" s="40"/>
      <c r="J22" s="40"/>
      <c r="K22" s="40"/>
      <c r="L22" s="40"/>
      <c r="M22" s="29">
        <v>1</v>
      </c>
      <c r="N22" s="40"/>
      <c r="O22" s="40"/>
      <c r="P22" s="40"/>
      <c r="Q22" s="40"/>
      <c r="R22" s="40"/>
      <c r="S22" s="40"/>
      <c r="T22" s="40"/>
      <c r="U22" s="40"/>
      <c r="V22" s="40"/>
      <c r="W22" s="40"/>
      <c r="X22" s="40"/>
      <c r="Y22" s="40"/>
      <c r="Z22" s="57"/>
      <c r="AA22" s="40"/>
      <c r="AB22" s="57"/>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27"/>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29">
        <v>12</v>
      </c>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v>0</v>
      </c>
      <c r="FC22" s="40"/>
      <c r="FD22" s="40"/>
      <c r="FE22" s="57"/>
      <c r="FF22" s="40"/>
      <c r="FG22" s="40"/>
      <c r="FH22" s="29">
        <v>45</v>
      </c>
      <c r="FI22" s="40"/>
      <c r="FJ22" s="40"/>
      <c r="FK22" s="40"/>
      <c r="FL22" s="40"/>
      <c r="FM22" s="40"/>
      <c r="FN22" s="65"/>
      <c r="FO22" s="29">
        <v>6</v>
      </c>
      <c r="FP22" s="29">
        <v>51</v>
      </c>
      <c r="FQ22" s="29">
        <v>39</v>
      </c>
      <c r="FR22" s="40"/>
      <c r="FS22" s="40"/>
      <c r="FT22" s="29">
        <v>69</v>
      </c>
      <c r="FU22" s="40"/>
      <c r="FV22" s="40"/>
      <c r="FW22" s="29">
        <v>90</v>
      </c>
      <c r="FX22" s="29">
        <v>51</v>
      </c>
      <c r="FY22" s="40"/>
      <c r="FZ22" s="40"/>
      <c r="GA22" s="40"/>
      <c r="GB22" s="40"/>
      <c r="GC22" s="29">
        <v>45</v>
      </c>
      <c r="GD22" s="29">
        <v>90</v>
      </c>
      <c r="GE22" s="29">
        <v>45</v>
      </c>
      <c r="GF22" s="40"/>
      <c r="GG22" s="40"/>
      <c r="GH22" s="29">
        <v>81</v>
      </c>
      <c r="GI22" s="29">
        <v>12</v>
      </c>
      <c r="GJ22" s="40"/>
      <c r="GK22" s="40"/>
      <c r="GL22" s="40"/>
      <c r="GM22" s="40"/>
      <c r="GN22" s="40"/>
      <c r="GO22" s="40"/>
      <c r="GP22" s="40"/>
      <c r="GQ22" s="40"/>
      <c r="GR22" s="69"/>
      <c r="GS22" s="69"/>
      <c r="GT22" s="69"/>
      <c r="GU22" s="69"/>
      <c r="GV22" s="69"/>
      <c r="GW22" s="69"/>
      <c r="GX22" s="69"/>
      <c r="GY22" s="69"/>
      <c r="GZ22" s="69"/>
      <c r="HA22" s="69"/>
      <c r="HB22" s="69"/>
      <c r="HC22" s="69"/>
      <c r="HD22" s="69"/>
      <c r="HE22" s="78"/>
    </row>
    <row r="23" spans="1:213" ht="16" customHeight="1" x14ac:dyDescent="0.25">
      <c r="A23" s="35">
        <v>23905450</v>
      </c>
      <c r="B23" s="36" t="s">
        <v>44</v>
      </c>
      <c r="C23" s="37">
        <f t="shared" si="0"/>
        <v>646</v>
      </c>
      <c r="D23" s="36">
        <f t="shared" si="1"/>
        <v>0</v>
      </c>
      <c r="E23" s="43"/>
      <c r="F23" s="40"/>
      <c r="G23" s="29">
        <v>3</v>
      </c>
      <c r="H23" s="40"/>
      <c r="I23" s="40"/>
      <c r="J23" s="40"/>
      <c r="K23" s="40"/>
      <c r="L23" s="40"/>
      <c r="M23" s="29">
        <v>1</v>
      </c>
      <c r="N23" s="40"/>
      <c r="O23" s="40"/>
      <c r="P23" s="40"/>
      <c r="Q23" s="40"/>
      <c r="R23" s="40"/>
      <c r="S23" s="40"/>
      <c r="T23" s="40"/>
      <c r="U23" s="40"/>
      <c r="V23" s="40"/>
      <c r="W23" s="40"/>
      <c r="X23" s="40"/>
      <c r="Y23" s="40"/>
      <c r="Z23" s="57"/>
      <c r="AA23" s="40"/>
      <c r="AB23" s="57"/>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27"/>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29">
        <v>12</v>
      </c>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57"/>
      <c r="FF23" s="40"/>
      <c r="FG23" s="40"/>
      <c r="FH23" s="29">
        <v>45</v>
      </c>
      <c r="FI23" s="40"/>
      <c r="FJ23" s="40"/>
      <c r="FK23" s="40"/>
      <c r="FL23" s="40"/>
      <c r="FM23" s="40"/>
      <c r="FN23" s="65"/>
      <c r="FO23" s="29">
        <v>6</v>
      </c>
      <c r="FP23" s="29">
        <v>51</v>
      </c>
      <c r="FQ23" s="29">
        <v>39</v>
      </c>
      <c r="FR23" s="40"/>
      <c r="FS23" s="40"/>
      <c r="FT23" s="29">
        <v>69</v>
      </c>
      <c r="FU23" s="40"/>
      <c r="FV23" s="29">
        <v>24</v>
      </c>
      <c r="FW23" s="29">
        <v>75</v>
      </c>
      <c r="FX23" s="29">
        <v>75</v>
      </c>
      <c r="FY23" s="40"/>
      <c r="FZ23" s="40"/>
      <c r="GA23" s="40"/>
      <c r="GB23" s="40"/>
      <c r="GC23" s="29">
        <v>18</v>
      </c>
      <c r="GD23" s="29">
        <v>90</v>
      </c>
      <c r="GE23" s="29">
        <v>45</v>
      </c>
      <c r="GF23" s="40"/>
      <c r="GG23" s="40"/>
      <c r="GH23" s="29">
        <v>81</v>
      </c>
      <c r="GI23" s="29">
        <v>12</v>
      </c>
      <c r="GJ23" s="40"/>
      <c r="GK23" s="40"/>
      <c r="GL23" s="40"/>
      <c r="GM23" s="40"/>
      <c r="GN23" s="40"/>
      <c r="GO23" s="40"/>
      <c r="GP23" s="40"/>
      <c r="GQ23" s="40"/>
      <c r="GR23" s="69"/>
      <c r="GS23" s="69"/>
      <c r="GT23" s="69"/>
      <c r="GU23" s="69"/>
      <c r="GV23" s="69"/>
      <c r="GW23" s="69"/>
      <c r="GX23" s="69"/>
      <c r="GY23" s="69"/>
      <c r="GZ23" s="69"/>
      <c r="HA23" s="69"/>
      <c r="HB23" s="69"/>
      <c r="HC23" s="69"/>
      <c r="HD23" s="69"/>
      <c r="HE23" s="78"/>
    </row>
    <row r="24" spans="1:213" ht="16" customHeight="1" x14ac:dyDescent="0.25">
      <c r="A24" s="44">
        <v>23905452</v>
      </c>
      <c r="B24" s="8" t="s">
        <v>37</v>
      </c>
      <c r="C24" s="37">
        <f t="shared" si="0"/>
        <v>780</v>
      </c>
      <c r="D24" s="36">
        <f t="shared" si="1"/>
        <v>1</v>
      </c>
      <c r="E24" s="45"/>
      <c r="F24" s="46"/>
      <c r="G24" s="46"/>
      <c r="H24" s="46"/>
      <c r="I24" s="51">
        <v>18</v>
      </c>
      <c r="J24" s="46"/>
      <c r="K24" s="51">
        <v>42</v>
      </c>
      <c r="L24" s="46"/>
      <c r="M24" s="51">
        <v>60</v>
      </c>
      <c r="N24" s="46"/>
      <c r="O24" s="51">
        <v>18</v>
      </c>
      <c r="P24" s="46"/>
      <c r="Q24" s="46"/>
      <c r="R24" s="46"/>
      <c r="S24" s="46"/>
      <c r="T24" s="46"/>
      <c r="U24" s="46"/>
      <c r="V24" s="46"/>
      <c r="W24" s="46"/>
      <c r="X24" s="46"/>
      <c r="Y24" s="46"/>
      <c r="Z24" s="59"/>
      <c r="AA24" s="40"/>
      <c r="AB24" s="57"/>
      <c r="AC24" s="40"/>
      <c r="AD24" s="40"/>
      <c r="AE24" s="40"/>
      <c r="AF24" s="40"/>
      <c r="AG24" s="40"/>
      <c r="AH24" s="29">
        <v>51</v>
      </c>
      <c r="AI24" s="40"/>
      <c r="AJ24" s="40"/>
      <c r="AK24" s="40"/>
      <c r="AL24" s="40"/>
      <c r="AM24" s="40"/>
      <c r="AN24" s="40"/>
      <c r="AO24" s="40"/>
      <c r="AP24" s="40"/>
      <c r="AQ24" s="29">
        <v>27</v>
      </c>
      <c r="AR24" s="40"/>
      <c r="AS24" s="40"/>
      <c r="AT24" s="40"/>
      <c r="AU24" s="40"/>
      <c r="AV24" s="29">
        <v>27</v>
      </c>
      <c r="AW24" s="40"/>
      <c r="AX24" s="40"/>
      <c r="AY24" s="40"/>
      <c r="AZ24" s="40"/>
      <c r="BA24" s="29">
        <v>15</v>
      </c>
      <c r="BB24" s="40"/>
      <c r="BC24" s="40"/>
      <c r="BD24" s="40"/>
      <c r="BE24" s="40"/>
      <c r="BF24" s="40"/>
      <c r="BG24" s="40"/>
      <c r="BH24" s="40"/>
      <c r="BI24" s="40"/>
      <c r="BJ24" s="40"/>
      <c r="BK24" s="40"/>
      <c r="BL24" s="40"/>
      <c r="BM24" s="40"/>
      <c r="BN24" s="40"/>
      <c r="BO24" s="40"/>
      <c r="BP24" s="40"/>
      <c r="BQ24" s="40"/>
      <c r="BR24" s="40"/>
      <c r="BS24" s="40"/>
      <c r="BT24" s="40"/>
      <c r="BU24" s="40"/>
      <c r="BV24" s="40"/>
      <c r="BW24" s="40"/>
      <c r="BX24" s="27"/>
      <c r="BY24" s="40"/>
      <c r="BZ24" s="40"/>
      <c r="CA24" s="40"/>
      <c r="CB24" s="40"/>
      <c r="CC24" s="40"/>
      <c r="CD24" s="29">
        <v>15</v>
      </c>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29">
        <v>99</v>
      </c>
      <c r="DG24" s="40"/>
      <c r="DH24" s="40"/>
      <c r="DI24" s="40"/>
      <c r="DJ24" s="40"/>
      <c r="DK24" s="29">
        <v>36</v>
      </c>
      <c r="DL24" s="40"/>
      <c r="DM24" s="40"/>
      <c r="DN24" s="40"/>
      <c r="DO24" s="40"/>
      <c r="DP24" s="40"/>
      <c r="DQ24" s="29">
        <v>30</v>
      </c>
      <c r="DR24" s="40"/>
      <c r="DS24" s="40"/>
      <c r="DT24" s="29">
        <v>24</v>
      </c>
      <c r="DU24" s="40"/>
      <c r="DV24" s="40"/>
      <c r="DW24" s="40"/>
      <c r="DX24" s="40"/>
      <c r="DY24" s="40"/>
      <c r="DZ24" s="40"/>
      <c r="EA24" s="40"/>
      <c r="EB24" s="40"/>
      <c r="EC24" s="40"/>
      <c r="ED24" s="40"/>
      <c r="EE24" s="40"/>
      <c r="EF24" s="40"/>
      <c r="EG24" s="40"/>
      <c r="EH24" s="40"/>
      <c r="EI24" s="29">
        <v>69</v>
      </c>
      <c r="EJ24" s="40"/>
      <c r="EK24" s="40"/>
      <c r="EL24" s="40"/>
      <c r="EM24" s="40"/>
      <c r="EN24" s="40"/>
      <c r="EO24" s="40"/>
      <c r="EP24" s="40"/>
      <c r="EQ24" s="40"/>
      <c r="ER24" s="40"/>
      <c r="ES24" s="29">
        <v>42</v>
      </c>
      <c r="ET24" s="40"/>
      <c r="EU24" s="40"/>
      <c r="EV24" s="40"/>
      <c r="EW24" s="40"/>
      <c r="EX24" s="40"/>
      <c r="EY24" s="40"/>
      <c r="EZ24" s="40"/>
      <c r="FA24" s="40"/>
      <c r="FB24" s="29">
        <v>24</v>
      </c>
      <c r="FC24" s="40"/>
      <c r="FD24" s="40"/>
      <c r="FE24" s="57"/>
      <c r="FF24" s="40"/>
      <c r="FG24" s="40"/>
      <c r="FH24" s="40"/>
      <c r="FI24" s="40"/>
      <c r="FJ24" s="40"/>
      <c r="FK24" s="29">
        <v>33</v>
      </c>
      <c r="FL24" s="40"/>
      <c r="FM24" s="40"/>
      <c r="FN24" s="65"/>
      <c r="FO24" s="29">
        <v>51</v>
      </c>
      <c r="FP24" s="40"/>
      <c r="FQ24" s="40"/>
      <c r="FR24" s="40"/>
      <c r="FS24" s="40"/>
      <c r="FT24" s="40"/>
      <c r="FU24" s="40"/>
      <c r="FV24" s="40"/>
      <c r="FW24" s="40"/>
      <c r="FX24" s="40"/>
      <c r="FY24" s="40"/>
      <c r="FZ24" s="40"/>
      <c r="GA24" s="40"/>
      <c r="GB24" s="40"/>
      <c r="GC24" s="29">
        <v>54</v>
      </c>
      <c r="GD24" s="40"/>
      <c r="GE24" s="40"/>
      <c r="GF24" s="40"/>
      <c r="GG24" s="40"/>
      <c r="GH24" s="40"/>
      <c r="GI24" s="40"/>
      <c r="GJ24" s="40"/>
      <c r="GK24" s="40"/>
      <c r="GL24" s="40"/>
      <c r="GM24" s="40"/>
      <c r="GN24" s="40"/>
      <c r="GO24" s="40"/>
      <c r="GP24" s="40"/>
      <c r="GQ24" s="29">
        <v>45</v>
      </c>
      <c r="GR24" s="69"/>
      <c r="GS24" s="69"/>
      <c r="GT24" s="69"/>
      <c r="GU24" s="69"/>
      <c r="GV24" s="69"/>
      <c r="GW24" s="69"/>
      <c r="GX24" s="69">
        <v>1</v>
      </c>
      <c r="GY24" s="69"/>
      <c r="GZ24" s="69"/>
      <c r="HA24" s="69"/>
      <c r="HB24" s="69"/>
      <c r="HC24" s="69"/>
      <c r="HD24" s="69"/>
      <c r="HE24" s="78"/>
    </row>
    <row r="25" spans="1:213" ht="16" customHeight="1" x14ac:dyDescent="0.25">
      <c r="A25" s="44">
        <v>23905454</v>
      </c>
      <c r="B25" s="8" t="s">
        <v>37</v>
      </c>
      <c r="C25" s="37">
        <f t="shared" si="0"/>
        <v>804</v>
      </c>
      <c r="D25" s="36">
        <f t="shared" si="1"/>
        <v>1</v>
      </c>
      <c r="E25" s="40"/>
      <c r="F25" s="40"/>
      <c r="G25" s="40"/>
      <c r="H25" s="40"/>
      <c r="I25" s="29">
        <v>18</v>
      </c>
      <c r="J25" s="40"/>
      <c r="K25" s="29">
        <v>42</v>
      </c>
      <c r="L25" s="40"/>
      <c r="M25" s="29">
        <v>60</v>
      </c>
      <c r="N25" s="40"/>
      <c r="O25" s="29">
        <v>18</v>
      </c>
      <c r="P25" s="40"/>
      <c r="Q25" s="40"/>
      <c r="R25" s="40"/>
      <c r="S25" s="40"/>
      <c r="T25" s="40"/>
      <c r="U25" s="40"/>
      <c r="V25" s="40"/>
      <c r="W25" s="40"/>
      <c r="X25" s="29">
        <v>15</v>
      </c>
      <c r="Y25" s="40"/>
      <c r="Z25" s="57"/>
      <c r="AA25" s="40"/>
      <c r="AB25" s="57"/>
      <c r="AC25" s="40"/>
      <c r="AD25" s="40"/>
      <c r="AE25" s="40"/>
      <c r="AF25" s="40"/>
      <c r="AG25" s="40"/>
      <c r="AH25" s="29">
        <v>51</v>
      </c>
      <c r="AI25" s="40"/>
      <c r="AJ25" s="40"/>
      <c r="AK25" s="40"/>
      <c r="AL25" s="40"/>
      <c r="AM25" s="40"/>
      <c r="AN25" s="40"/>
      <c r="AO25" s="40"/>
      <c r="AP25" s="40"/>
      <c r="AQ25" s="29">
        <v>27</v>
      </c>
      <c r="AR25" s="40"/>
      <c r="AS25" s="40"/>
      <c r="AT25" s="40"/>
      <c r="AU25" s="40"/>
      <c r="AV25" s="29">
        <v>27</v>
      </c>
      <c r="AW25" s="40"/>
      <c r="AX25" s="40"/>
      <c r="AY25" s="40"/>
      <c r="AZ25" s="40"/>
      <c r="BA25" s="29">
        <v>15</v>
      </c>
      <c r="BB25" s="40"/>
      <c r="BC25" s="40"/>
      <c r="BD25" s="40"/>
      <c r="BE25" s="40"/>
      <c r="BF25" s="40"/>
      <c r="BG25" s="40"/>
      <c r="BH25" s="40"/>
      <c r="BI25" s="40"/>
      <c r="BJ25" s="40"/>
      <c r="BK25" s="40"/>
      <c r="BL25" s="40"/>
      <c r="BM25" s="40"/>
      <c r="BN25" s="40"/>
      <c r="BO25" s="40"/>
      <c r="BP25" s="40"/>
      <c r="BQ25" s="40"/>
      <c r="BR25" s="40"/>
      <c r="BS25" s="40"/>
      <c r="BT25" s="40"/>
      <c r="BU25" s="40"/>
      <c r="BV25" s="40"/>
      <c r="BW25" s="40"/>
      <c r="BX25" s="27"/>
      <c r="BY25" s="40"/>
      <c r="BZ25" s="40"/>
      <c r="CA25" s="40"/>
      <c r="CB25" s="40"/>
      <c r="CC25" s="40"/>
      <c r="CD25" s="29">
        <v>15</v>
      </c>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29">
        <v>99</v>
      </c>
      <c r="DG25" s="40"/>
      <c r="DH25" s="40"/>
      <c r="DI25" s="40"/>
      <c r="DJ25" s="40"/>
      <c r="DK25" s="29">
        <v>42</v>
      </c>
      <c r="DL25" s="40"/>
      <c r="DM25" s="40"/>
      <c r="DN25" s="40"/>
      <c r="DO25" s="40"/>
      <c r="DP25" s="40"/>
      <c r="DQ25" s="29">
        <v>30</v>
      </c>
      <c r="DR25" s="40"/>
      <c r="DS25" s="40"/>
      <c r="DT25" s="29">
        <v>24</v>
      </c>
      <c r="DU25" s="40"/>
      <c r="DV25" s="40"/>
      <c r="DW25" s="40"/>
      <c r="DX25" s="40"/>
      <c r="DY25" s="40"/>
      <c r="DZ25" s="40"/>
      <c r="EA25" s="40"/>
      <c r="EB25" s="40"/>
      <c r="EC25" s="40"/>
      <c r="ED25" s="40"/>
      <c r="EE25" s="40"/>
      <c r="EF25" s="40"/>
      <c r="EG25" s="40"/>
      <c r="EH25" s="40"/>
      <c r="EI25" s="29">
        <v>69</v>
      </c>
      <c r="EJ25" s="40"/>
      <c r="EK25" s="40"/>
      <c r="EL25" s="40"/>
      <c r="EM25" s="40"/>
      <c r="EN25" s="40"/>
      <c r="EO25" s="40"/>
      <c r="EP25" s="40"/>
      <c r="EQ25" s="40"/>
      <c r="ER25" s="40"/>
      <c r="ES25" s="29">
        <v>45</v>
      </c>
      <c r="ET25" s="40"/>
      <c r="EU25" s="40"/>
      <c r="EV25" s="40"/>
      <c r="EW25" s="40"/>
      <c r="EX25" s="40"/>
      <c r="EY25" s="40"/>
      <c r="EZ25" s="40"/>
      <c r="FA25" s="40"/>
      <c r="FB25" s="29">
        <v>24</v>
      </c>
      <c r="FC25" s="40"/>
      <c r="FD25" s="40"/>
      <c r="FE25" s="57"/>
      <c r="FF25" s="40"/>
      <c r="FG25" s="40"/>
      <c r="FH25" s="40"/>
      <c r="FI25" s="40"/>
      <c r="FJ25" s="40"/>
      <c r="FK25" s="29">
        <v>33</v>
      </c>
      <c r="FL25" s="40"/>
      <c r="FM25" s="40"/>
      <c r="FN25" s="65"/>
      <c r="FO25" s="29">
        <v>54</v>
      </c>
      <c r="FP25" s="40"/>
      <c r="FQ25" s="40"/>
      <c r="FR25" s="40"/>
      <c r="FS25" s="40"/>
      <c r="FT25" s="40"/>
      <c r="FU25" s="40"/>
      <c r="FV25" s="40"/>
      <c r="FW25" s="40"/>
      <c r="FX25" s="40"/>
      <c r="FY25" s="40"/>
      <c r="FZ25" s="40"/>
      <c r="GA25" s="40"/>
      <c r="GB25" s="40"/>
      <c r="GC25" s="29">
        <v>51</v>
      </c>
      <c r="GD25" s="40"/>
      <c r="GE25" s="40"/>
      <c r="GF25" s="40"/>
      <c r="GG25" s="40"/>
      <c r="GH25" s="40"/>
      <c r="GI25" s="40"/>
      <c r="GJ25" s="40"/>
      <c r="GK25" s="40"/>
      <c r="GL25" s="40"/>
      <c r="GM25" s="40"/>
      <c r="GN25" s="40"/>
      <c r="GO25" s="40"/>
      <c r="GP25" s="40"/>
      <c r="GQ25" s="29">
        <v>45</v>
      </c>
      <c r="GR25" s="69"/>
      <c r="GS25" s="69">
        <v>1</v>
      </c>
      <c r="GT25" s="69"/>
      <c r="GU25" s="69"/>
      <c r="GV25" s="69"/>
      <c r="GW25" s="69"/>
      <c r="GX25" s="69"/>
      <c r="GY25" s="69"/>
      <c r="GZ25" s="69"/>
      <c r="HA25" s="69"/>
      <c r="HB25" s="69"/>
      <c r="HC25" s="69"/>
      <c r="HD25" s="69"/>
      <c r="HE25" s="78"/>
    </row>
    <row r="26" spans="1:213" ht="16" customHeight="1" x14ac:dyDescent="0.25">
      <c r="A26" s="44">
        <v>23905456</v>
      </c>
      <c r="B26" s="8" t="s">
        <v>38</v>
      </c>
      <c r="C26" s="37">
        <f t="shared" si="0"/>
        <v>2046</v>
      </c>
      <c r="D26" s="36">
        <f t="shared" si="1"/>
        <v>6</v>
      </c>
      <c r="E26" s="40"/>
      <c r="F26" s="40"/>
      <c r="G26" s="40"/>
      <c r="H26" s="29">
        <v>48</v>
      </c>
      <c r="I26" s="40"/>
      <c r="J26" s="40"/>
      <c r="K26" s="40"/>
      <c r="L26" s="40"/>
      <c r="M26" s="40"/>
      <c r="N26" s="40"/>
      <c r="O26" s="40"/>
      <c r="P26" s="40"/>
      <c r="Q26" s="40"/>
      <c r="R26" s="40"/>
      <c r="S26" s="40"/>
      <c r="T26" s="40"/>
      <c r="U26" s="40"/>
      <c r="V26" s="40"/>
      <c r="W26" s="40"/>
      <c r="X26" s="40"/>
      <c r="Y26" s="29">
        <v>60</v>
      </c>
      <c r="Z26" s="57"/>
      <c r="AA26" s="40"/>
      <c r="AB26" s="52">
        <v>15</v>
      </c>
      <c r="AC26" s="40"/>
      <c r="AD26" s="40"/>
      <c r="AE26" s="40"/>
      <c r="AF26" s="40"/>
      <c r="AG26" s="40"/>
      <c r="AH26" s="29">
        <v>24</v>
      </c>
      <c r="AI26" s="40"/>
      <c r="AJ26" s="40"/>
      <c r="AK26" s="40"/>
      <c r="AL26" s="40"/>
      <c r="AM26" s="29">
        <v>30</v>
      </c>
      <c r="AN26" s="40"/>
      <c r="AO26" s="29">
        <v>90</v>
      </c>
      <c r="AP26" s="40"/>
      <c r="AQ26" s="29">
        <v>45</v>
      </c>
      <c r="AR26" s="40"/>
      <c r="AS26" s="40"/>
      <c r="AT26" s="29">
        <v>30</v>
      </c>
      <c r="AU26" s="40"/>
      <c r="AV26" s="29">
        <v>42</v>
      </c>
      <c r="AW26" s="29">
        <v>45</v>
      </c>
      <c r="AX26" s="40"/>
      <c r="AY26" s="40"/>
      <c r="AZ26" s="40"/>
      <c r="BA26" s="29">
        <v>60</v>
      </c>
      <c r="BB26" s="40"/>
      <c r="BC26" s="29">
        <v>24</v>
      </c>
      <c r="BD26" s="29">
        <v>3</v>
      </c>
      <c r="BE26" s="40"/>
      <c r="BF26" s="40"/>
      <c r="BG26" s="40"/>
      <c r="BH26" s="29">
        <v>42</v>
      </c>
      <c r="BI26" s="40"/>
      <c r="BJ26" s="40"/>
      <c r="BK26" s="40"/>
      <c r="BL26" s="29">
        <v>6</v>
      </c>
      <c r="BM26" s="29">
        <v>24</v>
      </c>
      <c r="BN26" s="29">
        <v>6</v>
      </c>
      <c r="BO26" s="29">
        <v>48</v>
      </c>
      <c r="BP26" s="29">
        <v>45</v>
      </c>
      <c r="BQ26" s="29">
        <v>75</v>
      </c>
      <c r="BR26" s="27"/>
      <c r="BS26" s="40"/>
      <c r="BT26" s="40"/>
      <c r="BU26" s="40"/>
      <c r="BV26" s="40"/>
      <c r="BW26" s="40"/>
      <c r="BX26" s="27"/>
      <c r="BY26" s="40"/>
      <c r="BZ26" s="40"/>
      <c r="CA26" s="29">
        <v>48</v>
      </c>
      <c r="CB26" s="40"/>
      <c r="CC26" s="40"/>
      <c r="CD26" s="40"/>
      <c r="CE26" s="40"/>
      <c r="CF26" s="29">
        <v>105</v>
      </c>
      <c r="CG26" s="40"/>
      <c r="CH26" s="40"/>
      <c r="CI26" s="40"/>
      <c r="CJ26" s="40"/>
      <c r="CK26" s="40"/>
      <c r="CL26" s="40"/>
      <c r="CM26" s="29">
        <v>33</v>
      </c>
      <c r="CN26" s="40"/>
      <c r="CO26" s="40"/>
      <c r="CP26" s="40"/>
      <c r="CQ26" s="40"/>
      <c r="CR26" s="40"/>
      <c r="CS26" s="40"/>
      <c r="CT26" s="40"/>
      <c r="CU26" s="40"/>
      <c r="CV26" s="29">
        <v>3</v>
      </c>
      <c r="CW26" s="29">
        <v>27</v>
      </c>
      <c r="CX26" s="40"/>
      <c r="CY26" s="40"/>
      <c r="CZ26" s="40"/>
      <c r="DA26" s="40"/>
      <c r="DB26" s="40"/>
      <c r="DC26" s="40"/>
      <c r="DD26" s="29">
        <v>36</v>
      </c>
      <c r="DE26" s="40"/>
      <c r="DF26" s="40"/>
      <c r="DG26" s="40"/>
      <c r="DH26" s="40"/>
      <c r="DI26" s="40"/>
      <c r="DJ26" s="29">
        <v>78</v>
      </c>
      <c r="DK26" s="40"/>
      <c r="DL26" s="40"/>
      <c r="DM26" s="40"/>
      <c r="DN26" s="40"/>
      <c r="DO26" s="40"/>
      <c r="DP26" s="40"/>
      <c r="DQ26" s="40"/>
      <c r="DR26" s="40"/>
      <c r="DS26" s="40"/>
      <c r="DT26" s="40"/>
      <c r="DU26" s="40"/>
      <c r="DV26" s="40"/>
      <c r="DW26" s="40"/>
      <c r="DX26" s="40"/>
      <c r="DY26" s="40"/>
      <c r="DZ26" s="40"/>
      <c r="EA26" s="40"/>
      <c r="EB26" s="40"/>
      <c r="EC26" s="40"/>
      <c r="ED26" s="40"/>
      <c r="EE26" s="40"/>
      <c r="EF26" s="40"/>
      <c r="EG26" s="29">
        <v>60</v>
      </c>
      <c r="EH26" s="40"/>
      <c r="EI26" s="40"/>
      <c r="EJ26" s="40"/>
      <c r="EK26" s="40"/>
      <c r="EL26" s="40"/>
      <c r="EM26" s="29">
        <v>105</v>
      </c>
      <c r="EN26" s="29">
        <v>81</v>
      </c>
      <c r="EO26" s="40"/>
      <c r="EP26" s="40"/>
      <c r="EQ26" s="40"/>
      <c r="ER26" s="29">
        <v>12</v>
      </c>
      <c r="ES26" s="29">
        <v>90</v>
      </c>
      <c r="ET26" s="40"/>
      <c r="EU26" s="29">
        <v>45</v>
      </c>
      <c r="EV26" s="40"/>
      <c r="EW26" s="40"/>
      <c r="EX26" s="40"/>
      <c r="EY26" s="40"/>
      <c r="EZ26" s="40"/>
      <c r="FA26" s="29">
        <v>51</v>
      </c>
      <c r="FB26" s="29">
        <v>63</v>
      </c>
      <c r="FC26" s="40"/>
      <c r="FD26" s="40"/>
      <c r="FE26" s="57"/>
      <c r="FF26" s="40"/>
      <c r="FG26" s="40"/>
      <c r="FH26" s="29">
        <v>48</v>
      </c>
      <c r="FI26" s="40"/>
      <c r="FJ26" s="40"/>
      <c r="FK26" s="40"/>
      <c r="FL26" s="40"/>
      <c r="FM26" s="40"/>
      <c r="FN26" s="65"/>
      <c r="FO26" s="40"/>
      <c r="FP26" s="29">
        <v>117</v>
      </c>
      <c r="FQ26" s="40"/>
      <c r="FR26" s="40"/>
      <c r="FS26" s="40"/>
      <c r="FT26" s="40"/>
      <c r="FU26" s="40"/>
      <c r="FV26" s="29">
        <v>60</v>
      </c>
      <c r="FW26" s="40"/>
      <c r="FX26" s="40"/>
      <c r="FY26" s="40"/>
      <c r="FZ26" s="29">
        <v>45</v>
      </c>
      <c r="GA26" s="40"/>
      <c r="GB26" s="40"/>
      <c r="GC26" s="29">
        <v>45</v>
      </c>
      <c r="GD26" s="40"/>
      <c r="GE26" s="40"/>
      <c r="GF26" s="40"/>
      <c r="GG26" s="40"/>
      <c r="GH26" s="40"/>
      <c r="GI26" s="40"/>
      <c r="GJ26" s="40"/>
      <c r="GK26" s="40"/>
      <c r="GL26" s="40"/>
      <c r="GM26" s="29">
        <v>42</v>
      </c>
      <c r="GN26" s="40"/>
      <c r="GO26" s="29">
        <v>90</v>
      </c>
      <c r="GP26" s="40"/>
      <c r="GQ26" s="40"/>
      <c r="GR26" s="69"/>
      <c r="GS26" s="69"/>
      <c r="GT26" s="69"/>
      <c r="GU26" s="69"/>
      <c r="GV26" s="69">
        <v>1</v>
      </c>
      <c r="GW26" s="69"/>
      <c r="GX26" s="69"/>
      <c r="GY26" s="69">
        <v>1</v>
      </c>
      <c r="GZ26" s="69"/>
      <c r="HA26" s="69"/>
      <c r="HB26" s="69"/>
      <c r="HC26" s="69">
        <v>4</v>
      </c>
      <c r="HD26" s="69"/>
      <c r="HE26" s="78"/>
    </row>
    <row r="27" spans="1:213" ht="16" customHeight="1" x14ac:dyDescent="0.25">
      <c r="A27" s="44">
        <v>23905458</v>
      </c>
      <c r="B27" s="8" t="s">
        <v>38</v>
      </c>
      <c r="C27" s="37">
        <f t="shared" si="0"/>
        <v>2055</v>
      </c>
      <c r="D27" s="36">
        <f t="shared" si="1"/>
        <v>4</v>
      </c>
      <c r="E27" s="40"/>
      <c r="F27" s="40"/>
      <c r="G27" s="40"/>
      <c r="H27" s="29">
        <v>75</v>
      </c>
      <c r="I27" s="40"/>
      <c r="J27" s="40"/>
      <c r="K27" s="40"/>
      <c r="L27" s="40"/>
      <c r="M27" s="40"/>
      <c r="N27" s="40"/>
      <c r="O27" s="40"/>
      <c r="P27" s="40"/>
      <c r="Q27" s="40"/>
      <c r="R27" s="40"/>
      <c r="S27" s="40"/>
      <c r="T27" s="40"/>
      <c r="U27" s="40"/>
      <c r="V27" s="40"/>
      <c r="W27" s="40"/>
      <c r="X27" s="40"/>
      <c r="Y27" s="29">
        <v>60</v>
      </c>
      <c r="Z27" s="57"/>
      <c r="AA27" s="40"/>
      <c r="AB27" s="52">
        <v>15</v>
      </c>
      <c r="AC27" s="40"/>
      <c r="AD27" s="40"/>
      <c r="AE27" s="40"/>
      <c r="AF27" s="40"/>
      <c r="AG27" s="40"/>
      <c r="AH27" s="29">
        <v>24</v>
      </c>
      <c r="AI27" s="40"/>
      <c r="AJ27" s="40"/>
      <c r="AK27" s="40"/>
      <c r="AL27" s="40"/>
      <c r="AM27" s="29">
        <v>30</v>
      </c>
      <c r="AN27" s="40"/>
      <c r="AO27" s="29">
        <v>90</v>
      </c>
      <c r="AP27" s="29">
        <v>45</v>
      </c>
      <c r="AQ27" s="40"/>
      <c r="AR27" s="40"/>
      <c r="AS27" s="40"/>
      <c r="AT27" s="29">
        <v>30</v>
      </c>
      <c r="AU27" s="40"/>
      <c r="AV27" s="29">
        <v>42</v>
      </c>
      <c r="AW27" s="29">
        <v>45</v>
      </c>
      <c r="AX27" s="40"/>
      <c r="AY27" s="40"/>
      <c r="AZ27" s="40"/>
      <c r="BA27" s="29">
        <v>60</v>
      </c>
      <c r="BB27" s="40"/>
      <c r="BC27" s="29">
        <v>24</v>
      </c>
      <c r="BD27" s="29">
        <v>3</v>
      </c>
      <c r="BE27" s="40"/>
      <c r="BF27" s="40"/>
      <c r="BG27" s="40"/>
      <c r="BH27" s="29">
        <v>42</v>
      </c>
      <c r="BI27" s="40"/>
      <c r="BJ27" s="40"/>
      <c r="BK27" s="40"/>
      <c r="BL27" s="29">
        <v>6</v>
      </c>
      <c r="BM27" s="29">
        <v>24</v>
      </c>
      <c r="BN27" s="29">
        <v>6</v>
      </c>
      <c r="BO27" s="29">
        <v>48</v>
      </c>
      <c r="BP27" s="29">
        <v>45</v>
      </c>
      <c r="BQ27" s="29">
        <v>75</v>
      </c>
      <c r="BR27" s="27"/>
      <c r="BS27" s="40"/>
      <c r="BT27" s="40"/>
      <c r="BU27" s="40"/>
      <c r="BV27" s="40"/>
      <c r="BW27" s="40"/>
      <c r="BX27" s="27"/>
      <c r="BY27" s="40"/>
      <c r="BZ27" s="40"/>
      <c r="CA27" s="29">
        <v>48</v>
      </c>
      <c r="CB27" s="40"/>
      <c r="CC27" s="40"/>
      <c r="CD27" s="40"/>
      <c r="CE27" s="40"/>
      <c r="CF27" s="29">
        <v>105</v>
      </c>
      <c r="CG27" s="40"/>
      <c r="CH27" s="40"/>
      <c r="CI27" s="40"/>
      <c r="CJ27" s="40"/>
      <c r="CK27" s="40"/>
      <c r="CL27" s="40"/>
      <c r="CM27" s="29">
        <v>15</v>
      </c>
      <c r="CN27" s="40"/>
      <c r="CO27" s="40"/>
      <c r="CP27" s="40"/>
      <c r="CQ27" s="40"/>
      <c r="CR27" s="40"/>
      <c r="CS27" s="40"/>
      <c r="CT27" s="40"/>
      <c r="CU27" s="40"/>
      <c r="CV27" s="29">
        <v>3</v>
      </c>
      <c r="CW27" s="29">
        <v>27</v>
      </c>
      <c r="CX27" s="40"/>
      <c r="CY27" s="40"/>
      <c r="CZ27" s="40"/>
      <c r="DA27" s="40"/>
      <c r="DB27" s="40"/>
      <c r="DC27" s="40"/>
      <c r="DD27" s="29">
        <v>36</v>
      </c>
      <c r="DE27" s="40"/>
      <c r="DF27" s="40"/>
      <c r="DG27" s="40"/>
      <c r="DH27" s="40"/>
      <c r="DI27" s="40"/>
      <c r="DJ27" s="29">
        <v>78</v>
      </c>
      <c r="DK27" s="40"/>
      <c r="DL27" s="40"/>
      <c r="DM27" s="40"/>
      <c r="DN27" s="40"/>
      <c r="DO27" s="40"/>
      <c r="DP27" s="40"/>
      <c r="DQ27" s="40"/>
      <c r="DR27" s="40"/>
      <c r="DS27" s="40"/>
      <c r="DT27" s="40"/>
      <c r="DU27" s="40"/>
      <c r="DV27" s="40"/>
      <c r="DW27" s="40"/>
      <c r="DX27" s="40"/>
      <c r="DY27" s="40"/>
      <c r="DZ27" s="40"/>
      <c r="EA27" s="40"/>
      <c r="EB27" s="40"/>
      <c r="EC27" s="40"/>
      <c r="ED27" s="40"/>
      <c r="EE27" s="40"/>
      <c r="EF27" s="40"/>
      <c r="EG27" s="29">
        <v>60</v>
      </c>
      <c r="EH27" s="40"/>
      <c r="EI27" s="40"/>
      <c r="EJ27" s="40"/>
      <c r="EK27" s="40"/>
      <c r="EL27" s="40"/>
      <c r="EM27" s="29">
        <v>105</v>
      </c>
      <c r="EN27" s="29">
        <v>81</v>
      </c>
      <c r="EO27" s="40"/>
      <c r="EP27" s="40"/>
      <c r="EQ27" s="40"/>
      <c r="ER27" s="29">
        <v>12</v>
      </c>
      <c r="ES27" s="29">
        <v>90</v>
      </c>
      <c r="ET27" s="40"/>
      <c r="EU27" s="29">
        <v>45</v>
      </c>
      <c r="EV27" s="40"/>
      <c r="EW27" s="40"/>
      <c r="EX27" s="40"/>
      <c r="EY27" s="40"/>
      <c r="EZ27" s="40"/>
      <c r="FA27" s="29">
        <v>81</v>
      </c>
      <c r="FB27" s="29">
        <v>33</v>
      </c>
      <c r="FC27" s="40"/>
      <c r="FD27" s="40"/>
      <c r="FE27" s="57"/>
      <c r="FF27" s="40"/>
      <c r="FG27" s="40"/>
      <c r="FH27" s="29">
        <v>48</v>
      </c>
      <c r="FI27" s="40"/>
      <c r="FJ27" s="40"/>
      <c r="FK27" s="40"/>
      <c r="FL27" s="40"/>
      <c r="FM27" s="40"/>
      <c r="FN27" s="65"/>
      <c r="FO27" s="40"/>
      <c r="FP27" s="29">
        <v>117</v>
      </c>
      <c r="FQ27" s="40"/>
      <c r="FR27" s="40"/>
      <c r="FS27" s="40"/>
      <c r="FT27" s="40"/>
      <c r="FU27" s="40"/>
      <c r="FV27" s="29">
        <v>60</v>
      </c>
      <c r="FW27" s="40"/>
      <c r="FX27" s="40"/>
      <c r="FY27" s="40"/>
      <c r="FZ27" s="29">
        <v>45</v>
      </c>
      <c r="GA27" s="40"/>
      <c r="GB27" s="40"/>
      <c r="GC27" s="29">
        <v>45</v>
      </c>
      <c r="GD27" s="40"/>
      <c r="GE27" s="40"/>
      <c r="GF27" s="40"/>
      <c r="GG27" s="40"/>
      <c r="GH27" s="40"/>
      <c r="GI27" s="40"/>
      <c r="GJ27" s="40"/>
      <c r="GK27" s="40"/>
      <c r="GL27" s="40"/>
      <c r="GM27" s="29">
        <v>42</v>
      </c>
      <c r="GN27" s="40"/>
      <c r="GO27" s="29">
        <v>90</v>
      </c>
      <c r="GP27" s="40"/>
      <c r="GQ27" s="40"/>
      <c r="GR27" s="69"/>
      <c r="GS27" s="69"/>
      <c r="GT27" s="69"/>
      <c r="GU27" s="69"/>
      <c r="GV27" s="69">
        <v>3</v>
      </c>
      <c r="GW27" s="69"/>
      <c r="GX27" s="69"/>
      <c r="GY27" s="69"/>
      <c r="GZ27" s="69"/>
      <c r="HA27" s="69"/>
      <c r="HB27" s="69"/>
      <c r="HC27" s="69"/>
      <c r="HD27" s="69">
        <v>1</v>
      </c>
      <c r="HE27" s="78"/>
    </row>
    <row r="28" spans="1:213" ht="16" customHeight="1" x14ac:dyDescent="0.25">
      <c r="A28" s="44">
        <v>23905460</v>
      </c>
      <c r="B28" s="8" t="s">
        <v>39</v>
      </c>
      <c r="C28" s="37">
        <f t="shared" si="0"/>
        <v>795</v>
      </c>
      <c r="D28" s="36">
        <f t="shared" si="1"/>
        <v>1</v>
      </c>
      <c r="E28" s="40"/>
      <c r="F28" s="40"/>
      <c r="G28" s="29">
        <v>72</v>
      </c>
      <c r="H28" s="40"/>
      <c r="I28" s="40"/>
      <c r="J28" s="40"/>
      <c r="K28" s="40"/>
      <c r="L28" s="40"/>
      <c r="M28" s="40"/>
      <c r="N28" s="29">
        <v>12</v>
      </c>
      <c r="O28" s="29">
        <v>36</v>
      </c>
      <c r="P28" s="40"/>
      <c r="Q28" s="40"/>
      <c r="R28" s="40"/>
      <c r="S28" s="40"/>
      <c r="T28" s="40"/>
      <c r="U28" s="40"/>
      <c r="V28" s="40"/>
      <c r="W28" s="40"/>
      <c r="X28" s="40"/>
      <c r="Y28" s="40"/>
      <c r="Z28" s="57"/>
      <c r="AA28" s="40"/>
      <c r="AB28" s="57"/>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29">
        <v>15</v>
      </c>
      <c r="BU28" s="29">
        <v>75</v>
      </c>
      <c r="BV28" s="40"/>
      <c r="BW28" s="40"/>
      <c r="BX28" s="27"/>
      <c r="BY28" s="40"/>
      <c r="BZ28" s="40"/>
      <c r="CA28" s="29">
        <v>84</v>
      </c>
      <c r="CB28" s="29">
        <v>33</v>
      </c>
      <c r="CC28" s="40"/>
      <c r="CD28" s="29">
        <v>6</v>
      </c>
      <c r="CE28" s="40"/>
      <c r="CF28" s="40"/>
      <c r="CG28" s="40"/>
      <c r="CH28" s="40"/>
      <c r="CI28" s="29">
        <v>33</v>
      </c>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29">
        <v>15</v>
      </c>
      <c r="DH28" s="29">
        <v>87</v>
      </c>
      <c r="DI28" s="40"/>
      <c r="DJ28" s="29">
        <v>9</v>
      </c>
      <c r="DK28" s="40"/>
      <c r="DL28" s="40"/>
      <c r="DM28" s="29">
        <v>33</v>
      </c>
      <c r="DN28" s="40"/>
      <c r="DO28" s="40"/>
      <c r="DP28" s="40"/>
      <c r="DQ28" s="40"/>
      <c r="DR28" s="40"/>
      <c r="DS28" s="40"/>
      <c r="DT28" s="40"/>
      <c r="DU28" s="40"/>
      <c r="DV28" s="29">
        <v>3</v>
      </c>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57"/>
      <c r="FF28" s="40"/>
      <c r="FG28" s="29">
        <v>87</v>
      </c>
      <c r="FH28" s="40"/>
      <c r="FI28" s="40"/>
      <c r="FJ28" s="40"/>
      <c r="FK28" s="29">
        <v>75</v>
      </c>
      <c r="FL28" s="40"/>
      <c r="FM28" s="40"/>
      <c r="FN28" s="65"/>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29">
        <v>30</v>
      </c>
      <c r="GP28" s="29">
        <v>66</v>
      </c>
      <c r="GQ28" s="29">
        <v>24</v>
      </c>
      <c r="GR28" s="69"/>
      <c r="GS28" s="69"/>
      <c r="GT28" s="69"/>
      <c r="GU28" s="69"/>
      <c r="GV28" s="69"/>
      <c r="GW28" s="69"/>
      <c r="GX28" s="69"/>
      <c r="GY28" s="69">
        <v>1</v>
      </c>
      <c r="GZ28" s="69"/>
      <c r="HA28" s="69"/>
      <c r="HB28" s="69"/>
      <c r="HC28" s="69"/>
      <c r="HD28" s="69"/>
      <c r="HE28" s="78"/>
    </row>
    <row r="29" spans="1:213" ht="16" customHeight="1" x14ac:dyDescent="0.25">
      <c r="A29" s="44">
        <v>23905462</v>
      </c>
      <c r="B29" s="8" t="s">
        <v>39</v>
      </c>
      <c r="C29" s="37">
        <f t="shared" si="0"/>
        <v>810</v>
      </c>
      <c r="D29" s="36">
        <f t="shared" si="1"/>
        <v>1</v>
      </c>
      <c r="E29" s="40"/>
      <c r="F29" s="40"/>
      <c r="G29" s="29">
        <v>75</v>
      </c>
      <c r="H29" s="40"/>
      <c r="I29" s="40"/>
      <c r="J29" s="40"/>
      <c r="K29" s="40"/>
      <c r="L29" s="40"/>
      <c r="M29" s="40"/>
      <c r="N29" s="29">
        <v>27</v>
      </c>
      <c r="O29" s="29">
        <v>21</v>
      </c>
      <c r="P29" s="40"/>
      <c r="Q29" s="40"/>
      <c r="R29" s="40"/>
      <c r="S29" s="40"/>
      <c r="T29" s="40"/>
      <c r="U29" s="40"/>
      <c r="V29" s="40"/>
      <c r="W29" s="40"/>
      <c r="X29" s="40"/>
      <c r="Y29" s="40"/>
      <c r="Z29" s="57"/>
      <c r="AA29" s="40"/>
      <c r="AB29" s="57"/>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29">
        <v>15</v>
      </c>
      <c r="BU29" s="29">
        <v>75</v>
      </c>
      <c r="BV29" s="40"/>
      <c r="BW29" s="40"/>
      <c r="BX29" s="27"/>
      <c r="BY29" s="40"/>
      <c r="BZ29" s="40"/>
      <c r="CA29" s="29">
        <v>84</v>
      </c>
      <c r="CB29" s="29">
        <v>33</v>
      </c>
      <c r="CC29" s="40"/>
      <c r="CD29" s="29">
        <v>6</v>
      </c>
      <c r="CE29" s="40"/>
      <c r="CF29" s="29">
        <v>30</v>
      </c>
      <c r="CG29" s="40"/>
      <c r="CH29" s="40"/>
      <c r="CI29" s="29">
        <v>33</v>
      </c>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29">
        <v>15</v>
      </c>
      <c r="DH29" s="29">
        <v>60</v>
      </c>
      <c r="DI29" s="29">
        <v>27</v>
      </c>
      <c r="DJ29" s="29">
        <v>9</v>
      </c>
      <c r="DK29" s="40"/>
      <c r="DL29" s="40"/>
      <c r="DM29" s="29">
        <v>33</v>
      </c>
      <c r="DN29" s="40"/>
      <c r="DO29" s="40"/>
      <c r="DP29" s="40"/>
      <c r="DQ29" s="40"/>
      <c r="DR29" s="40"/>
      <c r="DS29" s="40"/>
      <c r="DT29" s="40"/>
      <c r="DU29" s="40"/>
      <c r="DV29" s="29">
        <v>3</v>
      </c>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57"/>
      <c r="FF29" s="40"/>
      <c r="FG29" s="29">
        <v>87</v>
      </c>
      <c r="FH29" s="40"/>
      <c r="FI29" s="40"/>
      <c r="FJ29" s="40"/>
      <c r="FK29" s="29">
        <v>57</v>
      </c>
      <c r="FL29" s="40"/>
      <c r="FM29" s="40"/>
      <c r="FN29" s="65"/>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29">
        <v>30</v>
      </c>
      <c r="GP29" s="29">
        <v>66</v>
      </c>
      <c r="GQ29" s="29">
        <v>24</v>
      </c>
      <c r="GR29" s="69"/>
      <c r="GS29" s="69"/>
      <c r="GT29" s="69"/>
      <c r="GU29" s="69"/>
      <c r="GV29" s="69"/>
      <c r="GW29" s="69"/>
      <c r="GX29" s="69">
        <v>1</v>
      </c>
      <c r="GY29" s="69"/>
      <c r="GZ29" s="69"/>
      <c r="HA29" s="69"/>
      <c r="HB29" s="69"/>
      <c r="HC29" s="69"/>
      <c r="HD29" s="69"/>
      <c r="HE29" s="78"/>
    </row>
    <row r="30" spans="1:213" ht="16" customHeight="1" x14ac:dyDescent="0.25">
      <c r="A30" s="44">
        <v>23905464</v>
      </c>
      <c r="B30" s="8" t="s">
        <v>40</v>
      </c>
      <c r="C30" s="37">
        <f t="shared" si="0"/>
        <v>159</v>
      </c>
      <c r="D30" s="36">
        <f t="shared" si="1"/>
        <v>0</v>
      </c>
      <c r="E30" s="40"/>
      <c r="F30" s="40"/>
      <c r="G30" s="40"/>
      <c r="H30" s="40"/>
      <c r="I30" s="40"/>
      <c r="J30" s="40"/>
      <c r="K30" s="40"/>
      <c r="L30" s="40"/>
      <c r="M30" s="40"/>
      <c r="N30" s="40"/>
      <c r="O30" s="40"/>
      <c r="P30" s="40"/>
      <c r="Q30" s="40"/>
      <c r="R30" s="40"/>
      <c r="S30" s="40"/>
      <c r="T30" s="40"/>
      <c r="U30" s="40"/>
      <c r="V30" s="40"/>
      <c r="W30" s="40"/>
      <c r="X30" s="40"/>
      <c r="Y30" s="40"/>
      <c r="Z30" s="57"/>
      <c r="AA30" s="40"/>
      <c r="AB30" s="57"/>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29">
        <v>12</v>
      </c>
      <c r="BT30" s="29">
        <v>42</v>
      </c>
      <c r="BU30" s="40"/>
      <c r="BV30" s="40"/>
      <c r="BW30" s="40"/>
      <c r="BX30" s="27"/>
      <c r="BY30" s="40"/>
      <c r="BZ30" s="40"/>
      <c r="CA30" s="29">
        <v>3</v>
      </c>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29">
        <v>33</v>
      </c>
      <c r="DL30" s="40"/>
      <c r="DM30" s="40"/>
      <c r="DN30" s="29">
        <v>42</v>
      </c>
      <c r="DO30" s="29">
        <v>27</v>
      </c>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57"/>
      <c r="FF30" s="40"/>
      <c r="FG30" s="40"/>
      <c r="FH30" s="40"/>
      <c r="FI30" s="40"/>
      <c r="FJ30" s="40"/>
      <c r="FK30" s="40"/>
      <c r="FL30" s="40"/>
      <c r="FM30" s="40"/>
      <c r="FN30" s="65"/>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69"/>
      <c r="GS30" s="69"/>
      <c r="GT30" s="69"/>
      <c r="GU30" s="69"/>
      <c r="GV30" s="69"/>
      <c r="GW30" s="69"/>
      <c r="GX30" s="69"/>
      <c r="GY30" s="69"/>
      <c r="GZ30" s="69"/>
      <c r="HA30" s="69"/>
      <c r="HB30" s="69"/>
      <c r="HC30" s="69"/>
      <c r="HD30" s="69"/>
      <c r="HE30" s="78"/>
    </row>
    <row r="31" spans="1:213" ht="16" customHeight="1" x14ac:dyDescent="0.25">
      <c r="A31" s="44">
        <v>23905466</v>
      </c>
      <c r="B31" s="8" t="s">
        <v>40</v>
      </c>
      <c r="C31" s="37">
        <f t="shared" si="0"/>
        <v>159</v>
      </c>
      <c r="D31" s="36">
        <f t="shared" si="1"/>
        <v>0</v>
      </c>
      <c r="E31" s="40"/>
      <c r="F31" s="40"/>
      <c r="G31" s="40"/>
      <c r="H31" s="40"/>
      <c r="I31" s="40"/>
      <c r="J31" s="40"/>
      <c r="K31" s="40"/>
      <c r="L31" s="40"/>
      <c r="M31" s="40"/>
      <c r="N31" s="40"/>
      <c r="O31" s="40"/>
      <c r="P31" s="40"/>
      <c r="Q31" s="40"/>
      <c r="R31" s="40"/>
      <c r="S31" s="40"/>
      <c r="T31" s="40"/>
      <c r="U31" s="40"/>
      <c r="V31" s="40"/>
      <c r="W31" s="40"/>
      <c r="X31" s="40"/>
      <c r="Y31" s="40"/>
      <c r="Z31" s="57"/>
      <c r="AA31" s="40"/>
      <c r="AB31" s="57"/>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29">
        <v>12</v>
      </c>
      <c r="BT31" s="29">
        <v>42</v>
      </c>
      <c r="BU31" s="40"/>
      <c r="BV31" s="40"/>
      <c r="BW31" s="40"/>
      <c r="BX31" s="27"/>
      <c r="BY31" s="40"/>
      <c r="BZ31" s="40"/>
      <c r="CA31" s="29">
        <v>3</v>
      </c>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29">
        <v>27</v>
      </c>
      <c r="DL31" s="40"/>
      <c r="DM31" s="40"/>
      <c r="DN31" s="29">
        <v>42</v>
      </c>
      <c r="DO31" s="29">
        <v>27</v>
      </c>
      <c r="DP31" s="40"/>
      <c r="DQ31" s="40"/>
      <c r="DR31" s="40"/>
      <c r="DS31" s="40"/>
      <c r="DT31" s="40"/>
      <c r="DU31" s="40"/>
      <c r="DV31" s="40"/>
      <c r="DW31" s="29">
        <v>6</v>
      </c>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57"/>
      <c r="FF31" s="40"/>
      <c r="FG31" s="40"/>
      <c r="FH31" s="40"/>
      <c r="FI31" s="40"/>
      <c r="FJ31" s="40"/>
      <c r="FK31" s="40"/>
      <c r="FL31" s="40"/>
      <c r="FM31" s="40"/>
      <c r="FN31" s="65"/>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69"/>
      <c r="GS31" s="69"/>
      <c r="GT31" s="69"/>
      <c r="GU31" s="69"/>
      <c r="GV31" s="69"/>
      <c r="GW31" s="69"/>
      <c r="GX31" s="69"/>
      <c r="GY31" s="69"/>
      <c r="GZ31" s="69"/>
      <c r="HA31" s="69"/>
      <c r="HB31" s="69"/>
      <c r="HC31" s="69"/>
      <c r="HD31" s="69"/>
      <c r="HE31" s="78"/>
    </row>
    <row r="32" spans="1:213" ht="16" customHeight="1" x14ac:dyDescent="0.25">
      <c r="A32" s="44">
        <v>23905468</v>
      </c>
      <c r="B32" s="8" t="s">
        <v>41</v>
      </c>
      <c r="C32" s="37">
        <f t="shared" si="0"/>
        <v>165</v>
      </c>
      <c r="D32" s="36">
        <f t="shared" si="1"/>
        <v>0</v>
      </c>
      <c r="E32" s="40"/>
      <c r="F32" s="40"/>
      <c r="G32" s="40"/>
      <c r="H32" s="40"/>
      <c r="I32" s="40"/>
      <c r="J32" s="40"/>
      <c r="K32" s="40"/>
      <c r="L32" s="40"/>
      <c r="M32" s="40"/>
      <c r="N32" s="40"/>
      <c r="O32" s="40"/>
      <c r="P32" s="40"/>
      <c r="Q32" s="40"/>
      <c r="R32" s="29">
        <v>54</v>
      </c>
      <c r="S32" s="40"/>
      <c r="T32" s="29">
        <v>42</v>
      </c>
      <c r="U32" s="40"/>
      <c r="V32" s="40"/>
      <c r="W32" s="40"/>
      <c r="X32" s="40"/>
      <c r="Y32" s="40"/>
      <c r="Z32" s="57"/>
      <c r="AA32" s="40"/>
      <c r="AB32" s="57"/>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29">
        <v>3</v>
      </c>
      <c r="BD32" s="29">
        <v>42</v>
      </c>
      <c r="BE32" s="40"/>
      <c r="BF32" s="40"/>
      <c r="BG32" s="40"/>
      <c r="BH32" s="40"/>
      <c r="BI32" s="40"/>
      <c r="BJ32" s="40"/>
      <c r="BK32" s="40"/>
      <c r="BL32" s="40"/>
      <c r="BM32" s="40"/>
      <c r="BN32" s="40"/>
      <c r="BO32" s="40"/>
      <c r="BP32" s="40"/>
      <c r="BQ32" s="40"/>
      <c r="BR32" s="40"/>
      <c r="BS32" s="29">
        <v>3</v>
      </c>
      <c r="BT32" s="40"/>
      <c r="BU32" s="40"/>
      <c r="BV32" s="40"/>
      <c r="BW32" s="40"/>
      <c r="BX32" s="27"/>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29">
        <v>18</v>
      </c>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29">
        <v>3</v>
      </c>
      <c r="EV32" s="40"/>
      <c r="EW32" s="40"/>
      <c r="EX32" s="40"/>
      <c r="EY32" s="40"/>
      <c r="EZ32" s="40"/>
      <c r="FA32" s="40"/>
      <c r="FB32" s="40"/>
      <c r="FC32" s="40"/>
      <c r="FD32" s="40"/>
      <c r="FE32" s="57"/>
      <c r="FF32" s="40"/>
      <c r="FG32" s="40"/>
      <c r="FH32" s="40"/>
      <c r="FI32" s="40"/>
      <c r="FJ32" s="40"/>
      <c r="FK32" s="40"/>
      <c r="FL32" s="40"/>
      <c r="FM32" s="40"/>
      <c r="FN32" s="65"/>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69"/>
      <c r="GS32" s="69"/>
      <c r="GT32" s="69"/>
      <c r="GU32" s="69"/>
      <c r="GV32" s="69"/>
      <c r="GW32" s="69"/>
      <c r="GX32" s="69"/>
      <c r="GY32" s="69"/>
      <c r="GZ32" s="69"/>
      <c r="HA32" s="69"/>
      <c r="HB32" s="69"/>
      <c r="HC32" s="69"/>
      <c r="HD32" s="69"/>
      <c r="HE32" s="78"/>
    </row>
    <row r="33" spans="1:224" ht="16" customHeight="1" x14ac:dyDescent="0.25">
      <c r="A33" s="44">
        <v>23905470</v>
      </c>
      <c r="B33" s="8" t="s">
        <v>41</v>
      </c>
      <c r="C33" s="37">
        <f t="shared" si="0"/>
        <v>120</v>
      </c>
      <c r="D33" s="36">
        <f t="shared" si="1"/>
        <v>0</v>
      </c>
      <c r="E33" s="40"/>
      <c r="F33" s="40"/>
      <c r="G33" s="40"/>
      <c r="H33" s="40"/>
      <c r="I33" s="40"/>
      <c r="J33" s="40"/>
      <c r="K33" s="40"/>
      <c r="L33" s="40"/>
      <c r="M33" s="40"/>
      <c r="N33" s="40"/>
      <c r="O33" s="40"/>
      <c r="P33" s="40"/>
      <c r="Q33" s="40"/>
      <c r="R33" s="40"/>
      <c r="S33" s="40"/>
      <c r="T33" s="29">
        <v>51</v>
      </c>
      <c r="U33" s="40"/>
      <c r="V33" s="40"/>
      <c r="W33" s="40"/>
      <c r="X33" s="40"/>
      <c r="Y33" s="40"/>
      <c r="Z33" s="57"/>
      <c r="AA33" s="40"/>
      <c r="AB33" s="57"/>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29">
        <v>3</v>
      </c>
      <c r="BD33" s="29">
        <v>42</v>
      </c>
      <c r="BE33" s="40"/>
      <c r="BF33" s="40"/>
      <c r="BG33" s="40"/>
      <c r="BH33" s="40"/>
      <c r="BI33" s="40"/>
      <c r="BJ33" s="40"/>
      <c r="BK33" s="40"/>
      <c r="BL33" s="40"/>
      <c r="BM33" s="40"/>
      <c r="BN33" s="40"/>
      <c r="BO33" s="40"/>
      <c r="BP33" s="40"/>
      <c r="BQ33" s="40"/>
      <c r="BR33" s="40"/>
      <c r="BS33" s="29">
        <v>3</v>
      </c>
      <c r="BT33" s="40"/>
      <c r="BU33" s="40"/>
      <c r="BV33" s="40"/>
      <c r="BW33" s="40"/>
      <c r="BX33" s="27"/>
      <c r="BY33" s="40"/>
      <c r="BZ33" s="40"/>
      <c r="CA33" s="40"/>
      <c r="CB33" s="40"/>
      <c r="CC33" s="40"/>
      <c r="CD33" s="40"/>
      <c r="CE33" s="40"/>
      <c r="CF33" s="29"/>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29">
        <v>18</v>
      </c>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29">
        <v>3</v>
      </c>
      <c r="EV33" s="40"/>
      <c r="EW33" s="40"/>
      <c r="EX33" s="40"/>
      <c r="EY33" s="40"/>
      <c r="EZ33" s="40"/>
      <c r="FA33" s="40"/>
      <c r="FB33" s="40"/>
      <c r="FC33" s="40"/>
      <c r="FD33" s="40"/>
      <c r="FE33" s="57"/>
      <c r="FF33" s="40"/>
      <c r="FG33" s="40"/>
      <c r="FH33" s="40"/>
      <c r="FI33" s="40"/>
      <c r="FJ33" s="40"/>
      <c r="FK33" s="40"/>
      <c r="FL33" s="40"/>
      <c r="FM33" s="40"/>
      <c r="FN33" s="65"/>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69"/>
      <c r="GS33" s="69"/>
      <c r="GT33" s="69"/>
      <c r="GU33" s="69"/>
      <c r="GV33" s="69"/>
      <c r="GW33" s="69"/>
      <c r="GX33" s="69"/>
      <c r="GY33" s="69"/>
      <c r="GZ33" s="69"/>
      <c r="HA33" s="69"/>
      <c r="HB33" s="69"/>
      <c r="HC33" s="69"/>
      <c r="HD33" s="69"/>
      <c r="HE33" s="78"/>
    </row>
    <row r="34" spans="1:224" ht="16" customHeight="1" x14ac:dyDescent="0.25">
      <c r="A34" s="44">
        <v>23905472</v>
      </c>
      <c r="B34" s="8" t="s">
        <v>42</v>
      </c>
      <c r="C34" s="37">
        <f t="shared" si="0"/>
        <v>606</v>
      </c>
      <c r="D34" s="36">
        <f t="shared" si="1"/>
        <v>1</v>
      </c>
      <c r="E34" s="40"/>
      <c r="F34" s="40"/>
      <c r="G34" s="40"/>
      <c r="H34" s="40"/>
      <c r="I34" s="40"/>
      <c r="J34" s="40"/>
      <c r="K34" s="40"/>
      <c r="L34" s="40"/>
      <c r="M34" s="40"/>
      <c r="N34" s="40"/>
      <c r="O34" s="40"/>
      <c r="P34" s="40"/>
      <c r="Q34" s="40"/>
      <c r="R34" s="40"/>
      <c r="S34" s="40"/>
      <c r="T34" s="40"/>
      <c r="U34" s="40"/>
      <c r="V34" s="40"/>
      <c r="W34" s="40"/>
      <c r="X34" s="40"/>
      <c r="Y34" s="40"/>
      <c r="Z34" s="57"/>
      <c r="AA34" s="40"/>
      <c r="AB34" s="57"/>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27"/>
      <c r="BY34" s="29">
        <v>12</v>
      </c>
      <c r="BZ34" s="29">
        <v>33</v>
      </c>
      <c r="CA34" s="29">
        <v>57</v>
      </c>
      <c r="CB34" s="40"/>
      <c r="CC34" s="40"/>
      <c r="CD34" s="29">
        <v>45</v>
      </c>
      <c r="CE34" s="40"/>
      <c r="CF34" s="29">
        <v>30</v>
      </c>
      <c r="CG34" s="40"/>
      <c r="CH34" s="29">
        <v>18</v>
      </c>
      <c r="CI34" s="40"/>
      <c r="CJ34" s="40"/>
      <c r="CK34" s="29">
        <v>21</v>
      </c>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29">
        <v>27</v>
      </c>
      <c r="ES34" s="29">
        <v>51</v>
      </c>
      <c r="ET34" s="40"/>
      <c r="EU34" s="40"/>
      <c r="EV34" s="40"/>
      <c r="EW34" s="40"/>
      <c r="EX34" s="40"/>
      <c r="EY34" s="29">
        <v>51</v>
      </c>
      <c r="EZ34" s="40">
        <v>36</v>
      </c>
      <c r="FA34" s="40"/>
      <c r="FB34" s="40"/>
      <c r="FC34" s="40"/>
      <c r="FD34" s="40"/>
      <c r="FE34" s="57"/>
      <c r="FF34" s="40"/>
      <c r="FG34" s="40"/>
      <c r="FH34" s="40"/>
      <c r="FI34" s="40"/>
      <c r="FJ34" s="40"/>
      <c r="FK34" s="40"/>
      <c r="FL34" s="40"/>
      <c r="FM34" s="40"/>
      <c r="FN34" s="66">
        <v>75</v>
      </c>
      <c r="FO34" s="40"/>
      <c r="FP34" s="40"/>
      <c r="FQ34" s="40"/>
      <c r="FR34" s="40"/>
      <c r="FS34" s="40"/>
      <c r="FT34" s="40"/>
      <c r="FU34" s="40"/>
      <c r="FV34" s="40"/>
      <c r="FW34" s="29">
        <v>135</v>
      </c>
      <c r="FX34" s="40"/>
      <c r="FY34" s="40"/>
      <c r="FZ34" s="40"/>
      <c r="GA34" s="40"/>
      <c r="GB34" s="40"/>
      <c r="GC34" s="40"/>
      <c r="GD34" s="29">
        <v>15</v>
      </c>
      <c r="GE34" s="40"/>
      <c r="GF34" s="40"/>
      <c r="GG34" s="40"/>
      <c r="GH34" s="40"/>
      <c r="GI34" s="40"/>
      <c r="GJ34" s="40"/>
      <c r="GK34" s="40"/>
      <c r="GL34" s="40"/>
      <c r="GM34" s="40"/>
      <c r="GN34" s="40"/>
      <c r="GO34" s="40"/>
      <c r="GP34" s="40"/>
      <c r="GQ34" s="40"/>
      <c r="GR34" s="69"/>
      <c r="GS34" s="69"/>
      <c r="GT34" s="69"/>
      <c r="GU34" s="69"/>
      <c r="GV34" s="69"/>
      <c r="GW34" s="69"/>
      <c r="GX34" s="69"/>
      <c r="GY34" s="69"/>
      <c r="GZ34" s="69"/>
      <c r="HA34" s="69"/>
      <c r="HB34" s="69"/>
      <c r="HC34" s="69"/>
      <c r="HD34" s="69">
        <v>1</v>
      </c>
      <c r="HE34" s="78"/>
    </row>
    <row r="35" spans="1:224" ht="16" customHeight="1" x14ac:dyDescent="0.25">
      <c r="A35" s="44">
        <v>23905474</v>
      </c>
      <c r="B35" s="8" t="s">
        <v>42</v>
      </c>
      <c r="C35" s="37">
        <f t="shared" si="0"/>
        <v>597</v>
      </c>
      <c r="D35" s="36">
        <f t="shared" si="1"/>
        <v>0</v>
      </c>
      <c r="E35" s="40"/>
      <c r="F35" s="40"/>
      <c r="G35" s="40"/>
      <c r="H35" s="40"/>
      <c r="I35" s="40"/>
      <c r="J35" s="40"/>
      <c r="K35" s="40"/>
      <c r="L35" s="40"/>
      <c r="M35" s="40"/>
      <c r="N35" s="40"/>
      <c r="O35" s="40"/>
      <c r="P35" s="40"/>
      <c r="Q35" s="40"/>
      <c r="R35" s="40"/>
      <c r="S35" s="40"/>
      <c r="T35" s="40"/>
      <c r="U35" s="40"/>
      <c r="V35" s="40"/>
      <c r="W35" s="40"/>
      <c r="X35" s="40"/>
      <c r="Y35" s="40"/>
      <c r="Z35" s="57"/>
      <c r="AA35" s="40"/>
      <c r="AB35" s="57"/>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27"/>
      <c r="BY35" s="29">
        <v>12</v>
      </c>
      <c r="BZ35" s="29">
        <v>33</v>
      </c>
      <c r="CA35" s="29">
        <v>57</v>
      </c>
      <c r="CB35" s="40"/>
      <c r="CC35" s="40"/>
      <c r="CD35" s="29">
        <v>45</v>
      </c>
      <c r="CE35" s="40"/>
      <c r="CF35" s="29">
        <v>30</v>
      </c>
      <c r="CG35" s="40"/>
      <c r="CH35" s="40"/>
      <c r="CI35" s="40"/>
      <c r="CJ35" s="40"/>
      <c r="CK35" s="29">
        <v>45</v>
      </c>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29">
        <v>75</v>
      </c>
      <c r="EE35" s="40"/>
      <c r="EF35" s="40"/>
      <c r="EG35" s="40"/>
      <c r="EH35" s="40"/>
      <c r="EI35" s="40"/>
      <c r="EJ35" s="40"/>
      <c r="EK35" s="40"/>
      <c r="EL35" s="40"/>
      <c r="EM35" s="40"/>
      <c r="EN35" s="40"/>
      <c r="EO35" s="40"/>
      <c r="EP35" s="40"/>
      <c r="EQ35" s="40"/>
      <c r="ER35" s="29">
        <v>24</v>
      </c>
      <c r="ES35" s="29">
        <v>36</v>
      </c>
      <c r="ET35" s="40"/>
      <c r="EU35" s="40"/>
      <c r="EV35" s="40"/>
      <c r="EW35" s="40"/>
      <c r="EX35" s="40"/>
      <c r="EY35" s="29">
        <v>45</v>
      </c>
      <c r="EZ35" s="40">
        <v>45</v>
      </c>
      <c r="FA35" s="40"/>
      <c r="FB35" s="40"/>
      <c r="FC35" s="40"/>
      <c r="FD35" s="40"/>
      <c r="FE35" s="57"/>
      <c r="FF35" s="40"/>
      <c r="FG35" s="40"/>
      <c r="FH35" s="40"/>
      <c r="FI35" s="40"/>
      <c r="FJ35" s="40"/>
      <c r="FK35" s="40"/>
      <c r="FL35" s="40"/>
      <c r="FM35" s="40"/>
      <c r="FN35" s="65"/>
      <c r="FO35" s="40"/>
      <c r="FP35" s="40"/>
      <c r="FQ35" s="40"/>
      <c r="FR35" s="40"/>
      <c r="FS35" s="40"/>
      <c r="FT35" s="40"/>
      <c r="FU35" s="40"/>
      <c r="FV35" s="40"/>
      <c r="FW35" s="29">
        <v>135</v>
      </c>
      <c r="FX35" s="40"/>
      <c r="FY35" s="40"/>
      <c r="FZ35" s="40"/>
      <c r="GA35" s="40"/>
      <c r="GB35" s="40"/>
      <c r="GC35" s="40"/>
      <c r="GD35" s="29">
        <v>15</v>
      </c>
      <c r="GE35" s="40"/>
      <c r="GF35" s="40"/>
      <c r="GG35" s="40"/>
      <c r="GH35" s="40"/>
      <c r="GI35" s="40"/>
      <c r="GJ35" s="40"/>
      <c r="GK35" s="40"/>
      <c r="GL35" s="40"/>
      <c r="GM35" s="40"/>
      <c r="GN35" s="40"/>
      <c r="GO35" s="40"/>
      <c r="GP35" s="40"/>
      <c r="GQ35" s="40"/>
      <c r="GR35" s="69"/>
      <c r="GS35" s="69"/>
      <c r="GT35" s="69"/>
      <c r="GU35" s="69"/>
      <c r="GV35" s="69"/>
      <c r="GW35" s="69"/>
      <c r="GX35" s="69"/>
      <c r="GY35" s="69"/>
      <c r="GZ35" s="69"/>
      <c r="HA35" s="69"/>
      <c r="HB35" s="69"/>
      <c r="HC35" s="69"/>
      <c r="HD35" s="69"/>
      <c r="HE35" s="78"/>
    </row>
    <row r="36" spans="1:224" ht="16" customHeight="1" x14ac:dyDescent="0.25">
      <c r="A36" s="44">
        <v>23905476</v>
      </c>
      <c r="B36" s="8" t="s">
        <v>43</v>
      </c>
      <c r="C36" s="37">
        <f t="shared" si="0"/>
        <v>1368</v>
      </c>
      <c r="D36" s="36">
        <f t="shared" si="1"/>
        <v>4</v>
      </c>
      <c r="E36" s="40"/>
      <c r="F36" s="40"/>
      <c r="G36" s="40"/>
      <c r="H36" s="40"/>
      <c r="I36" s="40"/>
      <c r="J36" s="40"/>
      <c r="K36" s="40"/>
      <c r="L36" s="40"/>
      <c r="M36" s="40"/>
      <c r="N36" s="40"/>
      <c r="O36" s="40"/>
      <c r="P36" s="40"/>
      <c r="Q36" s="40"/>
      <c r="R36" s="40"/>
      <c r="S36" s="40"/>
      <c r="T36" s="40"/>
      <c r="U36" s="29">
        <v>39</v>
      </c>
      <c r="V36" s="40"/>
      <c r="W36" s="40"/>
      <c r="X36" s="29">
        <v>63</v>
      </c>
      <c r="Y36" s="40"/>
      <c r="Z36" s="57"/>
      <c r="AA36" s="40"/>
      <c r="AB36" s="52">
        <v>15</v>
      </c>
      <c r="AC36" s="40"/>
      <c r="AD36" s="40"/>
      <c r="AE36" s="40"/>
      <c r="AF36" s="40"/>
      <c r="AG36" s="40"/>
      <c r="AH36" s="40"/>
      <c r="AI36" s="29">
        <v>48</v>
      </c>
      <c r="AJ36" s="40"/>
      <c r="AK36" s="40"/>
      <c r="AL36" s="40"/>
      <c r="AM36" s="40"/>
      <c r="AN36" s="40"/>
      <c r="AO36" s="40"/>
      <c r="AP36" s="40"/>
      <c r="AQ36" s="40"/>
      <c r="AR36" s="40"/>
      <c r="AS36" s="40"/>
      <c r="AT36" s="40"/>
      <c r="AU36" s="40"/>
      <c r="AV36" s="29">
        <v>33</v>
      </c>
      <c r="AW36" s="40"/>
      <c r="AX36" s="40"/>
      <c r="AY36" s="40"/>
      <c r="AZ36" s="40"/>
      <c r="BA36" s="40"/>
      <c r="BB36" s="40"/>
      <c r="BC36" s="40"/>
      <c r="BD36" s="29">
        <v>12</v>
      </c>
      <c r="BE36" s="40"/>
      <c r="BF36" s="40"/>
      <c r="BG36" s="40"/>
      <c r="BH36" s="40"/>
      <c r="BI36" s="40"/>
      <c r="BJ36" s="40"/>
      <c r="BK36" s="40"/>
      <c r="BL36" s="29">
        <v>84</v>
      </c>
      <c r="BM36" s="29">
        <v>18</v>
      </c>
      <c r="BN36" s="29">
        <v>60</v>
      </c>
      <c r="BO36" s="40"/>
      <c r="BP36" s="40"/>
      <c r="BQ36" s="40"/>
      <c r="BR36" s="40"/>
      <c r="BS36" s="29">
        <v>27</v>
      </c>
      <c r="BT36" s="29">
        <v>12</v>
      </c>
      <c r="BU36" s="40"/>
      <c r="BV36" s="40"/>
      <c r="BW36" s="40"/>
      <c r="BX36" s="27"/>
      <c r="BY36" s="40"/>
      <c r="BZ36" s="40"/>
      <c r="CA36" s="40"/>
      <c r="CB36" s="40"/>
      <c r="CC36" s="40"/>
      <c r="CD36" s="40"/>
      <c r="CE36" s="40"/>
      <c r="CF36" s="40"/>
      <c r="CG36" s="40"/>
      <c r="CH36" s="40"/>
      <c r="CI36" s="40"/>
      <c r="CJ36" s="40"/>
      <c r="CK36" s="40"/>
      <c r="CL36" s="29">
        <v>93</v>
      </c>
      <c r="CM36" s="40"/>
      <c r="CN36" s="40"/>
      <c r="CO36" s="29">
        <v>60</v>
      </c>
      <c r="CP36" s="40"/>
      <c r="CQ36" s="29">
        <v>45</v>
      </c>
      <c r="CR36" s="40"/>
      <c r="CS36" s="40"/>
      <c r="CT36" s="40"/>
      <c r="CU36" s="40"/>
      <c r="CV36" s="29">
        <v>30</v>
      </c>
      <c r="CW36" s="40"/>
      <c r="CX36" s="40"/>
      <c r="CY36" s="40"/>
      <c r="CZ36" s="40"/>
      <c r="DA36" s="40"/>
      <c r="DB36" s="29">
        <v>21</v>
      </c>
      <c r="DC36" s="40"/>
      <c r="DD36" s="29">
        <v>60</v>
      </c>
      <c r="DE36" s="40"/>
      <c r="DF36" s="40"/>
      <c r="DG36" s="40"/>
      <c r="DH36" s="40"/>
      <c r="DI36" s="40"/>
      <c r="DJ36" s="29">
        <v>45</v>
      </c>
      <c r="DK36" s="40"/>
      <c r="DL36" s="40"/>
      <c r="DM36" s="40"/>
      <c r="DN36" s="40"/>
      <c r="DO36" s="40"/>
      <c r="DP36" s="40"/>
      <c r="DQ36" s="29">
        <v>45</v>
      </c>
      <c r="DR36" s="40"/>
      <c r="DS36" s="29">
        <v>45</v>
      </c>
      <c r="DT36" s="40"/>
      <c r="DU36" s="40"/>
      <c r="DV36" s="40"/>
      <c r="DW36" s="40"/>
      <c r="DX36" s="40"/>
      <c r="DY36" s="40"/>
      <c r="DZ36" s="40"/>
      <c r="EA36" s="29">
        <v>75</v>
      </c>
      <c r="EB36" s="40"/>
      <c r="EC36" s="40"/>
      <c r="ED36" s="40"/>
      <c r="EE36" s="40"/>
      <c r="EF36" s="40"/>
      <c r="EG36" s="40"/>
      <c r="EH36" s="40"/>
      <c r="EI36" s="40"/>
      <c r="EJ36" s="40"/>
      <c r="EK36" s="40"/>
      <c r="EL36" s="40"/>
      <c r="EM36" s="40"/>
      <c r="EN36" s="40"/>
      <c r="EO36" s="40"/>
      <c r="EP36" s="40"/>
      <c r="EQ36" s="40"/>
      <c r="ER36" s="29">
        <v>45</v>
      </c>
      <c r="ES36" s="40"/>
      <c r="ET36" s="40"/>
      <c r="EU36" s="40"/>
      <c r="EV36" s="29">
        <v>21</v>
      </c>
      <c r="EW36" s="40"/>
      <c r="EX36" s="40"/>
      <c r="EY36" s="40"/>
      <c r="EZ36" s="40"/>
      <c r="FA36" s="40"/>
      <c r="FB36" s="29">
        <v>75</v>
      </c>
      <c r="FC36" s="40"/>
      <c r="FD36" s="29">
        <v>42</v>
      </c>
      <c r="FE36" s="52">
        <v>33</v>
      </c>
      <c r="FF36" s="40"/>
      <c r="FG36" s="40"/>
      <c r="FH36" s="29">
        <v>30</v>
      </c>
      <c r="FI36" s="40"/>
      <c r="FJ36" s="40"/>
      <c r="FK36" s="29">
        <v>30</v>
      </c>
      <c r="FL36" s="40"/>
      <c r="FM36" s="40"/>
      <c r="FN36" s="65"/>
      <c r="FO36" s="40"/>
      <c r="FP36" s="40"/>
      <c r="FQ36" s="40"/>
      <c r="FR36" s="40"/>
      <c r="FS36" s="40"/>
      <c r="FT36" s="40"/>
      <c r="FU36" s="40"/>
      <c r="FV36" s="40"/>
      <c r="FW36" s="40"/>
      <c r="FX36" s="40"/>
      <c r="FY36" s="40"/>
      <c r="FZ36" s="40"/>
      <c r="GA36" s="40"/>
      <c r="GB36" s="40"/>
      <c r="GC36" s="40"/>
      <c r="GD36" s="40"/>
      <c r="GE36" s="29">
        <v>45</v>
      </c>
      <c r="GF36" s="40"/>
      <c r="GG36" s="40"/>
      <c r="GH36" s="40"/>
      <c r="GI36" s="29">
        <v>90</v>
      </c>
      <c r="GJ36" s="40"/>
      <c r="GK36" s="40"/>
      <c r="GL36" s="40"/>
      <c r="GM36" s="40"/>
      <c r="GN36" s="40"/>
      <c r="GO36" s="29">
        <v>27</v>
      </c>
      <c r="GP36" s="40"/>
      <c r="GQ36" s="40"/>
      <c r="GR36" s="69">
        <v>1</v>
      </c>
      <c r="GS36" s="69"/>
      <c r="GT36" s="69"/>
      <c r="GU36" s="69"/>
      <c r="GV36" s="69"/>
      <c r="GW36" s="69"/>
      <c r="GX36" s="69"/>
      <c r="GY36" s="69"/>
      <c r="GZ36" s="69">
        <v>1</v>
      </c>
      <c r="HA36" s="69"/>
      <c r="HB36" s="69"/>
      <c r="HC36" s="69">
        <v>1</v>
      </c>
      <c r="HD36" s="69"/>
      <c r="HE36" s="78">
        <v>1</v>
      </c>
    </row>
    <row r="37" spans="1:224" ht="16" customHeight="1" x14ac:dyDescent="0.25">
      <c r="A37" s="44">
        <v>23905478</v>
      </c>
      <c r="B37" s="8" t="s">
        <v>43</v>
      </c>
      <c r="C37" s="37">
        <f t="shared" si="0"/>
        <v>1380</v>
      </c>
      <c r="D37" s="36">
        <f t="shared" si="1"/>
        <v>3</v>
      </c>
      <c r="E37" s="32"/>
      <c r="F37" s="32"/>
      <c r="G37" s="32"/>
      <c r="H37" s="32"/>
      <c r="I37" s="32"/>
      <c r="J37" s="32"/>
      <c r="K37" s="32"/>
      <c r="L37" s="32"/>
      <c r="M37" s="32"/>
      <c r="N37" s="32"/>
      <c r="O37" s="32"/>
      <c r="P37" s="32"/>
      <c r="Q37" s="32"/>
      <c r="R37" s="32"/>
      <c r="S37" s="32"/>
      <c r="T37" s="32"/>
      <c r="U37" s="41">
        <v>39</v>
      </c>
      <c r="V37" s="32"/>
      <c r="W37" s="32"/>
      <c r="X37" s="41">
        <v>63</v>
      </c>
      <c r="Y37" s="32"/>
      <c r="Z37" s="58"/>
      <c r="AA37" s="32"/>
      <c r="AB37" s="60">
        <v>15</v>
      </c>
      <c r="AC37" s="32"/>
      <c r="AD37" s="32"/>
      <c r="AE37" s="32"/>
      <c r="AF37" s="32"/>
      <c r="AG37" s="32"/>
      <c r="AH37" s="32"/>
      <c r="AI37" s="41">
        <v>72</v>
      </c>
      <c r="AJ37" s="32"/>
      <c r="AK37" s="32"/>
      <c r="AL37" s="32"/>
      <c r="AM37" s="32"/>
      <c r="AN37" s="32"/>
      <c r="AO37" s="32"/>
      <c r="AP37" s="32"/>
      <c r="AQ37" s="32"/>
      <c r="AR37" s="32"/>
      <c r="AS37" s="32"/>
      <c r="AT37" s="32"/>
      <c r="AU37" s="32"/>
      <c r="AV37" s="32"/>
      <c r="AW37" s="32"/>
      <c r="AX37" s="32"/>
      <c r="AY37" s="32"/>
      <c r="AZ37" s="32"/>
      <c r="BA37" s="32"/>
      <c r="BB37" s="32"/>
      <c r="BC37" s="32"/>
      <c r="BD37" s="41">
        <v>12</v>
      </c>
      <c r="BE37" s="32"/>
      <c r="BF37" s="32"/>
      <c r="BG37" s="32"/>
      <c r="BH37" s="32"/>
      <c r="BI37" s="32"/>
      <c r="BJ37" s="32"/>
      <c r="BK37" s="32"/>
      <c r="BL37" s="41">
        <v>84</v>
      </c>
      <c r="BM37" s="41">
        <v>18</v>
      </c>
      <c r="BN37" s="41">
        <v>60</v>
      </c>
      <c r="BO37" s="32"/>
      <c r="BP37" s="32"/>
      <c r="BQ37" s="32"/>
      <c r="BR37" s="32"/>
      <c r="BS37" s="41">
        <v>27</v>
      </c>
      <c r="BT37" s="41">
        <v>12</v>
      </c>
      <c r="BU37" s="32"/>
      <c r="BV37" s="32"/>
      <c r="BW37" s="32"/>
      <c r="BX37" s="62"/>
      <c r="BY37" s="32"/>
      <c r="BZ37" s="32"/>
      <c r="CA37" s="32"/>
      <c r="CB37" s="32"/>
      <c r="CC37" s="32"/>
      <c r="CD37" s="32"/>
      <c r="CE37" s="32"/>
      <c r="CF37" s="32"/>
      <c r="CG37" s="32"/>
      <c r="CH37" s="32"/>
      <c r="CI37" s="32"/>
      <c r="CJ37" s="32"/>
      <c r="CK37" s="32"/>
      <c r="CL37" s="41">
        <v>93</v>
      </c>
      <c r="CM37" s="32"/>
      <c r="CN37" s="32"/>
      <c r="CO37" s="41">
        <v>60</v>
      </c>
      <c r="CP37" s="32"/>
      <c r="CQ37" s="41">
        <v>45</v>
      </c>
      <c r="CR37" s="32"/>
      <c r="CS37" s="41">
        <v>27</v>
      </c>
      <c r="CT37" s="32"/>
      <c r="CU37" s="32"/>
      <c r="CV37" s="41">
        <v>30</v>
      </c>
      <c r="CW37" s="32"/>
      <c r="CX37" s="32"/>
      <c r="CY37" s="32"/>
      <c r="CZ37" s="32"/>
      <c r="DA37" s="32"/>
      <c r="DB37" s="41">
        <v>30</v>
      </c>
      <c r="DC37" s="32"/>
      <c r="DD37" s="41">
        <v>60</v>
      </c>
      <c r="DE37" s="32"/>
      <c r="DF37" s="32"/>
      <c r="DG37" s="32"/>
      <c r="DH37" s="32"/>
      <c r="DI37" s="32"/>
      <c r="DJ37" s="41">
        <v>24</v>
      </c>
      <c r="DK37" s="32"/>
      <c r="DL37" s="32"/>
      <c r="DM37" s="32"/>
      <c r="DN37" s="32"/>
      <c r="DO37" s="32"/>
      <c r="DP37" s="32"/>
      <c r="DQ37" s="41">
        <v>45</v>
      </c>
      <c r="DR37" s="32"/>
      <c r="DS37" s="41">
        <v>45</v>
      </c>
      <c r="DT37" s="32"/>
      <c r="DU37" s="32"/>
      <c r="DV37" s="32"/>
      <c r="DW37" s="32"/>
      <c r="DX37" s="32"/>
      <c r="DY37" s="32"/>
      <c r="DZ37" s="32"/>
      <c r="EA37" s="41">
        <v>75</v>
      </c>
      <c r="EB37" s="32"/>
      <c r="EC37" s="32"/>
      <c r="ED37" s="32"/>
      <c r="EE37" s="32"/>
      <c r="EF37" s="32"/>
      <c r="EG37" s="32"/>
      <c r="EH37" s="32"/>
      <c r="EI37" s="32"/>
      <c r="EJ37" s="32"/>
      <c r="EK37" s="32"/>
      <c r="EL37" s="32"/>
      <c r="EM37" s="32"/>
      <c r="EN37" s="32"/>
      <c r="EO37" s="32"/>
      <c r="EP37" s="32"/>
      <c r="EQ37" s="32"/>
      <c r="ER37" s="41">
        <v>45</v>
      </c>
      <c r="ES37" s="32"/>
      <c r="ET37" s="32"/>
      <c r="EU37" s="32"/>
      <c r="EV37" s="41">
        <v>21</v>
      </c>
      <c r="EW37" s="32"/>
      <c r="EX37" s="32"/>
      <c r="EY37" s="32"/>
      <c r="EZ37" s="32"/>
      <c r="FA37" s="32"/>
      <c r="FB37" s="41">
        <v>69</v>
      </c>
      <c r="FC37" s="32"/>
      <c r="FD37" s="41">
        <v>48</v>
      </c>
      <c r="FE37" s="60">
        <v>27</v>
      </c>
      <c r="FF37" s="32"/>
      <c r="FG37" s="32"/>
      <c r="FH37" s="41">
        <v>30</v>
      </c>
      <c r="FI37" s="32"/>
      <c r="FJ37" s="32"/>
      <c r="FK37" s="41">
        <v>30</v>
      </c>
      <c r="FL37" s="32"/>
      <c r="FM37" s="32"/>
      <c r="FN37" s="67"/>
      <c r="FO37" s="32"/>
      <c r="FP37" s="32"/>
      <c r="FQ37" s="32"/>
      <c r="FR37" s="32"/>
      <c r="FS37" s="32"/>
      <c r="FT37" s="40"/>
      <c r="FU37" s="40"/>
      <c r="FV37" s="40"/>
      <c r="FW37" s="40"/>
      <c r="FX37" s="40"/>
      <c r="FY37" s="40"/>
      <c r="FZ37" s="40"/>
      <c r="GA37" s="40"/>
      <c r="GB37" s="40"/>
      <c r="GC37" s="40"/>
      <c r="GD37" s="40"/>
      <c r="GE37" s="29">
        <v>45</v>
      </c>
      <c r="GF37" s="40"/>
      <c r="GG37" s="40"/>
      <c r="GH37" s="40"/>
      <c r="GI37" s="29">
        <v>102</v>
      </c>
      <c r="GJ37" s="40"/>
      <c r="GK37" s="40"/>
      <c r="GL37" s="40"/>
      <c r="GM37" s="40"/>
      <c r="GN37" s="40"/>
      <c r="GO37" s="29">
        <v>27</v>
      </c>
      <c r="GP37" s="40"/>
      <c r="GQ37" s="40"/>
      <c r="GR37" s="69"/>
      <c r="GS37" s="69"/>
      <c r="GT37" s="69"/>
      <c r="GU37" s="69"/>
      <c r="GV37" s="69"/>
      <c r="GW37" s="69"/>
      <c r="GX37" s="69"/>
      <c r="GY37" s="69">
        <v>2</v>
      </c>
      <c r="GZ37" s="69"/>
      <c r="HA37" s="69"/>
      <c r="HB37" s="69"/>
      <c r="HC37" s="69">
        <v>1</v>
      </c>
      <c r="HD37" s="69"/>
      <c r="HE37" s="78"/>
    </row>
    <row r="38" spans="1:224" ht="14.15" customHeight="1" x14ac:dyDescent="0.25">
      <c r="A38" s="47">
        <v>23905480</v>
      </c>
      <c r="B38" s="40" t="s">
        <v>44</v>
      </c>
      <c r="C38" s="37">
        <f t="shared" si="0"/>
        <v>282</v>
      </c>
      <c r="D38" s="37">
        <f t="shared" si="1"/>
        <v>0</v>
      </c>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27"/>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29">
        <v>6</v>
      </c>
      <c r="FI38" s="40"/>
      <c r="FJ38" s="40"/>
      <c r="FK38" s="40"/>
      <c r="FL38" s="40"/>
      <c r="FM38" s="40"/>
      <c r="FN38" s="65"/>
      <c r="FO38" s="40"/>
      <c r="FP38" s="29">
        <v>30</v>
      </c>
      <c r="FQ38" s="40"/>
      <c r="FR38" s="40"/>
      <c r="FS38" s="40"/>
      <c r="FT38" s="43"/>
      <c r="FU38" s="29">
        <v>51</v>
      </c>
      <c r="FV38" s="40"/>
      <c r="FW38" s="40"/>
      <c r="FX38" s="29">
        <v>9</v>
      </c>
      <c r="FY38" s="40"/>
      <c r="FZ38" s="40"/>
      <c r="GA38" s="29">
        <v>78</v>
      </c>
      <c r="GB38" s="40"/>
      <c r="GC38" s="40"/>
      <c r="GD38" s="29">
        <v>60</v>
      </c>
      <c r="GE38" s="40"/>
      <c r="GF38" s="40"/>
      <c r="GG38" s="40"/>
      <c r="GH38" s="29">
        <v>48</v>
      </c>
      <c r="GI38" s="40"/>
      <c r="GJ38" s="40"/>
      <c r="GK38" s="40"/>
      <c r="GL38" s="40"/>
      <c r="GM38" s="40"/>
      <c r="GN38" s="40"/>
      <c r="GO38" s="40"/>
      <c r="GP38" s="40"/>
      <c r="GQ38" s="40"/>
      <c r="GR38" s="69"/>
      <c r="GS38" s="69"/>
      <c r="GT38" s="69"/>
      <c r="GU38" s="69"/>
      <c r="GV38" s="69"/>
      <c r="GW38" s="69"/>
      <c r="GX38" s="69"/>
      <c r="GY38" s="69"/>
      <c r="GZ38" s="69"/>
      <c r="HA38" s="69"/>
      <c r="HB38" s="69"/>
      <c r="HC38" s="69"/>
      <c r="HD38" s="69"/>
      <c r="HE38" s="78"/>
    </row>
    <row r="39" spans="1:224" x14ac:dyDescent="0.25">
      <c r="A39" s="48">
        <v>23905482</v>
      </c>
      <c r="B39" s="32" t="s">
        <v>44</v>
      </c>
      <c r="C39" s="49">
        <f t="shared" si="0"/>
        <v>264</v>
      </c>
      <c r="D39" s="49">
        <f t="shared" si="1"/>
        <v>0</v>
      </c>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27"/>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29">
        <v>6</v>
      </c>
      <c r="FI39" s="40"/>
      <c r="FJ39" s="40"/>
      <c r="FK39" s="40"/>
      <c r="FL39" s="40"/>
      <c r="FM39" s="40"/>
      <c r="FN39" s="65"/>
      <c r="FO39" s="40"/>
      <c r="FP39" s="29">
        <v>30</v>
      </c>
      <c r="FQ39" s="40"/>
      <c r="FR39" s="40"/>
      <c r="FS39" s="40"/>
      <c r="FT39" s="43"/>
      <c r="FU39" s="40"/>
      <c r="FV39" s="29">
        <v>51</v>
      </c>
      <c r="FW39" s="40"/>
      <c r="FX39" s="40"/>
      <c r="FY39" s="40"/>
      <c r="FZ39" s="29">
        <v>78</v>
      </c>
      <c r="GA39" s="40"/>
      <c r="GB39" s="40"/>
      <c r="GC39" s="40"/>
      <c r="GD39" s="29">
        <v>60</v>
      </c>
      <c r="GE39" s="40"/>
      <c r="GF39" s="40"/>
      <c r="GG39" s="40"/>
      <c r="GH39" s="29">
        <v>39</v>
      </c>
      <c r="GI39" s="40"/>
      <c r="GJ39" s="40"/>
      <c r="GK39" s="40"/>
      <c r="GL39" s="40"/>
      <c r="GM39" s="40"/>
      <c r="GN39" s="40"/>
      <c r="GO39" s="40"/>
      <c r="GP39" s="40"/>
      <c r="GQ39" s="40"/>
      <c r="GR39" s="69"/>
      <c r="GS39" s="69"/>
      <c r="GT39" s="69"/>
      <c r="GU39" s="69"/>
      <c r="GV39" s="69"/>
      <c r="GW39" s="69"/>
      <c r="GX39" s="69"/>
      <c r="GY39" s="69"/>
      <c r="GZ39" s="69"/>
      <c r="HA39" s="69"/>
      <c r="HB39" s="69"/>
      <c r="HC39" s="69"/>
      <c r="HD39" s="69"/>
      <c r="HE39" s="78"/>
    </row>
    <row r="40" spans="1:224" s="12" customFormat="1" x14ac:dyDescent="0.25">
      <c r="A40" s="50"/>
      <c r="B40" s="50" t="s">
        <v>57</v>
      </c>
      <c r="C40" s="50">
        <f>SUM(C8:C39)</f>
        <v>45332</v>
      </c>
      <c r="D40" s="50">
        <f>SUM(D8:D39)</f>
        <v>84</v>
      </c>
      <c r="E40" s="18"/>
      <c r="F40" s="18"/>
      <c r="G40" s="18"/>
      <c r="H40" s="18"/>
      <c r="I40" s="18"/>
      <c r="J40" s="18"/>
      <c r="K40" s="18"/>
      <c r="L40" s="18"/>
      <c r="M40" s="18"/>
      <c r="N40" s="18"/>
      <c r="O40" s="18"/>
      <c r="P40" s="18"/>
      <c r="Q40" s="18"/>
      <c r="R40" s="18"/>
      <c r="S40" s="18"/>
      <c r="T40" s="18"/>
      <c r="U40" s="18"/>
      <c r="V40" s="18"/>
      <c r="W40" s="18"/>
      <c r="X40" s="18"/>
      <c r="Y40" s="18"/>
      <c r="Z40" s="18"/>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79"/>
      <c r="HG40" s="79"/>
      <c r="HH40" s="79"/>
      <c r="HI40" s="79"/>
      <c r="HJ40" s="18"/>
      <c r="HK40" s="18"/>
      <c r="HL40" s="18"/>
      <c r="HM40" s="18"/>
      <c r="HN40" s="18"/>
      <c r="HO40" s="79"/>
      <c r="HP40" s="79"/>
    </row>
    <row r="41" spans="1:224" s="12" customForma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79"/>
      <c r="HG41" s="79"/>
      <c r="HH41" s="79"/>
      <c r="HI41" s="79"/>
      <c r="HJ41" s="18"/>
      <c r="HK41" s="18"/>
      <c r="HL41" s="18"/>
      <c r="HM41" s="18"/>
      <c r="HN41" s="18"/>
      <c r="HO41" s="79"/>
      <c r="HP41" s="79"/>
    </row>
    <row r="42" spans="1:224" s="12" customFormat="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79"/>
      <c r="HG42" s="79"/>
      <c r="HH42" s="79"/>
      <c r="HI42" s="79"/>
      <c r="HJ42" s="18"/>
      <c r="HK42" s="18"/>
      <c r="HL42" s="18"/>
      <c r="HM42" s="18"/>
      <c r="HN42" s="18"/>
      <c r="HO42" s="79"/>
      <c r="HP42" s="79"/>
    </row>
    <row r="43" spans="1:224" s="12" customFormat="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79"/>
      <c r="HG43" s="79"/>
      <c r="HH43" s="79"/>
      <c r="HI43" s="79"/>
      <c r="HJ43" s="18"/>
      <c r="HK43" s="18"/>
      <c r="HL43" s="18"/>
      <c r="HM43" s="18"/>
      <c r="HN43" s="18"/>
      <c r="HO43" s="79"/>
      <c r="HP43" s="79"/>
    </row>
    <row r="44" spans="1:224" s="12" customFormat="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79"/>
      <c r="HG44" s="79"/>
      <c r="HH44" s="79"/>
      <c r="HI44" s="79"/>
      <c r="HJ44" s="18"/>
      <c r="HK44" s="18"/>
      <c r="HL44" s="18"/>
      <c r="HM44" s="18"/>
      <c r="HN44" s="18"/>
      <c r="HO44" s="79"/>
      <c r="HP44" s="79"/>
    </row>
    <row r="45" spans="1:224" s="12" customFormat="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79"/>
      <c r="HG45" s="79"/>
      <c r="HH45" s="79"/>
      <c r="HI45" s="79"/>
      <c r="HJ45" s="18"/>
      <c r="HK45" s="18"/>
      <c r="HL45" s="18"/>
      <c r="HM45" s="18"/>
      <c r="HN45" s="18"/>
      <c r="HO45" s="79"/>
      <c r="HP45" s="79"/>
    </row>
    <row r="46" spans="1:224" s="12" customFormat="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79"/>
      <c r="HG46" s="79"/>
      <c r="HH46" s="79"/>
      <c r="HI46" s="79"/>
      <c r="HJ46" s="18"/>
      <c r="HK46" s="18"/>
      <c r="HL46" s="18"/>
      <c r="HM46" s="18"/>
      <c r="HN46" s="18"/>
      <c r="HO46" s="79"/>
      <c r="HP46" s="79"/>
    </row>
    <row r="47" spans="1:224" s="12" customFormat="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79"/>
      <c r="HG47" s="79"/>
      <c r="HH47" s="79"/>
      <c r="HI47" s="79"/>
      <c r="HJ47" s="18"/>
      <c r="HK47" s="18"/>
      <c r="HL47" s="18"/>
      <c r="HM47" s="18"/>
      <c r="HN47" s="18"/>
      <c r="HO47" s="79"/>
      <c r="HP47" s="79"/>
    </row>
    <row r="48" spans="1:224" s="12" customFormat="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79"/>
      <c r="HG48" s="79"/>
      <c r="HH48" s="79"/>
      <c r="HI48" s="79"/>
      <c r="HJ48" s="18"/>
      <c r="HK48" s="18"/>
      <c r="HL48" s="18"/>
      <c r="HM48" s="18"/>
      <c r="HN48" s="18"/>
      <c r="HO48" s="79"/>
      <c r="HP48" s="79"/>
    </row>
    <row r="49" spans="1:224" s="12" customFormat="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79"/>
      <c r="HG49" s="79"/>
      <c r="HH49" s="79"/>
      <c r="HI49" s="79"/>
      <c r="HJ49" s="18"/>
      <c r="HK49" s="18"/>
      <c r="HL49" s="18"/>
      <c r="HM49" s="18"/>
      <c r="HN49" s="18"/>
      <c r="HO49" s="79"/>
      <c r="HP49" s="79"/>
    </row>
    <row r="50" spans="1:224" s="12" customFormat="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79"/>
      <c r="HG50" s="79"/>
      <c r="HH50" s="79"/>
      <c r="HI50" s="79"/>
      <c r="HJ50" s="18"/>
      <c r="HK50" s="18"/>
      <c r="HL50" s="18"/>
      <c r="HM50" s="18"/>
      <c r="HN50" s="18"/>
      <c r="HO50" s="79"/>
      <c r="HP50" s="79"/>
    </row>
    <row r="51" spans="1:224" s="12" customFormat="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79"/>
      <c r="HG51" s="79"/>
      <c r="HH51" s="79"/>
      <c r="HI51" s="79"/>
      <c r="HJ51" s="18"/>
      <c r="HK51" s="18"/>
      <c r="HL51" s="18"/>
      <c r="HM51" s="18"/>
      <c r="HN51" s="18"/>
      <c r="HO51" s="79"/>
      <c r="HP51" s="79"/>
    </row>
    <row r="52" spans="1:224" s="12" customFormat="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79"/>
      <c r="HG52" s="79"/>
      <c r="HH52" s="79"/>
      <c r="HI52" s="79"/>
      <c r="HJ52" s="18"/>
      <c r="HK52" s="18"/>
      <c r="HL52" s="18"/>
      <c r="HM52" s="18"/>
      <c r="HN52" s="18"/>
      <c r="HO52" s="79"/>
      <c r="HP52" s="79"/>
    </row>
    <row r="53" spans="1:224" s="12" customFormat="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79"/>
      <c r="HG53" s="79"/>
      <c r="HH53" s="79"/>
      <c r="HI53" s="79"/>
      <c r="HJ53" s="18"/>
      <c r="HK53" s="18"/>
      <c r="HL53" s="18"/>
      <c r="HM53" s="18"/>
      <c r="HN53" s="18"/>
      <c r="HO53" s="79"/>
      <c r="HP53" s="79"/>
    </row>
    <row r="54" spans="1:224" s="12" customFormat="1"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79"/>
      <c r="HG54" s="79"/>
      <c r="HH54" s="79"/>
      <c r="HI54" s="79"/>
      <c r="HJ54" s="18"/>
      <c r="HK54" s="18"/>
      <c r="HL54" s="18"/>
      <c r="HM54" s="18"/>
      <c r="HN54" s="18"/>
      <c r="HO54" s="79"/>
      <c r="HP54" s="79"/>
    </row>
    <row r="55" spans="1:224" s="12" customFormat="1"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79"/>
      <c r="HG55" s="79"/>
      <c r="HH55" s="79"/>
      <c r="HI55" s="79"/>
      <c r="HJ55" s="18"/>
      <c r="HK55" s="18"/>
      <c r="HL55" s="18"/>
      <c r="HM55" s="18"/>
      <c r="HN55" s="18"/>
      <c r="HO55" s="79"/>
      <c r="HP55" s="79"/>
    </row>
    <row r="56" spans="1:224" s="12" customFormat="1"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79"/>
      <c r="HG56" s="79"/>
      <c r="HH56" s="79"/>
      <c r="HI56" s="79"/>
      <c r="HJ56" s="18"/>
      <c r="HK56" s="18"/>
      <c r="HL56" s="18"/>
      <c r="HM56" s="18"/>
      <c r="HN56" s="18"/>
      <c r="HO56" s="79"/>
      <c r="HP56" s="79"/>
    </row>
    <row r="57" spans="1:224" s="12" customFormat="1"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79"/>
      <c r="HG57" s="79"/>
      <c r="HH57" s="79"/>
      <c r="HI57" s="79"/>
      <c r="HJ57" s="18"/>
      <c r="HK57" s="18"/>
      <c r="HL57" s="18"/>
      <c r="HM57" s="18"/>
      <c r="HN57" s="18"/>
      <c r="HO57" s="79"/>
      <c r="HP57" s="79"/>
    </row>
    <row r="58" spans="1:224" s="12" customFormat="1"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79"/>
      <c r="HG58" s="79"/>
      <c r="HH58" s="79"/>
      <c r="HI58" s="79"/>
      <c r="HJ58" s="18"/>
      <c r="HK58" s="18"/>
      <c r="HL58" s="18"/>
      <c r="HM58" s="18"/>
      <c r="HN58" s="18"/>
      <c r="HO58" s="79"/>
      <c r="HP58" s="79"/>
    </row>
    <row r="59" spans="1:224" s="12" customFormat="1"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79"/>
      <c r="HG59" s="79"/>
      <c r="HH59" s="79"/>
      <c r="HI59" s="79"/>
      <c r="HJ59" s="18"/>
      <c r="HK59" s="18"/>
      <c r="HL59" s="18"/>
      <c r="HM59" s="18"/>
      <c r="HN59" s="18"/>
      <c r="HO59" s="79"/>
      <c r="HP59" s="79"/>
    </row>
    <row r="60" spans="1:224" s="12" customFormat="1"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79"/>
      <c r="HG60" s="79"/>
      <c r="HH60" s="79"/>
      <c r="HI60" s="79"/>
      <c r="HJ60" s="18"/>
      <c r="HK60" s="18"/>
      <c r="HL60" s="18"/>
      <c r="HM60" s="18"/>
      <c r="HN60" s="18"/>
      <c r="HO60" s="79"/>
      <c r="HP60" s="79"/>
    </row>
    <row r="61" spans="1:224" s="12" customFormat="1"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79"/>
      <c r="HG61" s="79"/>
      <c r="HH61" s="79"/>
      <c r="HI61" s="79"/>
      <c r="HJ61" s="18"/>
      <c r="HK61" s="18"/>
      <c r="HL61" s="18"/>
      <c r="HM61" s="18"/>
      <c r="HN61" s="18"/>
      <c r="HO61" s="79"/>
      <c r="HP61" s="79"/>
    </row>
    <row r="62" spans="1:224" s="12" customForma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79"/>
      <c r="HG62" s="79"/>
      <c r="HH62" s="79"/>
      <c r="HI62" s="79"/>
      <c r="HJ62" s="18"/>
      <c r="HK62" s="18"/>
      <c r="HL62" s="18"/>
      <c r="HM62" s="18"/>
      <c r="HN62" s="18"/>
      <c r="HO62" s="79"/>
      <c r="HP62" s="79"/>
    </row>
    <row r="63" spans="1:224" s="12" customFormat="1"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79"/>
      <c r="HG63" s="79"/>
      <c r="HH63" s="79"/>
      <c r="HI63" s="79"/>
      <c r="HJ63" s="18"/>
      <c r="HK63" s="18"/>
      <c r="HL63" s="18"/>
      <c r="HM63" s="18"/>
      <c r="HN63" s="18"/>
      <c r="HO63" s="79"/>
      <c r="HP63" s="79"/>
    </row>
    <row r="64" spans="1:224" s="12" customFormat="1"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79"/>
      <c r="HG64" s="79"/>
      <c r="HH64" s="79"/>
      <c r="HI64" s="79"/>
      <c r="HJ64" s="18"/>
      <c r="HK64" s="18"/>
      <c r="HL64" s="18"/>
      <c r="HM64" s="18"/>
      <c r="HN64" s="18"/>
      <c r="HO64" s="79"/>
      <c r="HP64" s="79"/>
    </row>
    <row r="65" spans="1:224" s="12" customFormat="1"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79"/>
      <c r="HG65" s="79"/>
      <c r="HH65" s="79"/>
      <c r="HI65" s="79"/>
      <c r="HJ65" s="18"/>
      <c r="HK65" s="18"/>
      <c r="HL65" s="18"/>
      <c r="HM65" s="18"/>
      <c r="HN65" s="18"/>
      <c r="HO65" s="79"/>
      <c r="HP65" s="79"/>
    </row>
    <row r="66" spans="1:224" s="12" customFormat="1"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79"/>
      <c r="HG66" s="79"/>
      <c r="HH66" s="79"/>
      <c r="HI66" s="79"/>
      <c r="HJ66" s="18"/>
      <c r="HK66" s="18"/>
      <c r="HL66" s="18"/>
      <c r="HM66" s="18"/>
      <c r="HN66" s="18"/>
      <c r="HO66" s="79"/>
      <c r="HP66" s="79"/>
    </row>
    <row r="67" spans="1:224" s="12" customFormat="1"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79"/>
      <c r="HG67" s="79"/>
      <c r="HH67" s="79"/>
      <c r="HI67" s="79"/>
      <c r="HJ67" s="18"/>
      <c r="HK67" s="18"/>
      <c r="HL67" s="18"/>
      <c r="HM67" s="18"/>
      <c r="HN67" s="18"/>
      <c r="HO67" s="79"/>
      <c r="HP67" s="79"/>
    </row>
    <row r="68" spans="1:224" s="12" customFormat="1"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79"/>
      <c r="HG68" s="79"/>
      <c r="HH68" s="79"/>
      <c r="HI68" s="79"/>
      <c r="HJ68" s="18"/>
      <c r="HK68" s="18"/>
      <c r="HL68" s="18"/>
      <c r="HM68" s="18"/>
      <c r="HN68" s="18"/>
      <c r="HO68" s="79"/>
      <c r="HP68" s="79"/>
    </row>
    <row r="69" spans="1:224" s="12" customFormat="1"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79"/>
      <c r="HG69" s="79"/>
      <c r="HH69" s="79"/>
      <c r="HI69" s="79"/>
      <c r="HJ69" s="18"/>
      <c r="HK69" s="18"/>
      <c r="HL69" s="18"/>
      <c r="HM69" s="18"/>
      <c r="HN69" s="18"/>
      <c r="HO69" s="79"/>
      <c r="HP69" s="79"/>
    </row>
    <row r="70" spans="1:224" s="12" customFormat="1"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79"/>
      <c r="HG70" s="79"/>
      <c r="HH70" s="79"/>
      <c r="HI70" s="79"/>
      <c r="HJ70" s="18"/>
      <c r="HK70" s="18"/>
      <c r="HL70" s="18"/>
      <c r="HM70" s="18"/>
      <c r="HN70" s="18"/>
      <c r="HO70" s="79"/>
      <c r="HP70" s="79"/>
    </row>
    <row r="71" spans="1:224" s="12" customFormat="1"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79"/>
      <c r="HG71" s="79"/>
      <c r="HH71" s="79"/>
      <c r="HI71" s="79"/>
      <c r="HJ71" s="18"/>
      <c r="HK71" s="18"/>
      <c r="HL71" s="18"/>
      <c r="HM71" s="18"/>
      <c r="HN71" s="18"/>
      <c r="HO71" s="79"/>
      <c r="HP71" s="79"/>
    </row>
    <row r="72" spans="1:224" s="12" customFormat="1"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79"/>
      <c r="HG72" s="79"/>
      <c r="HH72" s="79"/>
      <c r="HI72" s="79"/>
      <c r="HJ72" s="18"/>
      <c r="HK72" s="18"/>
      <c r="HL72" s="18"/>
      <c r="HM72" s="18"/>
      <c r="HN72" s="18"/>
      <c r="HO72" s="79"/>
      <c r="HP72" s="79"/>
    </row>
    <row r="73" spans="1:224" s="12" customFormat="1"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79"/>
      <c r="HG73" s="79"/>
      <c r="HH73" s="79"/>
      <c r="HI73" s="79"/>
      <c r="HJ73" s="18"/>
      <c r="HK73" s="18"/>
      <c r="HL73" s="18"/>
      <c r="HM73" s="18"/>
      <c r="HN73" s="18"/>
      <c r="HO73" s="79"/>
      <c r="HP73" s="79"/>
    </row>
    <row r="74" spans="1:224" s="12" customFormat="1"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79"/>
      <c r="HG74" s="79"/>
      <c r="HH74" s="79"/>
      <c r="HI74" s="79"/>
      <c r="HJ74" s="18"/>
      <c r="HK74" s="18"/>
      <c r="HL74" s="18"/>
      <c r="HM74" s="18"/>
      <c r="HN74" s="18"/>
      <c r="HO74" s="79"/>
      <c r="HP74" s="79"/>
    </row>
    <row r="75" spans="1:224" s="12" customFormat="1"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79"/>
      <c r="HG75" s="79"/>
      <c r="HH75" s="79"/>
      <c r="HI75" s="79"/>
      <c r="HJ75" s="18"/>
      <c r="HK75" s="18"/>
      <c r="HL75" s="18"/>
      <c r="HM75" s="18"/>
      <c r="HN75" s="18"/>
      <c r="HO75" s="79"/>
      <c r="HP75" s="79"/>
    </row>
    <row r="76" spans="1:224" s="12" customFormat="1"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79"/>
      <c r="HG76" s="79"/>
      <c r="HH76" s="79"/>
      <c r="HI76" s="79"/>
      <c r="HJ76" s="18"/>
      <c r="HK76" s="18"/>
      <c r="HL76" s="18"/>
      <c r="HM76" s="18"/>
      <c r="HN76" s="18"/>
      <c r="HO76" s="79"/>
      <c r="HP76" s="79"/>
    </row>
    <row r="77" spans="1:224" s="12" customFormat="1"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79"/>
      <c r="HG77" s="79"/>
      <c r="HH77" s="79"/>
      <c r="HI77" s="79"/>
      <c r="HJ77" s="18"/>
      <c r="HK77" s="18"/>
      <c r="HL77" s="18"/>
      <c r="HM77" s="18"/>
      <c r="HN77" s="18"/>
      <c r="HO77" s="79"/>
      <c r="HP77" s="79"/>
    </row>
    <row r="78" spans="1:224" s="12" customFormat="1"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79"/>
      <c r="HG78" s="79"/>
      <c r="HH78" s="79"/>
      <c r="HI78" s="79"/>
      <c r="HJ78" s="18"/>
      <c r="HK78" s="18"/>
      <c r="HL78" s="18"/>
      <c r="HM78" s="18"/>
      <c r="HN78" s="18"/>
      <c r="HO78" s="79"/>
      <c r="HP78" s="79"/>
    </row>
    <row r="79" spans="1:224" s="12" customFormat="1"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79"/>
      <c r="HG79" s="79"/>
      <c r="HH79" s="79"/>
      <c r="HI79" s="79"/>
      <c r="HJ79" s="18"/>
      <c r="HK79" s="18"/>
      <c r="HL79" s="18"/>
      <c r="HM79" s="18"/>
      <c r="HN79" s="18"/>
      <c r="HO79" s="79"/>
      <c r="HP79" s="79"/>
    </row>
    <row r="80" spans="1:224" s="12" customFormat="1"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79"/>
      <c r="HG80" s="79"/>
      <c r="HH80" s="79"/>
      <c r="HI80" s="79"/>
      <c r="HJ80" s="18"/>
      <c r="HK80" s="18"/>
      <c r="HL80" s="18"/>
      <c r="HM80" s="18"/>
      <c r="HN80" s="18"/>
      <c r="HO80" s="79"/>
      <c r="HP80" s="79"/>
    </row>
  </sheetData>
  <mergeCells count="5">
    <mergeCell ref="A3:D3"/>
    <mergeCell ref="A4:E4"/>
    <mergeCell ref="A5:A7"/>
    <mergeCell ref="B5:B7"/>
    <mergeCell ref="C5:C7"/>
  </mergeCells>
  <phoneticPr fontId="4" type="noConversion"/>
  <conditionalFormatting sqref="D8:D39">
    <cfRule type="cellIs" dxfId="0" priority="1" stopIfTrue="1" operator="greaterThan">
      <formula>0</formula>
    </cfRule>
  </conditionalFormatting>
  <printOptions horizontalCentered="1"/>
  <pageMargins left="0" right="0" top="0" bottom="0" header="0.51111111111111107" footer="0.51111111111111107"/>
  <pageSetup paperSize="9" orientation="landscape"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SheetLayoutView="100" workbookViewId="0">
      <selection activeCell="D5" sqref="D5"/>
    </sheetView>
  </sheetViews>
  <sheetFormatPr defaultColWidth="9" defaultRowHeight="16.149999999999999" x14ac:dyDescent="0.25"/>
  <cols>
    <col min="1" max="1" width="9.44140625" style="1" customWidth="1"/>
    <col min="2" max="4" width="11.6640625" style="1" customWidth="1"/>
    <col min="5" max="5" width="14.5546875" style="1" customWidth="1"/>
    <col min="6" max="6" width="11.6640625" style="1" customWidth="1"/>
    <col min="7" max="16384" width="9" style="1"/>
  </cols>
  <sheetData>
    <row r="1" spans="1:13" ht="24.9" customHeight="1" x14ac:dyDescent="0.25">
      <c r="A1" s="117" t="s">
        <v>58</v>
      </c>
      <c r="B1" s="117"/>
      <c r="C1" s="117"/>
      <c r="D1" s="117"/>
      <c r="E1" s="117"/>
      <c r="F1" s="117"/>
      <c r="G1" s="2"/>
      <c r="H1" s="2"/>
      <c r="I1" s="2"/>
      <c r="J1" s="2"/>
      <c r="K1" s="2"/>
      <c r="L1" s="2"/>
    </row>
    <row r="2" spans="1:13" ht="52" customHeight="1" x14ac:dyDescent="0.25">
      <c r="A2" s="118" t="s">
        <v>59</v>
      </c>
      <c r="B2" s="118"/>
      <c r="C2" s="118"/>
      <c r="D2" s="118"/>
      <c r="E2" s="118"/>
      <c r="F2" s="118"/>
      <c r="G2" s="2"/>
      <c r="H2" s="2"/>
      <c r="I2" s="2"/>
      <c r="J2" s="2"/>
      <c r="K2" s="2"/>
      <c r="L2" s="2"/>
    </row>
    <row r="3" spans="1:13" ht="36.85" customHeight="1" x14ac:dyDescent="0.25">
      <c r="A3" s="118" t="s">
        <v>60</v>
      </c>
      <c r="B3" s="118"/>
      <c r="C3" s="118"/>
      <c r="D3" s="118"/>
      <c r="E3" s="118"/>
      <c r="F3" s="118"/>
      <c r="G3" s="2"/>
      <c r="H3" s="2"/>
      <c r="I3" s="2"/>
      <c r="J3" s="2"/>
      <c r="K3" s="2"/>
      <c r="L3" s="2"/>
    </row>
    <row r="4" spans="1:13" ht="51" customHeight="1" x14ac:dyDescent="0.25">
      <c r="A4" s="3" t="s">
        <v>61</v>
      </c>
      <c r="B4" s="3" t="s">
        <v>62</v>
      </c>
      <c r="C4" s="3" t="s">
        <v>63</v>
      </c>
      <c r="D4" s="3" t="s">
        <v>64</v>
      </c>
      <c r="E4" s="3" t="s">
        <v>65</v>
      </c>
      <c r="F4" s="3"/>
    </row>
    <row r="5" spans="1:13" ht="35.200000000000003" customHeight="1" x14ac:dyDescent="0.25">
      <c r="A5" s="3">
        <v>1</v>
      </c>
      <c r="B5" s="3" t="s">
        <v>66</v>
      </c>
      <c r="C5" s="3">
        <v>3</v>
      </c>
      <c r="D5" s="4" t="str">
        <f>IF(C5&gt;7,"130","0")</f>
        <v>0</v>
      </c>
      <c r="E5" s="3" t="s">
        <v>67</v>
      </c>
      <c r="F5" s="3"/>
    </row>
    <row r="6" spans="1:13" ht="35.200000000000003" customHeight="1" x14ac:dyDescent="0.25">
      <c r="A6" s="3">
        <v>2</v>
      </c>
      <c r="B6" s="3" t="s">
        <v>68</v>
      </c>
      <c r="C6" s="3">
        <v>6</v>
      </c>
      <c r="D6" s="4" t="str">
        <f>IF(C6&gt;7,"130","0")</f>
        <v>0</v>
      </c>
      <c r="E6" s="3" t="s">
        <v>67</v>
      </c>
      <c r="F6" s="3"/>
    </row>
    <row r="7" spans="1:13" ht="35.200000000000003" customHeight="1" x14ac:dyDescent="0.25">
      <c r="A7" s="3">
        <v>3</v>
      </c>
      <c r="B7" s="3" t="s">
        <v>69</v>
      </c>
      <c r="C7" s="3">
        <v>11</v>
      </c>
      <c r="D7" s="4" t="str">
        <f>IF(C7&gt;7,"130","0")</f>
        <v>130</v>
      </c>
      <c r="E7" s="3" t="s">
        <v>70</v>
      </c>
      <c r="F7" s="3"/>
    </row>
    <row r="8" spans="1:13" ht="35.200000000000003" customHeight="1" x14ac:dyDescent="0.25">
      <c r="A8" s="5">
        <v>4</v>
      </c>
      <c r="B8" s="5" t="s">
        <v>71</v>
      </c>
      <c r="C8" s="5">
        <v>16</v>
      </c>
      <c r="D8" s="4" t="str">
        <f>IF(C8&gt;7,"130","0")</f>
        <v>130</v>
      </c>
      <c r="E8" s="5"/>
      <c r="F8" s="5"/>
    </row>
    <row r="9" spans="1:13" ht="29.1" customHeight="1" x14ac:dyDescent="0.25">
      <c r="A9" s="119" t="s">
        <v>72</v>
      </c>
      <c r="B9" s="119"/>
      <c r="C9" s="3"/>
      <c r="D9" s="4">
        <v>117</v>
      </c>
      <c r="E9" s="3"/>
      <c r="F9" s="3"/>
    </row>
    <row r="10" spans="1:13" ht="20.05" customHeight="1" x14ac:dyDescent="0.25"/>
    <row r="11" spans="1:13" ht="20.05" customHeight="1" x14ac:dyDescent="0.25">
      <c r="B11" s="1" t="s">
        <v>73</v>
      </c>
      <c r="E11" s="1" t="s">
        <v>74</v>
      </c>
      <c r="M11" s="1" t="s">
        <v>75</v>
      </c>
    </row>
    <row r="12" spans="1:13" ht="20.05" customHeight="1" x14ac:dyDescent="0.25"/>
  </sheetData>
  <mergeCells count="4">
    <mergeCell ref="A1:F1"/>
    <mergeCell ref="A2:F2"/>
    <mergeCell ref="A3:F3"/>
    <mergeCell ref="A9:B9"/>
  </mergeCells>
  <phoneticPr fontId="4" type="noConversion"/>
  <pageMargins left="0.75" right="0.75" top="1" bottom="1" header="0.51111111111111107" footer="0.51111111111111107"/>
  <pageSetup paperSize="9"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SheetLayoutView="100" workbookViewId="0">
      <selection activeCell="D5" sqref="D5"/>
    </sheetView>
  </sheetViews>
  <sheetFormatPr defaultColWidth="9" defaultRowHeight="16.149999999999999" x14ac:dyDescent="0.25"/>
  <cols>
    <col min="1" max="1" width="9.44140625" style="1" customWidth="1"/>
    <col min="2" max="4" width="11.6640625" style="1" customWidth="1"/>
    <col min="5" max="5" width="14.5546875" style="1" customWidth="1"/>
    <col min="6" max="6" width="11.6640625" style="1" customWidth="1"/>
    <col min="7" max="16384" width="9" style="1"/>
  </cols>
  <sheetData>
    <row r="1" spans="1:12" ht="24.9" customHeight="1" x14ac:dyDescent="0.25">
      <c r="A1" s="117" t="s">
        <v>58</v>
      </c>
      <c r="B1" s="117"/>
      <c r="C1" s="117"/>
      <c r="D1" s="117"/>
      <c r="E1" s="117"/>
      <c r="F1" s="117"/>
      <c r="G1" s="2"/>
      <c r="H1" s="2"/>
      <c r="I1" s="2"/>
      <c r="J1" s="2"/>
      <c r="K1" s="2"/>
      <c r="L1" s="2"/>
    </row>
    <row r="2" spans="1:12" ht="52" customHeight="1" x14ac:dyDescent="0.25">
      <c r="A2" s="118" t="s">
        <v>59</v>
      </c>
      <c r="B2" s="118"/>
      <c r="C2" s="118"/>
      <c r="D2" s="118"/>
      <c r="E2" s="118"/>
      <c r="F2" s="118"/>
      <c r="G2" s="2"/>
      <c r="H2" s="2"/>
      <c r="I2" s="2"/>
      <c r="J2" s="2"/>
      <c r="K2" s="2"/>
      <c r="L2" s="2"/>
    </row>
    <row r="3" spans="1:12" ht="36.85" customHeight="1" x14ac:dyDescent="0.25">
      <c r="A3" s="118" t="s">
        <v>76</v>
      </c>
      <c r="B3" s="118"/>
      <c r="C3" s="118"/>
      <c r="D3" s="118"/>
      <c r="E3" s="118"/>
      <c r="F3" s="118"/>
      <c r="G3" s="2"/>
      <c r="H3" s="2"/>
      <c r="I3" s="2"/>
      <c r="J3" s="2"/>
      <c r="K3" s="2"/>
      <c r="L3" s="2"/>
    </row>
    <row r="4" spans="1:12" ht="51" customHeight="1" x14ac:dyDescent="0.25">
      <c r="A4" s="3" t="s">
        <v>61</v>
      </c>
      <c r="B4" s="3" t="s">
        <v>62</v>
      </c>
      <c r="C4" s="3" t="s">
        <v>63</v>
      </c>
      <c r="D4" s="3" t="s">
        <v>64</v>
      </c>
      <c r="E4" s="3" t="s">
        <v>65</v>
      </c>
      <c r="F4" s="3"/>
    </row>
    <row r="5" spans="1:12" ht="35.200000000000003" customHeight="1" x14ac:dyDescent="0.25">
      <c r="A5" s="3">
        <v>1</v>
      </c>
      <c r="B5" s="3" t="s">
        <v>66</v>
      </c>
      <c r="C5" s="3">
        <v>11</v>
      </c>
      <c r="D5" s="4" t="str">
        <f>IF(C5&gt;7,"130","0")</f>
        <v>130</v>
      </c>
      <c r="E5" s="3" t="s">
        <v>67</v>
      </c>
      <c r="F5" s="3"/>
    </row>
    <row r="6" spans="1:12" ht="35.200000000000003" customHeight="1" x14ac:dyDescent="0.25">
      <c r="A6" s="3">
        <v>2</v>
      </c>
      <c r="B6" s="3" t="s">
        <v>77</v>
      </c>
      <c r="C6" s="3"/>
      <c r="D6" s="4" t="str">
        <f t="shared" ref="D6:D19" si="0">IF(C6&gt;7,"130","0")</f>
        <v>0</v>
      </c>
      <c r="E6" s="3" t="s">
        <v>67</v>
      </c>
      <c r="F6" s="3"/>
    </row>
    <row r="7" spans="1:12" ht="35.200000000000003" customHeight="1" x14ac:dyDescent="0.25">
      <c r="A7" s="3"/>
      <c r="B7" s="3" t="s">
        <v>68</v>
      </c>
      <c r="C7" s="3">
        <v>8</v>
      </c>
      <c r="D7" s="4" t="str">
        <f t="shared" si="0"/>
        <v>130</v>
      </c>
      <c r="E7" s="3"/>
      <c r="F7" s="3"/>
    </row>
    <row r="8" spans="1:12" ht="35.200000000000003" customHeight="1" x14ac:dyDescent="0.25">
      <c r="A8" s="3">
        <v>3</v>
      </c>
      <c r="B8" s="3" t="s">
        <v>78</v>
      </c>
      <c r="C8" s="3">
        <v>26</v>
      </c>
      <c r="D8" s="4" t="str">
        <f t="shared" si="0"/>
        <v>130</v>
      </c>
      <c r="E8" s="3" t="s">
        <v>70</v>
      </c>
      <c r="F8" s="3"/>
    </row>
    <row r="9" spans="1:12" ht="35.200000000000003" customHeight="1" x14ac:dyDescent="0.25">
      <c r="A9" s="5">
        <v>4</v>
      </c>
      <c r="B9" s="5" t="s">
        <v>79</v>
      </c>
      <c r="C9" s="5"/>
      <c r="D9" s="4" t="str">
        <f t="shared" si="0"/>
        <v>0</v>
      </c>
      <c r="E9" s="5"/>
      <c r="F9" s="5"/>
    </row>
    <row r="10" spans="1:12" ht="35.200000000000003" customHeight="1" x14ac:dyDescent="0.25">
      <c r="A10" s="5">
        <v>5</v>
      </c>
      <c r="B10" s="5" t="s">
        <v>80</v>
      </c>
      <c r="C10" s="5">
        <v>4</v>
      </c>
      <c r="D10" s="4" t="str">
        <f t="shared" si="0"/>
        <v>0</v>
      </c>
      <c r="E10" s="5"/>
      <c r="F10" s="5"/>
    </row>
    <row r="11" spans="1:12" ht="35.200000000000003" customHeight="1" x14ac:dyDescent="0.25">
      <c r="A11" s="6">
        <v>6</v>
      </c>
      <c r="B11" s="3" t="s">
        <v>81</v>
      </c>
      <c r="C11" s="7">
        <v>4</v>
      </c>
      <c r="D11" s="4" t="str">
        <f t="shared" si="0"/>
        <v>0</v>
      </c>
      <c r="E11" s="5"/>
      <c r="F11" s="5"/>
    </row>
    <row r="12" spans="1:12" ht="35.200000000000003" customHeight="1" x14ac:dyDescent="0.25">
      <c r="A12" s="6">
        <v>7</v>
      </c>
      <c r="B12" s="5" t="s">
        <v>82</v>
      </c>
      <c r="C12" s="7">
        <v>4</v>
      </c>
      <c r="D12" s="4" t="str">
        <f t="shared" si="0"/>
        <v>0</v>
      </c>
      <c r="E12" s="5"/>
      <c r="F12" s="5"/>
    </row>
    <row r="13" spans="1:12" ht="35.200000000000003" customHeight="1" x14ac:dyDescent="0.25">
      <c r="A13" s="6">
        <v>8</v>
      </c>
      <c r="B13" s="5" t="s">
        <v>83</v>
      </c>
      <c r="C13" s="7">
        <v>3</v>
      </c>
      <c r="D13" s="4" t="str">
        <f t="shared" si="0"/>
        <v>0</v>
      </c>
      <c r="E13" s="5"/>
      <c r="F13" s="5"/>
    </row>
    <row r="14" spans="1:12" ht="35.200000000000003" customHeight="1" x14ac:dyDescent="0.25">
      <c r="A14" s="6">
        <v>9</v>
      </c>
      <c r="B14" s="8" t="s">
        <v>84</v>
      </c>
      <c r="C14" s="7">
        <v>9</v>
      </c>
      <c r="D14" s="4" t="str">
        <f t="shared" si="0"/>
        <v>130</v>
      </c>
      <c r="E14" s="5"/>
      <c r="F14" s="5"/>
      <c r="H14" s="5"/>
    </row>
    <row r="15" spans="1:12" ht="35.200000000000003" customHeight="1" x14ac:dyDescent="0.25">
      <c r="A15" s="6">
        <v>10</v>
      </c>
      <c r="B15" s="8" t="s">
        <v>85</v>
      </c>
      <c r="C15" s="7">
        <v>9</v>
      </c>
      <c r="D15" s="4" t="str">
        <f t="shared" si="0"/>
        <v>130</v>
      </c>
      <c r="E15" s="5"/>
      <c r="F15" s="5"/>
      <c r="H15" s="5"/>
    </row>
    <row r="16" spans="1:12" ht="35.200000000000003" customHeight="1" x14ac:dyDescent="0.25">
      <c r="A16" s="6">
        <v>11</v>
      </c>
      <c r="B16" s="8" t="s">
        <v>86</v>
      </c>
      <c r="C16" s="7">
        <v>9</v>
      </c>
      <c r="D16" s="4" t="str">
        <f t="shared" si="0"/>
        <v>130</v>
      </c>
      <c r="E16" s="5"/>
      <c r="F16" s="5"/>
      <c r="H16" s="5"/>
    </row>
    <row r="17" spans="1:6" ht="35.200000000000003" customHeight="1" x14ac:dyDescent="0.25">
      <c r="A17" s="6">
        <v>12</v>
      </c>
      <c r="B17" s="9" t="s">
        <v>87</v>
      </c>
      <c r="C17" s="5">
        <v>9</v>
      </c>
      <c r="D17" s="4" t="str">
        <f t="shared" si="0"/>
        <v>130</v>
      </c>
      <c r="E17" s="5"/>
      <c r="F17" s="5"/>
    </row>
    <row r="18" spans="1:6" ht="35.200000000000003" customHeight="1" x14ac:dyDescent="0.25">
      <c r="A18" s="6">
        <v>13</v>
      </c>
      <c r="B18" s="5" t="s">
        <v>69</v>
      </c>
      <c r="C18" s="5">
        <v>9</v>
      </c>
      <c r="D18" s="4" t="str">
        <f t="shared" si="0"/>
        <v>130</v>
      </c>
      <c r="E18" s="5"/>
      <c r="F18" s="5"/>
    </row>
    <row r="19" spans="1:6" ht="35.200000000000003" customHeight="1" x14ac:dyDescent="0.25">
      <c r="A19" s="5"/>
      <c r="B19" s="5"/>
      <c r="C19" s="5"/>
      <c r="D19" s="4" t="str">
        <f t="shared" si="0"/>
        <v>0</v>
      </c>
      <c r="E19" s="5"/>
      <c r="F19" s="5"/>
    </row>
    <row r="20" spans="1:6" ht="29.1" customHeight="1" x14ac:dyDescent="0.25">
      <c r="A20" s="119" t="s">
        <v>72</v>
      </c>
      <c r="B20" s="119"/>
      <c r="C20" s="3"/>
      <c r="D20" s="4">
        <v>117</v>
      </c>
      <c r="E20" s="3"/>
      <c r="F20" s="3"/>
    </row>
    <row r="21" spans="1:6" ht="20.05" customHeight="1" x14ac:dyDescent="0.25"/>
    <row r="22" spans="1:6" ht="20.05" customHeight="1" x14ac:dyDescent="0.25">
      <c r="B22" s="1" t="s">
        <v>73</v>
      </c>
      <c r="E22" s="1" t="s">
        <v>74</v>
      </c>
    </row>
    <row r="23" spans="1:6" ht="20.05" customHeight="1" x14ac:dyDescent="0.25"/>
  </sheetData>
  <mergeCells count="4">
    <mergeCell ref="A1:F1"/>
    <mergeCell ref="A2:F2"/>
    <mergeCell ref="A3:F3"/>
    <mergeCell ref="A20:B20"/>
  </mergeCells>
  <phoneticPr fontId="4" type="noConversion"/>
  <pageMargins left="0.75" right="0.75" top="1" bottom="1" header="0.51111111111111107" footer="0.51111111111111107"/>
  <pageSetup paperSize="9"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SheetLayoutView="100" workbookViewId="0">
      <selection activeCell="H8" sqref="H8"/>
    </sheetView>
  </sheetViews>
  <sheetFormatPr defaultColWidth="9" defaultRowHeight="16.149999999999999" x14ac:dyDescent="0.25"/>
  <cols>
    <col min="1" max="1" width="9.44140625" style="1" customWidth="1"/>
    <col min="2" max="4" width="11.6640625" style="1" customWidth="1"/>
    <col min="5" max="5" width="14.5546875" style="1" customWidth="1"/>
    <col min="6" max="6" width="11.6640625" style="1" customWidth="1"/>
    <col min="7" max="16384" width="9" style="1"/>
  </cols>
  <sheetData>
    <row r="1" spans="1:12" ht="24.9" customHeight="1" x14ac:dyDescent="0.25">
      <c r="A1" s="117" t="s">
        <v>58</v>
      </c>
      <c r="B1" s="117"/>
      <c r="C1" s="117"/>
      <c r="D1" s="117"/>
      <c r="E1" s="117"/>
      <c r="F1" s="117"/>
      <c r="G1" s="2"/>
      <c r="H1" s="2"/>
      <c r="I1" s="2"/>
      <c r="J1" s="2"/>
      <c r="K1" s="2"/>
      <c r="L1" s="2"/>
    </row>
    <row r="2" spans="1:12" ht="52" customHeight="1" x14ac:dyDescent="0.25">
      <c r="A2" s="118" t="s">
        <v>59</v>
      </c>
      <c r="B2" s="118"/>
      <c r="C2" s="118"/>
      <c r="D2" s="118"/>
      <c r="E2" s="118"/>
      <c r="F2" s="118"/>
      <c r="G2" s="2"/>
      <c r="H2" s="2"/>
      <c r="I2" s="2"/>
      <c r="J2" s="2"/>
      <c r="K2" s="2"/>
      <c r="L2" s="2"/>
    </row>
    <row r="3" spans="1:12" ht="36.85" customHeight="1" x14ac:dyDescent="0.25">
      <c r="A3" s="118" t="s">
        <v>76</v>
      </c>
      <c r="B3" s="118"/>
      <c r="C3" s="118"/>
      <c r="D3" s="118"/>
      <c r="E3" s="118"/>
      <c r="F3" s="118"/>
      <c r="G3" s="2"/>
      <c r="H3" s="2"/>
      <c r="I3" s="2"/>
      <c r="J3" s="2"/>
      <c r="K3" s="2"/>
      <c r="L3" s="2"/>
    </row>
    <row r="4" spans="1:12" ht="51" customHeight="1" x14ac:dyDescent="0.25">
      <c r="A4" s="3" t="s">
        <v>61</v>
      </c>
      <c r="B4" s="3" t="s">
        <v>62</v>
      </c>
      <c r="C4" s="3" t="s">
        <v>63</v>
      </c>
      <c r="D4" s="3" t="s">
        <v>64</v>
      </c>
      <c r="E4" s="3" t="s">
        <v>65</v>
      </c>
      <c r="F4" s="3"/>
    </row>
    <row r="5" spans="1:12" ht="35.200000000000003" customHeight="1" x14ac:dyDescent="0.25">
      <c r="A5" s="3">
        <v>1</v>
      </c>
      <c r="B5" s="3" t="s">
        <v>66</v>
      </c>
      <c r="C5" s="3">
        <v>3</v>
      </c>
      <c r="D5" s="4" t="str">
        <f>IF(C5&gt;7,"130","0")</f>
        <v>0</v>
      </c>
      <c r="E5" s="3" t="s">
        <v>67</v>
      </c>
      <c r="F5" s="3"/>
    </row>
    <row r="6" spans="1:12" ht="35.200000000000003" customHeight="1" x14ac:dyDescent="0.25">
      <c r="A6" s="3">
        <v>2</v>
      </c>
      <c r="B6" s="3" t="s">
        <v>68</v>
      </c>
      <c r="C6" s="3">
        <v>6</v>
      </c>
      <c r="D6" s="4" t="str">
        <f>IF(C6&gt;7,"130","0")</f>
        <v>0</v>
      </c>
      <c r="E6" s="3" t="s">
        <v>67</v>
      </c>
      <c r="F6" s="3"/>
    </row>
    <row r="7" spans="1:12" ht="35.200000000000003" customHeight="1" x14ac:dyDescent="0.25">
      <c r="A7" s="3">
        <v>3</v>
      </c>
      <c r="B7" s="3" t="s">
        <v>69</v>
      </c>
      <c r="C7" s="3">
        <v>11</v>
      </c>
      <c r="D7" s="4" t="str">
        <f>IF(C7&gt;7,"130","0")</f>
        <v>130</v>
      </c>
      <c r="E7" s="3" t="s">
        <v>70</v>
      </c>
      <c r="F7" s="3"/>
    </row>
    <row r="8" spans="1:12" ht="35.200000000000003" customHeight="1" x14ac:dyDescent="0.25">
      <c r="A8" s="5">
        <v>4</v>
      </c>
      <c r="B8" s="5" t="s">
        <v>71</v>
      </c>
      <c r="C8" s="5">
        <v>16</v>
      </c>
      <c r="D8" s="4" t="str">
        <f>IF(C8&gt;7,"130","0")</f>
        <v>130</v>
      </c>
      <c r="E8" s="5"/>
      <c r="F8" s="5"/>
    </row>
    <row r="9" spans="1:12" ht="29.1" customHeight="1" x14ac:dyDescent="0.25">
      <c r="A9" s="119" t="s">
        <v>72</v>
      </c>
      <c r="B9" s="119"/>
      <c r="C9" s="3"/>
      <c r="D9" s="4">
        <v>117</v>
      </c>
      <c r="E9" s="3"/>
      <c r="F9" s="3"/>
    </row>
    <row r="10" spans="1:12" ht="20.05" customHeight="1" x14ac:dyDescent="0.25"/>
    <row r="11" spans="1:12" ht="20.05" customHeight="1" x14ac:dyDescent="0.25">
      <c r="B11" s="1" t="s">
        <v>73</v>
      </c>
      <c r="E11" s="1" t="s">
        <v>74</v>
      </c>
    </row>
    <row r="12" spans="1:12" ht="20.05" customHeight="1" x14ac:dyDescent="0.25"/>
  </sheetData>
  <mergeCells count="4">
    <mergeCell ref="A1:F1"/>
    <mergeCell ref="A2:F2"/>
    <mergeCell ref="A3:F3"/>
    <mergeCell ref="A9:B9"/>
  </mergeCells>
  <phoneticPr fontId="4" type="noConversion"/>
  <pageMargins left="0.75" right="0.75" top="1" bottom="1" header="0.51111111111111107" footer="0.51111111111111107"/>
  <pageSetup paperSize="9"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6</vt:i4>
      </vt:variant>
    </vt:vector>
  </HeadingPairs>
  <TitlesOfParts>
    <vt:vector size="6" baseType="lpstr">
      <vt:lpstr>9月出货每日汇总</vt:lpstr>
      <vt:lpstr>9月汇总</vt:lpstr>
      <vt:lpstr>9月后视镜出货明细</vt:lpstr>
      <vt:lpstr>6月</vt:lpstr>
      <vt:lpstr>7月</vt:lpstr>
      <vt:lpstr>8月</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覃霜</dc:creator>
  <cp:lastModifiedBy>朱仕平</cp:lastModifiedBy>
  <cp:revision/>
  <dcterms:created xsi:type="dcterms:W3CDTF">2012-06-06T01:30:27Z</dcterms:created>
  <dcterms:modified xsi:type="dcterms:W3CDTF">2015-09-17T01:43:13Z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