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E:\01.课程\009_全套课程素材\"/>
    </mc:Choice>
  </mc:AlternateContent>
  <bookViews>
    <workbookView xWindow="0" yWindow="0" windowWidth="20389" windowHeight="8371"/>
  </bookViews>
  <sheets>
    <sheet name="201709" sheetId="14" r:id="rId1"/>
  </sheets>
  <definedNames>
    <definedName name="_xlnm._FilterDatabase" localSheetId="0" hidden="1">'201709'!$A$1:$AD$65</definedName>
  </definedNames>
  <calcPr calcId="162913"/>
</workbook>
</file>

<file path=xl/calcChain.xml><?xml version="1.0" encoding="utf-8"?>
<calcChain xmlns="http://schemas.openxmlformats.org/spreadsheetml/2006/main">
  <c r="G24" i="14" l="1"/>
  <c r="G23" i="14"/>
  <c r="G64" i="14"/>
  <c r="G63" i="14"/>
  <c r="G62" i="14"/>
  <c r="G61" i="14"/>
  <c r="G59" i="14"/>
  <c r="G58" i="14"/>
  <c r="G57" i="14"/>
  <c r="G56" i="14"/>
  <c r="G55" i="14"/>
  <c r="G53" i="14"/>
  <c r="G52" i="14"/>
  <c r="G51" i="14"/>
  <c r="G50" i="14"/>
  <c r="G49" i="14"/>
  <c r="G47" i="14"/>
  <c r="G46" i="14"/>
  <c r="G45" i="14"/>
  <c r="G43" i="14"/>
  <c r="G42" i="14"/>
  <c r="G41" i="14"/>
  <c r="G40" i="14"/>
  <c r="G38" i="14"/>
  <c r="G37" i="14"/>
  <c r="G36" i="14"/>
  <c r="G34" i="14"/>
  <c r="G33" i="14"/>
  <c r="G32" i="14"/>
  <c r="G31" i="14"/>
  <c r="G30" i="14"/>
  <c r="G28" i="14"/>
  <c r="G27" i="14"/>
  <c r="G26" i="14"/>
  <c r="G21" i="14"/>
  <c r="G20" i="14"/>
  <c r="G19" i="14"/>
  <c r="G18" i="14"/>
  <c r="G17" i="14"/>
  <c r="G7" i="14"/>
  <c r="G6" i="14"/>
  <c r="G5" i="14"/>
  <c r="G4" i="14"/>
  <c r="G3" i="14"/>
  <c r="G2" i="14"/>
  <c r="G15" i="14"/>
  <c r="G14" i="14"/>
  <c r="G13" i="14"/>
  <c r="G12" i="14"/>
  <c r="G11" i="14"/>
  <c r="G10" i="14"/>
  <c r="G9" i="14"/>
  <c r="G48" i="14" l="1"/>
  <c r="G39" i="14"/>
  <c r="G54" i="14"/>
  <c r="G35" i="14"/>
  <c r="G44" i="14"/>
  <c r="G65" i="14"/>
  <c r="G60" i="14"/>
  <c r="G22" i="14"/>
  <c r="G25" i="14"/>
  <c r="G29" i="14"/>
  <c r="G8" i="14"/>
  <c r="G16" i="14"/>
</calcChain>
</file>

<file path=xl/sharedStrings.xml><?xml version="1.0" encoding="utf-8"?>
<sst xmlns="http://schemas.openxmlformats.org/spreadsheetml/2006/main" count="226" uniqueCount="64">
  <si>
    <t>货物名称</t>
  </si>
  <si>
    <t>未付金额</t>
  </si>
  <si>
    <t>付款方式</t>
  </si>
  <si>
    <t>合计：</t>
  </si>
  <si>
    <t>油箱</t>
  </si>
  <si>
    <t>铜线</t>
  </si>
  <si>
    <t>低压柜、外壳</t>
  </si>
  <si>
    <t>箱变开关</t>
  </si>
  <si>
    <t>高压柜</t>
  </si>
  <si>
    <t>箱变绝缘材料</t>
  </si>
  <si>
    <t>风机温控外壳</t>
  </si>
  <si>
    <t>干变模具</t>
  </si>
  <si>
    <t>变压器外壳</t>
  </si>
  <si>
    <t>17.03</t>
  </si>
  <si>
    <t>铜箔</t>
  </si>
  <si>
    <t>发生金额</t>
  </si>
  <si>
    <t>收货时间</t>
  </si>
  <si>
    <t>付款金额</t>
  </si>
  <si>
    <t>17.04</t>
  </si>
  <si>
    <t>铜</t>
  </si>
  <si>
    <t>17.05</t>
  </si>
  <si>
    <t>17.06</t>
  </si>
  <si>
    <t>6月份到期</t>
  </si>
  <si>
    <t>7月份到期</t>
  </si>
  <si>
    <t>8月份到期</t>
  </si>
  <si>
    <t>9月份到期</t>
  </si>
  <si>
    <t>17.07</t>
  </si>
  <si>
    <t>10月份到期</t>
  </si>
  <si>
    <t>电桩</t>
  </si>
  <si>
    <t>17.08</t>
  </si>
  <si>
    <t>11月份到期</t>
  </si>
  <si>
    <t>12月份到期</t>
  </si>
  <si>
    <t>17.09</t>
  </si>
  <si>
    <t>A公司</t>
    <phoneticPr fontId="1" type="noConversion"/>
  </si>
  <si>
    <t>A公司</t>
    <phoneticPr fontId="1" type="noConversion"/>
  </si>
  <si>
    <t>B公司</t>
    <phoneticPr fontId="1" type="noConversion"/>
  </si>
  <si>
    <t>B公司</t>
    <phoneticPr fontId="1" type="noConversion"/>
  </si>
  <si>
    <t>B公司</t>
    <phoneticPr fontId="1" type="noConversion"/>
  </si>
  <si>
    <t>C公司</t>
    <phoneticPr fontId="1" type="noConversion"/>
  </si>
  <si>
    <t>C公司</t>
    <phoneticPr fontId="1" type="noConversion"/>
  </si>
  <si>
    <t>C公司</t>
    <phoneticPr fontId="1" type="noConversion"/>
  </si>
  <si>
    <t>C公司</t>
    <phoneticPr fontId="1" type="noConversion"/>
  </si>
  <si>
    <t>D公司</t>
    <phoneticPr fontId="1" type="noConversion"/>
  </si>
  <si>
    <t>E公司</t>
    <phoneticPr fontId="1" type="noConversion"/>
  </si>
  <si>
    <t>E公司</t>
    <phoneticPr fontId="1" type="noConversion"/>
  </si>
  <si>
    <t>E公司</t>
    <phoneticPr fontId="1" type="noConversion"/>
  </si>
  <si>
    <t>F公司</t>
    <phoneticPr fontId="1" type="noConversion"/>
  </si>
  <si>
    <t>F公司</t>
    <phoneticPr fontId="1" type="noConversion"/>
  </si>
  <si>
    <t>F公司</t>
    <phoneticPr fontId="1" type="noConversion"/>
  </si>
  <si>
    <t>G公司</t>
    <phoneticPr fontId="1" type="noConversion"/>
  </si>
  <si>
    <t>G公司</t>
    <phoneticPr fontId="1" type="noConversion"/>
  </si>
  <si>
    <t>H公司</t>
    <phoneticPr fontId="1" type="noConversion"/>
  </si>
  <si>
    <t>H公司</t>
    <phoneticPr fontId="1" type="noConversion"/>
  </si>
  <si>
    <t>I公司</t>
    <phoneticPr fontId="1" type="noConversion"/>
  </si>
  <si>
    <t>I公司</t>
    <phoneticPr fontId="1" type="noConversion"/>
  </si>
  <si>
    <t>I公司</t>
    <phoneticPr fontId="1" type="noConversion"/>
  </si>
  <si>
    <t>J公司</t>
    <phoneticPr fontId="1" type="noConversion"/>
  </si>
  <si>
    <t>J公司</t>
    <phoneticPr fontId="1" type="noConversion"/>
  </si>
  <si>
    <t>K公司</t>
    <phoneticPr fontId="1" type="noConversion"/>
  </si>
  <si>
    <t>K公司</t>
    <phoneticPr fontId="1" type="noConversion"/>
  </si>
  <si>
    <t>L公司</t>
    <phoneticPr fontId="1" type="noConversion"/>
  </si>
  <si>
    <t>L公司</t>
    <phoneticPr fontId="1" type="noConversion"/>
  </si>
  <si>
    <t>序号</t>
    <phoneticPr fontId="1" type="noConversion"/>
  </si>
  <si>
    <t>供应商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</si>
</sst>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_);[Red]\(0.00\)"/>
    <numFmt numFmtId="177" formatCode="0.00_ "/>
    <numFmt numFmtId="178" formatCode="0.00_ ;[Red]\-0.00\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 Light"/>
      <family val="2"/>
      <charset val="134"/>
    </font>
    <font>
      <sz val="9"/>
      <color theme="1"/>
      <name val="微软雅黑 Light"/>
      <family val="2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43" fontId="2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3" fontId="2" fillId="0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3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shrinkToFit="1"/>
    </xf>
    <xf numFmtId="43" fontId="4" fillId="3" borderId="1" xfId="0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9" defaultRowHeight="10.8" x14ac:dyDescent="0.15"/>
  <cols>
    <col min="1" max="1" width="5.75" style="22" bestFit="1" customWidth="1"/>
    <col min="2" max="2" width="7.75" style="22" bestFit="1" customWidth="1"/>
    <col min="3" max="3" width="11.375" style="22" bestFit="1" customWidth="1"/>
    <col min="4" max="4" width="11.125" style="22" bestFit="1" customWidth="1"/>
    <col min="5" max="5" width="9.75" style="22" bestFit="1" customWidth="1"/>
    <col min="6" max="6" width="10.375" style="22" bestFit="1" customWidth="1"/>
    <col min="7" max="7" width="10.25" style="22" bestFit="1" customWidth="1"/>
    <col min="8" max="8" width="9.75" style="28" bestFit="1" customWidth="1"/>
    <col min="9" max="9" width="9.625" style="22" bestFit="1" customWidth="1"/>
    <col min="10" max="10" width="18.5" style="22" customWidth="1"/>
    <col min="11" max="16384" width="9" style="22"/>
  </cols>
  <sheetData>
    <row r="1" spans="1:10" s="8" customFormat="1" ht="22.55" customHeight="1" x14ac:dyDescent="0.15">
      <c r="A1" s="1" t="s">
        <v>62</v>
      </c>
      <c r="B1" s="2" t="s">
        <v>63</v>
      </c>
      <c r="C1" s="2" t="s">
        <v>0</v>
      </c>
      <c r="D1" s="3" t="s">
        <v>15</v>
      </c>
      <c r="E1" s="4" t="s">
        <v>16</v>
      </c>
      <c r="F1" s="5" t="s">
        <v>17</v>
      </c>
      <c r="G1" s="6" t="s">
        <v>1</v>
      </c>
      <c r="H1" s="7" t="s">
        <v>2</v>
      </c>
    </row>
    <row r="2" spans="1:10" ht="19.05" customHeight="1" x14ac:dyDescent="0.15">
      <c r="A2" s="21"/>
      <c r="B2" s="10" t="s">
        <v>35</v>
      </c>
      <c r="C2" s="9" t="s">
        <v>12</v>
      </c>
      <c r="D2" s="11">
        <v>252930</v>
      </c>
      <c r="E2" s="12" t="s">
        <v>18</v>
      </c>
      <c r="F2" s="11"/>
      <c r="G2" s="13">
        <f t="shared" ref="G2:G7" si="0">D2-F2</f>
        <v>252930</v>
      </c>
      <c r="H2" s="10" t="s">
        <v>23</v>
      </c>
      <c r="I2" s="14"/>
      <c r="J2" s="14"/>
    </row>
    <row r="3" spans="1:10" ht="19.05" customHeight="1" x14ac:dyDescent="0.15">
      <c r="A3" s="21"/>
      <c r="B3" s="10" t="s">
        <v>35</v>
      </c>
      <c r="C3" s="9" t="s">
        <v>12</v>
      </c>
      <c r="D3" s="11">
        <v>378590</v>
      </c>
      <c r="E3" s="12" t="s">
        <v>20</v>
      </c>
      <c r="F3" s="11"/>
      <c r="G3" s="13">
        <f t="shared" si="0"/>
        <v>378590</v>
      </c>
      <c r="H3" s="10" t="s">
        <v>24</v>
      </c>
      <c r="I3" s="14"/>
      <c r="J3" s="14"/>
    </row>
    <row r="4" spans="1:10" ht="19.05" customHeight="1" x14ac:dyDescent="0.15">
      <c r="A4" s="21"/>
      <c r="B4" s="10" t="s">
        <v>35</v>
      </c>
      <c r="C4" s="9" t="s">
        <v>12</v>
      </c>
      <c r="D4" s="11">
        <v>78750</v>
      </c>
      <c r="E4" s="12" t="s">
        <v>21</v>
      </c>
      <c r="F4" s="11"/>
      <c r="G4" s="13">
        <f t="shared" si="0"/>
        <v>78750</v>
      </c>
      <c r="H4" s="10" t="s">
        <v>25</v>
      </c>
      <c r="I4" s="14"/>
      <c r="J4" s="14"/>
    </row>
    <row r="5" spans="1:10" ht="19.05" customHeight="1" x14ac:dyDescent="0.15">
      <c r="A5" s="21"/>
      <c r="B5" s="10" t="s">
        <v>36</v>
      </c>
      <c r="C5" s="9" t="s">
        <v>12</v>
      </c>
      <c r="D5" s="11">
        <v>331150</v>
      </c>
      <c r="E5" s="12" t="s">
        <v>26</v>
      </c>
      <c r="F5" s="11"/>
      <c r="G5" s="13">
        <f t="shared" si="0"/>
        <v>331150</v>
      </c>
      <c r="H5" s="10" t="s">
        <v>27</v>
      </c>
      <c r="I5" s="14"/>
      <c r="J5" s="14"/>
    </row>
    <row r="6" spans="1:10" ht="19.05" customHeight="1" x14ac:dyDescent="0.15">
      <c r="A6" s="21"/>
      <c r="B6" s="10" t="s">
        <v>37</v>
      </c>
      <c r="C6" s="9" t="s">
        <v>12</v>
      </c>
      <c r="D6" s="11">
        <v>711330</v>
      </c>
      <c r="E6" s="12" t="s">
        <v>29</v>
      </c>
      <c r="F6" s="11"/>
      <c r="G6" s="13">
        <f t="shared" si="0"/>
        <v>711330</v>
      </c>
      <c r="H6" s="10" t="s">
        <v>30</v>
      </c>
      <c r="I6" s="14"/>
      <c r="J6" s="14"/>
    </row>
    <row r="7" spans="1:10" ht="19.05" customHeight="1" x14ac:dyDescent="0.15">
      <c r="A7" s="21"/>
      <c r="B7" s="10" t="s">
        <v>35</v>
      </c>
      <c r="C7" s="9" t="s">
        <v>12</v>
      </c>
      <c r="D7" s="11">
        <v>502140</v>
      </c>
      <c r="E7" s="12" t="s">
        <v>32</v>
      </c>
      <c r="F7" s="11"/>
      <c r="G7" s="13">
        <f t="shared" si="0"/>
        <v>502140</v>
      </c>
      <c r="H7" s="10" t="s">
        <v>31</v>
      </c>
      <c r="I7" s="14"/>
      <c r="J7" s="14"/>
    </row>
    <row r="8" spans="1:10" s="14" customFormat="1" ht="19.55" customHeight="1" x14ac:dyDescent="0.15">
      <c r="A8" s="15">
        <v>1</v>
      </c>
      <c r="B8" s="16" t="s">
        <v>3</v>
      </c>
      <c r="C8" s="15"/>
      <c r="D8" s="17"/>
      <c r="E8" s="18"/>
      <c r="F8" s="17"/>
      <c r="G8" s="19">
        <f>SUM(G2:G7)</f>
        <v>2254890</v>
      </c>
      <c r="H8" s="20"/>
    </row>
    <row r="9" spans="1:10" s="14" customFormat="1" ht="22.55" customHeight="1" x14ac:dyDescent="0.15">
      <c r="A9" s="9"/>
      <c r="B9" s="10" t="s">
        <v>33</v>
      </c>
      <c r="C9" s="9" t="s">
        <v>6</v>
      </c>
      <c r="D9" s="11">
        <v>364140</v>
      </c>
      <c r="E9" s="12" t="s">
        <v>13</v>
      </c>
      <c r="F9" s="11">
        <v>247000</v>
      </c>
      <c r="G9" s="13">
        <f t="shared" ref="G9:G15" si="1">D9-F9</f>
        <v>117140</v>
      </c>
      <c r="H9" s="10" t="s">
        <v>22</v>
      </c>
    </row>
    <row r="10" spans="1:10" s="14" customFormat="1" ht="22.55" customHeight="1" x14ac:dyDescent="0.15">
      <c r="A10" s="9"/>
      <c r="B10" s="10" t="s">
        <v>34</v>
      </c>
      <c r="C10" s="9" t="s">
        <v>6</v>
      </c>
      <c r="D10" s="11">
        <v>533510</v>
      </c>
      <c r="E10" s="12" t="s">
        <v>18</v>
      </c>
      <c r="F10" s="11">
        <v>602235</v>
      </c>
      <c r="G10" s="13">
        <f t="shared" si="1"/>
        <v>-68725</v>
      </c>
      <c r="H10" s="10" t="s">
        <v>23</v>
      </c>
    </row>
    <row r="11" spans="1:10" s="14" customFormat="1" ht="22.55" customHeight="1" x14ac:dyDescent="0.15">
      <c r="A11" s="9"/>
      <c r="B11" s="10" t="s">
        <v>33</v>
      </c>
      <c r="C11" s="9" t="s">
        <v>6</v>
      </c>
      <c r="D11" s="11">
        <v>505890</v>
      </c>
      <c r="E11" s="12" t="s">
        <v>20</v>
      </c>
      <c r="F11" s="11"/>
      <c r="G11" s="13">
        <f t="shared" si="1"/>
        <v>505890</v>
      </c>
      <c r="H11" s="10" t="s">
        <v>24</v>
      </c>
    </row>
    <row r="12" spans="1:10" s="14" customFormat="1" ht="22.55" customHeight="1" x14ac:dyDescent="0.15">
      <c r="A12" s="9"/>
      <c r="B12" s="10" t="s">
        <v>34</v>
      </c>
      <c r="C12" s="9" t="s">
        <v>6</v>
      </c>
      <c r="D12" s="11">
        <v>498420</v>
      </c>
      <c r="E12" s="12" t="s">
        <v>21</v>
      </c>
      <c r="F12" s="11"/>
      <c r="G12" s="13">
        <f t="shared" si="1"/>
        <v>498420</v>
      </c>
      <c r="H12" s="10" t="s">
        <v>25</v>
      </c>
    </row>
    <row r="13" spans="1:10" s="14" customFormat="1" ht="22.55" customHeight="1" x14ac:dyDescent="0.15">
      <c r="A13" s="9"/>
      <c r="B13" s="10" t="s">
        <v>34</v>
      </c>
      <c r="C13" s="9" t="s">
        <v>6</v>
      </c>
      <c r="D13" s="11">
        <v>540840</v>
      </c>
      <c r="E13" s="12" t="s">
        <v>26</v>
      </c>
      <c r="F13" s="11"/>
      <c r="G13" s="13">
        <f t="shared" si="1"/>
        <v>540840</v>
      </c>
      <c r="H13" s="10" t="s">
        <v>27</v>
      </c>
    </row>
    <row r="14" spans="1:10" s="14" customFormat="1" ht="22.55" customHeight="1" x14ac:dyDescent="0.15">
      <c r="A14" s="9"/>
      <c r="B14" s="10" t="s">
        <v>34</v>
      </c>
      <c r="C14" s="9" t="s">
        <v>6</v>
      </c>
      <c r="D14" s="11">
        <v>498680</v>
      </c>
      <c r="E14" s="12" t="s">
        <v>29</v>
      </c>
      <c r="F14" s="11"/>
      <c r="G14" s="13">
        <f t="shared" si="1"/>
        <v>498680</v>
      </c>
      <c r="H14" s="10" t="s">
        <v>30</v>
      </c>
    </row>
    <row r="15" spans="1:10" s="14" customFormat="1" ht="22.55" customHeight="1" x14ac:dyDescent="0.15">
      <c r="A15" s="9"/>
      <c r="B15" s="10" t="s">
        <v>34</v>
      </c>
      <c r="C15" s="9" t="s">
        <v>6</v>
      </c>
      <c r="D15" s="11">
        <v>474818</v>
      </c>
      <c r="E15" s="12" t="s">
        <v>32</v>
      </c>
      <c r="F15" s="11"/>
      <c r="G15" s="13">
        <f t="shared" si="1"/>
        <v>474818</v>
      </c>
      <c r="H15" s="10" t="s">
        <v>31</v>
      </c>
    </row>
    <row r="16" spans="1:10" s="14" customFormat="1" ht="19.55" customHeight="1" x14ac:dyDescent="0.15">
      <c r="A16" s="15">
        <v>2</v>
      </c>
      <c r="B16" s="16" t="s">
        <v>3</v>
      </c>
      <c r="C16" s="15"/>
      <c r="D16" s="17"/>
      <c r="E16" s="18"/>
      <c r="F16" s="17"/>
      <c r="G16" s="19">
        <f>SUM(G9:G15)</f>
        <v>2567063</v>
      </c>
      <c r="H16" s="20"/>
    </row>
    <row r="17" spans="1:10" ht="22.55" customHeight="1" x14ac:dyDescent="0.15">
      <c r="A17" s="21"/>
      <c r="B17" s="10" t="s">
        <v>38</v>
      </c>
      <c r="C17" s="9" t="s">
        <v>7</v>
      </c>
      <c r="D17" s="11">
        <v>315160</v>
      </c>
      <c r="E17" s="12" t="s">
        <v>20</v>
      </c>
      <c r="F17" s="11">
        <v>142295</v>
      </c>
      <c r="G17" s="13">
        <f>D17-F17</f>
        <v>172865</v>
      </c>
      <c r="H17" s="10" t="s">
        <v>23</v>
      </c>
      <c r="I17" s="14"/>
      <c r="J17" s="14"/>
    </row>
    <row r="18" spans="1:10" ht="22.55" customHeight="1" x14ac:dyDescent="0.15">
      <c r="A18" s="21"/>
      <c r="B18" s="10" t="s">
        <v>38</v>
      </c>
      <c r="C18" s="9" t="s">
        <v>7</v>
      </c>
      <c r="D18" s="11">
        <v>411870</v>
      </c>
      <c r="E18" s="12" t="s">
        <v>21</v>
      </c>
      <c r="F18" s="11">
        <v>521496</v>
      </c>
      <c r="G18" s="13">
        <f>D18-F18</f>
        <v>-109626</v>
      </c>
      <c r="H18" s="10" t="s">
        <v>24</v>
      </c>
      <c r="I18" s="14"/>
      <c r="J18" s="14"/>
    </row>
    <row r="19" spans="1:10" ht="22.55" customHeight="1" x14ac:dyDescent="0.15">
      <c r="A19" s="21"/>
      <c r="B19" s="10" t="s">
        <v>39</v>
      </c>
      <c r="C19" s="9" t="s">
        <v>7</v>
      </c>
      <c r="D19" s="11">
        <v>798360</v>
      </c>
      <c r="E19" s="12" t="s">
        <v>26</v>
      </c>
      <c r="F19" s="11"/>
      <c r="G19" s="13">
        <f>D19-F19</f>
        <v>798360</v>
      </c>
      <c r="H19" s="10" t="s">
        <v>25</v>
      </c>
      <c r="I19" s="14"/>
      <c r="J19" s="14"/>
    </row>
    <row r="20" spans="1:10" ht="22.55" customHeight="1" x14ac:dyDescent="0.15">
      <c r="A20" s="21"/>
      <c r="B20" s="10" t="s">
        <v>40</v>
      </c>
      <c r="C20" s="9" t="s">
        <v>7</v>
      </c>
      <c r="D20" s="11">
        <v>351002</v>
      </c>
      <c r="E20" s="12" t="s">
        <v>29</v>
      </c>
      <c r="F20" s="11"/>
      <c r="G20" s="13">
        <f>D20-F20</f>
        <v>351002</v>
      </c>
      <c r="H20" s="10" t="s">
        <v>27</v>
      </c>
      <c r="I20" s="14"/>
      <c r="J20" s="14"/>
    </row>
    <row r="21" spans="1:10" ht="22.55" customHeight="1" x14ac:dyDescent="0.15">
      <c r="A21" s="21"/>
      <c r="B21" s="10" t="s">
        <v>41</v>
      </c>
      <c r="C21" s="9" t="s">
        <v>7</v>
      </c>
      <c r="D21" s="11">
        <v>125251</v>
      </c>
      <c r="E21" s="12" t="s">
        <v>32</v>
      </c>
      <c r="F21" s="11"/>
      <c r="G21" s="13">
        <f>D21-F21</f>
        <v>125251</v>
      </c>
      <c r="H21" s="10" t="s">
        <v>30</v>
      </c>
      <c r="I21" s="14"/>
      <c r="J21" s="14"/>
    </row>
    <row r="22" spans="1:10" s="14" customFormat="1" ht="19.55" customHeight="1" x14ac:dyDescent="0.15">
      <c r="A22" s="15">
        <v>3</v>
      </c>
      <c r="B22" s="16" t="s">
        <v>3</v>
      </c>
      <c r="C22" s="15"/>
      <c r="D22" s="17"/>
      <c r="E22" s="18"/>
      <c r="F22" s="17"/>
      <c r="G22" s="19">
        <f>SUM(G17:G21)</f>
        <v>1337852</v>
      </c>
      <c r="H22" s="20"/>
    </row>
    <row r="23" spans="1:10" s="24" customFormat="1" ht="19.55" customHeight="1" x14ac:dyDescent="0.15">
      <c r="A23" s="9"/>
      <c r="B23" s="10" t="s">
        <v>42</v>
      </c>
      <c r="C23" s="9" t="s">
        <v>28</v>
      </c>
      <c r="D23" s="11">
        <v>821500</v>
      </c>
      <c r="E23" s="12" t="s">
        <v>26</v>
      </c>
      <c r="F23" s="11">
        <v>260850</v>
      </c>
      <c r="G23" s="13">
        <f>D23-F23</f>
        <v>560650</v>
      </c>
      <c r="H23" s="23"/>
      <c r="I23" s="14"/>
      <c r="J23" s="14"/>
    </row>
    <row r="24" spans="1:10" s="24" customFormat="1" ht="19.55" customHeight="1" x14ac:dyDescent="0.15">
      <c r="A24" s="9"/>
      <c r="B24" s="10" t="s">
        <v>42</v>
      </c>
      <c r="C24" s="9" t="s">
        <v>28</v>
      </c>
      <c r="D24" s="11">
        <v>48000</v>
      </c>
      <c r="E24" s="12" t="s">
        <v>32</v>
      </c>
      <c r="F24" s="11"/>
      <c r="G24" s="13">
        <f>D24-F24</f>
        <v>48000</v>
      </c>
      <c r="H24" s="23"/>
      <c r="I24" s="14"/>
      <c r="J24" s="14"/>
    </row>
    <row r="25" spans="1:10" s="24" customFormat="1" ht="19.55" customHeight="1" x14ac:dyDescent="0.15">
      <c r="A25" s="15">
        <v>4</v>
      </c>
      <c r="B25" s="16" t="s">
        <v>3</v>
      </c>
      <c r="C25" s="15"/>
      <c r="D25" s="17"/>
      <c r="E25" s="18"/>
      <c r="F25" s="17"/>
      <c r="G25" s="19">
        <f>SUM(G23:G24)</f>
        <v>608650</v>
      </c>
      <c r="H25" s="20"/>
      <c r="I25" s="14"/>
      <c r="J25" s="14"/>
    </row>
    <row r="26" spans="1:10" s="24" customFormat="1" ht="19.55" customHeight="1" x14ac:dyDescent="0.15">
      <c r="A26" s="9"/>
      <c r="B26" s="10" t="s">
        <v>43</v>
      </c>
      <c r="C26" s="9" t="s">
        <v>19</v>
      </c>
      <c r="D26" s="11">
        <v>827315.26</v>
      </c>
      <c r="E26" s="12" t="s">
        <v>26</v>
      </c>
      <c r="F26" s="11">
        <v>827315.26</v>
      </c>
      <c r="G26" s="13">
        <f>D26-F26</f>
        <v>0</v>
      </c>
      <c r="H26" s="23" t="s">
        <v>24</v>
      </c>
      <c r="I26" s="14"/>
      <c r="J26" s="14"/>
    </row>
    <row r="27" spans="1:10" s="24" customFormat="1" ht="19.55" customHeight="1" x14ac:dyDescent="0.15">
      <c r="A27" s="9"/>
      <c r="B27" s="10" t="s">
        <v>44</v>
      </c>
      <c r="C27" s="9" t="s">
        <v>19</v>
      </c>
      <c r="D27" s="11">
        <v>611705</v>
      </c>
      <c r="E27" s="12" t="s">
        <v>29</v>
      </c>
      <c r="F27" s="11"/>
      <c r="G27" s="13">
        <f>D27-F27</f>
        <v>611705</v>
      </c>
      <c r="H27" s="23" t="s">
        <v>25</v>
      </c>
      <c r="I27" s="14"/>
      <c r="J27" s="14"/>
    </row>
    <row r="28" spans="1:10" s="24" customFormat="1" ht="19.55" customHeight="1" x14ac:dyDescent="0.15">
      <c r="A28" s="9"/>
      <c r="B28" s="10" t="s">
        <v>45</v>
      </c>
      <c r="C28" s="9" t="s">
        <v>19</v>
      </c>
      <c r="D28" s="11">
        <v>402908.2</v>
      </c>
      <c r="E28" s="12" t="s">
        <v>32</v>
      </c>
      <c r="F28" s="11"/>
      <c r="G28" s="13">
        <f>D28-F28</f>
        <v>402908.2</v>
      </c>
      <c r="H28" s="23" t="s">
        <v>27</v>
      </c>
      <c r="I28" s="14"/>
      <c r="J28" s="14"/>
    </row>
    <row r="29" spans="1:10" s="14" customFormat="1" ht="19.55" customHeight="1" x14ac:dyDescent="0.15">
      <c r="A29" s="15">
        <v>5</v>
      </c>
      <c r="B29" s="16" t="s">
        <v>3</v>
      </c>
      <c r="C29" s="15"/>
      <c r="D29" s="17"/>
      <c r="E29" s="18"/>
      <c r="F29" s="17"/>
      <c r="G29" s="19">
        <f>SUM(G26:G28)</f>
        <v>1014613.2</v>
      </c>
      <c r="H29" s="20"/>
    </row>
    <row r="30" spans="1:10" ht="19.05" customHeight="1" x14ac:dyDescent="0.15">
      <c r="A30" s="21"/>
      <c r="B30" s="10" t="s">
        <v>46</v>
      </c>
      <c r="C30" s="9" t="s">
        <v>9</v>
      </c>
      <c r="D30" s="11">
        <v>250636.5</v>
      </c>
      <c r="E30" s="12" t="s">
        <v>20</v>
      </c>
      <c r="F30" s="11"/>
      <c r="G30" s="13">
        <f>D30-F30</f>
        <v>250636.5</v>
      </c>
      <c r="H30" s="10" t="s">
        <v>24</v>
      </c>
      <c r="I30" s="14"/>
      <c r="J30" s="14"/>
    </row>
    <row r="31" spans="1:10" ht="19.05" customHeight="1" x14ac:dyDescent="0.15">
      <c r="A31" s="21"/>
      <c r="B31" s="10" t="s">
        <v>47</v>
      </c>
      <c r="C31" s="9" t="s">
        <v>9</v>
      </c>
      <c r="D31" s="11">
        <v>228079</v>
      </c>
      <c r="E31" s="12" t="s">
        <v>21</v>
      </c>
      <c r="F31" s="11">
        <v>478715.5</v>
      </c>
      <c r="G31" s="13">
        <f>D31-F31</f>
        <v>-250636.5</v>
      </c>
      <c r="H31" s="10" t="s">
        <v>25</v>
      </c>
      <c r="I31" s="14"/>
      <c r="J31" s="14"/>
    </row>
    <row r="32" spans="1:10" ht="19.05" customHeight="1" x14ac:dyDescent="0.15">
      <c r="A32" s="21"/>
      <c r="B32" s="10" t="s">
        <v>47</v>
      </c>
      <c r="C32" s="9" t="s">
        <v>9</v>
      </c>
      <c r="D32" s="11">
        <v>520026.5</v>
      </c>
      <c r="E32" s="12" t="s">
        <v>26</v>
      </c>
      <c r="F32" s="11"/>
      <c r="G32" s="13">
        <f>D32-F32</f>
        <v>520026.5</v>
      </c>
      <c r="H32" s="10" t="s">
        <v>27</v>
      </c>
      <c r="I32" s="14"/>
      <c r="J32" s="14"/>
    </row>
    <row r="33" spans="1:30" ht="19.05" customHeight="1" x14ac:dyDescent="0.15">
      <c r="A33" s="21"/>
      <c r="B33" s="10" t="s">
        <v>48</v>
      </c>
      <c r="C33" s="9" t="s">
        <v>9</v>
      </c>
      <c r="D33" s="11">
        <v>191418.5</v>
      </c>
      <c r="E33" s="12" t="s">
        <v>29</v>
      </c>
      <c r="F33" s="11"/>
      <c r="G33" s="13">
        <f>D33-F33</f>
        <v>191418.5</v>
      </c>
      <c r="H33" s="10" t="s">
        <v>30</v>
      </c>
      <c r="I33" s="14"/>
      <c r="J33" s="14"/>
    </row>
    <row r="34" spans="1:30" ht="19.05" customHeight="1" x14ac:dyDescent="0.15">
      <c r="A34" s="21"/>
      <c r="B34" s="10" t="s">
        <v>47</v>
      </c>
      <c r="C34" s="9" t="s">
        <v>9</v>
      </c>
      <c r="D34" s="11">
        <v>202103.5</v>
      </c>
      <c r="E34" s="12" t="s">
        <v>32</v>
      </c>
      <c r="F34" s="11"/>
      <c r="G34" s="13">
        <f>D34-F34</f>
        <v>202103.5</v>
      </c>
      <c r="H34" s="10" t="s">
        <v>31</v>
      </c>
      <c r="I34" s="14"/>
      <c r="J34" s="14"/>
    </row>
    <row r="35" spans="1:30" s="14" customFormat="1" ht="19.55" customHeight="1" x14ac:dyDescent="0.15">
      <c r="A35" s="15">
        <v>6</v>
      </c>
      <c r="B35" s="16" t="s">
        <v>3</v>
      </c>
      <c r="C35" s="15"/>
      <c r="D35" s="17"/>
      <c r="E35" s="18"/>
      <c r="F35" s="17"/>
      <c r="G35" s="19">
        <f>SUM(G30:G34)</f>
        <v>913548.5</v>
      </c>
      <c r="H35" s="20"/>
    </row>
    <row r="36" spans="1:30" ht="19.05" customHeight="1" x14ac:dyDescent="0.15">
      <c r="A36" s="21"/>
      <c r="B36" s="10" t="s">
        <v>49</v>
      </c>
      <c r="C36" s="9" t="s">
        <v>5</v>
      </c>
      <c r="D36" s="11">
        <v>290916.59000000003</v>
      </c>
      <c r="E36" s="12" t="s">
        <v>26</v>
      </c>
      <c r="F36" s="11">
        <v>290916.59000000003</v>
      </c>
      <c r="G36" s="13">
        <f>D36-F36</f>
        <v>0</v>
      </c>
      <c r="H36" s="25" t="s">
        <v>25</v>
      </c>
      <c r="I36" s="14"/>
      <c r="J36" s="14"/>
    </row>
    <row r="37" spans="1:30" ht="19.05" customHeight="1" x14ac:dyDescent="0.15">
      <c r="A37" s="21"/>
      <c r="B37" s="10" t="s">
        <v>50</v>
      </c>
      <c r="C37" s="9" t="s">
        <v>5</v>
      </c>
      <c r="D37" s="11">
        <v>757212.9</v>
      </c>
      <c r="E37" s="12" t="s">
        <v>29</v>
      </c>
      <c r="F37" s="11"/>
      <c r="G37" s="13">
        <f>D37-F37</f>
        <v>757212.9</v>
      </c>
      <c r="H37" s="25" t="s">
        <v>27</v>
      </c>
      <c r="I37" s="14"/>
      <c r="J37" s="14"/>
    </row>
    <row r="38" spans="1:30" ht="19.05" customHeight="1" x14ac:dyDescent="0.15">
      <c r="A38" s="21"/>
      <c r="B38" s="10" t="s">
        <v>50</v>
      </c>
      <c r="C38" s="9" t="s">
        <v>5</v>
      </c>
      <c r="D38" s="11">
        <v>378863.26</v>
      </c>
      <c r="E38" s="12" t="s">
        <v>32</v>
      </c>
      <c r="F38" s="11"/>
      <c r="G38" s="13">
        <f>D38-F38</f>
        <v>378863.26</v>
      </c>
      <c r="H38" s="25" t="s">
        <v>30</v>
      </c>
      <c r="I38" s="14"/>
      <c r="J38" s="14"/>
    </row>
    <row r="39" spans="1:30" s="14" customFormat="1" ht="19.55" customHeight="1" x14ac:dyDescent="0.15">
      <c r="A39" s="15">
        <v>7</v>
      </c>
      <c r="B39" s="16" t="s">
        <v>3</v>
      </c>
      <c r="C39" s="15"/>
      <c r="D39" s="17"/>
      <c r="E39" s="18"/>
      <c r="F39" s="17"/>
      <c r="G39" s="19">
        <f>SUM(G36:G38)</f>
        <v>1136076.1600000001</v>
      </c>
      <c r="H39" s="20"/>
    </row>
    <row r="40" spans="1:30" s="14" customFormat="1" ht="22.55" customHeight="1" x14ac:dyDescent="0.15">
      <c r="A40" s="9"/>
      <c r="B40" s="10" t="s">
        <v>51</v>
      </c>
      <c r="C40" s="9" t="s">
        <v>4</v>
      </c>
      <c r="D40" s="11">
        <v>375824.7</v>
      </c>
      <c r="E40" s="12" t="s">
        <v>21</v>
      </c>
      <c r="F40" s="11"/>
      <c r="G40" s="13">
        <f>D40-F40</f>
        <v>375824.7</v>
      </c>
      <c r="H40" s="10" t="s">
        <v>24</v>
      </c>
    </row>
    <row r="41" spans="1:30" s="14" customFormat="1" ht="22.55" customHeight="1" x14ac:dyDescent="0.15">
      <c r="A41" s="9"/>
      <c r="B41" s="10" t="s">
        <v>52</v>
      </c>
      <c r="C41" s="9" t="s">
        <v>4</v>
      </c>
      <c r="D41" s="11">
        <v>396128.5</v>
      </c>
      <c r="E41" s="12" t="s">
        <v>26</v>
      </c>
      <c r="F41" s="11"/>
      <c r="G41" s="13">
        <f>D41-F41</f>
        <v>396128.5</v>
      </c>
      <c r="H41" s="10" t="s">
        <v>25</v>
      </c>
    </row>
    <row r="42" spans="1:30" s="14" customFormat="1" ht="22.55" customHeight="1" x14ac:dyDescent="0.15">
      <c r="A42" s="9"/>
      <c r="B42" s="10" t="s">
        <v>52</v>
      </c>
      <c r="C42" s="9" t="s">
        <v>4</v>
      </c>
      <c r="D42" s="11">
        <v>152648.6</v>
      </c>
      <c r="E42" s="12" t="s">
        <v>29</v>
      </c>
      <c r="F42" s="11"/>
      <c r="G42" s="13">
        <f>D42-F42</f>
        <v>152648.6</v>
      </c>
      <c r="H42" s="10" t="s">
        <v>27</v>
      </c>
    </row>
    <row r="43" spans="1:30" s="14" customFormat="1" ht="22.55" customHeight="1" x14ac:dyDescent="0.15">
      <c r="A43" s="9"/>
      <c r="B43" s="10" t="s">
        <v>52</v>
      </c>
      <c r="C43" s="9" t="s">
        <v>4</v>
      </c>
      <c r="D43" s="11">
        <v>164727.4</v>
      </c>
      <c r="E43" s="12" t="s">
        <v>32</v>
      </c>
      <c r="F43" s="11"/>
      <c r="G43" s="13">
        <f>D43-F43</f>
        <v>164727.4</v>
      </c>
      <c r="H43" s="10" t="s">
        <v>30</v>
      </c>
    </row>
    <row r="44" spans="1:30" s="14" customFormat="1" ht="22.55" customHeight="1" x14ac:dyDescent="0.15">
      <c r="A44" s="15">
        <v>8</v>
      </c>
      <c r="B44" s="16" t="s">
        <v>3</v>
      </c>
      <c r="C44" s="15"/>
      <c r="D44" s="17"/>
      <c r="E44" s="18"/>
      <c r="F44" s="26"/>
      <c r="G44" s="19">
        <f>SUM(G40:G43)</f>
        <v>1089329.2</v>
      </c>
      <c r="H44" s="27"/>
    </row>
    <row r="45" spans="1:30" ht="19.05" customHeight="1" x14ac:dyDescent="0.15">
      <c r="A45" s="21"/>
      <c r="B45" s="10" t="s">
        <v>53</v>
      </c>
      <c r="C45" s="9" t="s">
        <v>14</v>
      </c>
      <c r="D45" s="11">
        <v>280770.42</v>
      </c>
      <c r="E45" s="12" t="s">
        <v>26</v>
      </c>
      <c r="F45" s="11">
        <v>280770.42</v>
      </c>
      <c r="G45" s="13">
        <f>D45-F45</f>
        <v>0</v>
      </c>
      <c r="H45" s="25" t="s">
        <v>24</v>
      </c>
      <c r="I45" s="14"/>
      <c r="J45" s="14"/>
    </row>
    <row r="46" spans="1:30" ht="19.05" customHeight="1" x14ac:dyDescent="0.15">
      <c r="A46" s="21"/>
      <c r="B46" s="10" t="s">
        <v>54</v>
      </c>
      <c r="C46" s="9" t="s">
        <v>14</v>
      </c>
      <c r="D46" s="11">
        <v>598755.87</v>
      </c>
      <c r="E46" s="12" t="s">
        <v>29</v>
      </c>
      <c r="F46" s="11"/>
      <c r="G46" s="13">
        <f>D46-F46</f>
        <v>598755.87</v>
      </c>
      <c r="H46" s="25" t="s">
        <v>25</v>
      </c>
      <c r="I46" s="14"/>
      <c r="J46" s="14"/>
    </row>
    <row r="47" spans="1:30" ht="19.05" customHeight="1" x14ac:dyDescent="0.15">
      <c r="A47" s="21"/>
      <c r="B47" s="10" t="s">
        <v>55</v>
      </c>
      <c r="C47" s="9" t="s">
        <v>14</v>
      </c>
      <c r="D47" s="11">
        <v>216354.11</v>
      </c>
      <c r="E47" s="12" t="s">
        <v>32</v>
      </c>
      <c r="F47" s="11"/>
      <c r="G47" s="13">
        <f>D47-F47</f>
        <v>216354.11</v>
      </c>
      <c r="H47" s="25" t="s">
        <v>27</v>
      </c>
      <c r="I47" s="14"/>
      <c r="J47" s="14"/>
    </row>
    <row r="48" spans="1:30" s="14" customFormat="1" ht="19.55" customHeight="1" x14ac:dyDescent="0.15">
      <c r="A48" s="15">
        <v>9</v>
      </c>
      <c r="B48" s="16" t="s">
        <v>3</v>
      </c>
      <c r="C48" s="15"/>
      <c r="D48" s="17"/>
      <c r="E48" s="18"/>
      <c r="F48" s="17"/>
      <c r="G48" s="19">
        <f>SUM(G45:G47)</f>
        <v>815109.98</v>
      </c>
      <c r="H48" s="20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10" ht="19.05" customHeight="1" x14ac:dyDescent="0.15">
      <c r="A49" s="21"/>
      <c r="B49" s="10" t="s">
        <v>56</v>
      </c>
      <c r="C49" s="9" t="s">
        <v>8</v>
      </c>
      <c r="D49" s="11">
        <v>95100</v>
      </c>
      <c r="E49" s="12" t="s">
        <v>20</v>
      </c>
      <c r="F49" s="11"/>
      <c r="G49" s="13">
        <f>D49-F49</f>
        <v>95100</v>
      </c>
      <c r="H49" s="25" t="s">
        <v>23</v>
      </c>
      <c r="I49" s="14"/>
      <c r="J49" s="14"/>
    </row>
    <row r="50" spans="1:10" ht="19.05" customHeight="1" x14ac:dyDescent="0.15">
      <c r="A50" s="21"/>
      <c r="B50" s="10" t="s">
        <v>56</v>
      </c>
      <c r="C50" s="9" t="s">
        <v>8</v>
      </c>
      <c r="D50" s="11">
        <v>103160</v>
      </c>
      <c r="E50" s="12" t="s">
        <v>21</v>
      </c>
      <c r="F50" s="11"/>
      <c r="G50" s="13">
        <f>D50-F50</f>
        <v>103160</v>
      </c>
      <c r="H50" s="25" t="s">
        <v>24</v>
      </c>
      <c r="I50" s="14"/>
      <c r="J50" s="14"/>
    </row>
    <row r="51" spans="1:10" ht="19.05" customHeight="1" x14ac:dyDescent="0.15">
      <c r="A51" s="21"/>
      <c r="B51" s="10" t="s">
        <v>57</v>
      </c>
      <c r="C51" s="9" t="s">
        <v>8</v>
      </c>
      <c r="D51" s="11">
        <v>150950</v>
      </c>
      <c r="E51" s="12" t="s">
        <v>26</v>
      </c>
      <c r="F51" s="11"/>
      <c r="G51" s="13">
        <f>D51-F51</f>
        <v>150950</v>
      </c>
      <c r="H51" s="25" t="s">
        <v>25</v>
      </c>
      <c r="I51" s="14"/>
      <c r="J51" s="14"/>
    </row>
    <row r="52" spans="1:10" ht="19.05" customHeight="1" x14ac:dyDescent="0.15">
      <c r="A52" s="21"/>
      <c r="B52" s="10" t="s">
        <v>57</v>
      </c>
      <c r="C52" s="9" t="s">
        <v>8</v>
      </c>
      <c r="D52" s="11">
        <v>272250</v>
      </c>
      <c r="E52" s="12" t="s">
        <v>29</v>
      </c>
      <c r="F52" s="11"/>
      <c r="G52" s="13">
        <f>D52-F52</f>
        <v>272250</v>
      </c>
      <c r="H52" s="25" t="s">
        <v>27</v>
      </c>
      <c r="I52" s="14"/>
      <c r="J52" s="14"/>
    </row>
    <row r="53" spans="1:10" ht="19.05" customHeight="1" x14ac:dyDescent="0.15">
      <c r="A53" s="21"/>
      <c r="B53" s="10" t="s">
        <v>56</v>
      </c>
      <c r="C53" s="9" t="s">
        <v>8</v>
      </c>
      <c r="D53" s="11">
        <v>150650</v>
      </c>
      <c r="E53" s="12" t="s">
        <v>32</v>
      </c>
      <c r="F53" s="11"/>
      <c r="G53" s="13">
        <f>D53-F53</f>
        <v>150650</v>
      </c>
      <c r="H53" s="25" t="s">
        <v>30</v>
      </c>
      <c r="I53" s="14"/>
      <c r="J53" s="14"/>
    </row>
    <row r="54" spans="1:10" s="14" customFormat="1" ht="19.55" customHeight="1" x14ac:dyDescent="0.15">
      <c r="A54" s="15">
        <v>10</v>
      </c>
      <c r="B54" s="16" t="s">
        <v>3</v>
      </c>
      <c r="C54" s="15"/>
      <c r="D54" s="17"/>
      <c r="E54" s="18"/>
      <c r="F54" s="17"/>
      <c r="G54" s="19">
        <f>SUM(G49:G53)</f>
        <v>772110</v>
      </c>
      <c r="H54" s="20"/>
    </row>
    <row r="55" spans="1:10" ht="19.05" customHeight="1" x14ac:dyDescent="0.15">
      <c r="A55" s="21"/>
      <c r="B55" s="10" t="s">
        <v>58</v>
      </c>
      <c r="C55" s="9" t="s">
        <v>10</v>
      </c>
      <c r="D55" s="11">
        <v>190880</v>
      </c>
      <c r="E55" s="12" t="s">
        <v>20</v>
      </c>
      <c r="F55" s="11"/>
      <c r="G55" s="13">
        <f>D55-F55</f>
        <v>190880</v>
      </c>
      <c r="H55" s="25" t="s">
        <v>23</v>
      </c>
      <c r="I55" s="14"/>
      <c r="J55" s="14"/>
    </row>
    <row r="56" spans="1:10" ht="19.05" customHeight="1" x14ac:dyDescent="0.15">
      <c r="A56" s="21"/>
      <c r="B56" s="10" t="s">
        <v>59</v>
      </c>
      <c r="C56" s="9" t="s">
        <v>10</v>
      </c>
      <c r="D56" s="11">
        <v>184855</v>
      </c>
      <c r="E56" s="12" t="s">
        <v>21</v>
      </c>
      <c r="F56" s="11"/>
      <c r="G56" s="13">
        <f>D56-F56</f>
        <v>184855</v>
      </c>
      <c r="H56" s="25" t="s">
        <v>24</v>
      </c>
      <c r="I56" s="14"/>
      <c r="J56" s="14"/>
    </row>
    <row r="57" spans="1:10" ht="19.05" customHeight="1" x14ac:dyDescent="0.15">
      <c r="A57" s="21"/>
      <c r="B57" s="10" t="s">
        <v>59</v>
      </c>
      <c r="C57" s="9" t="s">
        <v>10</v>
      </c>
      <c r="D57" s="11">
        <v>103590</v>
      </c>
      <c r="E57" s="12" t="s">
        <v>26</v>
      </c>
      <c r="F57" s="11"/>
      <c r="G57" s="13">
        <f>D57-F57</f>
        <v>103590</v>
      </c>
      <c r="H57" s="25" t="s">
        <v>25</v>
      </c>
      <c r="I57" s="14"/>
      <c r="J57" s="14"/>
    </row>
    <row r="58" spans="1:10" ht="19.05" customHeight="1" x14ac:dyDescent="0.15">
      <c r="A58" s="21"/>
      <c r="B58" s="10" t="s">
        <v>59</v>
      </c>
      <c r="C58" s="9" t="s">
        <v>10</v>
      </c>
      <c r="D58" s="11">
        <v>138280</v>
      </c>
      <c r="E58" s="12" t="s">
        <v>29</v>
      </c>
      <c r="F58" s="11"/>
      <c r="G58" s="13">
        <f>D58-F58</f>
        <v>138280</v>
      </c>
      <c r="H58" s="25" t="s">
        <v>27</v>
      </c>
      <c r="I58" s="14"/>
      <c r="J58" s="14"/>
    </row>
    <row r="59" spans="1:10" ht="19.05" customHeight="1" x14ac:dyDescent="0.15">
      <c r="A59" s="21"/>
      <c r="B59" s="10" t="s">
        <v>58</v>
      </c>
      <c r="C59" s="9" t="s">
        <v>10</v>
      </c>
      <c r="D59" s="11">
        <v>167560</v>
      </c>
      <c r="E59" s="12" t="s">
        <v>32</v>
      </c>
      <c r="F59" s="11"/>
      <c r="G59" s="13">
        <f>D59-F59</f>
        <v>167560</v>
      </c>
      <c r="H59" s="25" t="s">
        <v>30</v>
      </c>
      <c r="I59" s="14"/>
      <c r="J59" s="14"/>
    </row>
    <row r="60" spans="1:10" s="14" customFormat="1" ht="19.55" customHeight="1" x14ac:dyDescent="0.15">
      <c r="A60" s="15">
        <v>11</v>
      </c>
      <c r="B60" s="16" t="s">
        <v>3</v>
      </c>
      <c r="C60" s="15"/>
      <c r="D60" s="17"/>
      <c r="E60" s="18"/>
      <c r="F60" s="17"/>
      <c r="G60" s="19">
        <f>SUM(G55:G59)</f>
        <v>785165</v>
      </c>
      <c r="H60" s="20"/>
    </row>
    <row r="61" spans="1:10" ht="19.05" customHeight="1" x14ac:dyDescent="0.15">
      <c r="A61" s="21"/>
      <c r="B61" s="10" t="s">
        <v>60</v>
      </c>
      <c r="C61" s="9" t="s">
        <v>11</v>
      </c>
      <c r="D61" s="11">
        <v>3000</v>
      </c>
      <c r="E61" s="12" t="s">
        <v>21</v>
      </c>
      <c r="F61" s="11"/>
      <c r="G61" s="13">
        <f>D61-F61</f>
        <v>3000</v>
      </c>
      <c r="H61" s="25" t="s">
        <v>24</v>
      </c>
      <c r="I61" s="14"/>
      <c r="J61" s="14"/>
    </row>
    <row r="62" spans="1:10" ht="19.05" customHeight="1" x14ac:dyDescent="0.15">
      <c r="A62" s="21"/>
      <c r="B62" s="10" t="s">
        <v>61</v>
      </c>
      <c r="C62" s="9" t="s">
        <v>11</v>
      </c>
      <c r="D62" s="11">
        <v>10500</v>
      </c>
      <c r="E62" s="12" t="s">
        <v>26</v>
      </c>
      <c r="F62" s="11"/>
      <c r="G62" s="13">
        <f>D62-F62</f>
        <v>10500</v>
      </c>
      <c r="H62" s="25" t="s">
        <v>25</v>
      </c>
      <c r="I62" s="14"/>
      <c r="J62" s="14"/>
    </row>
    <row r="63" spans="1:10" ht="19.05" customHeight="1" x14ac:dyDescent="0.15">
      <c r="A63" s="21"/>
      <c r="B63" s="10" t="s">
        <v>60</v>
      </c>
      <c r="C63" s="9" t="s">
        <v>11</v>
      </c>
      <c r="D63" s="11">
        <v>21750</v>
      </c>
      <c r="E63" s="12" t="s">
        <v>29</v>
      </c>
      <c r="F63" s="11"/>
      <c r="G63" s="13">
        <f>D63-F63</f>
        <v>21750</v>
      </c>
      <c r="H63" s="25" t="s">
        <v>27</v>
      </c>
      <c r="I63" s="14"/>
      <c r="J63" s="14"/>
    </row>
    <row r="64" spans="1:10" ht="19.05" customHeight="1" x14ac:dyDescent="0.15">
      <c r="A64" s="21"/>
      <c r="B64" s="10" t="s">
        <v>61</v>
      </c>
      <c r="C64" s="9" t="s">
        <v>11</v>
      </c>
      <c r="D64" s="11">
        <v>2000</v>
      </c>
      <c r="E64" s="12" t="s">
        <v>32</v>
      </c>
      <c r="F64" s="11"/>
      <c r="G64" s="13">
        <f>D64-F64</f>
        <v>2000</v>
      </c>
      <c r="H64" s="25" t="s">
        <v>30</v>
      </c>
      <c r="I64" s="14"/>
      <c r="J64" s="14"/>
    </row>
    <row r="65" spans="1:8" s="14" customFormat="1" ht="19.55" customHeight="1" x14ac:dyDescent="0.15">
      <c r="A65" s="15">
        <v>12</v>
      </c>
      <c r="B65" s="16" t="s">
        <v>3</v>
      </c>
      <c r="C65" s="15"/>
      <c r="D65" s="17"/>
      <c r="E65" s="18"/>
      <c r="F65" s="17"/>
      <c r="G65" s="19">
        <f>SUM(G61:G64)</f>
        <v>37250</v>
      </c>
      <c r="H65" s="20"/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朱仕平 QQ510809100</dc:creator>
  <cp:lastModifiedBy>朱仕平</cp:lastModifiedBy>
  <dcterms:created xsi:type="dcterms:W3CDTF">2017-02-10T05:56:00Z</dcterms:created>
  <dcterms:modified xsi:type="dcterms:W3CDTF">2017-10-10T03:16:09Z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