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94" yWindow="108" windowWidth="22865" windowHeight="9259" tabRatio="744"/>
  </bookViews>
  <sheets>
    <sheet name="一" sheetId="1" r:id="rId1"/>
    <sheet name="二" sheetId="2" r:id="rId2"/>
    <sheet name="三" sheetId="3" r:id="rId3"/>
    <sheet name="四" sheetId="4" r:id="rId4"/>
    <sheet name="五" sheetId="5" r:id="rId5"/>
    <sheet name="六" sheetId="6" r:id="rId6"/>
    <sheet name="七" sheetId="7" r:id="rId7"/>
  </sheets>
  <definedNames>
    <definedName name="按类别产品销售" localSheetId="5">#REF!</definedName>
    <definedName name="按类别产品销售">#REF!</definedName>
  </definedNames>
  <calcPr calcId="152511"/>
</workbook>
</file>

<file path=xl/calcChain.xml><?xml version="1.0" encoding="utf-8"?>
<calcChain xmlns="http://schemas.openxmlformats.org/spreadsheetml/2006/main">
  <c r="C5" i="5" l="1"/>
  <c r="C6" i="5"/>
  <c r="C4" i="5"/>
  <c r="C6" i="2"/>
  <c r="D6" i="2"/>
  <c r="C7" i="2"/>
  <c r="D7" i="2"/>
  <c r="C8" i="2"/>
  <c r="D8" i="2"/>
  <c r="D5" i="2"/>
  <c r="C5" i="2"/>
  <c r="B2" i="4" l="1"/>
  <c r="B2" i="2"/>
</calcChain>
</file>

<file path=xl/sharedStrings.xml><?xml version="1.0" encoding="utf-8"?>
<sst xmlns="http://schemas.openxmlformats.org/spreadsheetml/2006/main" count="279" uniqueCount="106">
  <si>
    <t>套</t>
  </si>
  <si>
    <t>机箱、电源</t>
  </si>
  <si>
    <t>个</t>
  </si>
  <si>
    <t>主板</t>
  </si>
  <si>
    <t>CPU</t>
  </si>
  <si>
    <t>光驱</t>
  </si>
  <si>
    <t>内存条</t>
  </si>
  <si>
    <t>硬盘</t>
  </si>
  <si>
    <t>网卡</t>
  </si>
  <si>
    <t>水晶头</t>
  </si>
  <si>
    <t>M</t>
  </si>
  <si>
    <t>网线</t>
  </si>
  <si>
    <t>键盘、鼠标</t>
  </si>
  <si>
    <t>单价（元）</t>
  </si>
  <si>
    <t>单位</t>
  </si>
  <si>
    <t>产品名称</t>
  </si>
  <si>
    <t>物料编号</t>
    <phoneticPr fontId="3" type="noConversion"/>
  </si>
  <si>
    <t>资料表</t>
    <phoneticPr fontId="3" type="noConversion"/>
  </si>
  <si>
    <t>物料编号</t>
    <phoneticPr fontId="3" type="noConversion"/>
  </si>
  <si>
    <t>资料表</t>
    <phoneticPr fontId="3" type="noConversion"/>
  </si>
  <si>
    <t>序号</t>
    <phoneticPr fontId="3" type="noConversion"/>
  </si>
  <si>
    <t>1 引用区域时, 未使用绝对引用</t>
  </si>
  <si>
    <t>电源</t>
    <phoneticPr fontId="3" type="noConversion"/>
  </si>
  <si>
    <t>键鼠</t>
    <phoneticPr fontId="3" type="noConversion"/>
  </si>
  <si>
    <t>5 查找区域的首列确实没有匹配值</t>
  </si>
  <si>
    <t>6. 反向查找</t>
    <phoneticPr fontId="3" type="noConversion"/>
  </si>
  <si>
    <t>客户名称</t>
  </si>
  <si>
    <t>借据号</t>
  </si>
  <si>
    <t>合同号</t>
  </si>
  <si>
    <t>刘事伟</t>
  </si>
  <si>
    <t>1351101201505010250336</t>
  </si>
  <si>
    <t>135112014050410010005</t>
  </si>
  <si>
    <t>郭长发</t>
  </si>
  <si>
    <t>1351101201505020200030</t>
  </si>
  <si>
    <t>1351120110116008</t>
  </si>
  <si>
    <t>王启亮</t>
  </si>
  <si>
    <t>1351101201505040250258</t>
  </si>
  <si>
    <t>1351120120316004</t>
  </si>
  <si>
    <t>罗能党</t>
  </si>
  <si>
    <t>1351101201505040200618</t>
  </si>
  <si>
    <t>135112015050410020001</t>
  </si>
  <si>
    <t>叶老五</t>
  </si>
  <si>
    <t>1351101201505050201738</t>
  </si>
  <si>
    <t>135112015050510010001</t>
  </si>
  <si>
    <t>钟光华</t>
  </si>
  <si>
    <t>1351101201505060050473</t>
  </si>
  <si>
    <t>135112014051410020001</t>
  </si>
  <si>
    <t>朱祖发</t>
  </si>
  <si>
    <t>1351101201505060150593</t>
  </si>
  <si>
    <t>135112014052010010002</t>
  </si>
  <si>
    <t>郭坚</t>
  </si>
  <si>
    <t>1351101201505060251783</t>
  </si>
  <si>
    <t>135112015050610010001</t>
  </si>
  <si>
    <t>黄文</t>
  </si>
  <si>
    <t>1351101201505060052125</t>
  </si>
  <si>
    <t>135112015050610010003</t>
  </si>
  <si>
    <t>郭红生</t>
  </si>
  <si>
    <t>1351101201505060202577</t>
  </si>
  <si>
    <t>135112015050610010002</t>
  </si>
  <si>
    <t>谢先军</t>
  </si>
  <si>
    <t>1351101201505070200464</t>
  </si>
  <si>
    <t>135112015050710020001</t>
  </si>
  <si>
    <t>朱祖福</t>
  </si>
  <si>
    <t>1351101201505070050973</t>
  </si>
  <si>
    <t>135112014052110010001</t>
  </si>
  <si>
    <t>王泉英</t>
  </si>
  <si>
    <t>1351101201505070201023</t>
  </si>
  <si>
    <t>1351120120116007</t>
  </si>
  <si>
    <t>黄海波</t>
  </si>
  <si>
    <t>1351101201505070051347</t>
  </si>
  <si>
    <t>135112014051610010006</t>
  </si>
  <si>
    <t>吉井凤</t>
  </si>
  <si>
    <t>1351101201505080150274</t>
  </si>
  <si>
    <t>135112013042700001</t>
  </si>
  <si>
    <t>刘皓</t>
  </si>
  <si>
    <t>1351101201505080250427</t>
  </si>
  <si>
    <t>135112015050810020001</t>
  </si>
  <si>
    <t>刘标</t>
  </si>
  <si>
    <t>1351101201505080050518</t>
  </si>
  <si>
    <t>135112015050810020002</t>
  </si>
  <si>
    <t>卢致胜</t>
  </si>
  <si>
    <t>1351101201505080201830</t>
  </si>
  <si>
    <t>1351120110216009</t>
  </si>
  <si>
    <t>黄华平</t>
  </si>
  <si>
    <t>1351101201505080203003</t>
  </si>
  <si>
    <t>135112015050810010001</t>
  </si>
  <si>
    <t>黄财生</t>
  </si>
  <si>
    <t>1351101201505110050451</t>
  </si>
  <si>
    <t>135112015051110020001</t>
  </si>
  <si>
    <t>李贤洋</t>
  </si>
  <si>
    <t>1351101201505110151809</t>
  </si>
  <si>
    <t>135112014043010010003</t>
  </si>
  <si>
    <t>客户名称</t>
    <phoneticPr fontId="3" type="noConversion"/>
  </si>
  <si>
    <t>1351101201505010250335</t>
    <phoneticPr fontId="3" type="noConversion"/>
  </si>
  <si>
    <t>1351101201505010250342</t>
    <phoneticPr fontId="3" type="noConversion"/>
  </si>
  <si>
    <t>姓名</t>
    <phoneticPr fontId="3" type="noConversion"/>
  </si>
  <si>
    <t>周毅</t>
    <phoneticPr fontId="3" type="noConversion"/>
  </si>
  <si>
    <t>刘伟</t>
    <phoneticPr fontId="3" type="noConversion"/>
  </si>
  <si>
    <t>李凤娇</t>
    <phoneticPr fontId="3" type="noConversion"/>
  </si>
  <si>
    <t>7. 超长数字匹配</t>
    <phoneticPr fontId="3" type="noConversion"/>
  </si>
  <si>
    <t>键鼠</t>
    <phoneticPr fontId="3" type="noConversion"/>
  </si>
  <si>
    <t>3系统或网页下载数据有不可见空格或非打印字符</t>
  </si>
  <si>
    <t>借据号</t>
    <phoneticPr fontId="3" type="noConversion"/>
  </si>
  <si>
    <t>1351101201505010250335</t>
    <phoneticPr fontId="3" type="noConversion"/>
  </si>
  <si>
    <t>1351101201505010250335</t>
    <phoneticPr fontId="3" type="noConversion"/>
  </si>
  <si>
    <t>1351101201505010250336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</si>
</sst>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1" x14ac:knownFonts="1">
    <font>
      <sz val="11"/>
      <color theme="1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  <font>
      <sz val="11"/>
      <color theme="0"/>
      <name val="微软雅黑 Light"/>
      <family val="2"/>
      <charset val="134"/>
    </font>
    <font>
      <sz val="12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6" fillId="0" borderId="0"/>
    <xf numFmtId="0" fontId="7" fillId="0" borderId="0"/>
    <xf numFmtId="0" fontId="5" fillId="0" borderId="0">
      <alignment vertical="center"/>
    </xf>
    <xf numFmtId="0" fontId="8" fillId="0" borderId="0">
      <alignment vertical="center"/>
    </xf>
    <xf numFmtId="44" fontId="7" fillId="0" borderId="0" applyFon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/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/>
    <xf numFmtId="49" fontId="10" fillId="3" borderId="1" xfId="0" applyNumberFormat="1" applyFont="1" applyFill="1" applyBorder="1" applyAlignment="1"/>
    <xf numFmtId="0" fontId="10" fillId="3" borderId="1" xfId="0" applyNumberFormat="1" applyFont="1" applyFill="1" applyBorder="1" applyAlignment="1"/>
    <xf numFmtId="0" fontId="0" fillId="0" borderId="3" xfId="0" applyBorder="1" applyAlignment="1">
      <alignment horizontal="center" vertical="center"/>
    </xf>
    <xf numFmtId="0" fontId="4" fillId="3" borderId="2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</cellXfs>
  <cellStyles count="7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tabSelected="1" zoomScaleNormal="100" workbookViewId="0">
      <selection activeCell="D14" sqref="D14"/>
    </sheetView>
  </sheetViews>
  <sheetFormatPr defaultRowHeight="15.5" x14ac:dyDescent="0.3"/>
  <cols>
    <col min="1" max="1" width="3.6640625" customWidth="1"/>
    <col min="2" max="2" width="10.88671875" customWidth="1"/>
    <col min="3" max="3" width="11" customWidth="1"/>
    <col min="9" max="9" width="9.109375" customWidth="1"/>
  </cols>
  <sheetData>
    <row r="2" spans="2:10" x14ac:dyDescent="0.3">
      <c r="B2" t="s">
        <v>21</v>
      </c>
      <c r="H2" t="s">
        <v>19</v>
      </c>
    </row>
    <row r="3" spans="2:10" x14ac:dyDescent="0.3">
      <c r="H3" s="7"/>
      <c r="I3" s="7"/>
      <c r="J3" s="7"/>
    </row>
    <row r="4" spans="2:10" x14ac:dyDescent="0.3">
      <c r="B4" s="5" t="s">
        <v>15</v>
      </c>
      <c r="C4" s="5" t="s">
        <v>14</v>
      </c>
      <c r="D4" s="5" t="s">
        <v>13</v>
      </c>
      <c r="H4" s="5" t="s">
        <v>15</v>
      </c>
      <c r="I4" s="5" t="s">
        <v>14</v>
      </c>
      <c r="J4" s="5" t="s">
        <v>13</v>
      </c>
    </row>
    <row r="5" spans="2:10" x14ac:dyDescent="0.3">
      <c r="B5" s="1" t="s">
        <v>11</v>
      </c>
      <c r="C5" s="1"/>
      <c r="D5" s="1"/>
      <c r="H5" s="1" t="s">
        <v>23</v>
      </c>
      <c r="I5" s="1" t="s">
        <v>0</v>
      </c>
      <c r="J5" s="1">
        <v>30</v>
      </c>
    </row>
    <row r="6" spans="2:10" x14ac:dyDescent="0.3">
      <c r="B6" s="1" t="s">
        <v>4</v>
      </c>
      <c r="C6" s="1"/>
      <c r="D6" s="1"/>
      <c r="H6" s="1" t="s">
        <v>11</v>
      </c>
      <c r="I6" s="1" t="s">
        <v>10</v>
      </c>
      <c r="J6" s="1">
        <v>3.5</v>
      </c>
    </row>
    <row r="7" spans="2:10" x14ac:dyDescent="0.3">
      <c r="B7" s="1" t="s">
        <v>9</v>
      </c>
      <c r="C7" s="1"/>
      <c r="D7" s="1"/>
      <c r="H7" s="1" t="s">
        <v>9</v>
      </c>
      <c r="I7" s="1" t="s">
        <v>2</v>
      </c>
      <c r="J7" s="1">
        <v>0.5</v>
      </c>
    </row>
    <row r="8" spans="2:10" x14ac:dyDescent="0.3">
      <c r="B8" s="1" t="s">
        <v>100</v>
      </c>
      <c r="C8" s="1"/>
      <c r="D8" s="1"/>
      <c r="H8" s="1" t="s">
        <v>8</v>
      </c>
      <c r="I8" s="1" t="s">
        <v>2</v>
      </c>
      <c r="J8" s="1">
        <v>180</v>
      </c>
    </row>
    <row r="9" spans="2:10" x14ac:dyDescent="0.3">
      <c r="H9" s="1" t="s">
        <v>7</v>
      </c>
      <c r="I9" s="1" t="s">
        <v>2</v>
      </c>
      <c r="J9" s="1">
        <v>350</v>
      </c>
    </row>
    <row r="10" spans="2:10" x14ac:dyDescent="0.3">
      <c r="H10" s="1" t="s">
        <v>6</v>
      </c>
      <c r="I10" s="1" t="s">
        <v>2</v>
      </c>
      <c r="J10" s="1">
        <v>170</v>
      </c>
    </row>
    <row r="11" spans="2:10" x14ac:dyDescent="0.3">
      <c r="H11" s="1" t="s">
        <v>5</v>
      </c>
      <c r="I11" s="1" t="s">
        <v>2</v>
      </c>
      <c r="J11" s="1">
        <v>230</v>
      </c>
    </row>
    <row r="12" spans="2:10" x14ac:dyDescent="0.3">
      <c r="H12" s="1" t="s">
        <v>4</v>
      </c>
      <c r="I12" s="1" t="s">
        <v>2</v>
      </c>
      <c r="J12" s="1">
        <v>380</v>
      </c>
    </row>
    <row r="13" spans="2:10" x14ac:dyDescent="0.3">
      <c r="H13" s="1" t="s">
        <v>3</v>
      </c>
      <c r="I13" s="1" t="s">
        <v>2</v>
      </c>
      <c r="J13" s="1">
        <v>420</v>
      </c>
    </row>
    <row r="14" spans="2:10" x14ac:dyDescent="0.3">
      <c r="H14" s="1" t="s">
        <v>22</v>
      </c>
      <c r="I14" s="1" t="s">
        <v>0</v>
      </c>
      <c r="J14" s="1">
        <v>220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showGridLines="0" workbookViewId="0">
      <selection activeCell="E14" sqref="E14"/>
    </sheetView>
  </sheetViews>
  <sheetFormatPr defaultRowHeight="15.5" x14ac:dyDescent="0.3"/>
  <cols>
    <col min="1" max="1" width="3.6640625" customWidth="1"/>
  </cols>
  <sheetData>
    <row r="2" spans="2:11" x14ac:dyDescent="0.3">
      <c r="B2" t="str">
        <f>HYPERLINK("#A1","2 首列参数不匹配")</f>
        <v>2 首列参数不匹配</v>
      </c>
      <c r="H2" t="s">
        <v>19</v>
      </c>
    </row>
    <row r="4" spans="2:11" x14ac:dyDescent="0.3">
      <c r="B4" s="5" t="s">
        <v>15</v>
      </c>
      <c r="C4" s="5" t="s">
        <v>14</v>
      </c>
      <c r="D4" s="5" t="s">
        <v>13</v>
      </c>
      <c r="H4" s="5" t="s">
        <v>20</v>
      </c>
      <c r="I4" s="5" t="s">
        <v>15</v>
      </c>
      <c r="J4" s="5" t="s">
        <v>14</v>
      </c>
      <c r="K4" s="5" t="s">
        <v>13</v>
      </c>
    </row>
    <row r="5" spans="2:11" x14ac:dyDescent="0.3">
      <c r="B5" s="1" t="s">
        <v>11</v>
      </c>
      <c r="C5" s="1" t="str">
        <f>VLOOKUP(B5,$I$4:$K$14,2,0)</f>
        <v>M</v>
      </c>
      <c r="D5" s="1">
        <f>VLOOKUP(B5,$I$4:$K$14,3,0)</f>
        <v>3.5</v>
      </c>
      <c r="H5" s="6">
        <v>1</v>
      </c>
      <c r="I5" s="1" t="s">
        <v>23</v>
      </c>
      <c r="J5" s="1" t="s">
        <v>0</v>
      </c>
      <c r="K5" s="1">
        <v>30</v>
      </c>
    </row>
    <row r="6" spans="2:11" x14ac:dyDescent="0.3">
      <c r="B6" s="1" t="s">
        <v>4</v>
      </c>
      <c r="C6" s="1" t="str">
        <f t="shared" ref="C6:C8" si="0">VLOOKUP(B6,$I$4:$K$14,2,0)</f>
        <v>个</v>
      </c>
      <c r="D6" s="1">
        <f t="shared" ref="D6:D8" si="1">VLOOKUP(B6,$I$4:$K$14,3,0)</f>
        <v>380</v>
      </c>
      <c r="H6" s="6">
        <v>2</v>
      </c>
      <c r="I6" s="1" t="s">
        <v>11</v>
      </c>
      <c r="J6" s="1" t="s">
        <v>10</v>
      </c>
      <c r="K6" s="1">
        <v>3.5</v>
      </c>
    </row>
    <row r="7" spans="2:11" x14ac:dyDescent="0.3">
      <c r="B7" s="1" t="s">
        <v>9</v>
      </c>
      <c r="C7" s="1" t="str">
        <f t="shared" si="0"/>
        <v>个</v>
      </c>
      <c r="D7" s="1">
        <f t="shared" si="1"/>
        <v>0.5</v>
      </c>
      <c r="H7" s="6">
        <v>3</v>
      </c>
      <c r="I7" s="1" t="s">
        <v>9</v>
      </c>
      <c r="J7" s="1" t="s">
        <v>2</v>
      </c>
      <c r="K7" s="1">
        <v>0.5</v>
      </c>
    </row>
    <row r="8" spans="2:11" x14ac:dyDescent="0.3">
      <c r="B8" s="1" t="s">
        <v>7</v>
      </c>
      <c r="C8" s="1" t="str">
        <f t="shared" si="0"/>
        <v>个</v>
      </c>
      <c r="D8" s="1">
        <f t="shared" si="1"/>
        <v>350</v>
      </c>
      <c r="H8" s="6">
        <v>4</v>
      </c>
      <c r="I8" s="1" t="s">
        <v>8</v>
      </c>
      <c r="J8" s="1" t="s">
        <v>2</v>
      </c>
      <c r="K8" s="1">
        <v>180</v>
      </c>
    </row>
    <row r="9" spans="2:11" x14ac:dyDescent="0.3">
      <c r="H9" s="6">
        <v>5</v>
      </c>
      <c r="I9" s="1" t="s">
        <v>7</v>
      </c>
      <c r="J9" s="1" t="s">
        <v>2</v>
      </c>
      <c r="K9" s="1">
        <v>350</v>
      </c>
    </row>
    <row r="10" spans="2:11" x14ac:dyDescent="0.3">
      <c r="H10" s="6">
        <v>6</v>
      </c>
      <c r="I10" s="1" t="s">
        <v>6</v>
      </c>
      <c r="J10" s="1" t="s">
        <v>2</v>
      </c>
      <c r="K10" s="1">
        <v>170</v>
      </c>
    </row>
    <row r="11" spans="2:11" x14ac:dyDescent="0.3">
      <c r="H11" s="6">
        <v>7</v>
      </c>
      <c r="I11" s="1" t="s">
        <v>5</v>
      </c>
      <c r="J11" s="1" t="s">
        <v>2</v>
      </c>
      <c r="K11" s="1">
        <v>230</v>
      </c>
    </row>
    <row r="12" spans="2:11" x14ac:dyDescent="0.3">
      <c r="H12" s="6">
        <v>8</v>
      </c>
      <c r="I12" s="1" t="s">
        <v>4</v>
      </c>
      <c r="J12" s="1" t="s">
        <v>2</v>
      </c>
      <c r="K12" s="1">
        <v>380</v>
      </c>
    </row>
    <row r="13" spans="2:11" x14ac:dyDescent="0.3">
      <c r="H13" s="6">
        <v>9</v>
      </c>
      <c r="I13" s="1" t="s">
        <v>3</v>
      </c>
      <c r="J13" s="1" t="s">
        <v>2</v>
      </c>
      <c r="K13" s="1">
        <v>420</v>
      </c>
    </row>
    <row r="14" spans="2:11" x14ac:dyDescent="0.3">
      <c r="H14" s="6">
        <v>10</v>
      </c>
      <c r="I14" s="1" t="s">
        <v>22</v>
      </c>
      <c r="J14" s="1" t="s">
        <v>0</v>
      </c>
      <c r="K14" s="1">
        <v>220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workbookViewId="0">
      <selection activeCell="C5" sqref="C5"/>
    </sheetView>
  </sheetViews>
  <sheetFormatPr defaultRowHeight="15.5" x14ac:dyDescent="0.3"/>
  <cols>
    <col min="1" max="1" width="3.6640625" customWidth="1"/>
    <col min="8" max="8" width="11.21875" customWidth="1"/>
  </cols>
  <sheetData>
    <row r="2" spans="2:10" x14ac:dyDescent="0.3">
      <c r="B2" t="s">
        <v>101</v>
      </c>
    </row>
    <row r="4" spans="2:10" x14ac:dyDescent="0.3">
      <c r="B4" s="5" t="s">
        <v>15</v>
      </c>
      <c r="C4" s="5" t="s">
        <v>14</v>
      </c>
      <c r="D4" s="5" t="s">
        <v>13</v>
      </c>
      <c r="H4" s="5" t="s">
        <v>15</v>
      </c>
      <c r="I4" s="5" t="s">
        <v>14</v>
      </c>
      <c r="J4" s="5" t="s">
        <v>13</v>
      </c>
    </row>
    <row r="5" spans="2:10" x14ac:dyDescent="0.3">
      <c r="B5" s="1" t="s">
        <v>11</v>
      </c>
      <c r="C5" s="1"/>
      <c r="D5" s="1"/>
      <c r="H5" s="1" t="s">
        <v>12</v>
      </c>
      <c r="I5" s="1" t="s">
        <v>0</v>
      </c>
      <c r="J5" s="1">
        <v>30</v>
      </c>
    </row>
    <row r="6" spans="2:10" x14ac:dyDescent="0.3">
      <c r="B6" s="1" t="s">
        <v>4</v>
      </c>
      <c r="C6" s="1"/>
      <c r="D6" s="1"/>
      <c r="H6" s="1" t="s">
        <v>11</v>
      </c>
      <c r="I6" s="1" t="s">
        <v>10</v>
      </c>
      <c r="J6" s="1">
        <v>3.5</v>
      </c>
    </row>
    <row r="7" spans="2:10" x14ac:dyDescent="0.3">
      <c r="B7" s="1" t="s">
        <v>9</v>
      </c>
      <c r="C7" s="1"/>
      <c r="D7" s="1"/>
      <c r="H7" s="1" t="s">
        <v>9</v>
      </c>
      <c r="I7" s="1" t="s">
        <v>2</v>
      </c>
      <c r="J7" s="1">
        <v>0.5</v>
      </c>
    </row>
    <row r="8" spans="2:10" x14ac:dyDescent="0.3">
      <c r="B8" s="1" t="s">
        <v>7</v>
      </c>
      <c r="C8" s="1"/>
      <c r="D8" s="1"/>
      <c r="H8" s="1" t="s">
        <v>8</v>
      </c>
      <c r="I8" s="1" t="s">
        <v>2</v>
      </c>
      <c r="J8" s="1">
        <v>180</v>
      </c>
    </row>
    <row r="9" spans="2:10" x14ac:dyDescent="0.3">
      <c r="H9" s="1" t="s">
        <v>7</v>
      </c>
      <c r="I9" s="1" t="s">
        <v>2</v>
      </c>
      <c r="J9" s="1">
        <v>350</v>
      </c>
    </row>
    <row r="10" spans="2:10" x14ac:dyDescent="0.3">
      <c r="H10" s="1" t="s">
        <v>6</v>
      </c>
      <c r="I10" s="1" t="s">
        <v>2</v>
      </c>
      <c r="J10" s="1">
        <v>170</v>
      </c>
    </row>
    <row r="11" spans="2:10" x14ac:dyDescent="0.3">
      <c r="H11" s="1" t="s">
        <v>5</v>
      </c>
      <c r="I11" s="1" t="s">
        <v>2</v>
      </c>
      <c r="J11" s="1">
        <v>230</v>
      </c>
    </row>
    <row r="12" spans="2:10" x14ac:dyDescent="0.3">
      <c r="H12" s="1" t="s">
        <v>4</v>
      </c>
      <c r="I12" s="1" t="s">
        <v>2</v>
      </c>
      <c r="J12" s="1">
        <v>380</v>
      </c>
    </row>
    <row r="13" spans="2:10" x14ac:dyDescent="0.3">
      <c r="H13" s="1" t="s">
        <v>3</v>
      </c>
      <c r="I13" s="1" t="s">
        <v>2</v>
      </c>
      <c r="J13" s="1">
        <v>420</v>
      </c>
    </row>
    <row r="14" spans="2:10" x14ac:dyDescent="0.3">
      <c r="H14" s="1" t="s">
        <v>1</v>
      </c>
      <c r="I14" s="1" t="s">
        <v>0</v>
      </c>
      <c r="J14" s="1">
        <v>220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showGridLines="0" workbookViewId="0">
      <selection activeCell="C5" sqref="C5:E8"/>
    </sheetView>
  </sheetViews>
  <sheetFormatPr defaultRowHeight="15.5" x14ac:dyDescent="0.3"/>
  <cols>
    <col min="1" max="1" width="3.6640625" customWidth="1"/>
    <col min="8" max="8" width="8.88671875" customWidth="1"/>
  </cols>
  <sheetData>
    <row r="2" spans="2:11" x14ac:dyDescent="0.3">
      <c r="B2" t="str">
        <f>HYPERLINK("#A1","4 匹配值为文本型数值")</f>
        <v>4 匹配值为文本型数值</v>
      </c>
      <c r="H2" t="s">
        <v>19</v>
      </c>
    </row>
    <row r="4" spans="2:11" x14ac:dyDescent="0.3">
      <c r="B4" s="5" t="s">
        <v>18</v>
      </c>
      <c r="C4" s="5" t="s">
        <v>15</v>
      </c>
      <c r="D4" s="5" t="s">
        <v>14</v>
      </c>
      <c r="E4" s="5" t="s">
        <v>13</v>
      </c>
      <c r="H4" s="5" t="s">
        <v>18</v>
      </c>
      <c r="I4" s="5" t="s">
        <v>15</v>
      </c>
      <c r="J4" s="5" t="s">
        <v>14</v>
      </c>
      <c r="K4" s="5" t="s">
        <v>13</v>
      </c>
    </row>
    <row r="5" spans="2:11" x14ac:dyDescent="0.3">
      <c r="B5" s="22">
        <v>824630</v>
      </c>
      <c r="C5" s="3"/>
      <c r="D5" s="1"/>
      <c r="E5" s="1"/>
      <c r="H5" s="8">
        <v>809205</v>
      </c>
      <c r="I5" s="1" t="s">
        <v>23</v>
      </c>
      <c r="J5" s="1" t="s">
        <v>0</v>
      </c>
      <c r="K5" s="1">
        <v>30</v>
      </c>
    </row>
    <row r="6" spans="2:11" x14ac:dyDescent="0.3">
      <c r="B6" s="22">
        <v>846917</v>
      </c>
      <c r="C6" s="3"/>
      <c r="D6" s="1"/>
      <c r="E6" s="1"/>
      <c r="H6" s="20">
        <v>824630</v>
      </c>
      <c r="I6" s="21" t="s">
        <v>11</v>
      </c>
      <c r="J6" s="21" t="s">
        <v>10</v>
      </c>
      <c r="K6" s="21">
        <v>3.5</v>
      </c>
    </row>
    <row r="7" spans="2:11" x14ac:dyDescent="0.3">
      <c r="B7" s="22">
        <v>949537</v>
      </c>
      <c r="C7" s="3"/>
      <c r="D7" s="1"/>
      <c r="E7" s="1"/>
      <c r="H7" s="9">
        <v>225196</v>
      </c>
      <c r="I7" s="1" t="s">
        <v>9</v>
      </c>
      <c r="J7" s="1" t="s">
        <v>2</v>
      </c>
      <c r="K7" s="1">
        <v>0.5</v>
      </c>
    </row>
    <row r="8" spans="2:11" x14ac:dyDescent="0.3">
      <c r="B8" s="22">
        <v>366571</v>
      </c>
      <c r="C8" s="3"/>
      <c r="D8" s="1"/>
      <c r="E8" s="1"/>
      <c r="H8" s="9">
        <v>366571</v>
      </c>
      <c r="I8" s="1" t="s">
        <v>8</v>
      </c>
      <c r="J8" s="1" t="s">
        <v>2</v>
      </c>
      <c r="K8" s="1">
        <v>180</v>
      </c>
    </row>
    <row r="9" spans="2:11" x14ac:dyDescent="0.3">
      <c r="H9" s="9">
        <v>391553</v>
      </c>
      <c r="I9" s="1" t="s">
        <v>7</v>
      </c>
      <c r="J9" s="1" t="s">
        <v>2</v>
      </c>
      <c r="K9" s="1">
        <v>350</v>
      </c>
    </row>
    <row r="10" spans="2:11" x14ac:dyDescent="0.3">
      <c r="H10" s="9">
        <v>464883</v>
      </c>
      <c r="I10" s="1" t="s">
        <v>6</v>
      </c>
      <c r="J10" s="1" t="s">
        <v>2</v>
      </c>
      <c r="K10" s="1">
        <v>170</v>
      </c>
    </row>
    <row r="11" spans="2:11" x14ac:dyDescent="0.3">
      <c r="H11" s="9">
        <v>846917</v>
      </c>
      <c r="I11" s="1" t="s">
        <v>5</v>
      </c>
      <c r="J11" s="1" t="s">
        <v>2</v>
      </c>
      <c r="K11" s="1">
        <v>230</v>
      </c>
    </row>
    <row r="12" spans="2:11" x14ac:dyDescent="0.3">
      <c r="H12" s="9">
        <v>967624</v>
      </c>
      <c r="I12" s="1" t="s">
        <v>4</v>
      </c>
      <c r="J12" s="1" t="s">
        <v>2</v>
      </c>
      <c r="K12" s="1">
        <v>380</v>
      </c>
    </row>
    <row r="13" spans="2:11" x14ac:dyDescent="0.3">
      <c r="H13" s="9">
        <v>342991</v>
      </c>
      <c r="I13" s="1" t="s">
        <v>3</v>
      </c>
      <c r="J13" s="1" t="s">
        <v>2</v>
      </c>
      <c r="K13" s="1">
        <v>420</v>
      </c>
    </row>
    <row r="14" spans="2:11" x14ac:dyDescent="0.3">
      <c r="H14" s="9">
        <v>949537</v>
      </c>
      <c r="I14" s="1" t="s">
        <v>22</v>
      </c>
      <c r="J14" s="1" t="s">
        <v>0</v>
      </c>
      <c r="K14" s="1">
        <v>220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showGridLines="0" workbookViewId="0">
      <selection activeCell="E12" sqref="E12"/>
    </sheetView>
  </sheetViews>
  <sheetFormatPr defaultRowHeight="15.5" x14ac:dyDescent="0.3"/>
  <cols>
    <col min="1" max="1" width="3.6640625" customWidth="1"/>
    <col min="9" max="9" width="10.44140625" bestFit="1" customWidth="1"/>
  </cols>
  <sheetData>
    <row r="2" spans="2:11" x14ac:dyDescent="0.3">
      <c r="B2" t="s">
        <v>24</v>
      </c>
      <c r="H2" s="19" t="s">
        <v>17</v>
      </c>
      <c r="I2" s="19"/>
      <c r="J2" s="19"/>
      <c r="K2" s="19"/>
    </row>
    <row r="3" spans="2:11" x14ac:dyDescent="0.3">
      <c r="B3" s="5" t="s">
        <v>16</v>
      </c>
      <c r="C3" s="5" t="s">
        <v>15</v>
      </c>
      <c r="D3" s="5" t="s">
        <v>14</v>
      </c>
      <c r="E3" s="5" t="s">
        <v>13</v>
      </c>
      <c r="H3" s="5" t="s">
        <v>16</v>
      </c>
      <c r="I3" s="5" t="s">
        <v>15</v>
      </c>
      <c r="J3" s="5" t="s">
        <v>14</v>
      </c>
      <c r="K3" s="5" t="s">
        <v>13</v>
      </c>
    </row>
    <row r="4" spans="2:11" x14ac:dyDescent="0.3">
      <c r="B4" s="1">
        <v>993175</v>
      </c>
      <c r="C4" s="3" t="str">
        <f>IFERROR(VLOOKUP(B4,H:K,2,0),"")</f>
        <v/>
      </c>
      <c r="D4" s="1"/>
      <c r="E4" s="1"/>
      <c r="H4" s="4">
        <v>809205</v>
      </c>
      <c r="I4" s="1" t="s">
        <v>12</v>
      </c>
      <c r="J4" s="1" t="s">
        <v>0</v>
      </c>
      <c r="K4" s="1">
        <v>30</v>
      </c>
    </row>
    <row r="5" spans="2:11" x14ac:dyDescent="0.3">
      <c r="B5" s="1">
        <v>364497</v>
      </c>
      <c r="C5" s="3" t="str">
        <f t="shared" ref="C5:C7" si="0">IFERROR(VLOOKUP(B5,H:K,2,0),"")</f>
        <v/>
      </c>
      <c r="D5" s="1"/>
      <c r="E5" s="1"/>
      <c r="H5" s="2">
        <v>824630</v>
      </c>
      <c r="I5" s="1" t="s">
        <v>11</v>
      </c>
      <c r="J5" s="1" t="s">
        <v>10</v>
      </c>
      <c r="K5" s="1">
        <v>3.5</v>
      </c>
    </row>
    <row r="6" spans="2:11" x14ac:dyDescent="0.3">
      <c r="B6" s="1">
        <v>256443</v>
      </c>
      <c r="C6" s="3" t="str">
        <f t="shared" si="0"/>
        <v/>
      </c>
      <c r="D6" s="1"/>
      <c r="E6" s="1"/>
      <c r="H6" s="2">
        <v>225196</v>
      </c>
      <c r="I6" s="1" t="s">
        <v>9</v>
      </c>
      <c r="J6" s="1" t="s">
        <v>2</v>
      </c>
      <c r="K6" s="1">
        <v>0.5</v>
      </c>
    </row>
    <row r="7" spans="2:11" x14ac:dyDescent="0.3">
      <c r="B7" s="1">
        <v>366571</v>
      </c>
      <c r="C7" s="3"/>
      <c r="D7" s="1"/>
      <c r="E7" s="1"/>
      <c r="H7" s="2">
        <v>366571</v>
      </c>
      <c r="I7" s="1" t="s">
        <v>8</v>
      </c>
      <c r="J7" s="1" t="s">
        <v>2</v>
      </c>
      <c r="K7" s="1">
        <v>180</v>
      </c>
    </row>
    <row r="8" spans="2:11" x14ac:dyDescent="0.3">
      <c r="H8" s="2">
        <v>391553</v>
      </c>
      <c r="I8" s="1" t="s">
        <v>7</v>
      </c>
      <c r="J8" s="1" t="s">
        <v>2</v>
      </c>
      <c r="K8" s="1">
        <v>350</v>
      </c>
    </row>
    <row r="9" spans="2:11" x14ac:dyDescent="0.3">
      <c r="H9" s="2">
        <v>464883</v>
      </c>
      <c r="I9" s="1" t="s">
        <v>6</v>
      </c>
      <c r="J9" s="1" t="s">
        <v>2</v>
      </c>
      <c r="K9" s="1">
        <v>170</v>
      </c>
    </row>
    <row r="10" spans="2:11" x14ac:dyDescent="0.3">
      <c r="H10" s="2">
        <v>846917</v>
      </c>
      <c r="I10" s="1" t="s">
        <v>5</v>
      </c>
      <c r="J10" s="1" t="s">
        <v>2</v>
      </c>
      <c r="K10" s="1">
        <v>230</v>
      </c>
    </row>
    <row r="11" spans="2:11" x14ac:dyDescent="0.3">
      <c r="H11" s="2">
        <v>967624</v>
      </c>
      <c r="I11" s="1" t="s">
        <v>4</v>
      </c>
      <c r="J11" s="1" t="s">
        <v>2</v>
      </c>
      <c r="K11" s="1">
        <v>380</v>
      </c>
    </row>
    <row r="12" spans="2:11" x14ac:dyDescent="0.3">
      <c r="H12" s="2">
        <v>342991</v>
      </c>
      <c r="I12" s="1" t="s">
        <v>3</v>
      </c>
      <c r="J12" s="1" t="s">
        <v>2</v>
      </c>
      <c r="K12" s="1">
        <v>420</v>
      </c>
    </row>
    <row r="13" spans="2:11" x14ac:dyDescent="0.3">
      <c r="H13" s="2">
        <v>949537</v>
      </c>
      <c r="I13" s="1" t="s">
        <v>1</v>
      </c>
      <c r="J13" s="1" t="s">
        <v>0</v>
      </c>
      <c r="K13" s="1">
        <v>220</v>
      </c>
    </row>
  </sheetData>
  <mergeCells count="1">
    <mergeCell ref="H2:K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workbookViewId="0">
      <selection activeCell="D10" sqref="D10"/>
    </sheetView>
  </sheetViews>
  <sheetFormatPr defaultRowHeight="15.5" x14ac:dyDescent="0.3"/>
  <cols>
    <col min="1" max="1" width="3.6640625" style="10" customWidth="1"/>
    <col min="2" max="2" width="24.88671875" style="10" bestFit="1" customWidth="1"/>
    <col min="3" max="5" width="8.88671875" style="10"/>
    <col min="6" max="6" width="8.6640625" style="10" bestFit="1" customWidth="1"/>
    <col min="7" max="7" width="24.88671875" style="14" bestFit="1" customWidth="1"/>
    <col min="8" max="8" width="23.77734375" style="10" bestFit="1" customWidth="1"/>
    <col min="9" max="16384" width="8.88671875" style="10"/>
  </cols>
  <sheetData>
    <row r="2" spans="2:8" x14ac:dyDescent="0.3">
      <c r="B2" s="10" t="s">
        <v>25</v>
      </c>
      <c r="F2" s="10" t="s">
        <v>17</v>
      </c>
    </row>
    <row r="4" spans="2:8" x14ac:dyDescent="0.3">
      <c r="B4" s="11" t="s">
        <v>102</v>
      </c>
      <c r="C4" s="11" t="s">
        <v>92</v>
      </c>
      <c r="F4" s="11" t="s">
        <v>26</v>
      </c>
      <c r="G4" s="15" t="s">
        <v>27</v>
      </c>
      <c r="H4" s="11" t="s">
        <v>28</v>
      </c>
    </row>
    <row r="5" spans="2:8" ht="17.5" x14ac:dyDescent="0.35">
      <c r="B5" s="16" t="s">
        <v>30</v>
      </c>
      <c r="C5" s="13"/>
      <c r="F5" s="12" t="s">
        <v>29</v>
      </c>
      <c r="G5" s="16" t="s">
        <v>30</v>
      </c>
      <c r="H5" s="12" t="s">
        <v>31</v>
      </c>
    </row>
    <row r="6" spans="2:8" ht="17.5" x14ac:dyDescent="0.35">
      <c r="B6" s="16" t="s">
        <v>104</v>
      </c>
      <c r="C6" s="13"/>
      <c r="F6" s="12" t="s">
        <v>32</v>
      </c>
      <c r="G6" s="16" t="s">
        <v>103</v>
      </c>
      <c r="H6" s="12" t="s">
        <v>34</v>
      </c>
    </row>
    <row r="7" spans="2:8" ht="17.5" x14ac:dyDescent="0.35">
      <c r="B7" s="16" t="s">
        <v>48</v>
      </c>
      <c r="C7" s="13"/>
      <c r="F7" s="12" t="s">
        <v>35</v>
      </c>
      <c r="G7" s="16" t="s">
        <v>36</v>
      </c>
      <c r="H7" s="12" t="s">
        <v>37</v>
      </c>
    </row>
    <row r="8" spans="2:8" ht="17.5" x14ac:dyDescent="0.35">
      <c r="B8" s="16" t="s">
        <v>60</v>
      </c>
      <c r="C8" s="13"/>
      <c r="F8" s="12" t="s">
        <v>38</v>
      </c>
      <c r="G8" s="16" t="s">
        <v>39</v>
      </c>
      <c r="H8" s="12" t="s">
        <v>40</v>
      </c>
    </row>
    <row r="9" spans="2:8" ht="17.5" x14ac:dyDescent="0.35">
      <c r="F9" s="12" t="s">
        <v>41</v>
      </c>
      <c r="G9" s="16" t="s">
        <v>42</v>
      </c>
      <c r="H9" s="12" t="s">
        <v>43</v>
      </c>
    </row>
    <row r="10" spans="2:8" ht="17.5" x14ac:dyDescent="0.35">
      <c r="F10" s="12" t="s">
        <v>44</v>
      </c>
      <c r="G10" s="16" t="s">
        <v>45</v>
      </c>
      <c r="H10" s="12" t="s">
        <v>46</v>
      </c>
    </row>
    <row r="11" spans="2:8" ht="17.5" x14ac:dyDescent="0.35">
      <c r="F11" s="12" t="s">
        <v>47</v>
      </c>
      <c r="G11" s="16" t="s">
        <v>48</v>
      </c>
      <c r="H11" s="12" t="s">
        <v>49</v>
      </c>
    </row>
    <row r="12" spans="2:8" ht="17.5" x14ac:dyDescent="0.35">
      <c r="F12" s="12" t="s">
        <v>50</v>
      </c>
      <c r="G12" s="16" t="s">
        <v>51</v>
      </c>
      <c r="H12" s="12" t="s">
        <v>52</v>
      </c>
    </row>
    <row r="13" spans="2:8" ht="17.5" x14ac:dyDescent="0.35">
      <c r="F13" s="12" t="s">
        <v>53</v>
      </c>
      <c r="G13" s="16" t="s">
        <v>54</v>
      </c>
      <c r="H13" s="12" t="s">
        <v>55</v>
      </c>
    </row>
    <row r="14" spans="2:8" ht="17.5" x14ac:dyDescent="0.35">
      <c r="F14" s="12" t="s">
        <v>56</v>
      </c>
      <c r="G14" s="16" t="s">
        <v>57</v>
      </c>
      <c r="H14" s="12" t="s">
        <v>58</v>
      </c>
    </row>
    <row r="15" spans="2:8" ht="17.5" x14ac:dyDescent="0.35">
      <c r="F15" s="12" t="s">
        <v>59</v>
      </c>
      <c r="G15" s="16" t="s">
        <v>60</v>
      </c>
      <c r="H15" s="12" t="s">
        <v>61</v>
      </c>
    </row>
    <row r="16" spans="2:8" ht="17.5" x14ac:dyDescent="0.35">
      <c r="F16" s="12" t="s">
        <v>62</v>
      </c>
      <c r="G16" s="16" t="s">
        <v>63</v>
      </c>
      <c r="H16" s="12" t="s">
        <v>64</v>
      </c>
    </row>
    <row r="17" spans="6:8" ht="17.5" x14ac:dyDescent="0.35">
      <c r="F17" s="12" t="s">
        <v>65</v>
      </c>
      <c r="G17" s="16" t="s">
        <v>66</v>
      </c>
      <c r="H17" s="12" t="s">
        <v>67</v>
      </c>
    </row>
    <row r="18" spans="6:8" ht="17.5" x14ac:dyDescent="0.35">
      <c r="F18" s="12" t="s">
        <v>68</v>
      </c>
      <c r="G18" s="16" t="s">
        <v>69</v>
      </c>
      <c r="H18" s="12" t="s">
        <v>70</v>
      </c>
    </row>
    <row r="19" spans="6:8" ht="17.5" x14ac:dyDescent="0.35">
      <c r="F19" s="12" t="s">
        <v>71</v>
      </c>
      <c r="G19" s="16" t="s">
        <v>72</v>
      </c>
      <c r="H19" s="12" t="s">
        <v>73</v>
      </c>
    </row>
    <row r="20" spans="6:8" ht="17.5" x14ac:dyDescent="0.35">
      <c r="F20" s="12" t="s">
        <v>74</v>
      </c>
      <c r="G20" s="16" t="s">
        <v>75</v>
      </c>
      <c r="H20" s="12" t="s">
        <v>76</v>
      </c>
    </row>
    <row r="21" spans="6:8" ht="17.5" x14ac:dyDescent="0.35">
      <c r="F21" s="12" t="s">
        <v>77</v>
      </c>
      <c r="G21" s="16" t="s">
        <v>78</v>
      </c>
      <c r="H21" s="12" t="s">
        <v>79</v>
      </c>
    </row>
    <row r="22" spans="6:8" ht="17.5" x14ac:dyDescent="0.35">
      <c r="F22" s="12" t="s">
        <v>80</v>
      </c>
      <c r="G22" s="16" t="s">
        <v>81</v>
      </c>
      <c r="H22" s="12" t="s">
        <v>82</v>
      </c>
    </row>
    <row r="23" spans="6:8" ht="17.5" x14ac:dyDescent="0.35">
      <c r="F23" s="12" t="s">
        <v>83</v>
      </c>
      <c r="G23" s="16" t="s">
        <v>84</v>
      </c>
      <c r="H23" s="12" t="s">
        <v>85</v>
      </c>
    </row>
    <row r="24" spans="6:8" ht="17.5" x14ac:dyDescent="0.35">
      <c r="F24" s="12" t="s">
        <v>86</v>
      </c>
      <c r="G24" s="16" t="s">
        <v>87</v>
      </c>
      <c r="H24" s="12" t="s">
        <v>88</v>
      </c>
    </row>
    <row r="25" spans="6:8" ht="17.5" x14ac:dyDescent="0.35">
      <c r="F25" s="12" t="s">
        <v>89</v>
      </c>
      <c r="G25" s="16" t="s">
        <v>90</v>
      </c>
      <c r="H25" s="12" t="s">
        <v>91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D12" sqref="D12"/>
    </sheetView>
  </sheetViews>
  <sheetFormatPr defaultRowHeight="15.5" x14ac:dyDescent="0.3"/>
  <cols>
    <col min="2" max="2" width="25.6640625" bestFit="1" customWidth="1"/>
    <col min="3" max="3" width="14" customWidth="1"/>
    <col min="6" max="6" width="24.88671875" style="14" bestFit="1" customWidth="1"/>
    <col min="7" max="7" width="11.88671875" style="10" customWidth="1"/>
  </cols>
  <sheetData>
    <row r="2" spans="2:7" x14ac:dyDescent="0.3">
      <c r="B2" t="s">
        <v>99</v>
      </c>
      <c r="F2" s="14" t="s">
        <v>17</v>
      </c>
    </row>
    <row r="4" spans="2:7" x14ac:dyDescent="0.3">
      <c r="B4" s="11" t="s">
        <v>27</v>
      </c>
      <c r="C4" s="11" t="s">
        <v>95</v>
      </c>
      <c r="F4" s="15" t="s">
        <v>27</v>
      </c>
      <c r="G4" s="11" t="s">
        <v>26</v>
      </c>
    </row>
    <row r="5" spans="2:7" ht="17.5" x14ac:dyDescent="0.35">
      <c r="B5" s="16" t="s">
        <v>105</v>
      </c>
      <c r="C5" s="12"/>
      <c r="F5" s="17" t="s">
        <v>30</v>
      </c>
      <c r="G5" s="18" t="s">
        <v>97</v>
      </c>
    </row>
    <row r="6" spans="2:7" ht="17.5" x14ac:dyDescent="0.35">
      <c r="B6" s="16" t="s">
        <v>93</v>
      </c>
      <c r="C6" s="12"/>
      <c r="F6" s="16" t="s">
        <v>33</v>
      </c>
      <c r="G6" s="12" t="s">
        <v>32</v>
      </c>
    </row>
    <row r="7" spans="2:7" ht="17.5" x14ac:dyDescent="0.35">
      <c r="B7" s="16" t="s">
        <v>94</v>
      </c>
      <c r="C7" s="12"/>
      <c r="F7" s="16" t="s">
        <v>36</v>
      </c>
      <c r="G7" s="12" t="s">
        <v>35</v>
      </c>
    </row>
    <row r="8" spans="2:7" ht="17.5" x14ac:dyDescent="0.35">
      <c r="F8" s="16" t="s">
        <v>39</v>
      </c>
      <c r="G8" s="12" t="s">
        <v>38</v>
      </c>
    </row>
    <row r="9" spans="2:7" ht="17.5" x14ac:dyDescent="0.35">
      <c r="F9" s="16" t="s">
        <v>42</v>
      </c>
      <c r="G9" s="12" t="s">
        <v>41</v>
      </c>
    </row>
    <row r="10" spans="2:7" ht="17.5" x14ac:dyDescent="0.35">
      <c r="F10" s="16" t="s">
        <v>30</v>
      </c>
      <c r="G10" s="12" t="s">
        <v>44</v>
      </c>
    </row>
    <row r="11" spans="2:7" ht="17.5" x14ac:dyDescent="0.35">
      <c r="F11" s="17" t="s">
        <v>93</v>
      </c>
      <c r="G11" s="18" t="s">
        <v>98</v>
      </c>
    </row>
    <row r="12" spans="2:7" ht="17.5" x14ac:dyDescent="0.35">
      <c r="F12" s="16" t="s">
        <v>51</v>
      </c>
      <c r="G12" s="12" t="s">
        <v>50</v>
      </c>
    </row>
    <row r="13" spans="2:7" ht="17.5" x14ac:dyDescent="0.35">
      <c r="F13" s="16" t="s">
        <v>54</v>
      </c>
      <c r="G13" s="12" t="s">
        <v>53</v>
      </c>
    </row>
    <row r="14" spans="2:7" ht="17.5" x14ac:dyDescent="0.35">
      <c r="F14" s="16" t="s">
        <v>57</v>
      </c>
      <c r="G14" s="12" t="s">
        <v>56</v>
      </c>
    </row>
    <row r="15" spans="2:7" ht="17.5" x14ac:dyDescent="0.35">
      <c r="F15" s="16" t="s">
        <v>60</v>
      </c>
      <c r="G15" s="12" t="s">
        <v>59</v>
      </c>
    </row>
    <row r="16" spans="2:7" ht="17.5" x14ac:dyDescent="0.35">
      <c r="F16" s="17" t="s">
        <v>94</v>
      </c>
      <c r="G16" s="18" t="s">
        <v>96</v>
      </c>
    </row>
    <row r="17" spans="6:7" ht="17.5" x14ac:dyDescent="0.35">
      <c r="F17" s="16" t="s">
        <v>66</v>
      </c>
      <c r="G17" s="12" t="s">
        <v>65</v>
      </c>
    </row>
    <row r="18" spans="6:7" ht="17.5" x14ac:dyDescent="0.35">
      <c r="F18" s="16" t="s">
        <v>69</v>
      </c>
      <c r="G18" s="12" t="s">
        <v>68</v>
      </c>
    </row>
    <row r="19" spans="6:7" ht="17.5" x14ac:dyDescent="0.35">
      <c r="F19" s="16" t="s">
        <v>72</v>
      </c>
      <c r="G19" s="12" t="s">
        <v>71</v>
      </c>
    </row>
    <row r="20" spans="6:7" ht="17.5" x14ac:dyDescent="0.35">
      <c r="F20" s="16" t="s">
        <v>75</v>
      </c>
      <c r="G20" s="12" t="s">
        <v>74</v>
      </c>
    </row>
    <row r="21" spans="6:7" ht="17.5" x14ac:dyDescent="0.35">
      <c r="F21" s="16" t="s">
        <v>78</v>
      </c>
      <c r="G21" s="12" t="s">
        <v>77</v>
      </c>
    </row>
    <row r="22" spans="6:7" ht="17.5" x14ac:dyDescent="0.35">
      <c r="F22" s="16" t="s">
        <v>81</v>
      </c>
      <c r="G22" s="12" t="s">
        <v>80</v>
      </c>
    </row>
    <row r="23" spans="6:7" ht="17.5" x14ac:dyDescent="0.35">
      <c r="F23" s="16" t="s">
        <v>84</v>
      </c>
      <c r="G23" s="12" t="s">
        <v>83</v>
      </c>
    </row>
    <row r="24" spans="6:7" ht="17.5" x14ac:dyDescent="0.35">
      <c r="F24" s="16" t="s">
        <v>87</v>
      </c>
      <c r="G24" s="12" t="s">
        <v>86</v>
      </c>
    </row>
    <row r="25" spans="6:7" ht="17.5" x14ac:dyDescent="0.35">
      <c r="F25" s="16" t="s">
        <v>90</v>
      </c>
      <c r="G25" s="12" t="s">
        <v>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</vt:lpstr>
      <vt:lpstr>二</vt:lpstr>
      <vt:lpstr>三</vt:lpstr>
      <vt:lpstr>四</vt:lpstr>
      <vt:lpstr>五</vt:lpstr>
      <vt:lpstr>六</vt:lpstr>
      <vt:lpstr>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2014-09-26T02:42:40Z</dcterms:created>
  <dcterms:modified xsi:type="dcterms:W3CDTF">2015-08-28T03:48:47Z</dcterms:modified>
</cp:coreProperties>
</file>