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315" windowHeight="95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" i="1" l="1"/>
  <c r="E9" i="1"/>
  <c r="E8" i="1"/>
  <c r="E7" i="1"/>
  <c r="E6" i="1"/>
  <c r="E5" i="1"/>
  <c r="J5" i="1" l="1"/>
  <c r="N5" i="1" s="1"/>
  <c r="I5" i="1"/>
  <c r="M5" i="1" s="1"/>
  <c r="H5" i="1"/>
  <c r="L5" i="1" s="1"/>
  <c r="J9" i="1"/>
  <c r="N9" i="1" s="1"/>
  <c r="I9" i="1"/>
  <c r="M9" i="1" s="1"/>
  <c r="H9" i="1"/>
  <c r="L9" i="1" s="1"/>
  <c r="J8" i="1"/>
  <c r="N8" i="1" s="1"/>
  <c r="I8" i="1"/>
  <c r="M8" i="1" s="1"/>
  <c r="H8" i="1"/>
  <c r="L8" i="1" s="1"/>
  <c r="J7" i="1"/>
  <c r="N7" i="1" s="1"/>
  <c r="I7" i="1"/>
  <c r="M7" i="1" s="1"/>
  <c r="H7" i="1"/>
  <c r="L7" i="1" s="1"/>
  <c r="J6" i="1"/>
  <c r="N6" i="1" s="1"/>
  <c r="I6" i="1"/>
  <c r="M6" i="1" s="1"/>
  <c r="H6" i="1"/>
  <c r="L6" i="1" s="1"/>
  <c r="G9" i="1"/>
  <c r="K9" i="1" s="1"/>
  <c r="G8" i="1"/>
  <c r="K8" i="1" s="1"/>
  <c r="G5" i="1"/>
  <c r="K5" i="1" s="1"/>
  <c r="G6" i="1"/>
  <c r="K6" i="1" s="1"/>
  <c r="G7" i="1"/>
  <c r="K7" i="1" s="1"/>
  <c r="J4" i="1"/>
  <c r="N4" i="1" s="1"/>
  <c r="I4" i="1"/>
  <c r="M4" i="1" s="1"/>
  <c r="H4" i="1"/>
  <c r="L4" i="1" s="1"/>
  <c r="G4" i="1"/>
  <c r="K4" i="1" s="1"/>
</calcChain>
</file>

<file path=xl/sharedStrings.xml><?xml version="1.0" encoding="utf-8"?>
<sst xmlns="http://schemas.openxmlformats.org/spreadsheetml/2006/main" count="28" uniqueCount="19">
  <si>
    <t>Nave</t>
  </si>
  <si>
    <t>Dreadnought Super Star Destroyer</t>
  </si>
  <si>
    <t>Star Destroyer</t>
  </si>
  <si>
    <t>Corellian Corvette</t>
  </si>
  <si>
    <t>Corellian Freighter</t>
  </si>
  <si>
    <t>Corellian Hammerhead Corvette</t>
  </si>
  <si>
    <t>Costo en créditos</t>
  </si>
  <si>
    <t>Fuente</t>
  </si>
  <si>
    <t>link</t>
  </si>
  <si>
    <t>Mon Calamari Star Cruiser</t>
  </si>
  <si>
    <t>Depreciación Anual</t>
  </si>
  <si>
    <t>Monto que quiere asegurar</t>
  </si>
  <si>
    <t>Seguro bronce</t>
  </si>
  <si>
    <t>Seguro plata</t>
  </si>
  <si>
    <t>Seguro oro</t>
  </si>
  <si>
    <t>Seguro platino</t>
  </si>
  <si>
    <t>Años de aseguro</t>
  </si>
  <si>
    <t>Antigüedad</t>
  </si>
  <si>
    <t>Prima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</si>
</sst>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2" fillId="0" borderId="1" xfId="1" applyBorder="1"/>
    <xf numFmtId="9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0" fontId="3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wars.fandom.com/wiki/MC75_Star_Cruis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rwars.fandom.com/wiki/Imperial_I-class_Star_Destroyer/Legends" TargetMode="External"/><Relationship Id="rId1" Type="http://schemas.openxmlformats.org/officeDocument/2006/relationships/hyperlink" Target="https://starwars.fandom.com/wiki/Executor" TargetMode="External"/><Relationship Id="rId6" Type="http://schemas.openxmlformats.org/officeDocument/2006/relationships/hyperlink" Target="https://starwars.fandom.com/wiki/YT-1300_light_freighter/Legends" TargetMode="External"/><Relationship Id="rId5" Type="http://schemas.openxmlformats.org/officeDocument/2006/relationships/hyperlink" Target="https://starwars.fandom.com/wiki/Sphyrna-class_Hammerhead_corvette" TargetMode="External"/><Relationship Id="rId4" Type="http://schemas.openxmlformats.org/officeDocument/2006/relationships/hyperlink" Target="https://starwars.fandom.com/wiki/CR90_corvette/Lege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F2" sqref="F2"/>
    </sheetView>
  </sheetViews>
  <sheetFormatPr baseColWidth="10" defaultRowHeight="15" x14ac:dyDescent="0.25"/>
  <cols>
    <col min="1" max="1" width="31.7109375" bestFit="1" customWidth="1"/>
    <col min="2" max="2" width="18.85546875" bestFit="1" customWidth="1"/>
    <col min="3" max="3" width="7.28515625" bestFit="1" customWidth="1"/>
    <col min="4" max="4" width="18.28515625" bestFit="1" customWidth="1"/>
    <col min="5" max="5" width="15.5703125" bestFit="1" customWidth="1"/>
    <col min="6" max="6" width="11.28515625" bestFit="1" customWidth="1"/>
    <col min="7" max="10" width="18.85546875" bestFit="1" customWidth="1"/>
    <col min="11" max="11" width="15.140625" bestFit="1" customWidth="1"/>
    <col min="12" max="14" width="16.85546875" bestFit="1" customWidth="1"/>
  </cols>
  <sheetData>
    <row r="1" spans="1:14" x14ac:dyDescent="0.25">
      <c r="A1" s="8"/>
      <c r="B1" s="8"/>
      <c r="C1" s="8"/>
      <c r="D1" s="8"/>
      <c r="E1" s="8"/>
      <c r="F1" s="8"/>
      <c r="G1" s="10" t="s">
        <v>11</v>
      </c>
      <c r="H1" s="10"/>
      <c r="I1" s="10"/>
      <c r="J1" s="10"/>
      <c r="K1" s="10" t="s">
        <v>18</v>
      </c>
      <c r="L1" s="10"/>
      <c r="M1" s="10"/>
      <c r="N1" s="10"/>
    </row>
    <row r="2" spans="1:14" x14ac:dyDescent="0.25">
      <c r="A2" s="8"/>
      <c r="B2" s="8"/>
      <c r="C2" s="8"/>
      <c r="D2" s="8"/>
      <c r="E2" s="8"/>
      <c r="F2" s="13"/>
      <c r="G2" s="9" t="s">
        <v>12</v>
      </c>
      <c r="H2" s="9" t="s">
        <v>13</v>
      </c>
      <c r="I2" s="9" t="s">
        <v>14</v>
      </c>
      <c r="J2" s="9" t="s">
        <v>15</v>
      </c>
      <c r="K2" s="9" t="s">
        <v>12</v>
      </c>
      <c r="L2" s="9" t="s">
        <v>13</v>
      </c>
      <c r="M2" s="9" t="s">
        <v>14</v>
      </c>
      <c r="N2" s="9" t="s">
        <v>15</v>
      </c>
    </row>
    <row r="3" spans="1:14" s="1" customFormat="1" x14ac:dyDescent="0.25">
      <c r="A3" s="3" t="s">
        <v>0</v>
      </c>
      <c r="B3" s="3" t="s">
        <v>6</v>
      </c>
      <c r="C3" s="3" t="s">
        <v>7</v>
      </c>
      <c r="D3" s="3" t="s">
        <v>10</v>
      </c>
      <c r="E3" s="3" t="s">
        <v>16</v>
      </c>
      <c r="F3" s="3" t="s">
        <v>17</v>
      </c>
      <c r="G3" s="11">
        <v>0.5</v>
      </c>
      <c r="H3" s="11">
        <v>0.65</v>
      </c>
      <c r="I3" s="11">
        <v>0.85</v>
      </c>
      <c r="J3" s="11">
        <v>1</v>
      </c>
      <c r="K3" s="11">
        <v>0.5</v>
      </c>
      <c r="L3" s="11">
        <v>0.65</v>
      </c>
      <c r="M3" s="11">
        <v>0.85</v>
      </c>
      <c r="N3" s="11">
        <v>1</v>
      </c>
    </row>
    <row r="4" spans="1:14" x14ac:dyDescent="0.25">
      <c r="A4" s="2" t="s">
        <v>2</v>
      </c>
      <c r="B4" s="4">
        <v>150000000</v>
      </c>
      <c r="C4" s="5" t="s">
        <v>8</v>
      </c>
      <c r="D4" s="6">
        <v>0.1</v>
      </c>
      <c r="E4" s="7">
        <f>100/10</f>
        <v>10</v>
      </c>
      <c r="F4" s="7"/>
      <c r="G4" s="4">
        <f>($B$4-($B$4*$D$4*$F$4))*G3</f>
        <v>75000000</v>
      </c>
      <c r="H4" s="4">
        <f t="shared" ref="H4:J4" si="0">($B$4-($B$4*$D$4*$F$4))*H3</f>
        <v>97500000</v>
      </c>
      <c r="I4" s="4">
        <f t="shared" si="0"/>
        <v>127500000</v>
      </c>
      <c r="J4" s="4">
        <f t="shared" si="0"/>
        <v>150000000</v>
      </c>
      <c r="K4" s="4">
        <f>(G4/E4)*(G3/E4)</f>
        <v>375000</v>
      </c>
      <c r="L4" s="4">
        <f t="shared" ref="L4:N4" si="1">(H4/$E$4)*(H3/$E$4)</f>
        <v>633750</v>
      </c>
      <c r="M4" s="4">
        <f t="shared" si="1"/>
        <v>1083750</v>
      </c>
      <c r="N4" s="4">
        <f t="shared" si="1"/>
        <v>1500000</v>
      </c>
    </row>
    <row r="5" spans="1:14" x14ac:dyDescent="0.25">
      <c r="A5" s="2" t="s">
        <v>1</v>
      </c>
      <c r="B5" s="4">
        <v>325000000000</v>
      </c>
      <c r="C5" s="5" t="s">
        <v>8</v>
      </c>
      <c r="D5" s="6">
        <v>0.1</v>
      </c>
      <c r="E5" s="7">
        <f t="shared" ref="E5:E9" si="2">100/10</f>
        <v>10</v>
      </c>
      <c r="F5" s="12"/>
      <c r="G5" s="4">
        <f>($B$5-($B$5*$D$5*$F$5))*G3</f>
        <v>162500000000</v>
      </c>
      <c r="H5" s="4">
        <f t="shared" ref="H5:J5" si="3">($B$5-($B$5*$D$5*$F$5))*H3</f>
        <v>211250000000</v>
      </c>
      <c r="I5" s="4">
        <f t="shared" si="3"/>
        <v>276250000000</v>
      </c>
      <c r="J5" s="4">
        <f t="shared" si="3"/>
        <v>325000000000</v>
      </c>
      <c r="K5" s="4">
        <f>(G5/$E$5)*(G3/$E$5)</f>
        <v>812500000</v>
      </c>
      <c r="L5" s="4">
        <f t="shared" ref="L5:N5" si="4">(H5/$E$5)*(H3/$E$5)</f>
        <v>1373125000</v>
      </c>
      <c r="M5" s="4">
        <f t="shared" si="4"/>
        <v>2348125000</v>
      </c>
      <c r="N5" s="4">
        <f t="shared" si="4"/>
        <v>3250000000</v>
      </c>
    </row>
    <row r="6" spans="1:14" x14ac:dyDescent="0.25">
      <c r="A6" s="2" t="s">
        <v>9</v>
      </c>
      <c r="B6" s="4">
        <v>88000000</v>
      </c>
      <c r="C6" s="5" t="s">
        <v>8</v>
      </c>
      <c r="D6" s="6">
        <v>0.1</v>
      </c>
      <c r="E6" s="7">
        <f t="shared" si="2"/>
        <v>10</v>
      </c>
      <c r="F6" s="7"/>
      <c r="G6" s="4">
        <f>($B$6-($B$6*$D$6*$F$6))*G3</f>
        <v>44000000</v>
      </c>
      <c r="H6" s="4">
        <f>($B$6-($B$6*$D$6*$F$6))*H3</f>
        <v>57200000</v>
      </c>
      <c r="I6" s="4">
        <f>($B$6-($B$6*$D$6*$F$6))*I3</f>
        <v>74800000</v>
      </c>
      <c r="J6" s="4">
        <f>($B$6-($B$6*$D$6*$F$6))*J3</f>
        <v>88000000</v>
      </c>
      <c r="K6" s="4">
        <f>(G6/$E$6)*(G3/$E$6)</f>
        <v>220000</v>
      </c>
      <c r="L6" s="4">
        <f>(H6/$E$6)*(H3/$E$6)</f>
        <v>371800</v>
      </c>
      <c r="M6" s="4">
        <f>(I6/$E$6)*(I3/$E$6)</f>
        <v>635800</v>
      </c>
      <c r="N6" s="4">
        <f>(J6/$E$6)*(J3/$E$6)</f>
        <v>880000</v>
      </c>
    </row>
    <row r="7" spans="1:14" x14ac:dyDescent="0.25">
      <c r="A7" s="2" t="s">
        <v>3</v>
      </c>
      <c r="B7" s="4">
        <v>3500000</v>
      </c>
      <c r="C7" s="5" t="s">
        <v>8</v>
      </c>
      <c r="D7" s="6">
        <v>0.1</v>
      </c>
      <c r="E7" s="7">
        <f t="shared" si="2"/>
        <v>10</v>
      </c>
      <c r="F7" s="7"/>
      <c r="G7" s="4">
        <f>($B$7-($B$7*$D$7*$F$7))*G3</f>
        <v>1750000</v>
      </c>
      <c r="H7" s="4">
        <f>($B$7-($B$7*$D$7*$F$7))*H3</f>
        <v>2275000</v>
      </c>
      <c r="I7" s="4">
        <f>($B$7-($B$7*$D$7*$F$7))*I3</f>
        <v>2975000</v>
      </c>
      <c r="J7" s="4">
        <f>($B$7-($B$7*$D$7*$F$7))*J3</f>
        <v>3500000</v>
      </c>
      <c r="K7" s="4">
        <f>(G7/$E$7)*(G3/$E$7)</f>
        <v>8750</v>
      </c>
      <c r="L7" s="4">
        <f>(H7/$E$7)*(H3/$E$7)</f>
        <v>14787.5</v>
      </c>
      <c r="M7" s="4">
        <f>(I7/$E$7)*(I3/$E$7)</f>
        <v>25287.499999999996</v>
      </c>
      <c r="N7" s="4">
        <f>(J7/$E$7)*(J3/$E$7)</f>
        <v>35000</v>
      </c>
    </row>
    <row r="8" spans="1:14" x14ac:dyDescent="0.25">
      <c r="A8" s="2" t="s">
        <v>5</v>
      </c>
      <c r="B8" s="4">
        <v>1500000</v>
      </c>
      <c r="C8" s="5" t="s">
        <v>8</v>
      </c>
      <c r="D8" s="6">
        <v>0.1</v>
      </c>
      <c r="E8" s="7">
        <f t="shared" si="2"/>
        <v>10</v>
      </c>
      <c r="F8" s="7"/>
      <c r="G8" s="4">
        <f>($B$8-($B$8*$D$8*$F$8))*G3</f>
        <v>750000</v>
      </c>
      <c r="H8" s="4">
        <f>($B$8-($B$8*$D$8*$F$8))*H3</f>
        <v>975000</v>
      </c>
      <c r="I8" s="4">
        <f>($B$8-($B$8*$D$8*$F$8))*I3</f>
        <v>1275000</v>
      </c>
      <c r="J8" s="4">
        <f>($B$8-($B$8*$D$8*$F$8))*J3</f>
        <v>1500000</v>
      </c>
      <c r="K8" s="4">
        <f>(G8/$E$8)*(G3/$E$8)</f>
        <v>3750</v>
      </c>
      <c r="L8" s="4">
        <f>(H8/$E$8)*(H3/$E$8)</f>
        <v>6337.5</v>
      </c>
      <c r="M8" s="4">
        <f>(I8/$E$8)*(I3/$E$8)</f>
        <v>10837.499999999998</v>
      </c>
      <c r="N8" s="4">
        <f>(J8/$E$8)*(J3/$E$8)</f>
        <v>15000</v>
      </c>
    </row>
    <row r="9" spans="1:14" x14ac:dyDescent="0.25">
      <c r="A9" s="2" t="s">
        <v>4</v>
      </c>
      <c r="B9" s="4">
        <v>100000</v>
      </c>
      <c r="C9" s="5" t="s">
        <v>8</v>
      </c>
      <c r="D9" s="6">
        <v>0.1</v>
      </c>
      <c r="E9" s="7">
        <f t="shared" si="2"/>
        <v>10</v>
      </c>
      <c r="F9" s="7"/>
      <c r="G9" s="4">
        <f>($B$9-($B$9*$D$9*$F$9))*G3</f>
        <v>50000</v>
      </c>
      <c r="H9" s="4">
        <f>($B$9-($B$9*$D$9*$F$9))*H3</f>
        <v>65000</v>
      </c>
      <c r="I9" s="4">
        <f>($B$9-($B$9*$D$9*$F$9))*I3</f>
        <v>85000</v>
      </c>
      <c r="J9" s="4">
        <f>($B$9-($B$9*$D$9*$F$9))*J3</f>
        <v>100000</v>
      </c>
      <c r="K9" s="4">
        <f>(G9/$E$9)*(G3/$E$9)</f>
        <v>250</v>
      </c>
      <c r="L9" s="4">
        <f>(H9/$E$9)*(H3/$E$9)</f>
        <v>422.5</v>
      </c>
      <c r="M9" s="4">
        <f>(I9/$E$9)*(I3/$E$9)</f>
        <v>722.49999999999989</v>
      </c>
      <c r="N9" s="4">
        <f>(J9/$E$9)*(J3/$E$9)</f>
        <v>1000</v>
      </c>
    </row>
  </sheetData>
  <mergeCells count="2">
    <mergeCell ref="G1:J1"/>
    <mergeCell ref="K1:N1"/>
  </mergeCells>
  <hyperlinks>
    <hyperlink ref="C5" r:id="rId1"/>
    <hyperlink ref="C4" r:id="rId2"/>
    <hyperlink ref="C6" r:id="rId3"/>
    <hyperlink ref="C7" r:id="rId4"/>
    <hyperlink ref="C8" r:id="rId5"/>
    <hyperlink ref="C9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2021-01-21T19:54:45Z</dcterms:created>
  <dcterms:modified xsi:type="dcterms:W3CDTF">2021-01-29T19:29:23Z</dcterms:modified>
</cp:coreProperties>
</file>