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joyce\Desktop\examen\"/>
    </mc:Choice>
  </mc:AlternateContent>
  <xr:revisionPtr revIDLastSave="0" documentId="13_ncr:1_{058DA2DD-CCF5-45E1-86A0-3B1DC2993846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Backlog" sheetId="1" r:id="rId1"/>
    <sheet name="sprint1" sheetId="2" r:id="rId2"/>
    <sheet name="burdonchart" sheetId="3" r:id="rId3"/>
  </sheets>
  <calcPr calcId="181029"/>
</workbook>
</file>

<file path=xl/calcChain.xml><?xml version="1.0" encoding="utf-8"?>
<calcChain xmlns="http://schemas.openxmlformats.org/spreadsheetml/2006/main">
  <c r="K19" i="3" l="1"/>
  <c r="C22" i="3"/>
  <c r="C21" i="3"/>
  <c r="K11" i="3"/>
  <c r="K10" i="3"/>
  <c r="K9" i="3"/>
  <c r="K8" i="3"/>
  <c r="K6" i="3"/>
  <c r="K7" i="3"/>
  <c r="D22" i="3" l="1"/>
  <c r="E22" i="3" s="1"/>
  <c r="F22" i="3" s="1"/>
  <c r="K5" i="3"/>
  <c r="D21" i="3"/>
  <c r="E21" i="3" s="1"/>
  <c r="F21" i="3" s="1"/>
  <c r="K4" i="3"/>
  <c r="G22" i="3" l="1"/>
  <c r="H22" i="3" s="1"/>
  <c r="I22" i="3" s="1"/>
  <c r="J22" i="3" s="1"/>
</calcChain>
</file>

<file path=xl/sharedStrings.xml><?xml version="1.0" encoding="utf-8"?>
<sst xmlns="http://schemas.openxmlformats.org/spreadsheetml/2006/main" count="224" uniqueCount="107">
  <si>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</si>
  <si>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</si>
  <si>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</si>
  <si>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</si>
  <si>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</si>
  <si>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</si>
  <si>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</si>
  <si>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</si>
  <si>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</si>
  <si>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Acceder al sistema como Administardor</t>
  </si>
  <si>
    <t>Administrador</t>
  </si>
  <si>
    <t>ingresar al sistema</t>
  </si>
  <si>
    <t>Alta</t>
  </si>
  <si>
    <t>Finalizado</t>
  </si>
  <si>
    <t>REQ002</t>
  </si>
  <si>
    <t>Validar acceso como administrador</t>
  </si>
  <si>
    <t>Iniciar sesión</t>
  </si>
  <si>
    <t>REQ003</t>
  </si>
  <si>
    <t xml:space="preserve">Administracion de roles </t>
  </si>
  <si>
    <t>gestionar tipos de usarios</t>
  </si>
  <si>
    <t>Administrar roles a cada colaborador segun corresponda</t>
  </si>
  <si>
    <t>Necesito</t>
  </si>
  <si>
    <t>así podre...</t>
  </si>
  <si>
    <t>Prioridad</t>
  </si>
  <si>
    <t>Status</t>
  </si>
  <si>
    <t>Ingresar usuario y contraseña</t>
  </si>
  <si>
    <t>Gestionar la informacion de los colaboradores de la empresa</t>
  </si>
  <si>
    <t>Tareas</t>
  </si>
  <si>
    <t>Asignado</t>
  </si>
  <si>
    <t>Estimado</t>
  </si>
  <si>
    <t>REQ001-1</t>
  </si>
  <si>
    <t>hacer la conexión con el localhost</t>
  </si>
  <si>
    <t>Christian Ortiz</t>
  </si>
  <si>
    <t>REQ001-2</t>
  </si>
  <si>
    <t>armar las conexiones de la base de datos</t>
  </si>
  <si>
    <t>REQ001-3</t>
  </si>
  <si>
    <t>hacer la interfaz para el ingreso de usuario</t>
  </si>
  <si>
    <t>Validar las credenciales</t>
  </si>
  <si>
    <t>REQ002-1</t>
  </si>
  <si>
    <t>Validar los datos de inicio de sesión con la base de datos</t>
  </si>
  <si>
    <t>Ariel Pérez</t>
  </si>
  <si>
    <t>Crear usuarios</t>
  </si>
  <si>
    <t>Media</t>
  </si>
  <si>
    <t>REQ003-1</t>
  </si>
  <si>
    <t>REQ003-2</t>
  </si>
  <si>
    <t>REQ003-3</t>
  </si>
  <si>
    <t>REQ003-4</t>
  </si>
  <si>
    <t>Dia 1</t>
  </si>
  <si>
    <t>Dia 2</t>
  </si>
  <si>
    <t>Dia 3</t>
  </si>
  <si>
    <t>Dia 4</t>
  </si>
  <si>
    <t>Dia 5</t>
  </si>
  <si>
    <t>Dia 6</t>
  </si>
  <si>
    <t>Dia 7</t>
  </si>
  <si>
    <t>Total de Horas</t>
  </si>
  <si>
    <t>Horas Estimadas</t>
  </si>
  <si>
    <t>Horas Estimadas
Restantes</t>
  </si>
  <si>
    <t>Conclusion:</t>
  </si>
  <si>
    <t>REQ004</t>
  </si>
  <si>
    <t>Dar un aviso al administrador sobre lo que esta sucediendo</t>
  </si>
  <si>
    <t>Notificar al administrador</t>
  </si>
  <si>
    <t>REQ004-1</t>
  </si>
  <si>
    <t>Administrar permisos</t>
  </si>
  <si>
    <t>Iniciar sesión como administrador</t>
  </si>
  <si>
    <t>Administración de usuarios y permisos</t>
  </si>
  <si>
    <t>Creación de tabla para roles de usuario</t>
  </si>
  <si>
    <t>Creación de tabla de permisos</t>
  </si>
  <si>
    <t>Interfaz y menu de opciones para crear, borrar, actualizar y leer información de colaboradores</t>
  </si>
  <si>
    <t>Validación de Campos</t>
  </si>
  <si>
    <t>Generación de Reportes</t>
  </si>
  <si>
    <t>Notificar al adminstrador sobre la producción</t>
  </si>
  <si>
    <t>Informar al administrador de el ingreso o salida de  recursos</t>
  </si>
  <si>
    <t>Creación de los botones para generar reportes</t>
  </si>
  <si>
    <t>REQ004-2</t>
  </si>
  <si>
    <t>Desarrollo y mejora de la interfaz</t>
  </si>
  <si>
    <t>REQ004-3</t>
  </si>
  <si>
    <t>Generación de Reportes de entrada y salida de recursos para la producción, en formato pdf, ecxel y csv.</t>
  </si>
  <si>
    <t>REQ005</t>
  </si>
  <si>
    <t>REQ006</t>
  </si>
  <si>
    <t>Ingreso de datos</t>
  </si>
  <si>
    <t xml:space="preserve">Visualización </t>
  </si>
  <si>
    <t>Colaborador tipo 1</t>
  </si>
  <si>
    <t>registrar materia prima entrante</t>
  </si>
  <si>
    <t>hacer tratamiento de la informacion ingresada</t>
  </si>
  <si>
    <t>Creacion de tabla para ingresar productos</t>
  </si>
  <si>
    <t>REQ005-1</t>
  </si>
  <si>
    <t>REQ005-2</t>
  </si>
  <si>
    <t>REQ005-3</t>
  </si>
  <si>
    <t>Creación de los botones para ingresar productos</t>
  </si>
  <si>
    <t xml:space="preserve">enlace y creacion de la base de datos de productos </t>
  </si>
  <si>
    <t>REQ006-1</t>
  </si>
  <si>
    <t xml:space="preserve">Creacion de colaboradores tipo 2 </t>
  </si>
  <si>
    <t>Baja</t>
  </si>
  <si>
    <t>Generación de reportes</t>
  </si>
  <si>
    <t>Ingreso de Datos</t>
  </si>
  <si>
    <t>Visualizacion</t>
  </si>
  <si>
    <t>Colaborador tipo 2</t>
  </si>
  <si>
    <t>mostrar informacion</t>
  </si>
  <si>
    <t xml:space="preserve">mostrar informacion </t>
  </si>
  <si>
    <t>Registrar materia prima entrante</t>
  </si>
  <si>
    <t>Mostrar informacion necesaria para toma de decisiones</t>
  </si>
  <si>
    <t xml:space="preserve">Mostrar informacion necesaria para toma de decisiones </t>
  </si>
  <si>
    <t xml:space="preserve">Media </t>
  </si>
  <si>
    <t>Gestionar la informacion de los colaboradores</t>
  </si>
  <si>
    <t>A través de la metodología SCRUM, hemos finalizado las tareas de nuestro proyecto de una manera estratégica y efectiva, ya que la capacidad de esta metodología para dividir un proyecto en iteraciones cortas y manejables, brinda múltiples ventajas como es la flexibilidad a cambios de requisitos y prioridades, lo que resulta en un producto final, mas alineado con las necesidades del cliente.</t>
  </si>
  <si>
    <t>Reciomendación:</t>
  </si>
  <si>
    <t xml:space="preserve">Se recomienda que exista un compromiso por parte de los integrantes del equipo, al igual que una buena comunicación, para poder plantear una planificación detallada y estimaciones realistas.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</si>
</sst>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Inconsolata"/>
    </font>
    <font>
      <sz val="10"/>
      <color theme="1"/>
      <name val="Arial"/>
      <family val="2"/>
      <scheme val="minor"/>
    </font>
    <font>
      <sz val="10"/>
      <color rgb="FF0066CC"/>
      <name val="Arial"/>
      <family val="2"/>
    </font>
    <font>
      <sz val="9"/>
      <color rgb="FF0000FF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horizontal="right"/>
    </xf>
    <xf numFmtId="0" fontId="3" fillId="3" borderId="2" xfId="0" applyFont="1" applyFill="1" applyBorder="1"/>
    <xf numFmtId="0" fontId="3" fillId="0" borderId="2" xfId="0" applyFont="1" applyBorder="1"/>
    <xf numFmtId="0" fontId="5" fillId="2" borderId="2" xfId="0" applyFont="1" applyFill="1" applyBorder="1"/>
    <xf numFmtId="0" fontId="3" fillId="5" borderId="0" xfId="0" applyFont="1" applyFill="1"/>
    <xf numFmtId="0" fontId="6" fillId="5" borderId="0" xfId="0" applyFont="1" applyFill="1"/>
    <xf numFmtId="0" fontId="5" fillId="5" borderId="0" xfId="0" applyFont="1" applyFill="1"/>
    <xf numFmtId="0" fontId="7" fillId="0" borderId="0" xfId="0" applyFont="1"/>
    <xf numFmtId="0" fontId="7" fillId="0" borderId="0" xfId="0" applyFont="1" applyAlignment="1">
      <alignment horizontal="right"/>
    </xf>
    <xf numFmtId="0" fontId="11" fillId="6" borderId="0" xfId="0" applyFont="1" applyFill="1"/>
    <xf numFmtId="0" fontId="9" fillId="6" borderId="0" xfId="0" applyFont="1" applyFill="1"/>
    <xf numFmtId="0" fontId="9" fillId="0" borderId="0" xfId="0" applyFont="1"/>
    <xf numFmtId="0" fontId="3" fillId="0" borderId="0" xfId="0" applyFont="1" applyAlignment="1">
      <alignment horizontal="right"/>
    </xf>
    <xf numFmtId="0" fontId="0" fillId="0" borderId="1" xfId="0" applyBorder="1"/>
    <xf numFmtId="0" fontId="7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14" fillId="0" borderId="0" xfId="0" applyFont="1"/>
    <xf numFmtId="0" fontId="7" fillId="7" borderId="0" xfId="0" applyFont="1" applyFill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/>
    </xf>
    <xf numFmtId="0" fontId="3" fillId="0" borderId="0" xfId="0" applyFont="1"/>
    <xf numFmtId="0" fontId="0" fillId="0" borderId="0" xfId="0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1" fillId="0" borderId="0" xfId="0" applyFont="1"/>
    <xf numFmtId="0" fontId="15" fillId="0" borderId="0" xfId="0" applyFont="1"/>
    <xf numFmtId="0" fontId="14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13" fillId="0" borderId="0" xfId="0" applyFont="1" applyAlignment="1">
      <alignment vertic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burdonchart-style 2" pivot="0" count="2" xr9:uid="{00000000-0011-0000-FFFF-FFFF01000000}">
      <tableStyleElement type="firstRowStripe" dxfId="2"/>
      <tableStyleElement type="secondRowStripe" dxfId="1"/>
    </tableStyle>
  </tableStyles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Horas Estimadas</c:v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burdonchart!$B$21:$J$21</c:f>
              <c:numCache>
                <c:formatCode>General</c:formatCode>
                <c:ptCount val="9"/>
                <c:pt idx="0">
                  <c:v>0</c:v>
                </c:pt>
                <c:pt idx="1">
                  <c:v>41</c:v>
                </c:pt>
                <c:pt idx="2">
                  <c:v>39</c:v>
                </c:pt>
                <c:pt idx="3">
                  <c:v>36</c:v>
                </c:pt>
                <c:pt idx="4">
                  <c:v>35</c:v>
                </c:pt>
                <c:pt idx="5">
                  <c:v>19</c:v>
                </c:pt>
                <c:pt idx="6">
                  <c:v>13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9-4B68-B3F9-D9403423804E}"/>
            </c:ext>
          </c:extLst>
        </c:ser>
        <c:ser>
          <c:idx val="1"/>
          <c:order val="1"/>
          <c:tx>
            <c:v>Horas Reales</c:v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burdonchart!$B$22:$J$22</c:f>
              <c:numCache>
                <c:formatCode>General</c:formatCode>
                <c:ptCount val="9"/>
                <c:pt idx="0">
                  <c:v>0</c:v>
                </c:pt>
                <c:pt idx="1">
                  <c:v>41</c:v>
                </c:pt>
                <c:pt idx="2">
                  <c:v>35.142857142857146</c:v>
                </c:pt>
                <c:pt idx="3">
                  <c:v>29.285714285714288</c:v>
                </c:pt>
                <c:pt idx="4">
                  <c:v>23.428571428571431</c:v>
                </c:pt>
                <c:pt idx="5">
                  <c:v>17.571428571428573</c:v>
                </c:pt>
                <c:pt idx="6">
                  <c:v>11.714285714285715</c:v>
                </c:pt>
                <c:pt idx="7">
                  <c:v>5.8571428571428585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9-4B68-B3F9-D9403423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1089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27</xdr:row>
      <xdr:rowOff>57150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K4:L19" headerRowCount="0" totalsRowCount="1">
  <tableColumns count="2">
    <tableColumn id="1" xr3:uid="{00000000-0010-0000-0000-000001000000}" name="Column1" totalsRowFunction="custom" totalsRowDxfId="0">
      <totalsRowFormula>SUM(Table_1[Column1])</totalsRowFormula>
    </tableColumn>
    <tableColumn id="2" xr3:uid="{4BFABC0D-0E51-49D0-95DF-27A559E8F677}" name="Column2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Normal="100" workbookViewId="0">
      <selection activeCell="C18" sqref="C18"/>
    </sheetView>
  </sheetViews>
  <sheetFormatPr defaultColWidth="12.453125" defaultRowHeight="15" customHeight="1" x14ac:dyDescent="0.25"/>
  <cols>
    <col min="1" max="1" width="12.453125" customWidth="1"/>
    <col min="2" max="2" width="27.453125" customWidth="1"/>
    <col min="3" max="3" width="29.453125" customWidth="1"/>
    <col min="4" max="4" width="21.453125" customWidth="1"/>
    <col min="5" max="5" width="49.453125" customWidth="1"/>
    <col min="6" max="6" width="12.453125" customWidth="1"/>
  </cols>
  <sheetData>
    <row r="1" spans="1:8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24" t="s">
        <v>8</v>
      </c>
      <c r="B2" s="26" t="s">
        <v>9</v>
      </c>
      <c r="C2" s="23" t="s">
        <v>10</v>
      </c>
      <c r="D2" s="23" t="s">
        <v>11</v>
      </c>
      <c r="E2" s="23" t="s">
        <v>103</v>
      </c>
      <c r="G2" s="2" t="s">
        <v>12</v>
      </c>
      <c r="H2" s="2" t="s">
        <v>13</v>
      </c>
    </row>
    <row r="3" spans="1:8" ht="15.75" customHeight="1" x14ac:dyDescent="0.25">
      <c r="A3" s="24"/>
      <c r="B3" s="26"/>
      <c r="C3" s="23"/>
      <c r="D3" s="23"/>
      <c r="E3" s="23"/>
      <c r="G3" s="2"/>
      <c r="H3" s="3"/>
    </row>
    <row r="4" spans="1:8" ht="15.75" customHeight="1" x14ac:dyDescent="0.25">
      <c r="A4" s="24" t="s">
        <v>14</v>
      </c>
      <c r="B4" s="26" t="s">
        <v>15</v>
      </c>
      <c r="C4" s="23" t="s">
        <v>10</v>
      </c>
      <c r="D4" s="23" t="s">
        <v>11</v>
      </c>
      <c r="E4" s="23" t="s">
        <v>16</v>
      </c>
      <c r="G4" s="2" t="s">
        <v>12</v>
      </c>
      <c r="H4" s="2" t="s">
        <v>13</v>
      </c>
    </row>
    <row r="5" spans="1:8" ht="15.75" customHeight="1" x14ac:dyDescent="0.25">
      <c r="A5" s="24"/>
      <c r="B5" s="26"/>
      <c r="C5" s="23"/>
      <c r="D5" s="23"/>
      <c r="E5" s="23"/>
      <c r="G5" s="2"/>
      <c r="H5" s="3"/>
    </row>
    <row r="6" spans="1:8" ht="15.75" customHeight="1" x14ac:dyDescent="0.25">
      <c r="A6" s="24" t="s">
        <v>17</v>
      </c>
      <c r="B6" s="26" t="s">
        <v>18</v>
      </c>
      <c r="C6" s="23" t="s">
        <v>10</v>
      </c>
      <c r="D6" s="23" t="s">
        <v>19</v>
      </c>
      <c r="E6" s="23" t="s">
        <v>20</v>
      </c>
      <c r="G6" s="2" t="s">
        <v>12</v>
      </c>
      <c r="H6" s="2" t="s">
        <v>13</v>
      </c>
    </row>
    <row r="7" spans="1:8" ht="15.75" customHeight="1" x14ac:dyDescent="0.25">
      <c r="A7" s="24"/>
      <c r="B7" s="26"/>
      <c r="C7" s="23"/>
      <c r="D7" s="23"/>
      <c r="E7" s="23"/>
      <c r="G7" s="2"/>
      <c r="H7" s="3"/>
    </row>
    <row r="8" spans="1:8" ht="15.75" customHeight="1" x14ac:dyDescent="0.25">
      <c r="A8" s="24" t="s">
        <v>58</v>
      </c>
      <c r="B8" s="25" t="s">
        <v>93</v>
      </c>
      <c r="C8" s="23" t="s">
        <v>10</v>
      </c>
      <c r="D8" s="23" t="s">
        <v>60</v>
      </c>
      <c r="E8" s="23" t="s">
        <v>59</v>
      </c>
      <c r="G8" s="2" t="s">
        <v>102</v>
      </c>
      <c r="H8" s="2" t="s">
        <v>13</v>
      </c>
    </row>
    <row r="9" spans="1:8" ht="23.5" customHeight="1" x14ac:dyDescent="0.25">
      <c r="A9" s="24"/>
      <c r="B9" s="25"/>
      <c r="C9" s="23"/>
      <c r="D9" s="23"/>
      <c r="E9" s="23"/>
      <c r="G9" s="2"/>
      <c r="H9" s="3"/>
    </row>
    <row r="10" spans="1:8" ht="15.75" customHeight="1" x14ac:dyDescent="0.25">
      <c r="A10" s="24" t="s">
        <v>77</v>
      </c>
      <c r="B10" s="25" t="s">
        <v>94</v>
      </c>
      <c r="C10" s="23" t="s">
        <v>81</v>
      </c>
      <c r="D10" s="23" t="s">
        <v>99</v>
      </c>
      <c r="E10" s="23" t="s">
        <v>83</v>
      </c>
      <c r="G10" s="2" t="s">
        <v>12</v>
      </c>
      <c r="H10" s="2" t="s">
        <v>13</v>
      </c>
    </row>
    <row r="11" spans="1:8" ht="15.75" customHeight="1" x14ac:dyDescent="0.25">
      <c r="A11" s="24"/>
      <c r="B11" s="25"/>
      <c r="C11" s="23"/>
      <c r="D11" s="23"/>
      <c r="E11" s="23"/>
    </row>
    <row r="12" spans="1:8" ht="15.75" customHeight="1" x14ac:dyDescent="0.25">
      <c r="A12" s="24" t="s">
        <v>78</v>
      </c>
      <c r="B12" s="25" t="s">
        <v>95</v>
      </c>
      <c r="C12" s="23" t="s">
        <v>96</v>
      </c>
      <c r="D12" s="23" t="s">
        <v>98</v>
      </c>
      <c r="E12" s="23" t="s">
        <v>101</v>
      </c>
      <c r="G12" s="2" t="s">
        <v>92</v>
      </c>
      <c r="H12" s="2" t="s">
        <v>13</v>
      </c>
    </row>
    <row r="13" spans="1:8" ht="15.75" customHeight="1" x14ac:dyDescent="0.25">
      <c r="A13" s="24"/>
      <c r="B13" s="25"/>
      <c r="C13" s="23"/>
      <c r="D13" s="23"/>
      <c r="E13" s="23"/>
    </row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0">
    <mergeCell ref="A6:A7"/>
    <mergeCell ref="B6:B7"/>
    <mergeCell ref="C6:C7"/>
    <mergeCell ref="D6:D7"/>
    <mergeCell ref="E6:E7"/>
    <mergeCell ref="B2:B3"/>
    <mergeCell ref="C2:C3"/>
    <mergeCell ref="A2:A3"/>
    <mergeCell ref="D2:D3"/>
    <mergeCell ref="E2:E3"/>
    <mergeCell ref="A4:A5"/>
    <mergeCell ref="B4:B5"/>
    <mergeCell ref="C4:C5"/>
    <mergeCell ref="D4:D5"/>
    <mergeCell ref="E4:E5"/>
    <mergeCell ref="A8:A9"/>
    <mergeCell ref="B8:B9"/>
    <mergeCell ref="C8:C9"/>
    <mergeCell ref="D8:D9"/>
    <mergeCell ref="E8:E9"/>
    <mergeCell ref="D10:D11"/>
    <mergeCell ref="D12:D13"/>
    <mergeCell ref="E10:E11"/>
    <mergeCell ref="E12:E13"/>
    <mergeCell ref="A10:A11"/>
    <mergeCell ref="A12:A13"/>
    <mergeCell ref="B10:B11"/>
    <mergeCell ref="B12:B13"/>
    <mergeCell ref="C10:C11"/>
    <mergeCell ref="C12:C13"/>
  </mergeCells>
  <phoneticPr fontId="12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1"/>
  <sheetViews>
    <sheetView zoomScale="92" zoomScaleNormal="92" workbookViewId="0">
      <selection activeCell="E42" sqref="E42"/>
    </sheetView>
  </sheetViews>
  <sheetFormatPr defaultColWidth="12.453125" defaultRowHeight="15" customHeight="1" x14ac:dyDescent="0.25"/>
  <cols>
    <col min="1" max="2" width="12.453125" customWidth="1"/>
    <col min="3" max="3" width="25.81640625" customWidth="1"/>
    <col min="4" max="4" width="18.81640625" customWidth="1"/>
    <col min="5" max="5" width="20.6328125" customWidth="1"/>
    <col min="6" max="6" width="56.1796875" customWidth="1"/>
  </cols>
  <sheetData>
    <row r="1" spans="2:9" ht="15.75" customHeight="1" x14ac:dyDescent="0.25"/>
    <row r="2" spans="2:9" ht="15.75" customHeight="1" x14ac:dyDescent="0.3">
      <c r="B2" s="1" t="s">
        <v>0</v>
      </c>
      <c r="C2" s="1" t="s">
        <v>1</v>
      </c>
      <c r="D2" s="1" t="s">
        <v>2</v>
      </c>
      <c r="E2" s="1" t="s">
        <v>21</v>
      </c>
      <c r="F2" s="1" t="s">
        <v>22</v>
      </c>
      <c r="G2" s="1" t="s">
        <v>5</v>
      </c>
      <c r="H2" s="1" t="s">
        <v>23</v>
      </c>
      <c r="I2" s="1" t="s">
        <v>24</v>
      </c>
    </row>
    <row r="3" spans="2:9" ht="15.75" customHeight="1" x14ac:dyDescent="0.25">
      <c r="B3" s="27" t="s">
        <v>8</v>
      </c>
      <c r="C3" s="30" t="s">
        <v>9</v>
      </c>
      <c r="D3" s="29" t="s">
        <v>10</v>
      </c>
      <c r="E3" s="29" t="s">
        <v>25</v>
      </c>
      <c r="F3" s="29" t="s">
        <v>26</v>
      </c>
      <c r="G3" s="14"/>
      <c r="H3" s="15" t="s">
        <v>12</v>
      </c>
      <c r="I3" s="15" t="s">
        <v>13</v>
      </c>
    </row>
    <row r="4" spans="2:9" ht="12.5" x14ac:dyDescent="0.25">
      <c r="B4" s="27"/>
      <c r="C4" s="30"/>
      <c r="D4" s="29"/>
      <c r="E4" s="29"/>
      <c r="F4" s="29"/>
      <c r="G4" s="14"/>
      <c r="H4" s="15"/>
      <c r="I4" s="15"/>
    </row>
    <row r="5" spans="2:9" ht="15.75" customHeight="1" x14ac:dyDescent="0.3">
      <c r="B5" s="3"/>
      <c r="C5" s="4" t="s">
        <v>27</v>
      </c>
      <c r="D5" s="3"/>
      <c r="E5" s="3"/>
      <c r="F5" s="3"/>
      <c r="G5" s="4" t="s">
        <v>28</v>
      </c>
      <c r="H5" s="3"/>
      <c r="I5" s="4" t="s">
        <v>29</v>
      </c>
    </row>
    <row r="6" spans="2:9" ht="15.75" customHeight="1" x14ac:dyDescent="0.25">
      <c r="B6" s="16" t="s">
        <v>30</v>
      </c>
      <c r="C6" s="33" t="s">
        <v>31</v>
      </c>
      <c r="D6" s="33"/>
      <c r="E6" s="33"/>
      <c r="F6" s="33"/>
      <c r="G6" s="12" t="s">
        <v>32</v>
      </c>
      <c r="H6" s="3"/>
      <c r="I6" s="13">
        <v>2</v>
      </c>
    </row>
    <row r="7" spans="2:9" ht="15.75" customHeight="1" x14ac:dyDescent="0.25">
      <c r="B7" s="16" t="s">
        <v>33</v>
      </c>
      <c r="C7" s="34" t="s">
        <v>34</v>
      </c>
      <c r="D7" s="35"/>
      <c r="E7" s="35"/>
      <c r="F7" s="35"/>
      <c r="G7" s="12" t="s">
        <v>32</v>
      </c>
      <c r="H7" s="3"/>
      <c r="I7" s="13">
        <v>2</v>
      </c>
    </row>
    <row r="8" spans="2:9" ht="15.75" customHeight="1" x14ac:dyDescent="0.25">
      <c r="B8" s="16" t="s">
        <v>35</v>
      </c>
      <c r="C8" s="33" t="s">
        <v>36</v>
      </c>
      <c r="D8" s="33"/>
      <c r="E8" s="33"/>
      <c r="F8" s="33"/>
      <c r="G8" s="12" t="s">
        <v>32</v>
      </c>
      <c r="H8" s="3"/>
      <c r="I8" s="13">
        <v>2</v>
      </c>
    </row>
    <row r="9" spans="2:9" ht="15.75" customHeight="1" x14ac:dyDescent="0.25">
      <c r="B9" s="16"/>
      <c r="C9" s="34"/>
      <c r="D9" s="35"/>
      <c r="E9" s="35"/>
      <c r="F9" s="35"/>
      <c r="G9" s="12"/>
      <c r="H9" s="3"/>
      <c r="I9" s="12"/>
    </row>
    <row r="10" spans="2:9" ht="15.75" customHeight="1" x14ac:dyDescent="0.3">
      <c r="B10" s="1" t="s">
        <v>0</v>
      </c>
      <c r="C10" s="1" t="s">
        <v>1</v>
      </c>
      <c r="D10" s="1" t="s">
        <v>2</v>
      </c>
      <c r="E10" s="1" t="s">
        <v>21</v>
      </c>
      <c r="F10" s="1" t="s">
        <v>22</v>
      </c>
      <c r="G10" s="1" t="s">
        <v>5</v>
      </c>
      <c r="H10" s="1" t="s">
        <v>23</v>
      </c>
      <c r="I10" s="1" t="s">
        <v>24</v>
      </c>
    </row>
    <row r="11" spans="2:9" ht="15.75" customHeight="1" x14ac:dyDescent="0.25">
      <c r="B11" s="27" t="s">
        <v>14</v>
      </c>
      <c r="C11" s="30" t="s">
        <v>15</v>
      </c>
      <c r="D11" s="29" t="s">
        <v>10</v>
      </c>
      <c r="E11" s="29" t="s">
        <v>37</v>
      </c>
      <c r="F11" s="29" t="s">
        <v>63</v>
      </c>
      <c r="G11" s="14"/>
      <c r="H11" s="15" t="s">
        <v>12</v>
      </c>
      <c r="I11" s="15" t="s">
        <v>13</v>
      </c>
    </row>
    <row r="12" spans="2:9" ht="15.75" customHeight="1" x14ac:dyDescent="0.25">
      <c r="B12" s="27"/>
      <c r="C12" s="30"/>
      <c r="D12" s="29"/>
      <c r="E12" s="29"/>
      <c r="F12" s="29"/>
      <c r="G12" s="14"/>
      <c r="H12" s="15"/>
      <c r="I12" s="15"/>
    </row>
    <row r="13" spans="2:9" ht="15.75" customHeight="1" x14ac:dyDescent="0.3">
      <c r="B13" s="3"/>
      <c r="C13" s="36" t="s">
        <v>27</v>
      </c>
      <c r="D13" s="37"/>
      <c r="E13" s="37"/>
      <c r="F13" s="37"/>
      <c r="G13" s="4" t="s">
        <v>28</v>
      </c>
      <c r="H13" s="12"/>
      <c r="I13" s="4" t="s">
        <v>29</v>
      </c>
    </row>
    <row r="14" spans="2:9" ht="15.75" customHeight="1" x14ac:dyDescent="0.25">
      <c r="B14" s="3" t="s">
        <v>38</v>
      </c>
      <c r="C14" s="34" t="s">
        <v>39</v>
      </c>
      <c r="D14" s="35"/>
      <c r="E14" s="35"/>
      <c r="F14" s="35"/>
      <c r="G14" s="12" t="s">
        <v>40</v>
      </c>
      <c r="H14" s="12"/>
      <c r="I14" s="13">
        <v>1</v>
      </c>
    </row>
    <row r="15" spans="2:9" ht="15.75" customHeight="1" x14ac:dyDescent="0.25">
      <c r="B15" s="3"/>
      <c r="C15" s="31"/>
      <c r="D15" s="32"/>
      <c r="E15" s="32"/>
      <c r="F15" s="32"/>
      <c r="G15" s="3"/>
      <c r="H15" s="3"/>
      <c r="I15" s="3"/>
    </row>
    <row r="16" spans="2:9" ht="15.75" customHeight="1" x14ac:dyDescent="0.3">
      <c r="B16" s="1" t="s">
        <v>0</v>
      </c>
      <c r="C16" s="1" t="s">
        <v>1</v>
      </c>
      <c r="D16" s="1" t="s">
        <v>2</v>
      </c>
      <c r="E16" s="1" t="s">
        <v>21</v>
      </c>
      <c r="F16" s="1" t="s">
        <v>22</v>
      </c>
      <c r="G16" s="1" t="s">
        <v>5</v>
      </c>
      <c r="H16" s="1" t="s">
        <v>23</v>
      </c>
      <c r="I16" s="1" t="s">
        <v>24</v>
      </c>
    </row>
    <row r="17" spans="2:9" ht="15.75" customHeight="1" x14ac:dyDescent="0.25">
      <c r="B17" s="27" t="s">
        <v>17</v>
      </c>
      <c r="C17" s="28" t="s">
        <v>64</v>
      </c>
      <c r="D17" s="29" t="s">
        <v>10</v>
      </c>
      <c r="E17" s="29" t="s">
        <v>41</v>
      </c>
      <c r="F17" s="29" t="s">
        <v>62</v>
      </c>
      <c r="G17" s="14"/>
      <c r="H17" s="15" t="s">
        <v>42</v>
      </c>
      <c r="I17" s="15" t="s">
        <v>13</v>
      </c>
    </row>
    <row r="18" spans="2:9" ht="15.75" customHeight="1" x14ac:dyDescent="0.25">
      <c r="B18" s="27"/>
      <c r="C18" s="28"/>
      <c r="D18" s="29"/>
      <c r="E18" s="29"/>
      <c r="F18" s="29"/>
      <c r="G18" s="14"/>
      <c r="H18" s="15"/>
      <c r="I18" s="15"/>
    </row>
    <row r="19" spans="2:9" ht="15.75" customHeight="1" x14ac:dyDescent="0.3">
      <c r="B19" s="3"/>
      <c r="C19" s="36" t="s">
        <v>27</v>
      </c>
      <c r="D19" s="37"/>
      <c r="E19" s="37"/>
      <c r="F19" s="37"/>
      <c r="G19" s="4" t="s">
        <v>28</v>
      </c>
      <c r="H19" s="12"/>
      <c r="I19" s="4" t="s">
        <v>29</v>
      </c>
    </row>
    <row r="20" spans="2:9" ht="15.75" customHeight="1" x14ac:dyDescent="0.25">
      <c r="B20" s="3" t="s">
        <v>43</v>
      </c>
      <c r="C20" s="34" t="s">
        <v>65</v>
      </c>
      <c r="D20" s="35"/>
      <c r="E20" s="35"/>
      <c r="F20" s="35"/>
      <c r="G20" s="12" t="s">
        <v>32</v>
      </c>
      <c r="H20" s="12"/>
      <c r="I20" s="13">
        <v>2</v>
      </c>
    </row>
    <row r="21" spans="2:9" ht="15.75" customHeight="1" x14ac:dyDescent="0.25">
      <c r="B21" s="3" t="s">
        <v>44</v>
      </c>
      <c r="C21" s="34" t="s">
        <v>66</v>
      </c>
      <c r="D21" s="35"/>
      <c r="E21" s="35"/>
      <c r="F21" s="35"/>
      <c r="G21" s="12" t="s">
        <v>32</v>
      </c>
      <c r="I21" s="13">
        <v>2</v>
      </c>
    </row>
    <row r="22" spans="2:9" ht="15.75" customHeight="1" x14ac:dyDescent="0.25">
      <c r="B22" s="3" t="s">
        <v>45</v>
      </c>
      <c r="C22" s="34" t="s">
        <v>67</v>
      </c>
      <c r="D22" s="35"/>
      <c r="E22" s="35"/>
      <c r="F22" s="35"/>
      <c r="G22" s="12" t="s">
        <v>32</v>
      </c>
      <c r="H22" s="12"/>
      <c r="I22" s="13">
        <v>4</v>
      </c>
    </row>
    <row r="23" spans="2:9" ht="15.75" customHeight="1" x14ac:dyDescent="0.25">
      <c r="B23" s="3" t="s">
        <v>46</v>
      </c>
      <c r="C23" s="34" t="s">
        <v>68</v>
      </c>
      <c r="D23" s="35"/>
      <c r="E23" s="35"/>
      <c r="F23" s="35"/>
      <c r="G23" s="12" t="s">
        <v>32</v>
      </c>
      <c r="H23" s="12"/>
      <c r="I23" s="13">
        <v>2</v>
      </c>
    </row>
    <row r="24" spans="2:9" ht="15.75" customHeight="1" x14ac:dyDescent="0.25"/>
    <row r="25" spans="2:9" ht="15.75" customHeight="1" x14ac:dyDescent="0.3">
      <c r="B25" s="1" t="s">
        <v>0</v>
      </c>
      <c r="C25" s="1" t="s">
        <v>1</v>
      </c>
      <c r="D25" s="1" t="s">
        <v>2</v>
      </c>
      <c r="E25" s="1" t="s">
        <v>21</v>
      </c>
      <c r="F25" s="1" t="s">
        <v>22</v>
      </c>
      <c r="G25" s="1" t="s">
        <v>5</v>
      </c>
      <c r="H25" s="1" t="s">
        <v>23</v>
      </c>
      <c r="I25" s="1" t="s">
        <v>24</v>
      </c>
    </row>
    <row r="26" spans="2:9" ht="15.75" customHeight="1" x14ac:dyDescent="0.25">
      <c r="B26" s="27" t="s">
        <v>58</v>
      </c>
      <c r="C26" s="28" t="s">
        <v>69</v>
      </c>
      <c r="D26" s="29" t="s">
        <v>10</v>
      </c>
      <c r="E26" s="29" t="s">
        <v>70</v>
      </c>
      <c r="F26" s="29" t="s">
        <v>71</v>
      </c>
      <c r="G26" s="14"/>
      <c r="H26" s="15" t="s">
        <v>42</v>
      </c>
      <c r="I26" s="15" t="s">
        <v>13</v>
      </c>
    </row>
    <row r="27" spans="2:9" ht="15.5" customHeight="1" x14ac:dyDescent="0.25">
      <c r="B27" s="27"/>
      <c r="C27" s="28"/>
      <c r="D27" s="29"/>
      <c r="E27" s="29"/>
      <c r="F27" s="29"/>
      <c r="G27" s="14"/>
      <c r="H27" s="15"/>
      <c r="I27" s="15"/>
    </row>
    <row r="28" spans="2:9" ht="15.75" customHeight="1" x14ac:dyDescent="0.25">
      <c r="B28" s="3" t="s">
        <v>61</v>
      </c>
      <c r="C28" t="s">
        <v>72</v>
      </c>
      <c r="G28" s="12" t="s">
        <v>40</v>
      </c>
      <c r="I28" s="13">
        <v>1</v>
      </c>
    </row>
    <row r="29" spans="2:9" ht="15.75" customHeight="1" x14ac:dyDescent="0.25">
      <c r="B29" s="3" t="s">
        <v>73</v>
      </c>
      <c r="C29" t="s">
        <v>74</v>
      </c>
      <c r="G29" s="12" t="s">
        <v>32</v>
      </c>
      <c r="I29" s="13">
        <v>10</v>
      </c>
    </row>
    <row r="30" spans="2:9" ht="15.75" customHeight="1" x14ac:dyDescent="0.25">
      <c r="B30" s="3" t="s">
        <v>75</v>
      </c>
      <c r="C30" t="s">
        <v>76</v>
      </c>
      <c r="G30" s="12" t="s">
        <v>32</v>
      </c>
      <c r="I30" s="13">
        <v>3</v>
      </c>
    </row>
    <row r="31" spans="2:9" ht="15.75" customHeight="1" x14ac:dyDescent="0.25"/>
    <row r="32" spans="2:9" ht="15.75" customHeight="1" x14ac:dyDescent="0.3">
      <c r="B32" s="1" t="s">
        <v>0</v>
      </c>
      <c r="C32" s="1" t="s">
        <v>1</v>
      </c>
      <c r="D32" s="1" t="s">
        <v>2</v>
      </c>
      <c r="E32" s="1" t="s">
        <v>21</v>
      </c>
      <c r="F32" s="1" t="s">
        <v>22</v>
      </c>
      <c r="G32" s="1" t="s">
        <v>5</v>
      </c>
      <c r="H32" s="1" t="s">
        <v>23</v>
      </c>
      <c r="I32" s="1" t="s">
        <v>24</v>
      </c>
    </row>
    <row r="33" spans="2:9" ht="15.75" customHeight="1" x14ac:dyDescent="0.25">
      <c r="B33" s="27" t="s">
        <v>77</v>
      </c>
      <c r="C33" s="28" t="s">
        <v>79</v>
      </c>
      <c r="D33" s="29" t="s">
        <v>81</v>
      </c>
      <c r="E33" s="29" t="s">
        <v>82</v>
      </c>
      <c r="F33" s="29" t="s">
        <v>83</v>
      </c>
      <c r="G33" s="14"/>
      <c r="H33" s="15" t="s">
        <v>12</v>
      </c>
      <c r="I33" s="15" t="s">
        <v>13</v>
      </c>
    </row>
    <row r="34" spans="2:9" ht="15.75" customHeight="1" x14ac:dyDescent="0.25">
      <c r="B34" s="27"/>
      <c r="C34" s="28"/>
      <c r="D34" s="29"/>
      <c r="E34" s="29"/>
      <c r="F34" s="29"/>
      <c r="G34" s="14"/>
      <c r="H34" s="15"/>
      <c r="I34" s="15"/>
    </row>
    <row r="35" spans="2:9" ht="15.75" customHeight="1" x14ac:dyDescent="0.25">
      <c r="B35" s="3" t="s">
        <v>85</v>
      </c>
      <c r="C35" s="21" t="s">
        <v>88</v>
      </c>
      <c r="G35" s="12" t="s">
        <v>40</v>
      </c>
      <c r="I35" s="13">
        <v>1</v>
      </c>
    </row>
    <row r="36" spans="2:9" ht="15.75" customHeight="1" x14ac:dyDescent="0.25">
      <c r="B36" s="3" t="s">
        <v>86</v>
      </c>
      <c r="C36" s="21" t="s">
        <v>84</v>
      </c>
      <c r="G36" s="12" t="s">
        <v>32</v>
      </c>
      <c r="I36" s="13">
        <v>4</v>
      </c>
    </row>
    <row r="37" spans="2:9" ht="15.75" customHeight="1" x14ac:dyDescent="0.25">
      <c r="B37" s="3" t="s">
        <v>87</v>
      </c>
      <c r="C37" s="21" t="s">
        <v>89</v>
      </c>
      <c r="G37" s="12" t="s">
        <v>32</v>
      </c>
      <c r="I37" s="13">
        <v>4</v>
      </c>
    </row>
    <row r="38" spans="2:9" ht="15.75" customHeight="1" x14ac:dyDescent="0.25"/>
    <row r="39" spans="2:9" ht="15.75" customHeight="1" x14ac:dyDescent="0.3">
      <c r="B39" s="1" t="s">
        <v>0</v>
      </c>
      <c r="C39" s="1" t="s">
        <v>1</v>
      </c>
      <c r="D39" s="1" t="s">
        <v>2</v>
      </c>
      <c r="E39" s="1" t="s">
        <v>21</v>
      </c>
      <c r="F39" s="1" t="s">
        <v>22</v>
      </c>
      <c r="G39" s="1" t="s">
        <v>5</v>
      </c>
      <c r="H39" s="1" t="s">
        <v>23</v>
      </c>
      <c r="I39" s="1" t="s">
        <v>24</v>
      </c>
    </row>
    <row r="40" spans="2:9" ht="15.75" customHeight="1" x14ac:dyDescent="0.25">
      <c r="B40" s="27" t="s">
        <v>78</v>
      </c>
      <c r="C40" s="28" t="s">
        <v>80</v>
      </c>
      <c r="D40" s="29" t="s">
        <v>96</v>
      </c>
      <c r="E40" s="29" t="s">
        <v>97</v>
      </c>
      <c r="F40" s="29" t="s">
        <v>100</v>
      </c>
      <c r="G40" s="14"/>
      <c r="H40" s="15" t="s">
        <v>92</v>
      </c>
      <c r="I40" s="15" t="s">
        <v>13</v>
      </c>
    </row>
    <row r="41" spans="2:9" ht="15.75" customHeight="1" x14ac:dyDescent="0.25">
      <c r="B41" s="27"/>
      <c r="C41" s="28"/>
      <c r="D41" s="29"/>
      <c r="E41" s="29"/>
      <c r="F41" s="29"/>
      <c r="G41" s="14"/>
      <c r="H41" s="15"/>
      <c r="I41" s="15"/>
    </row>
    <row r="42" spans="2:9" ht="15.75" customHeight="1" x14ac:dyDescent="0.25">
      <c r="B42" s="3" t="s">
        <v>90</v>
      </c>
      <c r="C42" s="21" t="s">
        <v>91</v>
      </c>
      <c r="G42" s="12" t="s">
        <v>40</v>
      </c>
      <c r="I42" s="13">
        <v>1</v>
      </c>
    </row>
    <row r="43" spans="2:9" ht="15.75" customHeight="1" x14ac:dyDescent="0.25">
      <c r="B43" s="3"/>
      <c r="G43" s="12"/>
      <c r="I43" s="13"/>
    </row>
    <row r="44" spans="2:9" ht="15.75" customHeight="1" x14ac:dyDescent="0.25">
      <c r="B44" s="3"/>
      <c r="G44" s="12"/>
      <c r="I44" s="13"/>
    </row>
    <row r="45" spans="2:9" ht="15.75" customHeight="1" x14ac:dyDescent="0.25"/>
    <row r="46" spans="2:9" ht="15.75" customHeight="1" x14ac:dyDescent="0.25"/>
    <row r="47" spans="2:9" ht="15.75" customHeight="1" x14ac:dyDescent="0.25"/>
    <row r="48" spans="2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42">
    <mergeCell ref="C19:F19"/>
    <mergeCell ref="C20:F20"/>
    <mergeCell ref="C21:F21"/>
    <mergeCell ref="C22:F22"/>
    <mergeCell ref="C23:F23"/>
    <mergeCell ref="B17:B18"/>
    <mergeCell ref="C17:C18"/>
    <mergeCell ref="D17:D18"/>
    <mergeCell ref="E17:E18"/>
    <mergeCell ref="F17:F18"/>
    <mergeCell ref="C15:F15"/>
    <mergeCell ref="C6:F6"/>
    <mergeCell ref="C7:F7"/>
    <mergeCell ref="C9:F9"/>
    <mergeCell ref="C13:F13"/>
    <mergeCell ref="C14:F14"/>
    <mergeCell ref="C8:F8"/>
    <mergeCell ref="B3:B4"/>
    <mergeCell ref="C3:C4"/>
    <mergeCell ref="D3:D4"/>
    <mergeCell ref="E3:E4"/>
    <mergeCell ref="F3:F4"/>
    <mergeCell ref="B11:B12"/>
    <mergeCell ref="C11:C12"/>
    <mergeCell ref="D11:D12"/>
    <mergeCell ref="E11:E12"/>
    <mergeCell ref="F11:F12"/>
    <mergeCell ref="B26:B27"/>
    <mergeCell ref="C26:C27"/>
    <mergeCell ref="D26:D27"/>
    <mergeCell ref="E26:E27"/>
    <mergeCell ref="F26:F27"/>
    <mergeCell ref="B33:B34"/>
    <mergeCell ref="C33:C34"/>
    <mergeCell ref="D33:D34"/>
    <mergeCell ref="E33:E34"/>
    <mergeCell ref="F33:F34"/>
    <mergeCell ref="B40:B41"/>
    <mergeCell ref="C40:C41"/>
    <mergeCell ref="D40:D41"/>
    <mergeCell ref="E40:E41"/>
    <mergeCell ref="F40:F4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10"/>
  <sheetViews>
    <sheetView tabSelected="1" topLeftCell="A36" zoomScale="85" zoomScaleNormal="150" workbookViewId="0">
      <selection activeCell="B42" sqref="B42"/>
    </sheetView>
  </sheetViews>
  <sheetFormatPr defaultColWidth="12.453125" defaultRowHeight="15" customHeight="1" x14ac:dyDescent="0.25"/>
  <cols>
    <col min="1" max="1" width="15" customWidth="1"/>
    <col min="2" max="2" width="24.6328125" customWidth="1"/>
    <col min="3" max="3" width="12.453125" customWidth="1"/>
    <col min="4" max="4" width="11.1796875" customWidth="1"/>
    <col min="5" max="8" width="12.453125" customWidth="1"/>
  </cols>
  <sheetData>
    <row r="1" spans="1:11" ht="15.75" customHeight="1" x14ac:dyDescent="0.25"/>
    <row r="2" spans="1:11" ht="15.75" customHeight="1" x14ac:dyDescent="0.25"/>
    <row r="3" spans="1:11" ht="15.75" customHeight="1" x14ac:dyDescent="0.25">
      <c r="B3" s="3"/>
      <c r="C3" s="3" t="s">
        <v>29</v>
      </c>
      <c r="D3" s="3" t="s">
        <v>47</v>
      </c>
      <c r="E3" s="3" t="s">
        <v>48</v>
      </c>
      <c r="F3" s="3" t="s">
        <v>49</v>
      </c>
      <c r="G3" s="3" t="s">
        <v>50</v>
      </c>
      <c r="H3" s="3" t="s">
        <v>51</v>
      </c>
      <c r="I3" s="3" t="s">
        <v>52</v>
      </c>
      <c r="J3" s="3" t="s">
        <v>53</v>
      </c>
      <c r="K3" s="3" t="s">
        <v>54</v>
      </c>
    </row>
    <row r="4" spans="1:11" ht="15.75" customHeight="1" x14ac:dyDescent="0.25">
      <c r="B4" s="16" t="s">
        <v>30</v>
      </c>
      <c r="C4" s="19">
        <v>2</v>
      </c>
      <c r="D4" s="5">
        <v>1</v>
      </c>
      <c r="E4" s="5">
        <v>0</v>
      </c>
      <c r="F4" s="5">
        <v>0</v>
      </c>
      <c r="G4" s="5">
        <v>1</v>
      </c>
      <c r="H4" s="5">
        <v>0</v>
      </c>
      <c r="I4" s="5">
        <v>0</v>
      </c>
      <c r="J4" s="5">
        <v>0</v>
      </c>
      <c r="K4" s="20">
        <f>SUM(D4:J4)</f>
        <v>2</v>
      </c>
    </row>
    <row r="5" spans="1:11" ht="15.75" customHeight="1" x14ac:dyDescent="0.25">
      <c r="B5" s="16" t="s">
        <v>33</v>
      </c>
      <c r="C5" s="19">
        <v>2</v>
      </c>
      <c r="D5" s="5">
        <v>0</v>
      </c>
      <c r="E5" s="5">
        <v>2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20">
        <f>SUM(D5:J5)</f>
        <v>2</v>
      </c>
    </row>
    <row r="6" spans="1:11" ht="15.75" customHeight="1" x14ac:dyDescent="0.25">
      <c r="B6" s="16" t="s">
        <v>35</v>
      </c>
      <c r="C6" s="19">
        <v>2</v>
      </c>
      <c r="D6" s="5">
        <v>0</v>
      </c>
      <c r="E6" s="5">
        <v>0</v>
      </c>
      <c r="F6" s="5">
        <v>0</v>
      </c>
      <c r="G6" s="5">
        <v>2</v>
      </c>
      <c r="H6" s="5">
        <v>0</v>
      </c>
      <c r="I6" s="5">
        <v>0</v>
      </c>
      <c r="J6" s="5">
        <v>0</v>
      </c>
      <c r="K6" s="20">
        <f t="shared" ref="K6:K7" si="0">SUM(D6:J6)</f>
        <v>2</v>
      </c>
    </row>
    <row r="7" spans="1:11" ht="15.75" customHeight="1" x14ac:dyDescent="0.25">
      <c r="A7" s="3"/>
      <c r="B7" s="16" t="s">
        <v>38</v>
      </c>
      <c r="C7" s="19">
        <v>1</v>
      </c>
      <c r="D7" s="5">
        <v>0</v>
      </c>
      <c r="E7" s="5">
        <v>0</v>
      </c>
      <c r="F7" s="5">
        <v>0</v>
      </c>
      <c r="G7" s="5">
        <v>0</v>
      </c>
      <c r="H7" s="5">
        <v>1</v>
      </c>
      <c r="I7" s="5">
        <v>0</v>
      </c>
      <c r="J7" s="5">
        <v>0</v>
      </c>
      <c r="K7" s="20">
        <f t="shared" si="0"/>
        <v>1</v>
      </c>
    </row>
    <row r="8" spans="1:11" ht="15.75" customHeight="1" x14ac:dyDescent="0.25">
      <c r="A8" s="3"/>
      <c r="B8" s="16" t="s">
        <v>43</v>
      </c>
      <c r="C8" s="19">
        <v>2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20">
        <f>SUM(D8:J8)</f>
        <v>2</v>
      </c>
    </row>
    <row r="9" spans="1:11" ht="15.75" customHeight="1" x14ac:dyDescent="0.25">
      <c r="A9" s="18"/>
      <c r="B9" s="16" t="s">
        <v>44</v>
      </c>
      <c r="C9" s="19">
        <v>2</v>
      </c>
      <c r="D9" s="5">
        <v>0</v>
      </c>
      <c r="E9" s="5">
        <v>0</v>
      </c>
      <c r="F9" s="5">
        <v>1</v>
      </c>
      <c r="G9" s="5">
        <v>0</v>
      </c>
      <c r="H9" s="5">
        <v>1</v>
      </c>
      <c r="I9" s="5">
        <v>0</v>
      </c>
      <c r="J9" s="5">
        <v>0</v>
      </c>
      <c r="K9" s="20">
        <f>SUM(D9:J9)</f>
        <v>2</v>
      </c>
    </row>
    <row r="10" spans="1:11" ht="15.75" customHeight="1" x14ac:dyDescent="0.25">
      <c r="A10" s="18"/>
      <c r="B10" s="16" t="s">
        <v>45</v>
      </c>
      <c r="C10" s="19">
        <v>4</v>
      </c>
      <c r="D10" s="5">
        <v>0</v>
      </c>
      <c r="E10" s="5">
        <v>0</v>
      </c>
      <c r="F10" s="5">
        <v>0</v>
      </c>
      <c r="G10" s="5">
        <v>0</v>
      </c>
      <c r="H10" s="5">
        <v>2</v>
      </c>
      <c r="I10" s="5">
        <v>2</v>
      </c>
      <c r="J10" s="5">
        <v>0</v>
      </c>
      <c r="K10" s="20">
        <f t="shared" ref="K10:K11" si="1">SUM(D10:J10)</f>
        <v>4</v>
      </c>
    </row>
    <row r="11" spans="1:11" ht="15.75" customHeight="1" x14ac:dyDescent="0.25">
      <c r="A11" s="18"/>
      <c r="B11" s="16" t="s">
        <v>46</v>
      </c>
      <c r="C11" s="19">
        <v>2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2</v>
      </c>
      <c r="J11" s="5">
        <v>0</v>
      </c>
      <c r="K11" s="20">
        <f t="shared" si="1"/>
        <v>2</v>
      </c>
    </row>
    <row r="12" spans="1:11" ht="15.75" customHeight="1" x14ac:dyDescent="0.25">
      <c r="A12" s="18"/>
      <c r="B12" s="3" t="s">
        <v>61</v>
      </c>
      <c r="C12" s="19">
        <v>1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1</v>
      </c>
      <c r="J12" s="5">
        <v>0</v>
      </c>
      <c r="K12" s="20">
        <v>1</v>
      </c>
    </row>
    <row r="13" spans="1:11" ht="15.75" customHeight="1" x14ac:dyDescent="0.25">
      <c r="A13" s="18"/>
      <c r="B13" s="3" t="s">
        <v>73</v>
      </c>
      <c r="C13" s="19">
        <v>10</v>
      </c>
      <c r="D13" s="5">
        <v>0</v>
      </c>
      <c r="E13" s="5">
        <v>0</v>
      </c>
      <c r="F13" s="5">
        <v>2</v>
      </c>
      <c r="G13" s="5">
        <v>3</v>
      </c>
      <c r="H13" s="5">
        <v>0</v>
      </c>
      <c r="I13" s="5">
        <v>5</v>
      </c>
      <c r="J13" s="5">
        <v>0</v>
      </c>
      <c r="K13" s="20">
        <v>10</v>
      </c>
    </row>
    <row r="14" spans="1:11" ht="15.75" customHeight="1" x14ac:dyDescent="0.25">
      <c r="A14" s="18"/>
      <c r="B14" s="3" t="s">
        <v>75</v>
      </c>
      <c r="C14" s="19">
        <v>3</v>
      </c>
      <c r="D14" s="5">
        <v>1</v>
      </c>
      <c r="E14" s="5">
        <v>0</v>
      </c>
      <c r="F14" s="5">
        <v>2</v>
      </c>
      <c r="G14" s="5">
        <v>0</v>
      </c>
      <c r="H14" s="5">
        <v>0</v>
      </c>
      <c r="I14" s="5">
        <v>0</v>
      </c>
      <c r="J14" s="5">
        <v>0</v>
      </c>
      <c r="K14" s="20">
        <v>3</v>
      </c>
    </row>
    <row r="15" spans="1:11" ht="15.75" customHeight="1" x14ac:dyDescent="0.25">
      <c r="A15" s="18"/>
      <c r="B15" s="3" t="s">
        <v>85</v>
      </c>
      <c r="C15" s="22">
        <v>1</v>
      </c>
      <c r="D15" s="5">
        <v>0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20">
        <v>1</v>
      </c>
    </row>
    <row r="16" spans="1:11" ht="15.75" customHeight="1" x14ac:dyDescent="0.25">
      <c r="A16" s="18"/>
      <c r="B16" s="3" t="s">
        <v>86</v>
      </c>
      <c r="C16" s="22">
        <v>4</v>
      </c>
      <c r="D16" s="5">
        <v>1</v>
      </c>
      <c r="E16" s="5">
        <v>0</v>
      </c>
      <c r="F16" s="5">
        <v>2</v>
      </c>
      <c r="G16" s="5">
        <v>0</v>
      </c>
      <c r="H16" s="5">
        <v>1</v>
      </c>
      <c r="I16" s="5">
        <v>0</v>
      </c>
      <c r="J16" s="5">
        <v>0</v>
      </c>
      <c r="K16" s="20">
        <v>4</v>
      </c>
    </row>
    <row r="17" spans="1:11" ht="15.75" customHeight="1" x14ac:dyDescent="0.25">
      <c r="A17" s="18"/>
      <c r="B17" s="3" t="s">
        <v>87</v>
      </c>
      <c r="C17" s="22">
        <v>4</v>
      </c>
      <c r="D17" s="5">
        <v>0</v>
      </c>
      <c r="E17" s="5">
        <v>0</v>
      </c>
      <c r="F17" s="5">
        <v>0</v>
      </c>
      <c r="G17" s="5">
        <v>2</v>
      </c>
      <c r="H17" s="5">
        <v>0</v>
      </c>
      <c r="I17" s="5">
        <v>2</v>
      </c>
      <c r="J17" s="5">
        <v>0</v>
      </c>
      <c r="K17" s="20">
        <v>4</v>
      </c>
    </row>
    <row r="18" spans="1:11" ht="15.75" customHeight="1" x14ac:dyDescent="0.25">
      <c r="A18" s="18"/>
      <c r="B18" s="3" t="s">
        <v>90</v>
      </c>
      <c r="C18" s="19">
        <v>1</v>
      </c>
      <c r="D18" s="5">
        <v>0</v>
      </c>
      <c r="E18" s="5">
        <v>0</v>
      </c>
      <c r="F18" s="5">
        <v>0</v>
      </c>
      <c r="G18" s="5">
        <v>0</v>
      </c>
      <c r="H18" s="5">
        <v>1</v>
      </c>
      <c r="I18" s="5">
        <v>0</v>
      </c>
      <c r="J18" s="5">
        <v>0</v>
      </c>
      <c r="K18" s="20">
        <v>1</v>
      </c>
    </row>
    <row r="19" spans="1:11" ht="15.75" customHeight="1" x14ac:dyDescent="0.25">
      <c r="A19" s="18"/>
      <c r="B19" s="18"/>
      <c r="C19" s="18"/>
      <c r="D19" s="18"/>
      <c r="E19" s="18"/>
      <c r="F19" s="18"/>
      <c r="G19" s="18"/>
      <c r="K19" s="17">
        <f>SUM(Table_1[Column1])</f>
        <v>41</v>
      </c>
    </row>
    <row r="20" spans="1:11" ht="15.75" customHeight="1" x14ac:dyDescent="0.25"/>
    <row r="21" spans="1:11" ht="15.75" customHeight="1" x14ac:dyDescent="0.55000000000000004">
      <c r="B21" s="6" t="s">
        <v>55</v>
      </c>
      <c r="C21" s="7">
        <f>SUM(C4:C18)</f>
        <v>41</v>
      </c>
      <c r="D21" s="7">
        <f t="shared" ref="D21:F21" si="2">C21-SUM(D4:D11)</f>
        <v>39</v>
      </c>
      <c r="E21" s="8">
        <f t="shared" si="2"/>
        <v>36</v>
      </c>
      <c r="F21" s="7">
        <f t="shared" si="2"/>
        <v>35</v>
      </c>
      <c r="G21" s="7">
        <v>19</v>
      </c>
      <c r="H21" s="7">
        <v>13</v>
      </c>
      <c r="I21" s="7">
        <v>10</v>
      </c>
      <c r="J21" s="7">
        <v>0</v>
      </c>
    </row>
    <row r="22" spans="1:11" ht="32.25" customHeight="1" x14ac:dyDescent="0.55000000000000004">
      <c r="B22" s="6" t="s">
        <v>56</v>
      </c>
      <c r="C22" s="7">
        <f>SUM(C4:C18)</f>
        <v>41</v>
      </c>
      <c r="D22" s="7">
        <f>C22-(SUM(C4:C19)/7)</f>
        <v>35.142857142857146</v>
      </c>
      <c r="E22" s="8">
        <f>D22-(SUM(C4:C19)/7)</f>
        <v>29.285714285714288</v>
      </c>
      <c r="F22" s="7">
        <f>E22-(SUM(C4:C19)/7)</f>
        <v>23.428571428571431</v>
      </c>
      <c r="G22" s="7">
        <f>F22-(SUM(C4:C19)/7)</f>
        <v>17.571428571428573</v>
      </c>
      <c r="H22" s="7">
        <f>G22-(SUM(C4:C19)/7)</f>
        <v>11.714285714285715</v>
      </c>
      <c r="I22" s="7">
        <f>H22-(SUM(C4:C19)/7)</f>
        <v>5.8571428571428585</v>
      </c>
      <c r="J22" s="7">
        <f>I22-(SUM(C4:C19)/7)</f>
        <v>0</v>
      </c>
    </row>
    <row r="23" spans="1:11" ht="15.75" customHeight="1" x14ac:dyDescent="0.25"/>
    <row r="24" spans="1:11" ht="15.75" customHeight="1" x14ac:dyDescent="0.55000000000000004">
      <c r="B24" s="9"/>
      <c r="C24" s="10"/>
      <c r="D24" s="11"/>
      <c r="E24" s="10"/>
    </row>
    <row r="25" spans="1:11" ht="15.75" customHeight="1" x14ac:dyDescent="0.55000000000000004">
      <c r="B25" s="9"/>
      <c r="C25" s="10"/>
      <c r="D25" s="11"/>
      <c r="E25" s="10"/>
    </row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spans="1:2" ht="15.5" hidden="1" customHeight="1" x14ac:dyDescent="0.25"/>
    <row r="34" spans="1:2" ht="35.5" customHeight="1" x14ac:dyDescent="0.25">
      <c r="B34" s="38" t="s">
        <v>104</v>
      </c>
    </row>
    <row r="35" spans="1:2" ht="36" customHeight="1" x14ac:dyDescent="0.25">
      <c r="A35" s="40" t="s">
        <v>57</v>
      </c>
      <c r="B35" s="38"/>
    </row>
    <row r="36" spans="1:2" ht="40" customHeight="1" x14ac:dyDescent="0.25">
      <c r="B36" s="38"/>
    </row>
    <row r="37" spans="1:2" ht="51.5" customHeight="1" x14ac:dyDescent="0.25">
      <c r="B37" s="38"/>
    </row>
    <row r="38" spans="1:2" ht="38.5" customHeight="1" x14ac:dyDescent="0.25">
      <c r="B38" s="38"/>
    </row>
    <row r="39" spans="1:2" ht="15.75" customHeight="1" x14ac:dyDescent="0.25"/>
    <row r="40" spans="1:2" ht="15.75" customHeight="1" x14ac:dyDescent="0.25"/>
    <row r="41" spans="1:2" ht="15.75" customHeight="1" x14ac:dyDescent="0.25"/>
    <row r="42" spans="1:2" ht="61.5" customHeight="1" x14ac:dyDescent="0.25">
      <c r="A42" s="40" t="s">
        <v>105</v>
      </c>
      <c r="B42" s="39" t="s">
        <v>106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</sheetData>
  <mergeCells count="1">
    <mergeCell ref="B34:B38"/>
  </mergeCells>
  <phoneticPr fontId="12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</vt:lpstr>
      <vt:lpstr>sprint1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GAMING-PRO</dc:creator>
  <cp:keywords/>
  <dc:description/>
  <cp:lastModifiedBy>Joyce Castro</cp:lastModifiedBy>
  <cp:revision/>
  <dcterms:created xsi:type="dcterms:W3CDTF">2023-01-11T18:12:25Z</dcterms:created>
  <dcterms:modified xsi:type="dcterms:W3CDTF">2023-08-21T13:13:37Z</dcterms:modified>
  <cp:category/>
  <cp:contentStatus/>
</cp:coreProperties>
</file>