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BB4120F3-C9E3-42A7-BC3D-3AF973F61D5A}" xr6:coauthVersionLast="47" xr6:coauthVersionMax="47" xr10:uidLastSave="{00000000-0000-0000-0000-000000000000}"/>
  <bookViews>
    <workbookView xWindow="-28920" yWindow="-120" windowWidth="29040" windowHeight="16440" tabRatio="820" firstSheet="8" activeTab="11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  <sheet name="MEMBRANA_CIELO" sheetId="45" r:id="rId19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STOCK'!$A$1:$G$238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58" r:id="rId20"/>
    <pivotCache cacheId="64" r:id="rId21"/>
    <pivotCache cacheId="70" r:id="rId22"/>
    <pivotCache cacheId="81" r:id="rId23"/>
    <pivotCache cacheId="86" r:id="rId24"/>
    <pivotCache cacheId="90" r:id="rId25"/>
    <pivotCache cacheId="96" r:id="rId26"/>
  </pivotCaches>
  <extLst>
    <ext xmlns:x14="http://schemas.microsoft.com/office/spreadsheetml/2009/9/main" uri="{BBE1A952-AA13-448e-AADC-164F8A28A991}">
      <x14:slicerCaches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M5" i="42"/>
  <c r="N5" i="42" s="1"/>
  <c r="M6" i="42"/>
  <c r="M7" i="42"/>
  <c r="M8" i="42"/>
  <c r="M9" i="42"/>
  <c r="M10" i="42"/>
  <c r="M11" i="42"/>
  <c r="M12" i="42"/>
  <c r="N12" i="42" s="1"/>
  <c r="M13" i="42"/>
  <c r="M14" i="42"/>
  <c r="M15" i="42"/>
  <c r="M16" i="42"/>
  <c r="N16" i="42" s="1"/>
  <c r="M17" i="42"/>
  <c r="N17" i="42" s="1"/>
  <c r="M18" i="42"/>
  <c r="M19" i="42"/>
  <c r="N19" i="42" s="1"/>
  <c r="M20" i="42"/>
  <c r="M21" i="42"/>
  <c r="N22" i="42" s="1"/>
  <c r="M22" i="42"/>
  <c r="M23" i="42"/>
  <c r="M24" i="42"/>
  <c r="M25" i="42"/>
  <c r="M26" i="42"/>
  <c r="N26" i="42" s="1"/>
  <c r="M27" i="42"/>
  <c r="M28" i="42"/>
  <c r="M29" i="42"/>
  <c r="M30" i="42"/>
  <c r="N30" i="42" s="1"/>
  <c r="M31" i="42"/>
  <c r="M32" i="42"/>
  <c r="M33" i="42"/>
  <c r="N33" i="42" s="1"/>
  <c r="M34" i="42"/>
  <c r="M35" i="42"/>
  <c r="N35" i="42" s="1"/>
  <c r="M36" i="42"/>
  <c r="M37" i="42"/>
  <c r="M38" i="42"/>
  <c r="M39" i="42"/>
  <c r="M40" i="42"/>
  <c r="N40" i="42" s="1"/>
  <c r="M41" i="42"/>
  <c r="M42" i="42"/>
  <c r="M43" i="42"/>
  <c r="M44" i="42"/>
  <c r="N44" i="42" s="1"/>
  <c r="M45" i="42"/>
  <c r="M46" i="42"/>
  <c r="M47" i="42"/>
  <c r="N47" i="42" s="1"/>
  <c r="M48" i="42"/>
  <c r="M49" i="42"/>
  <c r="M50" i="42"/>
  <c r="M51" i="42"/>
  <c r="M52" i="42"/>
  <c r="M53" i="42"/>
  <c r="M54" i="42"/>
  <c r="N54" i="42" s="1"/>
  <c r="M55" i="42"/>
  <c r="M56" i="42"/>
  <c r="M57" i="42"/>
  <c r="M58" i="42"/>
  <c r="N58" i="42" s="1"/>
  <c r="M59" i="42"/>
  <c r="N59" i="42" s="1"/>
  <c r="M60" i="42"/>
  <c r="M61" i="42"/>
  <c r="N61" i="42" s="1"/>
  <c r="M62" i="42"/>
  <c r="M63" i="42"/>
  <c r="M64" i="42"/>
  <c r="M65" i="42"/>
  <c r="M66" i="42"/>
  <c r="M67" i="42"/>
  <c r="M68" i="42"/>
  <c r="N68" i="42" s="1"/>
  <c r="M69" i="42"/>
  <c r="M70" i="42"/>
  <c r="M71" i="42"/>
  <c r="M72" i="42"/>
  <c r="N72" i="42" s="1"/>
  <c r="M73" i="42"/>
  <c r="N73" i="42" s="1"/>
  <c r="M74" i="42"/>
  <c r="M75" i="42"/>
  <c r="N75" i="42" s="1"/>
  <c r="M76" i="42"/>
  <c r="M77" i="42"/>
  <c r="N77" i="42" s="1"/>
  <c r="M78" i="42"/>
  <c r="M79" i="42"/>
  <c r="M80" i="42"/>
  <c r="M81" i="42"/>
  <c r="M82" i="42"/>
  <c r="N82" i="42" s="1"/>
  <c r="M83" i="42"/>
  <c r="M84" i="42"/>
  <c r="M85" i="42"/>
  <c r="M86" i="42"/>
  <c r="N86" i="42" s="1"/>
  <c r="M87" i="42"/>
  <c r="M88" i="42"/>
  <c r="M89" i="42"/>
  <c r="N89" i="42" s="1"/>
  <c r="M90" i="42"/>
  <c r="M91" i="42"/>
  <c r="N92" i="42" s="1"/>
  <c r="M92" i="42"/>
  <c r="M93" i="42"/>
  <c r="M94" i="42"/>
  <c r="M95" i="42"/>
  <c r="M96" i="42"/>
  <c r="N96" i="42" s="1"/>
  <c r="M97" i="42"/>
  <c r="M98" i="42"/>
  <c r="M99" i="42"/>
  <c r="M100" i="42"/>
  <c r="N100" i="42" s="1"/>
  <c r="M101" i="42"/>
  <c r="N101" i="42" s="1"/>
  <c r="M102" i="42"/>
  <c r="M103" i="42"/>
  <c r="N103" i="42" s="1"/>
  <c r="M104" i="42"/>
  <c r="M105" i="42"/>
  <c r="N106" i="42" s="1"/>
  <c r="M106" i="42"/>
  <c r="M107" i="42"/>
  <c r="M108" i="42"/>
  <c r="M109" i="42"/>
  <c r="M110" i="42"/>
  <c r="N110" i="42" s="1"/>
  <c r="M111" i="42"/>
  <c r="M112" i="42"/>
  <c r="M113" i="42"/>
  <c r="M114" i="42"/>
  <c r="N114" i="42" s="1"/>
  <c r="M115" i="42"/>
  <c r="N115" i="42" s="1"/>
  <c r="M116" i="42"/>
  <c r="M117" i="42"/>
  <c r="N117" i="42" s="1"/>
  <c r="M118" i="42"/>
  <c r="M119" i="42"/>
  <c r="N119" i="42" s="1"/>
  <c r="M120" i="42"/>
  <c r="M121" i="42"/>
  <c r="M122" i="42"/>
  <c r="M123" i="42"/>
  <c r="M124" i="42"/>
  <c r="N124" i="42" s="1"/>
  <c r="M125" i="42"/>
  <c r="M126" i="42"/>
  <c r="M127" i="42"/>
  <c r="M128" i="42"/>
  <c r="N128" i="42" s="1"/>
  <c r="M129" i="42"/>
  <c r="M130" i="42"/>
  <c r="M131" i="42"/>
  <c r="N131" i="42" s="1"/>
  <c r="M132" i="42"/>
  <c r="M133" i="42"/>
  <c r="N133" i="42" s="1"/>
  <c r="M134" i="42"/>
  <c r="M135" i="42"/>
  <c r="M136" i="42"/>
  <c r="M137" i="42"/>
  <c r="M138" i="42"/>
  <c r="N138" i="42" s="1"/>
  <c r="M139" i="42"/>
  <c r="M140" i="42"/>
  <c r="M141" i="42"/>
  <c r="M142" i="42"/>
  <c r="N142" i="42" s="1"/>
  <c r="M143" i="42"/>
  <c r="M144" i="42"/>
  <c r="M145" i="42"/>
  <c r="N145" i="42" s="1"/>
  <c r="M146" i="42"/>
  <c r="M147" i="42"/>
  <c r="M148" i="42"/>
  <c r="M149" i="42"/>
  <c r="M150" i="42"/>
  <c r="M151" i="42"/>
  <c r="M152" i="42"/>
  <c r="N152" i="42" s="1"/>
  <c r="M153" i="42"/>
  <c r="M154" i="42"/>
  <c r="M155" i="42"/>
  <c r="M156" i="42"/>
  <c r="N156" i="42" s="1"/>
  <c r="M157" i="42"/>
  <c r="N157" i="42" s="1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7" i="42"/>
  <c r="N8" i="42"/>
  <c r="N9" i="42"/>
  <c r="N10" i="42"/>
  <c r="N11" i="42"/>
  <c r="N13" i="42"/>
  <c r="N14" i="42"/>
  <c r="N15" i="42"/>
  <c r="N21" i="42"/>
  <c r="N23" i="42"/>
  <c r="N24" i="42"/>
  <c r="N25" i="42"/>
  <c r="N27" i="42"/>
  <c r="N28" i="42"/>
  <c r="N29" i="42"/>
  <c r="N36" i="42"/>
  <c r="N37" i="42"/>
  <c r="N38" i="42"/>
  <c r="N39" i="42"/>
  <c r="N41" i="42"/>
  <c r="N42" i="42"/>
  <c r="N43" i="42"/>
  <c r="N49" i="42"/>
  <c r="N50" i="42"/>
  <c r="N51" i="42"/>
  <c r="N52" i="42"/>
  <c r="N53" i="42"/>
  <c r="N55" i="42"/>
  <c r="N56" i="42"/>
  <c r="N57" i="42"/>
  <c r="N63" i="42"/>
  <c r="N64" i="42"/>
  <c r="N65" i="42"/>
  <c r="N66" i="42"/>
  <c r="N67" i="42"/>
  <c r="N69" i="42"/>
  <c r="N70" i="42"/>
  <c r="N71" i="42"/>
  <c r="N78" i="42"/>
  <c r="N79" i="42"/>
  <c r="N80" i="42"/>
  <c r="N81" i="42"/>
  <c r="N83" i="42"/>
  <c r="N84" i="42"/>
  <c r="N85" i="42"/>
  <c r="N87" i="42"/>
  <c r="N91" i="42"/>
  <c r="N93" i="42"/>
  <c r="N94" i="42"/>
  <c r="N95" i="42"/>
  <c r="N97" i="42"/>
  <c r="N98" i="42"/>
  <c r="N99" i="42"/>
  <c r="N105" i="42"/>
  <c r="N107" i="42"/>
  <c r="N108" i="42"/>
  <c r="N109" i="42"/>
  <c r="N111" i="42"/>
  <c r="N112" i="42"/>
  <c r="N113" i="42"/>
  <c r="N121" i="42"/>
  <c r="N122" i="42"/>
  <c r="N123" i="42"/>
  <c r="N125" i="42"/>
  <c r="N126" i="42"/>
  <c r="N127" i="42"/>
  <c r="N135" i="42"/>
  <c r="N136" i="42"/>
  <c r="N137" i="42"/>
  <c r="N139" i="42"/>
  <c r="N140" i="42"/>
  <c r="N141" i="42"/>
  <c r="N147" i="42"/>
  <c r="N148" i="42"/>
  <c r="N149" i="42"/>
  <c r="N150" i="42"/>
  <c r="N151" i="42"/>
  <c r="N153" i="42"/>
  <c r="N154" i="42"/>
  <c r="N155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Q9" i="39"/>
  <c r="U9" i="39" s="1"/>
  <c r="Q10" i="39"/>
  <c r="Q11" i="39"/>
  <c r="Q12" i="39"/>
  <c r="Q13" i="39"/>
  <c r="Q14" i="39"/>
  <c r="Q15" i="39"/>
  <c r="Q16" i="39"/>
  <c r="U16" i="39" s="1"/>
  <c r="Q17" i="39"/>
  <c r="U17" i="39" s="1"/>
  <c r="Q18" i="39"/>
  <c r="Q19" i="39"/>
  <c r="Q20" i="39"/>
  <c r="Q21" i="39"/>
  <c r="Q22" i="39"/>
  <c r="Q23" i="39"/>
  <c r="U23" i="39" s="1"/>
  <c r="Q24" i="39"/>
  <c r="U24" i="39" s="1"/>
  <c r="Q25" i="39"/>
  <c r="Q26" i="39"/>
  <c r="Q27" i="39"/>
  <c r="Q28" i="39"/>
  <c r="Q29" i="39"/>
  <c r="Q30" i="39"/>
  <c r="U30" i="39" s="1"/>
  <c r="Q31" i="39"/>
  <c r="U31" i="39" s="1"/>
  <c r="Q32" i="39"/>
  <c r="Q33" i="39"/>
  <c r="Q34" i="39"/>
  <c r="Q35" i="39"/>
  <c r="Q36" i="39"/>
  <c r="Q37" i="39"/>
  <c r="U37" i="39" s="1"/>
  <c r="Q38" i="39"/>
  <c r="Q39" i="39"/>
  <c r="Q40" i="39"/>
  <c r="Q41" i="39"/>
  <c r="Q42" i="39"/>
  <c r="Q43" i="39"/>
  <c r="Q44" i="39"/>
  <c r="U44" i="39" s="1"/>
  <c r="Q45" i="39"/>
  <c r="U45" i="39" s="1"/>
  <c r="Q46" i="39"/>
  <c r="Q47" i="39"/>
  <c r="Q48" i="39"/>
  <c r="Q49" i="39"/>
  <c r="Q50" i="39"/>
  <c r="Q51" i="39"/>
  <c r="U51" i="39" s="1"/>
  <c r="Q52" i="39"/>
  <c r="U52" i="39" s="1"/>
  <c r="Q53" i="39"/>
  <c r="U53" i="39" s="1"/>
  <c r="Q54" i="39"/>
  <c r="U54" i="39" s="1"/>
  <c r="Q55" i="39"/>
  <c r="Q56" i="39"/>
  <c r="Q57" i="39"/>
  <c r="Q58" i="39"/>
  <c r="Q59" i="39"/>
  <c r="Q60" i="39"/>
  <c r="Q61" i="39"/>
  <c r="Q62" i="39"/>
  <c r="Q63" i="39"/>
  <c r="Q64" i="39"/>
  <c r="Q65" i="39"/>
  <c r="U65" i="39" s="1"/>
  <c r="Q66" i="39"/>
  <c r="Q67" i="39"/>
  <c r="Q68" i="39"/>
  <c r="Q69" i="39"/>
  <c r="Q70" i="39"/>
  <c r="Q71" i="39"/>
  <c r="Q72" i="39"/>
  <c r="U72" i="39" s="1"/>
  <c r="Q73" i="39"/>
  <c r="Q74" i="39"/>
  <c r="Q75" i="39"/>
  <c r="Q76" i="39"/>
  <c r="Q77" i="39"/>
  <c r="Q78" i="39"/>
  <c r="Q79" i="39"/>
  <c r="U79" i="39" s="1"/>
  <c r="Q80" i="39"/>
  <c r="Q81" i="39"/>
  <c r="Q82" i="39"/>
  <c r="U82" i="39" s="1"/>
  <c r="Q83" i="39"/>
  <c r="Q84" i="39"/>
  <c r="Q85" i="39"/>
  <c r="Q86" i="39"/>
  <c r="U86" i="39" s="1"/>
  <c r="Q87" i="39"/>
  <c r="U87" i="39" s="1"/>
  <c r="Q88" i="39"/>
  <c r="Q89" i="39"/>
  <c r="Q90" i="39"/>
  <c r="Q91" i="39"/>
  <c r="Q92" i="39"/>
  <c r="Q93" i="39"/>
  <c r="U93" i="39" s="1"/>
  <c r="Q94" i="39"/>
  <c r="Q95" i="39"/>
  <c r="Q96" i="39"/>
  <c r="Q97" i="39"/>
  <c r="Q98" i="39"/>
  <c r="Q99" i="39"/>
  <c r="Q100" i="39"/>
  <c r="U100" i="39" s="1"/>
  <c r="Q101" i="39"/>
  <c r="U101" i="39" s="1"/>
  <c r="Q102" i="39"/>
  <c r="Q103" i="39"/>
  <c r="Q104" i="39"/>
  <c r="Q105" i="39"/>
  <c r="Q106" i="39"/>
  <c r="Q107" i="39"/>
  <c r="U107" i="39" s="1"/>
  <c r="Q108" i="39"/>
  <c r="Q109" i="39"/>
  <c r="Q110" i="39"/>
  <c r="Q111" i="39"/>
  <c r="Q112" i="39"/>
  <c r="Q113" i="39"/>
  <c r="Q114" i="39"/>
  <c r="U114" i="39" s="1"/>
  <c r="Q115" i="39"/>
  <c r="U115" i="39" s="1"/>
  <c r="Q116" i="39"/>
  <c r="Q117" i="39"/>
  <c r="Q118" i="39"/>
  <c r="Q119" i="39"/>
  <c r="Q120" i="39"/>
  <c r="Q121" i="39"/>
  <c r="U121" i="39" s="1"/>
  <c r="Q122" i="39"/>
  <c r="U122" i="39" s="1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Q135" i="39"/>
  <c r="U135" i="39" s="1"/>
  <c r="Q136" i="39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Q149" i="39"/>
  <c r="U149" i="39" s="1"/>
  <c r="Q150" i="39"/>
  <c r="U150" i="39" s="1"/>
  <c r="Q151" i="39"/>
  <c r="U151" i="39" s="1"/>
  <c r="Q152" i="39"/>
  <c r="U152" i="39" s="1"/>
  <c r="Q153" i="39"/>
  <c r="Q154" i="39"/>
  <c r="Q155" i="39"/>
  <c r="Q156" i="39"/>
  <c r="Q157" i="39"/>
  <c r="Q158" i="39"/>
  <c r="Q159" i="39"/>
  <c r="Q160" i="39"/>
  <c r="Q161" i="39"/>
  <c r="Q162" i="39"/>
  <c r="Q163" i="39"/>
  <c r="U163" i="39" s="1"/>
  <c r="Q164" i="39"/>
  <c r="Q165" i="39"/>
  <c r="Q166" i="39"/>
  <c r="Q167" i="39"/>
  <c r="Q168" i="39"/>
  <c r="Q169" i="39"/>
  <c r="Q170" i="39"/>
  <c r="U170" i="39" s="1"/>
  <c r="Q171" i="39"/>
  <c r="Q172" i="39"/>
  <c r="Q173" i="39"/>
  <c r="Q174" i="39"/>
  <c r="Q175" i="39"/>
  <c r="Q176" i="39"/>
  <c r="Q177" i="39"/>
  <c r="U177" i="39" s="1"/>
  <c r="Q178" i="39"/>
  <c r="Q179" i="39"/>
  <c r="Q180" i="39"/>
  <c r="U180" i="39" s="1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Q191" i="39"/>
  <c r="U191" i="39" s="1"/>
  <c r="Q192" i="39"/>
  <c r="Q193" i="39"/>
  <c r="Q194" i="39"/>
  <c r="Q195" i="39"/>
  <c r="Q196" i="39"/>
  <c r="Q197" i="39"/>
  <c r="Q198" i="39"/>
  <c r="U198" i="39" s="1"/>
  <c r="Q199" i="39"/>
  <c r="U199" i="39" s="1"/>
  <c r="Q200" i="39"/>
  <c r="Q201" i="39"/>
  <c r="Q202" i="39"/>
  <c r="Q203" i="39"/>
  <c r="Q204" i="39"/>
  <c r="Q205" i="39"/>
  <c r="U205" i="39" s="1"/>
  <c r="Q206" i="39"/>
  <c r="Q207" i="39"/>
  <c r="Q208" i="39"/>
  <c r="Q209" i="39"/>
  <c r="Q210" i="39"/>
  <c r="Q211" i="39"/>
  <c r="Q212" i="39"/>
  <c r="U212" i="39" s="1"/>
  <c r="Q213" i="39"/>
  <c r="U213" i="39" s="1"/>
  <c r="Q214" i="39"/>
  <c r="Q215" i="39"/>
  <c r="Q216" i="39"/>
  <c r="Q217" i="39"/>
  <c r="Q218" i="39"/>
  <c r="Q219" i="39"/>
  <c r="U219" i="39" s="1"/>
  <c r="Q220" i="39"/>
  <c r="U220" i="39" s="1"/>
  <c r="Q221" i="39"/>
  <c r="Q222" i="39"/>
  <c r="Q223" i="39"/>
  <c r="Q224" i="39"/>
  <c r="Q225" i="39"/>
  <c r="Q226" i="39"/>
  <c r="U226" i="39" s="1"/>
  <c r="Q227" i="39"/>
  <c r="U227" i="39" s="1"/>
  <c r="Q228" i="39"/>
  <c r="Q229" i="39"/>
  <c r="Q230" i="39"/>
  <c r="Q231" i="39"/>
  <c r="Q232" i="39"/>
  <c r="Q233" i="39"/>
  <c r="U233" i="39" s="1"/>
  <c r="Q234" i="39"/>
  <c r="Q235" i="39"/>
  <c r="Q236" i="39"/>
  <c r="Q237" i="39"/>
  <c r="Q238" i="39"/>
  <c r="Q239" i="39"/>
  <c r="Q240" i="39"/>
  <c r="U240" i="39" s="1"/>
  <c r="Q241" i="39"/>
  <c r="U241" i="39" s="1"/>
  <c r="Q242" i="39"/>
  <c r="Q243" i="39"/>
  <c r="Q244" i="39"/>
  <c r="Q245" i="39"/>
  <c r="Q246" i="39"/>
  <c r="Q247" i="39"/>
  <c r="U247" i="39" s="1"/>
  <c r="Q248" i="39"/>
  <c r="U248" i="39" s="1"/>
  <c r="Q249" i="39"/>
  <c r="U249" i="39" s="1"/>
  <c r="Q250" i="39"/>
  <c r="U250" i="39" s="1"/>
  <c r="Q251" i="39"/>
  <c r="Q252" i="39"/>
  <c r="Q253" i="39"/>
  <c r="Q254" i="39"/>
  <c r="Q255" i="39"/>
  <c r="Q256" i="39"/>
  <c r="Q257" i="39"/>
  <c r="Q258" i="39"/>
  <c r="Q259" i="39"/>
  <c r="Q260" i="39"/>
  <c r="Q261" i="39"/>
  <c r="U261" i="39" s="1"/>
  <c r="Q262" i="39"/>
  <c r="Q263" i="39"/>
  <c r="Q264" i="39"/>
  <c r="Q265" i="39"/>
  <c r="Q266" i="39"/>
  <c r="Q267" i="39"/>
  <c r="Q268" i="39"/>
  <c r="U268" i="39" s="1"/>
  <c r="Q269" i="39"/>
  <c r="Q270" i="39"/>
  <c r="Q271" i="39"/>
  <c r="Q272" i="39"/>
  <c r="Q273" i="39"/>
  <c r="Q274" i="39"/>
  <c r="Q275" i="39"/>
  <c r="U275" i="39" s="1"/>
  <c r="Q276" i="39"/>
  <c r="Q277" i="39"/>
  <c r="Q278" i="39"/>
  <c r="U278" i="39" s="1"/>
  <c r="Q279" i="39"/>
  <c r="Q280" i="39"/>
  <c r="Q281" i="39"/>
  <c r="Q282" i="39"/>
  <c r="U282" i="39" s="1"/>
  <c r="Q283" i="39"/>
  <c r="U283" i="39" s="1"/>
  <c r="Q284" i="39"/>
  <c r="Q285" i="39"/>
  <c r="Q286" i="39"/>
  <c r="Q287" i="39"/>
  <c r="Q288" i="39"/>
  <c r="Q289" i="39"/>
  <c r="U289" i="39" s="1"/>
  <c r="Q290" i="39"/>
  <c r="Q291" i="39"/>
  <c r="Q292" i="39"/>
  <c r="Q293" i="39"/>
  <c r="Q294" i="39"/>
  <c r="Q295" i="39"/>
  <c r="Q296" i="39"/>
  <c r="U296" i="39" s="1"/>
  <c r="Q297" i="39"/>
  <c r="U297" i="39" s="1"/>
  <c r="Q298" i="39"/>
  <c r="Q299" i="39"/>
  <c r="Q300" i="39"/>
  <c r="Q301" i="39"/>
  <c r="Q302" i="39"/>
  <c r="Q303" i="39"/>
  <c r="U303" i="39" s="1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Q317" i="39"/>
  <c r="U317" i="39" s="1"/>
  <c r="Q318" i="39"/>
  <c r="U318" i="39" s="1"/>
  <c r="Q319" i="39"/>
  <c r="Q320" i="39"/>
  <c r="Q321" i="39"/>
  <c r="Q322" i="39"/>
  <c r="Q323" i="39"/>
  <c r="Q324" i="39"/>
  <c r="U324" i="39" s="1"/>
  <c r="Q325" i="39"/>
  <c r="U325" i="39" s="1"/>
  <c r="Q326" i="39"/>
  <c r="Q327" i="39"/>
  <c r="Q328" i="39"/>
  <c r="Q329" i="39"/>
  <c r="Q330" i="39"/>
  <c r="Q331" i="39"/>
  <c r="U331" i="39" s="1"/>
  <c r="Q332" i="39"/>
  <c r="Q333" i="39"/>
  <c r="Q334" i="39"/>
  <c r="Q335" i="39"/>
  <c r="Q336" i="39"/>
  <c r="Q337" i="39"/>
  <c r="Q338" i="39"/>
  <c r="U338" i="39" s="1"/>
  <c r="Q339" i="39"/>
  <c r="U339" i="39" s="1"/>
  <c r="Q340" i="39"/>
  <c r="Q341" i="39"/>
  <c r="Q342" i="39"/>
  <c r="Q343" i="39"/>
  <c r="Q344" i="39"/>
  <c r="Q345" i="39"/>
  <c r="U345" i="39" s="1"/>
  <c r="Q346" i="39"/>
  <c r="U346" i="39" s="1"/>
  <c r="Q347" i="39"/>
  <c r="U347" i="39" s="1"/>
  <c r="Q348" i="39"/>
  <c r="U348" i="39" s="1"/>
  <c r="Q349" i="39"/>
  <c r="Q350" i="39"/>
  <c r="Q351" i="39"/>
  <c r="Q352" i="39"/>
  <c r="Q353" i="39"/>
  <c r="Q354" i="39"/>
  <c r="Q355" i="39"/>
  <c r="Q356" i="39"/>
  <c r="Q357" i="39"/>
  <c r="Q358" i="39"/>
  <c r="Q359" i="39"/>
  <c r="U359" i="39" s="1"/>
  <c r="Q360" i="39"/>
  <c r="Q361" i="39"/>
  <c r="U361" i="39" s="1"/>
  <c r="Q362" i="39"/>
  <c r="Q363" i="39"/>
  <c r="Q364" i="39"/>
  <c r="Q365" i="39"/>
  <c r="Q366" i="39"/>
  <c r="U366" i="39" s="1"/>
  <c r="Q367" i="39"/>
  <c r="Q368" i="39"/>
  <c r="Q369" i="39"/>
  <c r="Q370" i="39"/>
  <c r="Q371" i="39"/>
  <c r="Q372" i="39"/>
  <c r="Q373" i="39"/>
  <c r="U373" i="39" s="1"/>
  <c r="Q374" i="39"/>
  <c r="Q375" i="39"/>
  <c r="Q376" i="39"/>
  <c r="U376" i="39" s="1"/>
  <c r="Q377" i="39"/>
  <c r="Q378" i="39"/>
  <c r="Q379" i="39"/>
  <c r="Q380" i="39"/>
  <c r="U380" i="39" s="1"/>
  <c r="Q381" i="39"/>
  <c r="U381" i="39" s="1"/>
  <c r="Q382" i="39"/>
  <c r="Q383" i="39"/>
  <c r="Q384" i="39"/>
  <c r="Q385" i="39"/>
  <c r="Q386" i="39"/>
  <c r="Q387" i="39"/>
  <c r="U387" i="39" s="1"/>
  <c r="Q388" i="39"/>
  <c r="Q389" i="39"/>
  <c r="Q390" i="39"/>
  <c r="Q391" i="39"/>
  <c r="Q392" i="39"/>
  <c r="Q393" i="39"/>
  <c r="Q394" i="39"/>
  <c r="U394" i="39" s="1"/>
  <c r="Q395" i="39"/>
  <c r="U395" i="39" s="1"/>
  <c r="Q396" i="39"/>
  <c r="Q397" i="39"/>
  <c r="Q398" i="39"/>
  <c r="Q399" i="39"/>
  <c r="Q400" i="39"/>
  <c r="Q401" i="39"/>
  <c r="U401" i="39" s="1"/>
  <c r="Q402" i="39"/>
  <c r="Q403" i="39"/>
  <c r="Q404" i="39"/>
  <c r="Q405" i="39"/>
  <c r="Q406" i="39"/>
  <c r="Q407" i="39"/>
  <c r="Q408" i="39"/>
  <c r="U408" i="39" s="1"/>
  <c r="Q409" i="39"/>
  <c r="U409" i="39" s="1"/>
  <c r="Q410" i="39"/>
  <c r="Q411" i="39"/>
  <c r="Q412" i="39"/>
  <c r="Q413" i="39"/>
  <c r="Q414" i="39"/>
  <c r="Q415" i="39"/>
  <c r="U415" i="39" s="1"/>
  <c r="Q416" i="39"/>
  <c r="U416" i="39" s="1"/>
  <c r="Q417" i="39"/>
  <c r="Q418" i="39"/>
  <c r="Q419" i="39"/>
  <c r="Q420" i="39"/>
  <c r="Q421" i="39"/>
  <c r="Q422" i="39"/>
  <c r="U422" i="39" s="1"/>
  <c r="Q423" i="39"/>
  <c r="U423" i="39" s="1"/>
  <c r="Q424" i="39"/>
  <c r="Q425" i="39"/>
  <c r="Q426" i="39"/>
  <c r="Q427" i="39"/>
  <c r="Q428" i="39"/>
  <c r="Q429" i="39"/>
  <c r="U429" i="39" s="1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Q443" i="39"/>
  <c r="U443" i="39" s="1"/>
  <c r="Q444" i="39"/>
  <c r="U444" i="39" s="1"/>
  <c r="Q445" i="39"/>
  <c r="U445" i="39" s="1"/>
  <c r="Q446" i="39"/>
  <c r="U446" i="39" s="1"/>
  <c r="Q447" i="39"/>
  <c r="Q448" i="39"/>
  <c r="Q449" i="39"/>
  <c r="Q450" i="39"/>
  <c r="Q451" i="39"/>
  <c r="Q452" i="39"/>
  <c r="Q453" i="39"/>
  <c r="Q454" i="39"/>
  <c r="Q455" i="39"/>
  <c r="Q456" i="39"/>
  <c r="Q457" i="39"/>
  <c r="U457" i="39" s="1"/>
  <c r="Q458" i="39"/>
  <c r="Q459" i="39"/>
  <c r="U459" i="39" s="1"/>
  <c r="Q460" i="39"/>
  <c r="Q461" i="39"/>
  <c r="Q462" i="39"/>
  <c r="Q463" i="39"/>
  <c r="Q464" i="39"/>
  <c r="U464" i="39" s="1"/>
  <c r="Q465" i="39"/>
  <c r="Q466" i="39"/>
  <c r="Q467" i="39"/>
  <c r="Q468" i="39"/>
  <c r="Q469" i="39"/>
  <c r="Q470" i="39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U5" i="39" s="1"/>
  <c r="S6" i="39"/>
  <c r="S7" i="39"/>
  <c r="S8" i="39"/>
  <c r="S9" i="39"/>
  <c r="S10" i="39"/>
  <c r="S11" i="39"/>
  <c r="S12" i="39"/>
  <c r="S13" i="39"/>
  <c r="U13" i="39" s="1"/>
  <c r="S14" i="39"/>
  <c r="S15" i="39"/>
  <c r="S16" i="39"/>
  <c r="S17" i="39"/>
  <c r="S18" i="39"/>
  <c r="U18" i="39" s="1"/>
  <c r="S19" i="39"/>
  <c r="U19" i="39" s="1"/>
  <c r="S20" i="39"/>
  <c r="S21" i="39"/>
  <c r="S22" i="39"/>
  <c r="U22" i="39" s="1"/>
  <c r="S23" i="39"/>
  <c r="S24" i="39"/>
  <c r="S25" i="39"/>
  <c r="S26" i="39"/>
  <c r="S27" i="39"/>
  <c r="U27" i="39" s="1"/>
  <c r="S28" i="39"/>
  <c r="S29" i="39"/>
  <c r="S30" i="39"/>
  <c r="S31" i="39"/>
  <c r="S32" i="39"/>
  <c r="U32" i="39" s="1"/>
  <c r="S33" i="39"/>
  <c r="U33" i="39" s="1"/>
  <c r="S34" i="39"/>
  <c r="S35" i="39"/>
  <c r="S36" i="39"/>
  <c r="U36" i="39" s="1"/>
  <c r="S37" i="39"/>
  <c r="S38" i="39"/>
  <c r="S39" i="39"/>
  <c r="S40" i="39"/>
  <c r="S41" i="39"/>
  <c r="U41" i="39" s="1"/>
  <c r="S42" i="39"/>
  <c r="S43" i="39"/>
  <c r="S44" i="39"/>
  <c r="S45" i="39"/>
  <c r="S46" i="39"/>
  <c r="U46" i="39" s="1"/>
  <c r="S47" i="39"/>
  <c r="U47" i="39" s="1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U60" i="39" s="1"/>
  <c r="S61" i="39"/>
  <c r="U61" i="39" s="1"/>
  <c r="S62" i="39"/>
  <c r="S63" i="39"/>
  <c r="S64" i="39"/>
  <c r="S65" i="39"/>
  <c r="S66" i="39"/>
  <c r="U66" i="39" s="1"/>
  <c r="S67" i="39"/>
  <c r="S68" i="39"/>
  <c r="S69" i="39"/>
  <c r="U69" i="39" s="1"/>
  <c r="S70" i="39"/>
  <c r="S71" i="39"/>
  <c r="S72" i="39"/>
  <c r="S73" i="39"/>
  <c r="S74" i="39"/>
  <c r="U74" i="39" s="1"/>
  <c r="S75" i="39"/>
  <c r="U75" i="39" s="1"/>
  <c r="S76" i="39"/>
  <c r="S77" i="39"/>
  <c r="S78" i="39"/>
  <c r="S79" i="39"/>
  <c r="S80" i="39"/>
  <c r="S81" i="39"/>
  <c r="S82" i="39"/>
  <c r="S83" i="39"/>
  <c r="U83" i="39" s="1"/>
  <c r="S84" i="39"/>
  <c r="S85" i="39"/>
  <c r="S86" i="39"/>
  <c r="S87" i="39"/>
  <c r="S88" i="39"/>
  <c r="U88" i="39" s="1"/>
  <c r="S89" i="39"/>
  <c r="U89" i="39" s="1"/>
  <c r="S90" i="39"/>
  <c r="S91" i="39"/>
  <c r="S92" i="39"/>
  <c r="S93" i="39"/>
  <c r="S94" i="39"/>
  <c r="S95" i="39"/>
  <c r="S96" i="39"/>
  <c r="S97" i="39"/>
  <c r="U97" i="39" s="1"/>
  <c r="S98" i="39"/>
  <c r="S99" i="39"/>
  <c r="S100" i="39"/>
  <c r="S101" i="39"/>
  <c r="S102" i="39"/>
  <c r="U102" i="39" s="1"/>
  <c r="S103" i="39"/>
  <c r="U103" i="39" s="1"/>
  <c r="S104" i="39"/>
  <c r="S105" i="39"/>
  <c r="S106" i="39"/>
  <c r="S107" i="39"/>
  <c r="S108" i="39"/>
  <c r="S109" i="39"/>
  <c r="S110" i="39"/>
  <c r="S111" i="39"/>
  <c r="U111" i="39" s="1"/>
  <c r="S112" i="39"/>
  <c r="S113" i="39"/>
  <c r="S114" i="39"/>
  <c r="S115" i="39"/>
  <c r="S116" i="39"/>
  <c r="U116" i="39" s="1"/>
  <c r="S117" i="39"/>
  <c r="U117" i="39" s="1"/>
  <c r="S118" i="39"/>
  <c r="S119" i="39"/>
  <c r="S120" i="39"/>
  <c r="U120" i="39" s="1"/>
  <c r="S121" i="39"/>
  <c r="S122" i="39"/>
  <c r="S123" i="39"/>
  <c r="S124" i="39"/>
  <c r="S125" i="39"/>
  <c r="U125" i="39" s="1"/>
  <c r="S126" i="39"/>
  <c r="S127" i="39"/>
  <c r="S128" i="39"/>
  <c r="S129" i="39"/>
  <c r="S130" i="39"/>
  <c r="U130" i="39" s="1"/>
  <c r="S131" i="39"/>
  <c r="U131" i="39" s="1"/>
  <c r="S132" i="39"/>
  <c r="S133" i="39"/>
  <c r="S134" i="39"/>
  <c r="U134" i="39" s="1"/>
  <c r="S135" i="39"/>
  <c r="S136" i="39"/>
  <c r="S137" i="39"/>
  <c r="S138" i="39"/>
  <c r="S139" i="39"/>
  <c r="U139" i="39" s="1"/>
  <c r="S140" i="39"/>
  <c r="S141" i="39"/>
  <c r="S142" i="39"/>
  <c r="S143" i="39"/>
  <c r="S144" i="39"/>
  <c r="U144" i="39" s="1"/>
  <c r="S145" i="39"/>
  <c r="U145" i="39" s="1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S157" i="39"/>
  <c r="S158" i="39"/>
  <c r="U158" i="39" s="1"/>
  <c r="S159" i="39"/>
  <c r="U159" i="39" s="1"/>
  <c r="S160" i="39"/>
  <c r="S161" i="39"/>
  <c r="S162" i="39"/>
  <c r="S163" i="39"/>
  <c r="S164" i="39"/>
  <c r="U164" i="39" s="1"/>
  <c r="S165" i="39"/>
  <c r="S166" i="39"/>
  <c r="S167" i="39"/>
  <c r="U167" i="39" s="1"/>
  <c r="S168" i="39"/>
  <c r="S169" i="39"/>
  <c r="S170" i="39"/>
  <c r="S171" i="39"/>
  <c r="S172" i="39"/>
  <c r="U172" i="39" s="1"/>
  <c r="S173" i="39"/>
  <c r="U173" i="39" s="1"/>
  <c r="S174" i="39"/>
  <c r="S175" i="39"/>
  <c r="S176" i="39"/>
  <c r="S177" i="39"/>
  <c r="S178" i="39"/>
  <c r="S179" i="39"/>
  <c r="S180" i="39"/>
  <c r="S181" i="39"/>
  <c r="U181" i="39" s="1"/>
  <c r="S182" i="39"/>
  <c r="S183" i="39"/>
  <c r="S184" i="39"/>
  <c r="S185" i="39"/>
  <c r="S186" i="39"/>
  <c r="U186" i="39" s="1"/>
  <c r="S187" i="39"/>
  <c r="U187" i="39" s="1"/>
  <c r="S188" i="39"/>
  <c r="S189" i="39"/>
  <c r="S190" i="39"/>
  <c r="S191" i="39"/>
  <c r="S192" i="39"/>
  <c r="S193" i="39"/>
  <c r="S194" i="39"/>
  <c r="S195" i="39"/>
  <c r="U195" i="39" s="1"/>
  <c r="S196" i="39"/>
  <c r="S197" i="39"/>
  <c r="S198" i="39"/>
  <c r="S199" i="39"/>
  <c r="S200" i="39"/>
  <c r="U200" i="39" s="1"/>
  <c r="S201" i="39"/>
  <c r="U201" i="39" s="1"/>
  <c r="S202" i="39"/>
  <c r="S203" i="39"/>
  <c r="S204" i="39"/>
  <c r="S205" i="39"/>
  <c r="S206" i="39"/>
  <c r="S207" i="39"/>
  <c r="S208" i="39"/>
  <c r="S209" i="39"/>
  <c r="U209" i="39" s="1"/>
  <c r="S210" i="39"/>
  <c r="S211" i="39"/>
  <c r="S212" i="39"/>
  <c r="S213" i="39"/>
  <c r="S214" i="39"/>
  <c r="U214" i="39" s="1"/>
  <c r="S215" i="39"/>
  <c r="U215" i="39" s="1"/>
  <c r="S216" i="39"/>
  <c r="S217" i="39"/>
  <c r="S218" i="39"/>
  <c r="U218" i="39" s="1"/>
  <c r="S219" i="39"/>
  <c r="S220" i="39"/>
  <c r="S221" i="39"/>
  <c r="S222" i="39"/>
  <c r="S223" i="39"/>
  <c r="U223" i="39" s="1"/>
  <c r="S224" i="39"/>
  <c r="S225" i="39"/>
  <c r="S226" i="39"/>
  <c r="S227" i="39"/>
  <c r="S228" i="39"/>
  <c r="U228" i="39" s="1"/>
  <c r="S229" i="39"/>
  <c r="U229" i="39" s="1"/>
  <c r="S230" i="39"/>
  <c r="S231" i="39"/>
  <c r="S232" i="39"/>
  <c r="U232" i="39" s="1"/>
  <c r="S233" i="39"/>
  <c r="S234" i="39"/>
  <c r="S235" i="39"/>
  <c r="S236" i="39"/>
  <c r="S237" i="39"/>
  <c r="U237" i="39" s="1"/>
  <c r="S238" i="39"/>
  <c r="S239" i="39"/>
  <c r="S240" i="39"/>
  <c r="S241" i="39"/>
  <c r="S242" i="39"/>
  <c r="U242" i="39" s="1"/>
  <c r="S243" i="39"/>
  <c r="U243" i="39" s="1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U256" i="39" s="1"/>
  <c r="S257" i="39"/>
  <c r="U257" i="39" s="1"/>
  <c r="S258" i="39"/>
  <c r="S259" i="39"/>
  <c r="S260" i="39"/>
  <c r="S261" i="39"/>
  <c r="S262" i="39"/>
  <c r="U262" i="39" s="1"/>
  <c r="S263" i="39"/>
  <c r="S264" i="39"/>
  <c r="S265" i="39"/>
  <c r="U265" i="39" s="1"/>
  <c r="S266" i="39"/>
  <c r="S267" i="39"/>
  <c r="S268" i="39"/>
  <c r="S269" i="39"/>
  <c r="S270" i="39"/>
  <c r="U270" i="39" s="1"/>
  <c r="S271" i="39"/>
  <c r="U271" i="39" s="1"/>
  <c r="S272" i="39"/>
  <c r="S273" i="39"/>
  <c r="S274" i="39"/>
  <c r="S275" i="39"/>
  <c r="S276" i="39"/>
  <c r="S277" i="39"/>
  <c r="S278" i="39"/>
  <c r="S279" i="39"/>
  <c r="U279" i="39" s="1"/>
  <c r="S280" i="39"/>
  <c r="S281" i="39"/>
  <c r="S282" i="39"/>
  <c r="S283" i="39"/>
  <c r="S284" i="39"/>
  <c r="U284" i="39" s="1"/>
  <c r="S285" i="39"/>
  <c r="U285" i="39" s="1"/>
  <c r="S286" i="39"/>
  <c r="S287" i="39"/>
  <c r="S288" i="39"/>
  <c r="S289" i="39"/>
  <c r="S290" i="39"/>
  <c r="S291" i="39"/>
  <c r="S292" i="39"/>
  <c r="S293" i="39"/>
  <c r="U293" i="39" s="1"/>
  <c r="S294" i="39"/>
  <c r="S295" i="39"/>
  <c r="S296" i="39"/>
  <c r="S297" i="39"/>
  <c r="S298" i="39"/>
  <c r="U298" i="39" s="1"/>
  <c r="S299" i="39"/>
  <c r="U299" i="39" s="1"/>
  <c r="S300" i="39"/>
  <c r="S301" i="39"/>
  <c r="S302" i="39"/>
  <c r="S303" i="39"/>
  <c r="S304" i="39"/>
  <c r="S305" i="39"/>
  <c r="S306" i="39"/>
  <c r="S307" i="39"/>
  <c r="U307" i="39" s="1"/>
  <c r="S308" i="39"/>
  <c r="S309" i="39"/>
  <c r="S310" i="39"/>
  <c r="S311" i="39"/>
  <c r="S312" i="39"/>
  <c r="U312" i="39" s="1"/>
  <c r="S313" i="39"/>
  <c r="U313" i="39" s="1"/>
  <c r="S314" i="39"/>
  <c r="S315" i="39"/>
  <c r="S316" i="39"/>
  <c r="U316" i="39" s="1"/>
  <c r="S317" i="39"/>
  <c r="S318" i="39"/>
  <c r="S319" i="39"/>
  <c r="S320" i="39"/>
  <c r="S321" i="39"/>
  <c r="U321" i="39" s="1"/>
  <c r="S322" i="39"/>
  <c r="S323" i="39"/>
  <c r="S324" i="39"/>
  <c r="S325" i="39"/>
  <c r="S326" i="39"/>
  <c r="U326" i="39" s="1"/>
  <c r="S327" i="39"/>
  <c r="U327" i="39" s="1"/>
  <c r="S328" i="39"/>
  <c r="S329" i="39"/>
  <c r="S330" i="39"/>
  <c r="U330" i="39" s="1"/>
  <c r="S331" i="39"/>
  <c r="S332" i="39"/>
  <c r="S333" i="39"/>
  <c r="S334" i="39"/>
  <c r="S335" i="39"/>
  <c r="U335" i="39" s="1"/>
  <c r="S336" i="39"/>
  <c r="S337" i="39"/>
  <c r="S338" i="39"/>
  <c r="S339" i="39"/>
  <c r="S340" i="39"/>
  <c r="U340" i="39" s="1"/>
  <c r="S341" i="39"/>
  <c r="U341" i="39" s="1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U354" i="39" s="1"/>
  <c r="S355" i="39"/>
  <c r="U355" i="39" s="1"/>
  <c r="S356" i="39"/>
  <c r="S357" i="39"/>
  <c r="S358" i="39"/>
  <c r="S359" i="39"/>
  <c r="S360" i="39"/>
  <c r="U360" i="39" s="1"/>
  <c r="S361" i="39"/>
  <c r="S362" i="39"/>
  <c r="S363" i="39"/>
  <c r="U363" i="39" s="1"/>
  <c r="S364" i="39"/>
  <c r="S365" i="39"/>
  <c r="S366" i="39"/>
  <c r="S367" i="39"/>
  <c r="S368" i="39"/>
  <c r="U368" i="39" s="1"/>
  <c r="S369" i="39"/>
  <c r="U369" i="39" s="1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U382" i="39" s="1"/>
  <c r="S383" i="39"/>
  <c r="U383" i="39" s="1"/>
  <c r="S384" i="39"/>
  <c r="S385" i="39"/>
  <c r="S386" i="39"/>
  <c r="S387" i="39"/>
  <c r="S388" i="39"/>
  <c r="S389" i="39"/>
  <c r="S390" i="39"/>
  <c r="S391" i="39"/>
  <c r="U391" i="39" s="1"/>
  <c r="S392" i="39"/>
  <c r="S393" i="39"/>
  <c r="S394" i="39"/>
  <c r="S395" i="39"/>
  <c r="S396" i="39"/>
  <c r="U396" i="39" s="1"/>
  <c r="S397" i="39"/>
  <c r="U397" i="39" s="1"/>
  <c r="S398" i="39"/>
  <c r="S399" i="39"/>
  <c r="S400" i="39"/>
  <c r="S401" i="39"/>
  <c r="S402" i="39"/>
  <c r="S403" i="39"/>
  <c r="S404" i="39"/>
  <c r="S405" i="39"/>
  <c r="U405" i="39" s="1"/>
  <c r="S406" i="39"/>
  <c r="S407" i="39"/>
  <c r="S408" i="39"/>
  <c r="S409" i="39"/>
  <c r="S410" i="39"/>
  <c r="U410" i="39" s="1"/>
  <c r="S411" i="39"/>
  <c r="U411" i="39" s="1"/>
  <c r="S412" i="39"/>
  <c r="S413" i="39"/>
  <c r="S414" i="39"/>
  <c r="U414" i="39" s="1"/>
  <c r="S415" i="39"/>
  <c r="S416" i="39"/>
  <c r="S417" i="39"/>
  <c r="S418" i="39"/>
  <c r="S419" i="39"/>
  <c r="U419" i="39" s="1"/>
  <c r="S420" i="39"/>
  <c r="S421" i="39"/>
  <c r="S422" i="39"/>
  <c r="S423" i="39"/>
  <c r="S424" i="39"/>
  <c r="U424" i="39" s="1"/>
  <c r="S425" i="39"/>
  <c r="U425" i="39" s="1"/>
  <c r="S426" i="39"/>
  <c r="S427" i="39"/>
  <c r="S428" i="39"/>
  <c r="U428" i="39" s="1"/>
  <c r="S429" i="39"/>
  <c r="S430" i="39"/>
  <c r="S431" i="39"/>
  <c r="S432" i="39"/>
  <c r="S433" i="39"/>
  <c r="U433" i="39" s="1"/>
  <c r="S434" i="39"/>
  <c r="S435" i="39"/>
  <c r="S436" i="39"/>
  <c r="S437" i="39"/>
  <c r="S438" i="39"/>
  <c r="U438" i="39" s="1"/>
  <c r="S439" i="39"/>
  <c r="U439" i="39" s="1"/>
  <c r="S440" i="39"/>
  <c r="S441" i="39"/>
  <c r="S442" i="39"/>
  <c r="S443" i="39"/>
  <c r="S444" i="39"/>
  <c r="S445" i="39"/>
  <c r="S446" i="39"/>
  <c r="S447" i="39"/>
  <c r="U447" i="39" s="1"/>
  <c r="S448" i="39"/>
  <c r="S449" i="39"/>
  <c r="S450" i="39"/>
  <c r="S451" i="39"/>
  <c r="S452" i="39"/>
  <c r="U452" i="39" s="1"/>
  <c r="S453" i="39"/>
  <c r="U453" i="39" s="1"/>
  <c r="S454" i="39"/>
  <c r="S455" i="39"/>
  <c r="S456" i="39"/>
  <c r="S457" i="39"/>
  <c r="S458" i="39"/>
  <c r="U458" i="39" s="1"/>
  <c r="S459" i="39"/>
  <c r="S460" i="39"/>
  <c r="S461" i="39"/>
  <c r="U461" i="39" s="1"/>
  <c r="S462" i="39"/>
  <c r="S463" i="39"/>
  <c r="S464" i="39"/>
  <c r="S465" i="39"/>
  <c r="S466" i="39"/>
  <c r="U466" i="39" s="1"/>
  <c r="S467" i="39"/>
  <c r="U467" i="39" s="1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8" i="39"/>
  <c r="U10" i="39"/>
  <c r="U11" i="39"/>
  <c r="U12" i="39"/>
  <c r="U25" i="39"/>
  <c r="U26" i="39"/>
  <c r="U38" i="39"/>
  <c r="U39" i="39"/>
  <c r="U40" i="39"/>
  <c r="U50" i="39"/>
  <c r="U58" i="39"/>
  <c r="U59" i="39"/>
  <c r="U64" i="39"/>
  <c r="U67" i="39"/>
  <c r="U68" i="39"/>
  <c r="U73" i="39"/>
  <c r="U78" i="39"/>
  <c r="U80" i="39"/>
  <c r="U81" i="39"/>
  <c r="U92" i="39"/>
  <c r="U94" i="39"/>
  <c r="U95" i="39"/>
  <c r="U96" i="39"/>
  <c r="U106" i="39"/>
  <c r="U108" i="39"/>
  <c r="U109" i="39"/>
  <c r="U110" i="39"/>
  <c r="U123" i="39"/>
  <c r="U124" i="39"/>
  <c r="U136" i="39"/>
  <c r="U137" i="39"/>
  <c r="U138" i="39"/>
  <c r="U148" i="39"/>
  <c r="U156" i="39"/>
  <c r="U157" i="39"/>
  <c r="U162" i="39"/>
  <c r="U165" i="39"/>
  <c r="U166" i="39"/>
  <c r="U171" i="39"/>
  <c r="U176" i="39"/>
  <c r="U178" i="39"/>
  <c r="U179" i="39"/>
  <c r="U190" i="39"/>
  <c r="U192" i="39"/>
  <c r="U193" i="39"/>
  <c r="U194" i="39"/>
  <c r="U204" i="39"/>
  <c r="U206" i="39"/>
  <c r="U207" i="39"/>
  <c r="U208" i="39"/>
  <c r="U221" i="39"/>
  <c r="U222" i="39"/>
  <c r="U234" i="39"/>
  <c r="U235" i="39"/>
  <c r="U236" i="39"/>
  <c r="U246" i="39"/>
  <c r="U254" i="39"/>
  <c r="U255" i="39"/>
  <c r="U260" i="39"/>
  <c r="U263" i="39"/>
  <c r="U264" i="39"/>
  <c r="U269" i="39"/>
  <c r="U274" i="39"/>
  <c r="U276" i="39"/>
  <c r="U277" i="39"/>
  <c r="U288" i="39"/>
  <c r="U290" i="39"/>
  <c r="U291" i="39"/>
  <c r="U292" i="39"/>
  <c r="U302" i="39"/>
  <c r="U304" i="39"/>
  <c r="U305" i="39"/>
  <c r="U306" i="39"/>
  <c r="U319" i="39"/>
  <c r="U320" i="39"/>
  <c r="U332" i="39"/>
  <c r="U333" i="39"/>
  <c r="U334" i="39"/>
  <c r="U344" i="39"/>
  <c r="U352" i="39"/>
  <c r="U353" i="39"/>
  <c r="U358" i="39"/>
  <c r="U362" i="39"/>
  <c r="U367" i="39"/>
  <c r="U372" i="39"/>
  <c r="U374" i="39"/>
  <c r="U375" i="39"/>
  <c r="U386" i="39"/>
  <c r="U388" i="39"/>
  <c r="U389" i="39"/>
  <c r="U390" i="39"/>
  <c r="U400" i="39"/>
  <c r="U402" i="39"/>
  <c r="U403" i="39"/>
  <c r="U404" i="39"/>
  <c r="U417" i="39"/>
  <c r="U418" i="39"/>
  <c r="U430" i="39"/>
  <c r="U431" i="39"/>
  <c r="U432" i="39"/>
  <c r="U442" i="39"/>
  <c r="U450" i="39"/>
  <c r="U451" i="39"/>
  <c r="U456" i="39"/>
  <c r="U460" i="39"/>
  <c r="U465" i="39"/>
  <c r="U470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I2" i="34"/>
  <c r="J2" i="34" s="1"/>
  <c r="L2" i="34" s="1"/>
  <c r="I3" i="34"/>
  <c r="I4" i="34"/>
  <c r="J4" i="34" s="1"/>
  <c r="I5" i="34"/>
  <c r="I6" i="34"/>
  <c r="J6" i="34" s="1"/>
  <c r="L6" i="34" s="1"/>
  <c r="I7" i="34"/>
  <c r="I8" i="34"/>
  <c r="J8" i="34" s="1"/>
  <c r="L8" i="34" s="1"/>
  <c r="I9" i="34"/>
  <c r="I10" i="34"/>
  <c r="J10" i="34" s="1"/>
  <c r="I11" i="34"/>
  <c r="I12" i="34"/>
  <c r="I13" i="34"/>
  <c r="I14" i="34"/>
  <c r="I15" i="34"/>
  <c r="J15" i="34" s="1"/>
  <c r="L15" i="34" s="1"/>
  <c r="I16" i="34"/>
  <c r="J16" i="34" s="1"/>
  <c r="L16" i="34" s="1"/>
  <c r="I17" i="34"/>
  <c r="I18" i="34"/>
  <c r="J18" i="34" s="1"/>
  <c r="I19" i="34"/>
  <c r="I20" i="34"/>
  <c r="J20" i="34" s="1"/>
  <c r="L20" i="34" s="1"/>
  <c r="I21" i="34"/>
  <c r="I22" i="34"/>
  <c r="N22" i="34" s="1"/>
  <c r="O22" i="34" s="1"/>
  <c r="I23" i="34"/>
  <c r="I24" i="34"/>
  <c r="J24" i="34" s="1"/>
  <c r="I25" i="34"/>
  <c r="I26" i="34"/>
  <c r="I27" i="34"/>
  <c r="I28" i="34"/>
  <c r="I29" i="34"/>
  <c r="J29" i="34" s="1"/>
  <c r="L29" i="34" s="1"/>
  <c r="I30" i="34"/>
  <c r="J30" i="34" s="1"/>
  <c r="L30" i="34" s="1"/>
  <c r="I31" i="34"/>
  <c r="I32" i="34"/>
  <c r="J32" i="34" s="1"/>
  <c r="I33" i="34"/>
  <c r="I34" i="34"/>
  <c r="N34" i="34" s="1"/>
  <c r="O34" i="34" s="1"/>
  <c r="I35" i="34"/>
  <c r="I36" i="34"/>
  <c r="J36" i="34" s="1"/>
  <c r="I37" i="34"/>
  <c r="I38" i="34"/>
  <c r="J38" i="34" s="1"/>
  <c r="I39" i="34"/>
  <c r="I40" i="34"/>
  <c r="I41" i="34"/>
  <c r="I42" i="34"/>
  <c r="I43" i="34"/>
  <c r="I44" i="34"/>
  <c r="J44" i="34" s="1"/>
  <c r="L44" i="34" s="1"/>
  <c r="I45" i="34"/>
  <c r="I46" i="34"/>
  <c r="J46" i="34" s="1"/>
  <c r="I47" i="34"/>
  <c r="I48" i="34"/>
  <c r="J48" i="34" s="1"/>
  <c r="I49" i="34"/>
  <c r="I50" i="34"/>
  <c r="J50" i="34" s="1"/>
  <c r="L50" i="34" s="1"/>
  <c r="I51" i="34"/>
  <c r="I52" i="34"/>
  <c r="J52" i="34" s="1"/>
  <c r="I53" i="34"/>
  <c r="I54" i="34"/>
  <c r="I55" i="34"/>
  <c r="I56" i="34"/>
  <c r="I57" i="34"/>
  <c r="J57" i="34" s="1"/>
  <c r="L57" i="34" s="1"/>
  <c r="I58" i="34"/>
  <c r="I59" i="34"/>
  <c r="I60" i="34"/>
  <c r="J60" i="34" s="1"/>
  <c r="I61" i="34"/>
  <c r="I62" i="34"/>
  <c r="J62" i="34" s="1"/>
  <c r="I63" i="34"/>
  <c r="I64" i="34"/>
  <c r="N64" i="34" s="1"/>
  <c r="O64" i="34" s="1"/>
  <c r="I65" i="34"/>
  <c r="I66" i="34"/>
  <c r="J66" i="34" s="1"/>
  <c r="I67" i="34"/>
  <c r="I68" i="34"/>
  <c r="I69" i="34"/>
  <c r="I70" i="34"/>
  <c r="I71" i="34"/>
  <c r="J71" i="34" s="1"/>
  <c r="L71" i="34" s="1"/>
  <c r="I72" i="34"/>
  <c r="N72" i="34" s="1"/>
  <c r="O72" i="34" s="1"/>
  <c r="I73" i="34"/>
  <c r="I74" i="34"/>
  <c r="J74" i="34" s="1"/>
  <c r="I75" i="34"/>
  <c r="I76" i="34"/>
  <c r="J76" i="34" s="1"/>
  <c r="I77" i="34"/>
  <c r="I78" i="34"/>
  <c r="J78" i="34" s="1"/>
  <c r="L78" i="34" s="1"/>
  <c r="I79" i="34"/>
  <c r="I80" i="34"/>
  <c r="J80" i="34" s="1"/>
  <c r="I81" i="34"/>
  <c r="I82" i="34"/>
  <c r="I83" i="34"/>
  <c r="I84" i="34"/>
  <c r="I85" i="34"/>
  <c r="J85" i="34" s="1"/>
  <c r="L85" i="34" s="1"/>
  <c r="I86" i="34"/>
  <c r="J86" i="34" s="1"/>
  <c r="L86" i="34" s="1"/>
  <c r="I87" i="34"/>
  <c r="I88" i="34"/>
  <c r="J88" i="34" s="1"/>
  <c r="L88" i="34" s="1"/>
  <c r="I89" i="34"/>
  <c r="I90" i="34"/>
  <c r="J90" i="34" s="1"/>
  <c r="L90" i="34" s="1"/>
  <c r="I91" i="34"/>
  <c r="I92" i="34"/>
  <c r="J92" i="34" s="1"/>
  <c r="I93" i="34"/>
  <c r="I94" i="34"/>
  <c r="I95" i="34"/>
  <c r="J95" i="34" s="1"/>
  <c r="I96" i="34"/>
  <c r="I97" i="34"/>
  <c r="I98" i="34"/>
  <c r="I99" i="34"/>
  <c r="I100" i="34"/>
  <c r="J100" i="34" s="1"/>
  <c r="L100" i="34" s="1"/>
  <c r="I101" i="34"/>
  <c r="I102" i="34"/>
  <c r="J102" i="34" s="1"/>
  <c r="I103" i="34"/>
  <c r="I104" i="34"/>
  <c r="I105" i="34"/>
  <c r="I106" i="34"/>
  <c r="J106" i="34" s="1"/>
  <c r="L106" i="34" s="1"/>
  <c r="I107" i="34"/>
  <c r="I108" i="34"/>
  <c r="J108" i="34" s="1"/>
  <c r="I109" i="34"/>
  <c r="I110" i="34"/>
  <c r="I111" i="34"/>
  <c r="I112" i="34"/>
  <c r="I113" i="34"/>
  <c r="I114" i="34"/>
  <c r="N114" i="34" s="1"/>
  <c r="O114" i="34" s="1"/>
  <c r="I115" i="34"/>
  <c r="I116" i="34"/>
  <c r="J116" i="34" s="1"/>
  <c r="I117" i="34"/>
  <c r="I118" i="34"/>
  <c r="J118" i="34" s="1"/>
  <c r="L118" i="34" s="1"/>
  <c r="I119" i="34"/>
  <c r="I120" i="34"/>
  <c r="J120" i="34" s="1"/>
  <c r="L120" i="34" s="1"/>
  <c r="I121" i="34"/>
  <c r="I122" i="34"/>
  <c r="J122" i="34" s="1"/>
  <c r="I123" i="34"/>
  <c r="I124" i="34"/>
  <c r="I125" i="34"/>
  <c r="I126" i="34"/>
  <c r="I127" i="34"/>
  <c r="J127" i="34" s="1"/>
  <c r="L127" i="34" s="1"/>
  <c r="I128" i="34"/>
  <c r="N128" i="34" s="1"/>
  <c r="O128" i="34" s="1"/>
  <c r="I129" i="34"/>
  <c r="I130" i="34"/>
  <c r="J130" i="34" s="1"/>
  <c r="I131" i="34"/>
  <c r="I132" i="34"/>
  <c r="J132" i="34" s="1"/>
  <c r="L132" i="34" s="1"/>
  <c r="I133" i="34"/>
  <c r="I134" i="34"/>
  <c r="J134" i="34" s="1"/>
  <c r="I135" i="34"/>
  <c r="J135" i="34" s="1"/>
  <c r="L135" i="34" s="1"/>
  <c r="I136" i="34"/>
  <c r="J136" i="34" s="1"/>
  <c r="I137" i="34"/>
  <c r="N137" i="34" s="1"/>
  <c r="O137" i="34" s="1"/>
  <c r="I138" i="34"/>
  <c r="I139" i="34"/>
  <c r="I140" i="34"/>
  <c r="I141" i="34"/>
  <c r="J141" i="34" s="1"/>
  <c r="L141" i="34" s="1"/>
  <c r="I142" i="34"/>
  <c r="J142" i="34" s="1"/>
  <c r="L142" i="34" s="1"/>
  <c r="I143" i="34"/>
  <c r="I144" i="34"/>
  <c r="J144" i="34" s="1"/>
  <c r="I145" i="34"/>
  <c r="I146" i="34"/>
  <c r="J146" i="34" s="1"/>
  <c r="L146" i="34" s="1"/>
  <c r="I147" i="34"/>
  <c r="I148" i="34"/>
  <c r="N148" i="34" s="1"/>
  <c r="O148" i="34" s="1"/>
  <c r="I149" i="34"/>
  <c r="I150" i="34"/>
  <c r="J150" i="34" s="1"/>
  <c r="I151" i="34"/>
  <c r="I152" i="34"/>
  <c r="I153" i="34"/>
  <c r="I154" i="34"/>
  <c r="I155" i="34"/>
  <c r="J155" i="34" s="1"/>
  <c r="L155" i="34" s="1"/>
  <c r="I156" i="34"/>
  <c r="J156" i="34" s="1"/>
  <c r="L156" i="34" s="1"/>
  <c r="I157" i="34"/>
  <c r="I158" i="34"/>
  <c r="I159" i="34"/>
  <c r="I160" i="34"/>
  <c r="J160" i="34" s="1"/>
  <c r="L160" i="34" s="1"/>
  <c r="I161" i="34"/>
  <c r="I162" i="34"/>
  <c r="J162" i="34" s="1"/>
  <c r="L162" i="34" s="1"/>
  <c r="I163" i="34"/>
  <c r="J163" i="34" s="1"/>
  <c r="L163" i="34" s="1"/>
  <c r="I164" i="34"/>
  <c r="I165" i="34"/>
  <c r="J165" i="34" s="1"/>
  <c r="I166" i="34"/>
  <c r="I167" i="34"/>
  <c r="I168" i="34"/>
  <c r="I169" i="34"/>
  <c r="J169" i="34" s="1"/>
  <c r="L169" i="34" s="1"/>
  <c r="I170" i="34"/>
  <c r="I171" i="34"/>
  <c r="I172" i="34"/>
  <c r="J172" i="34" s="1"/>
  <c r="L172" i="34" s="1"/>
  <c r="I173" i="34"/>
  <c r="J173" i="34" s="1"/>
  <c r="I174" i="34"/>
  <c r="J174" i="34" s="1"/>
  <c r="L174" i="34" s="1"/>
  <c r="I175" i="34"/>
  <c r="I176" i="34"/>
  <c r="J176" i="34" s="1"/>
  <c r="L176" i="34" s="1"/>
  <c r="I177" i="34"/>
  <c r="I178" i="34"/>
  <c r="J178" i="34" s="1"/>
  <c r="I179" i="34"/>
  <c r="J179" i="34" s="1"/>
  <c r="I180" i="34"/>
  <c r="I181" i="34"/>
  <c r="I182" i="34"/>
  <c r="I183" i="34"/>
  <c r="J183" i="34" s="1"/>
  <c r="L183" i="34" s="1"/>
  <c r="I184" i="34"/>
  <c r="I185" i="34"/>
  <c r="I186" i="34"/>
  <c r="J186" i="34" s="1"/>
  <c r="I187" i="34"/>
  <c r="J187" i="34" s="1"/>
  <c r="I188" i="34"/>
  <c r="J188" i="34" s="1"/>
  <c r="L188" i="34" s="1"/>
  <c r="I189" i="34"/>
  <c r="I190" i="34"/>
  <c r="J190" i="34" s="1"/>
  <c r="L190" i="34" s="1"/>
  <c r="I191" i="34"/>
  <c r="J191" i="34" s="1"/>
  <c r="L191" i="34" s="1"/>
  <c r="I192" i="34"/>
  <c r="J192" i="34" s="1"/>
  <c r="I193" i="34"/>
  <c r="J193" i="34" s="1"/>
  <c r="I194" i="34"/>
  <c r="I195" i="34"/>
  <c r="I196" i="34"/>
  <c r="I197" i="34"/>
  <c r="J197" i="34" s="1"/>
  <c r="L197" i="34" s="1"/>
  <c r="I198" i="34"/>
  <c r="J198" i="34" s="1"/>
  <c r="L198" i="34" s="1"/>
  <c r="I199" i="34"/>
  <c r="J199" i="34" s="1"/>
  <c r="L199" i="34" s="1"/>
  <c r="I200" i="34"/>
  <c r="I201" i="34"/>
  <c r="J201" i="34" s="1"/>
  <c r="I202" i="34"/>
  <c r="J202" i="34" s="1"/>
  <c r="L202" i="34" s="1"/>
  <c r="I203" i="34"/>
  <c r="I204" i="34"/>
  <c r="J204" i="34" s="1"/>
  <c r="L204" i="34" s="1"/>
  <c r="I205" i="34"/>
  <c r="J205" i="34" s="1"/>
  <c r="L205" i="34" s="1"/>
  <c r="I206" i="34"/>
  <c r="I207" i="34"/>
  <c r="N207" i="34" s="1"/>
  <c r="O207" i="34" s="1"/>
  <c r="I208" i="34"/>
  <c r="I209" i="34"/>
  <c r="I210" i="34"/>
  <c r="I211" i="34"/>
  <c r="I212" i="34"/>
  <c r="J212" i="34" s="1"/>
  <c r="L212" i="34" s="1"/>
  <c r="I213" i="34"/>
  <c r="J213" i="34" s="1"/>
  <c r="L213" i="34" s="1"/>
  <c r="I214" i="34"/>
  <c r="J214" i="34" s="1"/>
  <c r="I215" i="34"/>
  <c r="J215" i="34" s="1"/>
  <c r="I216" i="34"/>
  <c r="N216" i="34" s="1"/>
  <c r="O216" i="34" s="1"/>
  <c r="I217" i="34"/>
  <c r="J217" i="34" s="1"/>
  <c r="L217" i="34" s="1"/>
  <c r="I218" i="34"/>
  <c r="J218" i="34" s="1"/>
  <c r="L218" i="34" s="1"/>
  <c r="I219" i="34"/>
  <c r="J219" i="34" s="1"/>
  <c r="L219" i="34" s="1"/>
  <c r="I220" i="34"/>
  <c r="I221" i="34"/>
  <c r="J221" i="34" s="1"/>
  <c r="L221" i="34" s="1"/>
  <c r="I222" i="34"/>
  <c r="I223" i="34"/>
  <c r="I224" i="34"/>
  <c r="I225" i="34"/>
  <c r="J225" i="34" s="1"/>
  <c r="L225" i="34" s="1"/>
  <c r="I226" i="34"/>
  <c r="N226" i="34" s="1"/>
  <c r="O226" i="34" s="1"/>
  <c r="I227" i="34"/>
  <c r="J227" i="34" s="1"/>
  <c r="I228" i="34"/>
  <c r="J228" i="34" s="1"/>
  <c r="I229" i="34"/>
  <c r="J229" i="34" s="1"/>
  <c r="I230" i="34"/>
  <c r="J230" i="34" s="1"/>
  <c r="L230" i="34" s="1"/>
  <c r="I231" i="34"/>
  <c r="J231" i="34" s="1"/>
  <c r="I232" i="34"/>
  <c r="N232" i="34" s="1"/>
  <c r="O232" i="34" s="1"/>
  <c r="I233" i="34"/>
  <c r="J233" i="34" s="1"/>
  <c r="L233" i="34" s="1"/>
  <c r="I234" i="34"/>
  <c r="J234" i="34" s="1"/>
  <c r="I235" i="34"/>
  <c r="J235" i="34" s="1"/>
  <c r="I236" i="34"/>
  <c r="J236" i="34" s="1"/>
  <c r="I237" i="34"/>
  <c r="I238" i="34"/>
  <c r="J3" i="34"/>
  <c r="L3" i="34" s="1"/>
  <c r="J5" i="34"/>
  <c r="L5" i="34" s="1"/>
  <c r="J7" i="34"/>
  <c r="L7" i="34" s="1"/>
  <c r="J9" i="34"/>
  <c r="J11" i="34"/>
  <c r="J12" i="34"/>
  <c r="J14" i="34"/>
  <c r="L14" i="34" s="1"/>
  <c r="J17" i="34"/>
  <c r="J19" i="34"/>
  <c r="L19" i="34" s="1"/>
  <c r="J21" i="34"/>
  <c r="L21" i="34" s="1"/>
  <c r="J23" i="34"/>
  <c r="L23" i="34" s="1"/>
  <c r="J25" i="34"/>
  <c r="L25" i="34" s="1"/>
  <c r="J26" i="34"/>
  <c r="J28" i="34"/>
  <c r="J31" i="34"/>
  <c r="J33" i="34"/>
  <c r="J35" i="34"/>
  <c r="J37" i="34"/>
  <c r="J39" i="34"/>
  <c r="L39" i="34" s="1"/>
  <c r="J40" i="34"/>
  <c r="J42" i="34"/>
  <c r="J45" i="34"/>
  <c r="J47" i="34"/>
  <c r="L47" i="34" s="1"/>
  <c r="J49" i="34"/>
  <c r="J51" i="34"/>
  <c r="L51" i="34" s="1"/>
  <c r="J53" i="34"/>
  <c r="J54" i="34"/>
  <c r="J56" i="34"/>
  <c r="L56" i="34" s="1"/>
  <c r="J59" i="34"/>
  <c r="J61" i="34"/>
  <c r="L61" i="34" s="1"/>
  <c r="J63" i="34"/>
  <c r="L63" i="34" s="1"/>
  <c r="J64" i="34"/>
  <c r="J65" i="34"/>
  <c r="L65" i="34" s="1"/>
  <c r="J67" i="34"/>
  <c r="L67" i="34" s="1"/>
  <c r="J68" i="34"/>
  <c r="L68" i="34" s="1"/>
  <c r="J70" i="34"/>
  <c r="L70" i="34" s="1"/>
  <c r="J73" i="34"/>
  <c r="J75" i="34"/>
  <c r="J77" i="34"/>
  <c r="J79" i="34"/>
  <c r="L79" i="34" s="1"/>
  <c r="J81" i="34"/>
  <c r="J82" i="34"/>
  <c r="L82" i="34" s="1"/>
  <c r="J84" i="34"/>
  <c r="L84" i="34" s="1"/>
  <c r="J87" i="34"/>
  <c r="J89" i="34"/>
  <c r="L89" i="34" s="1"/>
  <c r="J91" i="34"/>
  <c r="J93" i="34"/>
  <c r="L93" i="34" s="1"/>
  <c r="J96" i="34"/>
  <c r="L96" i="34" s="1"/>
  <c r="J98" i="34"/>
  <c r="L98" i="34" s="1"/>
  <c r="J101" i="34"/>
  <c r="J103" i="34"/>
  <c r="L103" i="34" s="1"/>
  <c r="J104" i="34"/>
  <c r="J105" i="34"/>
  <c r="L105" i="34" s="1"/>
  <c r="J107" i="34"/>
  <c r="L107" i="34" s="1"/>
  <c r="J109" i="34"/>
  <c r="J110" i="34"/>
  <c r="J112" i="34"/>
  <c r="L112" i="34" s="1"/>
  <c r="J115" i="34"/>
  <c r="J117" i="34"/>
  <c r="L117" i="34" s="1"/>
  <c r="J119" i="34"/>
  <c r="J121" i="34"/>
  <c r="J123" i="34"/>
  <c r="L123" i="34" s="1"/>
  <c r="J124" i="34"/>
  <c r="L124" i="34" s="1"/>
  <c r="J126" i="34"/>
  <c r="L126" i="34" s="1"/>
  <c r="J129" i="34"/>
  <c r="J131" i="34"/>
  <c r="J133" i="34"/>
  <c r="J137" i="34"/>
  <c r="L137" i="34" s="1"/>
  <c r="J138" i="34"/>
  <c r="J140" i="34"/>
  <c r="L140" i="34" s="1"/>
  <c r="J143" i="34"/>
  <c r="J145" i="34"/>
  <c r="L145" i="34" s="1"/>
  <c r="J147" i="34"/>
  <c r="J148" i="34"/>
  <c r="J149" i="34"/>
  <c r="L149" i="34" s="1"/>
  <c r="J151" i="34"/>
  <c r="J152" i="34"/>
  <c r="J154" i="34"/>
  <c r="L154" i="34" s="1"/>
  <c r="J157" i="34"/>
  <c r="L157" i="34" s="1"/>
  <c r="J159" i="34"/>
  <c r="L159" i="34" s="1"/>
  <c r="J161" i="34"/>
  <c r="J166" i="34"/>
  <c r="L166" i="34" s="1"/>
  <c r="J168" i="34"/>
  <c r="J171" i="34"/>
  <c r="J175" i="34"/>
  <c r="J177" i="34"/>
  <c r="L177" i="34" s="1"/>
  <c r="J180" i="34"/>
  <c r="L180" i="34" s="1"/>
  <c r="J182" i="34"/>
  <c r="L182" i="34" s="1"/>
  <c r="J185" i="34"/>
  <c r="L185" i="34" s="1"/>
  <c r="J189" i="34"/>
  <c r="J194" i="34"/>
  <c r="J196" i="34"/>
  <c r="J200" i="34"/>
  <c r="J203" i="34"/>
  <c r="L203" i="34" s="1"/>
  <c r="J208" i="34"/>
  <c r="J210" i="34"/>
  <c r="L210" i="34" s="1"/>
  <c r="J222" i="34"/>
  <c r="L222" i="34" s="1"/>
  <c r="J224" i="34"/>
  <c r="L224" i="34" s="1"/>
  <c r="J238" i="34"/>
  <c r="L238" i="34" s="1"/>
  <c r="K2" i="34"/>
  <c r="K3" i="34"/>
  <c r="N3" i="34" s="1"/>
  <c r="O3" i="34" s="1"/>
  <c r="K4" i="34"/>
  <c r="N4" i="34" s="1"/>
  <c r="O4" i="34" s="1"/>
  <c r="K5" i="34"/>
  <c r="K6" i="34"/>
  <c r="K7" i="34"/>
  <c r="M7" i="34" s="1"/>
  <c r="K8" i="34"/>
  <c r="M8" i="34" s="1"/>
  <c r="K9" i="34"/>
  <c r="K10" i="34"/>
  <c r="M10" i="34" s="1"/>
  <c r="K11" i="34"/>
  <c r="N11" i="34" s="1"/>
  <c r="O11" i="34" s="1"/>
  <c r="K12" i="34"/>
  <c r="K13" i="34"/>
  <c r="M13" i="34" s="1"/>
  <c r="K14" i="34"/>
  <c r="K15" i="34"/>
  <c r="M15" i="34" s="1"/>
  <c r="K16" i="34"/>
  <c r="K17" i="34"/>
  <c r="K18" i="34"/>
  <c r="L18" i="34" s="1"/>
  <c r="K19" i="34"/>
  <c r="K20" i="34"/>
  <c r="M20" i="34" s="1"/>
  <c r="K21" i="34"/>
  <c r="K22" i="34"/>
  <c r="M22" i="34" s="1"/>
  <c r="K23" i="34"/>
  <c r="N23" i="34" s="1"/>
  <c r="O23" i="34" s="1"/>
  <c r="K24" i="34"/>
  <c r="K25" i="34"/>
  <c r="K26" i="34"/>
  <c r="K27" i="34"/>
  <c r="M27" i="34" s="1"/>
  <c r="K28" i="34"/>
  <c r="K29" i="34"/>
  <c r="K30" i="34"/>
  <c r="M30" i="34" s="1"/>
  <c r="K31" i="34"/>
  <c r="K32" i="34"/>
  <c r="M32" i="34" s="1"/>
  <c r="K33" i="34"/>
  <c r="K34" i="34"/>
  <c r="M34" i="34" s="1"/>
  <c r="K35" i="34"/>
  <c r="N35" i="34" s="1"/>
  <c r="O35" i="34" s="1"/>
  <c r="K36" i="34"/>
  <c r="M36" i="34" s="1"/>
  <c r="K37" i="34"/>
  <c r="K38" i="34"/>
  <c r="K39" i="34"/>
  <c r="K40" i="34"/>
  <c r="K41" i="34"/>
  <c r="M41" i="34" s="1"/>
  <c r="K42" i="34"/>
  <c r="K43" i="34"/>
  <c r="K44" i="34"/>
  <c r="K45" i="34"/>
  <c r="N45" i="34" s="1"/>
  <c r="O45" i="34" s="1"/>
  <c r="K46" i="34"/>
  <c r="N46" i="34" s="1"/>
  <c r="O46" i="34" s="1"/>
  <c r="K47" i="34"/>
  <c r="K48" i="34"/>
  <c r="K49" i="34"/>
  <c r="K50" i="34"/>
  <c r="M50" i="34" s="1"/>
  <c r="K51" i="34"/>
  <c r="K52" i="34"/>
  <c r="M52" i="34" s="1"/>
  <c r="K53" i="34"/>
  <c r="N53" i="34" s="1"/>
  <c r="O53" i="34" s="1"/>
  <c r="K54" i="34"/>
  <c r="K55" i="34"/>
  <c r="M55" i="34" s="1"/>
  <c r="K56" i="34"/>
  <c r="K57" i="34"/>
  <c r="M57" i="34" s="1"/>
  <c r="K58" i="34"/>
  <c r="K59" i="34"/>
  <c r="M59" i="34" s="1"/>
  <c r="K60" i="34"/>
  <c r="N60" i="34" s="1"/>
  <c r="O60" i="34" s="1"/>
  <c r="K61" i="34"/>
  <c r="K62" i="34"/>
  <c r="K63" i="34"/>
  <c r="M63" i="34" s="1"/>
  <c r="K64" i="34"/>
  <c r="M64" i="34" s="1"/>
  <c r="K65" i="34"/>
  <c r="N65" i="34" s="1"/>
  <c r="O65" i="34" s="1"/>
  <c r="K66" i="34"/>
  <c r="K67" i="34"/>
  <c r="K68" i="34"/>
  <c r="K69" i="34"/>
  <c r="M69" i="34" s="1"/>
  <c r="K70" i="34"/>
  <c r="K71" i="34"/>
  <c r="M71" i="34" s="1"/>
  <c r="K72" i="34"/>
  <c r="M72" i="34" s="1"/>
  <c r="K73" i="34"/>
  <c r="N73" i="34" s="1"/>
  <c r="O73" i="34" s="1"/>
  <c r="K74" i="34"/>
  <c r="K75" i="34"/>
  <c r="M75" i="34" s="1"/>
  <c r="K76" i="34"/>
  <c r="K77" i="34"/>
  <c r="M77" i="34" s="1"/>
  <c r="K78" i="34"/>
  <c r="M78" i="34" s="1"/>
  <c r="K79" i="34"/>
  <c r="M79" i="34" s="1"/>
  <c r="K80" i="34"/>
  <c r="K81" i="34"/>
  <c r="K82" i="34"/>
  <c r="K83" i="34"/>
  <c r="M83" i="34" s="1"/>
  <c r="K84" i="34"/>
  <c r="K85" i="34"/>
  <c r="M85" i="34" s="1"/>
  <c r="K86" i="34"/>
  <c r="M86" i="34" s="1"/>
  <c r="K87" i="34"/>
  <c r="K88" i="34"/>
  <c r="M88" i="34" s="1"/>
  <c r="K89" i="34"/>
  <c r="K90" i="34"/>
  <c r="K91" i="34"/>
  <c r="K92" i="34"/>
  <c r="M92" i="34" s="1"/>
  <c r="K93" i="34"/>
  <c r="K94" i="34"/>
  <c r="K95" i="34"/>
  <c r="K96" i="34"/>
  <c r="K97" i="34"/>
  <c r="M97" i="34" s="1"/>
  <c r="K98" i="34"/>
  <c r="K99" i="34"/>
  <c r="M99" i="34" s="1"/>
  <c r="K100" i="34"/>
  <c r="M100" i="34" s="1"/>
  <c r="K101" i="34"/>
  <c r="K102" i="34"/>
  <c r="L102" i="34" s="1"/>
  <c r="K103" i="34"/>
  <c r="M103" i="34" s="1"/>
  <c r="K104" i="34"/>
  <c r="K105" i="34"/>
  <c r="M105" i="34" s="1"/>
  <c r="K106" i="34"/>
  <c r="M106" i="34" s="1"/>
  <c r="K107" i="34"/>
  <c r="M107" i="34" s="1"/>
  <c r="K108" i="34"/>
  <c r="K109" i="34"/>
  <c r="K110" i="34"/>
  <c r="K111" i="34"/>
  <c r="M111" i="34" s="1"/>
  <c r="K112" i="34"/>
  <c r="K113" i="34"/>
  <c r="K114" i="34"/>
  <c r="M114" i="34" s="1"/>
  <c r="K115" i="34"/>
  <c r="N115" i="34" s="1"/>
  <c r="O115" i="34" s="1"/>
  <c r="K116" i="34"/>
  <c r="L116" i="34" s="1"/>
  <c r="K117" i="34"/>
  <c r="K118" i="34"/>
  <c r="M118" i="34" s="1"/>
  <c r="K119" i="34"/>
  <c r="K120" i="34"/>
  <c r="M120" i="34" s="1"/>
  <c r="K121" i="34"/>
  <c r="K122" i="34"/>
  <c r="N122" i="34" s="1"/>
  <c r="O122" i="34" s="1"/>
  <c r="K123" i="34"/>
  <c r="K124" i="34"/>
  <c r="K125" i="34"/>
  <c r="M125" i="34" s="1"/>
  <c r="K126" i="34"/>
  <c r="K127" i="34"/>
  <c r="M127" i="34" s="1"/>
  <c r="K128" i="34"/>
  <c r="M128" i="34" s="1"/>
  <c r="K129" i="34"/>
  <c r="N129" i="34" s="1"/>
  <c r="O129" i="34" s="1"/>
  <c r="K130" i="34"/>
  <c r="K131" i="34"/>
  <c r="M131" i="34" s="1"/>
  <c r="K132" i="34"/>
  <c r="M132" i="34" s="1"/>
  <c r="K133" i="34"/>
  <c r="M133" i="34" s="1"/>
  <c r="K134" i="34"/>
  <c r="M134" i="34" s="1"/>
  <c r="K135" i="34"/>
  <c r="N135" i="34" s="1"/>
  <c r="O135" i="34" s="1"/>
  <c r="K136" i="34"/>
  <c r="K137" i="34"/>
  <c r="M137" i="34" s="1"/>
  <c r="K138" i="34"/>
  <c r="K139" i="34"/>
  <c r="M139" i="34" s="1"/>
  <c r="K140" i="34"/>
  <c r="K141" i="34"/>
  <c r="K142" i="34"/>
  <c r="M142" i="34" s="1"/>
  <c r="K143" i="34"/>
  <c r="N143" i="34" s="1"/>
  <c r="O143" i="34" s="1"/>
  <c r="K144" i="34"/>
  <c r="K145" i="34"/>
  <c r="K146" i="34"/>
  <c r="M146" i="34" s="1"/>
  <c r="K147" i="34"/>
  <c r="M147" i="34" s="1"/>
  <c r="K148" i="34"/>
  <c r="M148" i="34" s="1"/>
  <c r="K149" i="34"/>
  <c r="M149" i="34" s="1"/>
  <c r="K150" i="34"/>
  <c r="M150" i="34" s="1"/>
  <c r="K151" i="34"/>
  <c r="N151" i="34" s="1"/>
  <c r="O151" i="34" s="1"/>
  <c r="K152" i="34"/>
  <c r="K153" i="34"/>
  <c r="M153" i="34" s="1"/>
  <c r="K154" i="34"/>
  <c r="K155" i="34"/>
  <c r="M155" i="34" s="1"/>
  <c r="K156" i="34"/>
  <c r="M156" i="34" s="1"/>
  <c r="K157" i="34"/>
  <c r="N157" i="34" s="1"/>
  <c r="O157" i="34" s="1"/>
  <c r="K158" i="34"/>
  <c r="K159" i="34"/>
  <c r="K160" i="34"/>
  <c r="M160" i="34" s="1"/>
  <c r="K161" i="34"/>
  <c r="K162" i="34"/>
  <c r="M162" i="34" s="1"/>
  <c r="K163" i="34"/>
  <c r="K164" i="34"/>
  <c r="K165" i="34"/>
  <c r="K166" i="34"/>
  <c r="K167" i="34"/>
  <c r="M167" i="34" s="1"/>
  <c r="K168" i="34"/>
  <c r="K169" i="34"/>
  <c r="M169" i="34" s="1"/>
  <c r="K170" i="34"/>
  <c r="M170" i="34" s="1"/>
  <c r="K171" i="34"/>
  <c r="M171" i="34" s="1"/>
  <c r="K172" i="34"/>
  <c r="K173" i="34"/>
  <c r="N173" i="34" s="1"/>
  <c r="O173" i="34" s="1"/>
  <c r="K174" i="34"/>
  <c r="M174" i="34" s="1"/>
  <c r="K175" i="34"/>
  <c r="M175" i="34" s="1"/>
  <c r="K176" i="34"/>
  <c r="M176" i="34" s="1"/>
  <c r="K177" i="34"/>
  <c r="K178" i="34"/>
  <c r="M178" i="34" s="1"/>
  <c r="K179" i="34"/>
  <c r="M179" i="34" s="1"/>
  <c r="K180" i="34"/>
  <c r="K181" i="34"/>
  <c r="M181" i="34" s="1"/>
  <c r="K182" i="34"/>
  <c r="K183" i="34"/>
  <c r="M183" i="34" s="1"/>
  <c r="K184" i="34"/>
  <c r="M184" i="34" s="1"/>
  <c r="K185" i="34"/>
  <c r="K186" i="34"/>
  <c r="K187" i="34"/>
  <c r="K188" i="34"/>
  <c r="K189" i="34"/>
  <c r="M189" i="34" s="1"/>
  <c r="K190" i="34"/>
  <c r="M190" i="34" s="1"/>
  <c r="K191" i="34"/>
  <c r="K192" i="34"/>
  <c r="K193" i="34"/>
  <c r="N193" i="34" s="1"/>
  <c r="O193" i="34" s="1"/>
  <c r="K194" i="34"/>
  <c r="K195" i="34"/>
  <c r="M195" i="34" s="1"/>
  <c r="K196" i="34"/>
  <c r="K197" i="34"/>
  <c r="M197" i="34" s="1"/>
  <c r="K198" i="34"/>
  <c r="M198" i="34" s="1"/>
  <c r="K199" i="34"/>
  <c r="K200" i="34"/>
  <c r="K201" i="34"/>
  <c r="K202" i="34"/>
  <c r="M202" i="34" s="1"/>
  <c r="K203" i="34"/>
  <c r="M203" i="34" s="1"/>
  <c r="K204" i="34"/>
  <c r="M204" i="34" s="1"/>
  <c r="K205" i="34"/>
  <c r="K206" i="34"/>
  <c r="M206" i="34" s="1"/>
  <c r="K207" i="34"/>
  <c r="M207" i="34" s="1"/>
  <c r="K208" i="34"/>
  <c r="K209" i="34"/>
  <c r="M209" i="34" s="1"/>
  <c r="K210" i="34"/>
  <c r="N210" i="34" s="1"/>
  <c r="O210" i="34" s="1"/>
  <c r="K211" i="34"/>
  <c r="M211" i="34" s="1"/>
  <c r="K212" i="34"/>
  <c r="M212" i="34" s="1"/>
  <c r="K213" i="34"/>
  <c r="N213" i="34" s="1"/>
  <c r="O213" i="34" s="1"/>
  <c r="K214" i="34"/>
  <c r="K215" i="34"/>
  <c r="K216" i="34"/>
  <c r="K217" i="34"/>
  <c r="M217" i="34" s="1"/>
  <c r="K218" i="34"/>
  <c r="M218" i="34" s="1"/>
  <c r="K219" i="34"/>
  <c r="K220" i="34"/>
  <c r="K221" i="34"/>
  <c r="K222" i="34"/>
  <c r="K223" i="34"/>
  <c r="M223" i="34" s="1"/>
  <c r="K224" i="34"/>
  <c r="N224" i="34" s="1"/>
  <c r="O224" i="34" s="1"/>
  <c r="K225" i="34"/>
  <c r="M225" i="34" s="1"/>
  <c r="K226" i="34"/>
  <c r="M226" i="34" s="1"/>
  <c r="K227" i="34"/>
  <c r="K228" i="34"/>
  <c r="K229" i="34"/>
  <c r="K230" i="34"/>
  <c r="K231" i="34"/>
  <c r="N231" i="34" s="1"/>
  <c r="O231" i="34" s="1"/>
  <c r="K232" i="34"/>
  <c r="M232" i="34" s="1"/>
  <c r="K233" i="34"/>
  <c r="K234" i="34"/>
  <c r="M234" i="34" s="1"/>
  <c r="K235" i="34"/>
  <c r="N235" i="34" s="1"/>
  <c r="O235" i="34" s="1"/>
  <c r="K236" i="34"/>
  <c r="K237" i="34"/>
  <c r="M237" i="34" s="1"/>
  <c r="K238" i="34"/>
  <c r="N238" i="34" s="1"/>
  <c r="O238" i="34" s="1"/>
  <c r="L28" i="34"/>
  <c r="L42" i="34"/>
  <c r="L75" i="34"/>
  <c r="L87" i="34"/>
  <c r="L131" i="34"/>
  <c r="L173" i="34"/>
  <c r="L196" i="34"/>
  <c r="M2" i="34"/>
  <c r="M5" i="34"/>
  <c r="M9" i="34"/>
  <c r="M11" i="34"/>
  <c r="M14" i="34"/>
  <c r="M16" i="34"/>
  <c r="M19" i="34"/>
  <c r="M21" i="34"/>
  <c r="M23" i="34"/>
  <c r="M24" i="34"/>
  <c r="M25" i="34"/>
  <c r="M28" i="34"/>
  <c r="M29" i="34"/>
  <c r="M33" i="34"/>
  <c r="M38" i="34"/>
  <c r="M39" i="34"/>
  <c r="M42" i="34"/>
  <c r="M43" i="34"/>
  <c r="M44" i="34"/>
  <c r="M47" i="34"/>
  <c r="M49" i="34"/>
  <c r="M51" i="34"/>
  <c r="M53" i="34"/>
  <c r="M56" i="34"/>
  <c r="M58" i="34"/>
  <c r="M61" i="34"/>
  <c r="M62" i="34"/>
  <c r="M65" i="34"/>
  <c r="M66" i="34"/>
  <c r="M67" i="34"/>
  <c r="M70" i="34"/>
  <c r="M76" i="34"/>
  <c r="M80" i="34"/>
  <c r="M81" i="34"/>
  <c r="M84" i="34"/>
  <c r="M89" i="34"/>
  <c r="M90" i="34"/>
  <c r="M91" i="34"/>
  <c r="M93" i="34"/>
  <c r="M94" i="34"/>
  <c r="M95" i="34"/>
  <c r="M98" i="34"/>
  <c r="M104" i="34"/>
  <c r="M108" i="34"/>
  <c r="M109" i="34"/>
  <c r="M112" i="34"/>
  <c r="M113" i="34"/>
  <c r="M117" i="34"/>
  <c r="M119" i="34"/>
  <c r="M121" i="34"/>
  <c r="M122" i="34"/>
  <c r="M123" i="34"/>
  <c r="M126" i="34"/>
  <c r="M135" i="34"/>
  <c r="M136" i="34"/>
  <c r="M140" i="34"/>
  <c r="M141" i="34"/>
  <c r="M145" i="34"/>
  <c r="M151" i="34"/>
  <c r="M154" i="34"/>
  <c r="M159" i="34"/>
  <c r="M161" i="34"/>
  <c r="M163" i="34"/>
  <c r="M164" i="34"/>
  <c r="M165" i="34"/>
  <c r="M168" i="34"/>
  <c r="M173" i="34"/>
  <c r="M177" i="34"/>
  <c r="M182" i="34"/>
  <c r="M187" i="34"/>
  <c r="M188" i="34"/>
  <c r="M191" i="34"/>
  <c r="M192" i="34"/>
  <c r="M193" i="34"/>
  <c r="M196" i="34"/>
  <c r="M201" i="34"/>
  <c r="M205" i="34"/>
  <c r="M210" i="34"/>
  <c r="M213" i="34"/>
  <c r="M214" i="34"/>
  <c r="M215" i="34"/>
  <c r="M216" i="34"/>
  <c r="M220" i="34"/>
  <c r="M221" i="34"/>
  <c r="M224" i="34"/>
  <c r="M229" i="34"/>
  <c r="M231" i="34"/>
  <c r="M238" i="34"/>
  <c r="N2" i="34"/>
  <c r="O2" i="34" s="1"/>
  <c r="N5" i="34"/>
  <c r="O5" i="34" s="1"/>
  <c r="N7" i="34"/>
  <c r="O7" i="34" s="1"/>
  <c r="N9" i="34"/>
  <c r="O9" i="34" s="1"/>
  <c r="N10" i="34"/>
  <c r="O10" i="34" s="1"/>
  <c r="N14" i="34"/>
  <c r="O14" i="34" s="1"/>
  <c r="N19" i="34"/>
  <c r="N21" i="34"/>
  <c r="O21" i="34" s="1"/>
  <c r="N24" i="34"/>
  <c r="O24" i="34" s="1"/>
  <c r="N25" i="34"/>
  <c r="O25" i="34" s="1"/>
  <c r="N28" i="34"/>
  <c r="O28" i="34" s="1"/>
  <c r="N38" i="34"/>
  <c r="O38" i="34" s="1"/>
  <c r="N39" i="34"/>
  <c r="O39" i="34" s="1"/>
  <c r="N42" i="34"/>
  <c r="O42" i="34" s="1"/>
  <c r="N47" i="34"/>
  <c r="O47" i="34" s="1"/>
  <c r="N49" i="34"/>
  <c r="O49" i="34" s="1"/>
  <c r="N50" i="34"/>
  <c r="O50" i="34" s="1"/>
  <c r="N51" i="34"/>
  <c r="O51" i="34" s="1"/>
  <c r="N52" i="34"/>
  <c r="O52" i="34" s="1"/>
  <c r="N56" i="34"/>
  <c r="O56" i="34" s="1"/>
  <c r="N61" i="34"/>
  <c r="O61" i="34" s="1"/>
  <c r="N63" i="34"/>
  <c r="O63" i="34" s="1"/>
  <c r="N66" i="34"/>
  <c r="O66" i="34" s="1"/>
  <c r="N67" i="34"/>
  <c r="O67" i="34" s="1"/>
  <c r="N70" i="34"/>
  <c r="O70" i="34" s="1"/>
  <c r="N75" i="34"/>
  <c r="O75" i="34" s="1"/>
  <c r="N77" i="34"/>
  <c r="O77" i="34" s="1"/>
  <c r="N81" i="34"/>
  <c r="O81" i="34" s="1"/>
  <c r="N84" i="34"/>
  <c r="O84" i="34" s="1"/>
  <c r="N89" i="34"/>
  <c r="O89" i="34" s="1"/>
  <c r="N91" i="34"/>
  <c r="O91" i="34" s="1"/>
  <c r="N93" i="34"/>
  <c r="O93" i="34" s="1"/>
  <c r="N95" i="34"/>
  <c r="O95" i="34" s="1"/>
  <c r="N98" i="34"/>
  <c r="O98" i="34" s="1"/>
  <c r="N104" i="34"/>
  <c r="O104" i="34" s="1"/>
  <c r="N108" i="34"/>
  <c r="O108" i="34" s="1"/>
  <c r="N109" i="34"/>
  <c r="O109" i="34" s="1"/>
  <c r="N112" i="34"/>
  <c r="O112" i="34" s="1"/>
  <c r="N117" i="34"/>
  <c r="O117" i="34" s="1"/>
  <c r="N119" i="34"/>
  <c r="O119" i="34" s="1"/>
  <c r="N121" i="34"/>
  <c r="N123" i="34"/>
  <c r="O123" i="34" s="1"/>
  <c r="N126" i="34"/>
  <c r="O126" i="34" s="1"/>
  <c r="N131" i="34"/>
  <c r="O131" i="34" s="1"/>
  <c r="N133" i="34"/>
  <c r="O133" i="34" s="1"/>
  <c r="N140" i="34"/>
  <c r="O140" i="34" s="1"/>
  <c r="N145" i="34"/>
  <c r="O145" i="34" s="1"/>
  <c r="N154" i="34"/>
  <c r="O154" i="34" s="1"/>
  <c r="N159" i="34"/>
  <c r="O159" i="34" s="1"/>
  <c r="N161" i="34"/>
  <c r="O161" i="34" s="1"/>
  <c r="N163" i="34"/>
  <c r="N165" i="34"/>
  <c r="O165" i="34" s="1"/>
  <c r="N168" i="34"/>
  <c r="O168" i="34" s="1"/>
  <c r="N174" i="34"/>
  <c r="O174" i="34" s="1"/>
  <c r="N182" i="34"/>
  <c r="O182" i="34" s="1"/>
  <c r="N189" i="34"/>
  <c r="O189" i="34" s="1"/>
  <c r="N196" i="34"/>
  <c r="O196" i="34" s="1"/>
  <c r="N201" i="34"/>
  <c r="O201" i="34" s="1"/>
  <c r="N217" i="34"/>
  <c r="O217" i="34" s="1"/>
  <c r="N229" i="34"/>
  <c r="O229" i="34" s="1"/>
  <c r="O19" i="34"/>
  <c r="O121" i="34"/>
  <c r="O163" i="34"/>
  <c r="P173" i="34"/>
  <c r="R173" i="34" s="1"/>
  <c r="P218" i="34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K2" i="10"/>
  <c r="K230" i="10"/>
  <c r="K3" i="10"/>
  <c r="K118" i="10"/>
  <c r="K112" i="10"/>
  <c r="K217" i="10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L100" i="10"/>
  <c r="L236" i="10"/>
  <c r="P236" i="10" s="1"/>
  <c r="L123" i="10"/>
  <c r="L141" i="10"/>
  <c r="L108" i="10"/>
  <c r="P108" i="10" s="1"/>
  <c r="L142" i="10"/>
  <c r="L93" i="10"/>
  <c r="M93" i="10" s="1"/>
  <c r="N93" i="10" s="1"/>
  <c r="O93" i="10" s="1"/>
  <c r="L138" i="10"/>
  <c r="M138" i="10" s="1"/>
  <c r="N138" i="10" s="1"/>
  <c r="O138" i="10" s="1"/>
  <c r="L2" i="10"/>
  <c r="M2" i="10" s="1"/>
  <c r="N2" i="10" s="1"/>
  <c r="O2" i="10" s="1"/>
  <c r="L230" i="10"/>
  <c r="M230" i="10" s="1"/>
  <c r="N230" i="10" s="1"/>
  <c r="O230" i="10" s="1"/>
  <c r="L3" i="10"/>
  <c r="L118" i="10"/>
  <c r="M118" i="10" s="1"/>
  <c r="N118" i="10" s="1"/>
  <c r="O118" i="10" s="1"/>
  <c r="L112" i="10"/>
  <c r="L217" i="10"/>
  <c r="P217" i="10" s="1"/>
  <c r="L137" i="10"/>
  <c r="L146" i="10"/>
  <c r="L119" i="10"/>
  <c r="L4" i="10"/>
  <c r="L248" i="10"/>
  <c r="L181" i="10"/>
  <c r="L5" i="10"/>
  <c r="M5" i="10" s="1"/>
  <c r="N5" i="10" s="1"/>
  <c r="O5" i="10" s="1"/>
  <c r="L6" i="10"/>
  <c r="P6" i="10" s="1"/>
  <c r="L194" i="10"/>
  <c r="M194" i="10" s="1"/>
  <c r="N194" i="10" s="1"/>
  <c r="O194" i="10" s="1"/>
  <c r="L95" i="10"/>
  <c r="M95" i="10" s="1"/>
  <c r="N95" i="10" s="1"/>
  <c r="O95" i="10" s="1"/>
  <c r="L7" i="10"/>
  <c r="L8" i="10"/>
  <c r="M8" i="10" s="1"/>
  <c r="N8" i="10" s="1"/>
  <c r="O8" i="10" s="1"/>
  <c r="L167" i="10"/>
  <c r="L190" i="10"/>
  <c r="L227" i="10"/>
  <c r="L133" i="10"/>
  <c r="P133" i="10" s="1"/>
  <c r="L103" i="10"/>
  <c r="L9" i="10"/>
  <c r="L10" i="10"/>
  <c r="L11" i="10"/>
  <c r="L201" i="10"/>
  <c r="P201" i="10" s="1"/>
  <c r="L224" i="10"/>
  <c r="P224" i="10" s="1"/>
  <c r="L12" i="10"/>
  <c r="M12" i="10" s="1"/>
  <c r="N12" i="10" s="1"/>
  <c r="O12" i="10" s="1"/>
  <c r="L251" i="10"/>
  <c r="M251" i="10" s="1"/>
  <c r="N251" i="10" s="1"/>
  <c r="O251" i="10" s="1"/>
  <c r="L13" i="10"/>
  <c r="L14" i="10"/>
  <c r="M14" i="10" s="1"/>
  <c r="N14" i="10" s="1"/>
  <c r="O14" i="10" s="1"/>
  <c r="L15" i="10"/>
  <c r="L134" i="10"/>
  <c r="P134" i="10" s="1"/>
  <c r="L110" i="10"/>
  <c r="L89" i="10"/>
  <c r="P89" i="10" s="1"/>
  <c r="L16" i="10"/>
  <c r="L165" i="10"/>
  <c r="L17" i="10"/>
  <c r="P17" i="10" s="1"/>
  <c r="L18" i="10"/>
  <c r="L121" i="10"/>
  <c r="M121" i="10" s="1"/>
  <c r="N121" i="10" s="1"/>
  <c r="O121" i="10" s="1"/>
  <c r="L19" i="10"/>
  <c r="L241" i="10"/>
  <c r="M241" i="10" s="1"/>
  <c r="N241" i="10" s="1"/>
  <c r="O241" i="10" s="1"/>
  <c r="L20" i="10"/>
  <c r="M20" i="10" s="1"/>
  <c r="N20" i="10" s="1"/>
  <c r="O20" i="10" s="1"/>
  <c r="L21" i="10"/>
  <c r="L22" i="10"/>
  <c r="M22" i="10" s="1"/>
  <c r="N22" i="10" s="1"/>
  <c r="O22" i="10" s="1"/>
  <c r="L23" i="10"/>
  <c r="L24" i="10"/>
  <c r="M24" i="10" s="1"/>
  <c r="N24" i="10" s="1"/>
  <c r="O24" i="10" s="1"/>
  <c r="L25" i="10"/>
  <c r="L247" i="10"/>
  <c r="M247" i="10" s="1"/>
  <c r="N247" i="10" s="1"/>
  <c r="O247" i="10" s="1"/>
  <c r="L223" i="10"/>
  <c r="L128" i="10"/>
  <c r="L129" i="10"/>
  <c r="M129" i="10" s="1"/>
  <c r="N129" i="10" s="1"/>
  <c r="O129" i="10" s="1"/>
  <c r="L253" i="10"/>
  <c r="L26" i="10"/>
  <c r="M26" i="10" s="1"/>
  <c r="N26" i="10" s="1"/>
  <c r="O26" i="10" s="1"/>
  <c r="L27" i="10"/>
  <c r="M27" i="10" s="1"/>
  <c r="N27" i="10" s="1"/>
  <c r="O27" i="10" s="1"/>
  <c r="L28" i="10"/>
  <c r="M28" i="10" s="1"/>
  <c r="N28" i="10" s="1"/>
  <c r="O28" i="10" s="1"/>
  <c r="L29" i="10"/>
  <c r="M29" i="10" s="1"/>
  <c r="N29" i="10" s="1"/>
  <c r="O29" i="10" s="1"/>
  <c r="L30" i="10"/>
  <c r="L31" i="10"/>
  <c r="M31" i="10" s="1"/>
  <c r="N31" i="10" s="1"/>
  <c r="O31" i="10" s="1"/>
  <c r="L32" i="10"/>
  <c r="L85" i="10"/>
  <c r="M85" i="10" s="1"/>
  <c r="N85" i="10" s="1"/>
  <c r="O85" i="10" s="1"/>
  <c r="L218" i="10"/>
  <c r="L214" i="10"/>
  <c r="L200" i="10"/>
  <c r="L131" i="10"/>
  <c r="L104" i="10"/>
  <c r="M104" i="10" s="1"/>
  <c r="N104" i="10" s="1"/>
  <c r="O104" i="10" s="1"/>
  <c r="L130" i="10"/>
  <c r="L147" i="10"/>
  <c r="P147" i="10" s="1"/>
  <c r="L124" i="10"/>
  <c r="M124" i="10" s="1"/>
  <c r="N124" i="10" s="1"/>
  <c r="O124" i="10" s="1"/>
  <c r="L219" i="10"/>
  <c r="M219" i="10" s="1"/>
  <c r="N219" i="10" s="1"/>
  <c r="O219" i="10" s="1"/>
  <c r="L33" i="10"/>
  <c r="M33" i="10" s="1"/>
  <c r="N33" i="10" s="1"/>
  <c r="O33" i="10" s="1"/>
  <c r="L34" i="10"/>
  <c r="L35" i="10"/>
  <c r="M35" i="10" s="1"/>
  <c r="N35" i="10" s="1"/>
  <c r="O35" i="10" s="1"/>
  <c r="L36" i="10"/>
  <c r="L249" i="10"/>
  <c r="P249" i="10" s="1"/>
  <c r="L37" i="10"/>
  <c r="L180" i="10"/>
  <c r="L38" i="10"/>
  <c r="L39" i="10"/>
  <c r="L135" i="10"/>
  <c r="M135" i="10" s="1"/>
  <c r="N135" i="10" s="1"/>
  <c r="O135" i="10" s="1"/>
  <c r="L40" i="10"/>
  <c r="L41" i="10"/>
  <c r="P41" i="10" s="1"/>
  <c r="L88" i="10"/>
  <c r="P88" i="10" s="1"/>
  <c r="L221" i="10"/>
  <c r="M221" i="10" s="1"/>
  <c r="N221" i="10" s="1"/>
  <c r="O221" i="10" s="1"/>
  <c r="L122" i="10"/>
  <c r="M122" i="10" s="1"/>
  <c r="N122" i="10" s="1"/>
  <c r="O122" i="10" s="1"/>
  <c r="L42" i="10"/>
  <c r="L43" i="10"/>
  <c r="M43" i="10" s="1"/>
  <c r="N43" i="10" s="1"/>
  <c r="O43" i="10" s="1"/>
  <c r="L44" i="10"/>
  <c r="L169" i="10"/>
  <c r="M169" i="10" s="1"/>
  <c r="N169" i="10" s="1"/>
  <c r="O169" i="10" s="1"/>
  <c r="L163" i="10"/>
  <c r="L45" i="10"/>
  <c r="M45" i="10" s="1"/>
  <c r="N45" i="10" s="1"/>
  <c r="O45" i="10" s="1"/>
  <c r="L107" i="10"/>
  <c r="L252" i="10"/>
  <c r="L46" i="10"/>
  <c r="M46" i="10" s="1"/>
  <c r="N46" i="10" s="1"/>
  <c r="O46" i="10" s="1"/>
  <c r="L47" i="10"/>
  <c r="M47" i="10" s="1"/>
  <c r="N47" i="10" s="1"/>
  <c r="O47" i="10" s="1"/>
  <c r="L101" i="10"/>
  <c r="P101" i="10" s="1"/>
  <c r="L192" i="10"/>
  <c r="P192" i="10" s="1"/>
  <c r="L48" i="10"/>
  <c r="M48" i="10" s="1"/>
  <c r="N48" i="10" s="1"/>
  <c r="O48" i="10" s="1"/>
  <c r="L149" i="10"/>
  <c r="M149" i="10" s="1"/>
  <c r="N149" i="10" s="1"/>
  <c r="O149" i="10" s="1"/>
  <c r="L127" i="10"/>
  <c r="L49" i="10"/>
  <c r="M49" i="10" s="1"/>
  <c r="N49" i="10" s="1"/>
  <c r="O49" i="10" s="1"/>
  <c r="L229" i="10"/>
  <c r="L239" i="10"/>
  <c r="P239" i="10" s="1"/>
  <c r="L144" i="10"/>
  <c r="L150" i="10"/>
  <c r="L139" i="10"/>
  <c r="L116" i="10"/>
  <c r="L151" i="10"/>
  <c r="P151" i="10" s="1"/>
  <c r="L195" i="10"/>
  <c r="M195" i="10" s="1"/>
  <c r="N195" i="10" s="1"/>
  <c r="O195" i="10" s="1"/>
  <c r="L193" i="10"/>
  <c r="M193" i="10" s="1"/>
  <c r="N193" i="10" s="1"/>
  <c r="O193" i="10" s="1"/>
  <c r="L50" i="10"/>
  <c r="M50" i="10" s="1"/>
  <c r="N50" i="10" s="1"/>
  <c r="O50" i="10" s="1"/>
  <c r="L177" i="10"/>
  <c r="M177" i="10" s="1"/>
  <c r="N177" i="10" s="1"/>
  <c r="O177" i="10" s="1"/>
  <c r="L51" i="10"/>
  <c r="M51" i="10" s="1"/>
  <c r="N51" i="10" s="1"/>
  <c r="O51" i="10" s="1"/>
  <c r="L52" i="10"/>
  <c r="L170" i="10"/>
  <c r="M170" i="10" s="1"/>
  <c r="N170" i="10" s="1"/>
  <c r="O170" i="10" s="1"/>
  <c r="L53" i="10"/>
  <c r="L54" i="10"/>
  <c r="M54" i="10" s="1"/>
  <c r="N54" i="10" s="1"/>
  <c r="O54" i="10" s="1"/>
  <c r="L182" i="10"/>
  <c r="L55" i="10"/>
  <c r="M55" i="10" s="1"/>
  <c r="N55" i="10" s="1"/>
  <c r="O55" i="10" s="1"/>
  <c r="L196" i="10"/>
  <c r="L158" i="10"/>
  <c r="L197" i="10"/>
  <c r="L117" i="10"/>
  <c r="M117" i="10" s="1"/>
  <c r="N117" i="10" s="1"/>
  <c r="O117" i="10" s="1"/>
  <c r="L120" i="10"/>
  <c r="M120" i="10" s="1"/>
  <c r="N120" i="10" s="1"/>
  <c r="O120" i="10" s="1"/>
  <c r="L148" i="10"/>
  <c r="L164" i="10"/>
  <c r="M164" i="10" s="1"/>
  <c r="N164" i="10" s="1"/>
  <c r="O164" i="10" s="1"/>
  <c r="L157" i="10"/>
  <c r="M157" i="10" s="1"/>
  <c r="N157" i="10" s="1"/>
  <c r="O157" i="10" s="1"/>
  <c r="L56" i="10"/>
  <c r="L97" i="10"/>
  <c r="M97" i="10" s="1"/>
  <c r="N97" i="10" s="1"/>
  <c r="O97" i="10" s="1"/>
  <c r="L57" i="10"/>
  <c r="L87" i="10"/>
  <c r="M87" i="10" s="1"/>
  <c r="N87" i="10" s="1"/>
  <c r="O87" i="10" s="1"/>
  <c r="L92" i="10"/>
  <c r="L161" i="10"/>
  <c r="M161" i="10" s="1"/>
  <c r="N161" i="10" s="1"/>
  <c r="O161" i="10" s="1"/>
  <c r="L125" i="10"/>
  <c r="L250" i="10"/>
  <c r="L109" i="10"/>
  <c r="M109" i="10" s="1"/>
  <c r="N109" i="10" s="1"/>
  <c r="O109" i="10" s="1"/>
  <c r="L86" i="10"/>
  <c r="M86" i="10" s="1"/>
  <c r="N86" i="10" s="1"/>
  <c r="O86" i="10" s="1"/>
  <c r="L189" i="10"/>
  <c r="M189" i="10" s="1"/>
  <c r="N189" i="10" s="1"/>
  <c r="O189" i="10" s="1"/>
  <c r="L155" i="10"/>
  <c r="L166" i="10"/>
  <c r="M166" i="10" s="1"/>
  <c r="N166" i="10" s="1"/>
  <c r="O166" i="10" s="1"/>
  <c r="L126" i="10"/>
  <c r="M126" i="10" s="1"/>
  <c r="N126" i="10" s="1"/>
  <c r="O126" i="10" s="1"/>
  <c r="L115" i="10"/>
  <c r="L58" i="10"/>
  <c r="M58" i="10" s="1"/>
  <c r="N58" i="10" s="1"/>
  <c r="O58" i="10" s="1"/>
  <c r="L152" i="10"/>
  <c r="L243" i="10"/>
  <c r="M243" i="10" s="1"/>
  <c r="N243" i="10" s="1"/>
  <c r="O243" i="10" s="1"/>
  <c r="L162" i="10"/>
  <c r="M162" i="10" s="1"/>
  <c r="N162" i="10" s="1"/>
  <c r="O162" i="10" s="1"/>
  <c r="L113" i="10"/>
  <c r="M113" i="10" s="1"/>
  <c r="N113" i="10" s="1"/>
  <c r="O113" i="10" s="1"/>
  <c r="L240" i="10"/>
  <c r="L159" i="10"/>
  <c r="L231" i="10"/>
  <c r="L232" i="10"/>
  <c r="M232" i="10" s="1"/>
  <c r="N232" i="10" s="1"/>
  <c r="O232" i="10" s="1"/>
  <c r="L90" i="10"/>
  <c r="P90" i="10" s="1"/>
  <c r="L136" i="10"/>
  <c r="P136" i="10" s="1"/>
  <c r="L114" i="10"/>
  <c r="M114" i="10" s="1"/>
  <c r="N114" i="10" s="1"/>
  <c r="O114" i="10" s="1"/>
  <c r="L145" i="10"/>
  <c r="M145" i="10" s="1"/>
  <c r="N145" i="10" s="1"/>
  <c r="O145" i="10" s="1"/>
  <c r="L91" i="10"/>
  <c r="L168" i="10"/>
  <c r="M168" i="10" s="1"/>
  <c r="N168" i="10" s="1"/>
  <c r="O168" i="10" s="1"/>
  <c r="L220" i="10"/>
  <c r="L254" i="10"/>
  <c r="L156" i="10"/>
  <c r="M156" i="10" s="1"/>
  <c r="N156" i="10" s="1"/>
  <c r="O156" i="10" s="1"/>
  <c r="L59" i="10"/>
  <c r="L60" i="10"/>
  <c r="L61" i="10"/>
  <c r="M61" i="10" s="1"/>
  <c r="N61" i="10" s="1"/>
  <c r="O61" i="10" s="1"/>
  <c r="L255" i="10"/>
  <c r="M255" i="10" s="1"/>
  <c r="N255" i="10" s="1"/>
  <c r="O255" i="10" s="1"/>
  <c r="L256" i="10"/>
  <c r="M256" i="10" s="1"/>
  <c r="N256" i="10" s="1"/>
  <c r="O256" i="10" s="1"/>
  <c r="L94" i="10"/>
  <c r="M94" i="10" s="1"/>
  <c r="N94" i="10" s="1"/>
  <c r="O94" i="10" s="1"/>
  <c r="L257" i="10"/>
  <c r="M257" i="10" s="1"/>
  <c r="N257" i="10" s="1"/>
  <c r="O257" i="10" s="1"/>
  <c r="L62" i="10"/>
  <c r="M62" i="10" s="1"/>
  <c r="N62" i="10" s="1"/>
  <c r="O62" i="10" s="1"/>
  <c r="L63" i="10"/>
  <c r="M63" i="10" s="1"/>
  <c r="N63" i="10" s="1"/>
  <c r="O63" i="10" s="1"/>
  <c r="L171" i="10"/>
  <c r="L172" i="10"/>
  <c r="M172" i="10" s="1"/>
  <c r="N172" i="10" s="1"/>
  <c r="O172" i="10" s="1"/>
  <c r="L173" i="10"/>
  <c r="L258" i="10"/>
  <c r="M258" i="10" s="1"/>
  <c r="N258" i="10" s="1"/>
  <c r="O258" i="10" s="1"/>
  <c r="L64" i="10"/>
  <c r="P64" i="10" s="1"/>
  <c r="L106" i="10"/>
  <c r="M106" i="10" s="1"/>
  <c r="N106" i="10" s="1"/>
  <c r="O106" i="10" s="1"/>
  <c r="L65" i="10"/>
  <c r="M65" i="10" s="1"/>
  <c r="N65" i="10" s="1"/>
  <c r="O65" i="10" s="1"/>
  <c r="L66" i="10"/>
  <c r="L259" i="10"/>
  <c r="M259" i="10" s="1"/>
  <c r="N259" i="10" s="1"/>
  <c r="O259" i="10" s="1"/>
  <c r="L225" i="10"/>
  <c r="M225" i="10" s="1"/>
  <c r="N225" i="10" s="1"/>
  <c r="O225" i="10" s="1"/>
  <c r="L99" i="10"/>
  <c r="P99" i="10" s="1"/>
  <c r="L244" i="10"/>
  <c r="L226" i="10"/>
  <c r="M226" i="10" s="1"/>
  <c r="N226" i="10" s="1"/>
  <c r="O226" i="10" s="1"/>
  <c r="L216" i="10"/>
  <c r="M216" i="10" s="1"/>
  <c r="N216" i="10" s="1"/>
  <c r="O216" i="10" s="1"/>
  <c r="L198" i="10"/>
  <c r="L202" i="10"/>
  <c r="M202" i="10" s="1"/>
  <c r="N202" i="10" s="1"/>
  <c r="O202" i="10" s="1"/>
  <c r="L203" i="10"/>
  <c r="L204" i="10"/>
  <c r="M204" i="10" s="1"/>
  <c r="N204" i="10" s="1"/>
  <c r="O204" i="10" s="1"/>
  <c r="L245" i="10"/>
  <c r="L205" i="10"/>
  <c r="P205" i="10" s="1"/>
  <c r="L206" i="10"/>
  <c r="L207" i="10"/>
  <c r="L215" i="10"/>
  <c r="L175" i="10"/>
  <c r="M175" i="10" s="1"/>
  <c r="N175" i="10" s="1"/>
  <c r="O175" i="10" s="1"/>
  <c r="L208" i="10"/>
  <c r="P208" i="10" s="1"/>
  <c r="L183" i="10"/>
  <c r="M183" i="10" s="1"/>
  <c r="N183" i="10" s="1"/>
  <c r="O183" i="10" s="1"/>
  <c r="L209" i="10"/>
  <c r="M209" i="10" s="1"/>
  <c r="N209" i="10" s="1"/>
  <c r="O209" i="10" s="1"/>
  <c r="L184" i="10"/>
  <c r="M184" i="10" s="1"/>
  <c r="N184" i="10" s="1"/>
  <c r="O184" i="10" s="1"/>
  <c r="L179" i="10"/>
  <c r="L210" i="10"/>
  <c r="M210" i="10" s="1"/>
  <c r="N210" i="10" s="1"/>
  <c r="O210" i="10" s="1"/>
  <c r="L211" i="10"/>
  <c r="M211" i="10" s="1"/>
  <c r="N211" i="10" s="1"/>
  <c r="O211" i="10" s="1"/>
  <c r="L260" i="10"/>
  <c r="P260" i="10" s="1"/>
  <c r="L199" i="10"/>
  <c r="M199" i="10" s="1"/>
  <c r="N199" i="10" s="1"/>
  <c r="O199" i="10" s="1"/>
  <c r="L261" i="10"/>
  <c r="M261" i="10" s="1"/>
  <c r="N261" i="10" s="1"/>
  <c r="O261" i="10" s="1"/>
  <c r="L262" i="10"/>
  <c r="L98" i="10"/>
  <c r="L96" i="10"/>
  <c r="P96" i="10" s="1"/>
  <c r="L178" i="10"/>
  <c r="M178" i="10" s="1"/>
  <c r="N178" i="10" s="1"/>
  <c r="O178" i="10" s="1"/>
  <c r="L213" i="10"/>
  <c r="M213" i="10" s="1"/>
  <c r="N213" i="10" s="1"/>
  <c r="O213" i="10" s="1"/>
  <c r="L140" i="10"/>
  <c r="L246" i="10"/>
  <c r="M246" i="10" s="1"/>
  <c r="N246" i="10" s="1"/>
  <c r="O246" i="10" s="1"/>
  <c r="L263" i="10"/>
  <c r="M263" i="10" s="1"/>
  <c r="N263" i="10" s="1"/>
  <c r="O263" i="10" s="1"/>
  <c r="L237" i="10"/>
  <c r="L228" i="10"/>
  <c r="M228" i="10" s="1"/>
  <c r="N228" i="10" s="1"/>
  <c r="O228" i="10" s="1"/>
  <c r="L102" i="10"/>
  <c r="L132" i="10"/>
  <c r="M132" i="10" s="1"/>
  <c r="N132" i="10" s="1"/>
  <c r="O132" i="10" s="1"/>
  <c r="L67" i="10"/>
  <c r="P67" i="10" s="1"/>
  <c r="L212" i="10"/>
  <c r="L242" i="10"/>
  <c r="M242" i="10" s="1"/>
  <c r="N242" i="10" s="1"/>
  <c r="O242" i="10" s="1"/>
  <c r="L153" i="10"/>
  <c r="P153" i="10" s="1"/>
  <c r="L154" i="10"/>
  <c r="M154" i="10" s="1"/>
  <c r="N154" i="10" s="1"/>
  <c r="O154" i="10" s="1"/>
  <c r="L264" i="10"/>
  <c r="M264" i="10" s="1"/>
  <c r="N264" i="10" s="1"/>
  <c r="O264" i="10" s="1"/>
  <c r="L233" i="10"/>
  <c r="M233" i="10" s="1"/>
  <c r="N233" i="10" s="1"/>
  <c r="O233" i="10" s="1"/>
  <c r="L187" i="10"/>
  <c r="M187" i="10" s="1"/>
  <c r="N187" i="10" s="1"/>
  <c r="O187" i="10" s="1"/>
  <c r="L188" i="10"/>
  <c r="M188" i="10" s="1"/>
  <c r="N188" i="10" s="1"/>
  <c r="O188" i="10" s="1"/>
  <c r="L174" i="10"/>
  <c r="M174" i="10" s="1"/>
  <c r="N174" i="10" s="1"/>
  <c r="O174" i="10" s="1"/>
  <c r="L186" i="10"/>
  <c r="L185" i="10"/>
  <c r="M185" i="10" s="1"/>
  <c r="N185" i="10" s="1"/>
  <c r="O185" i="10" s="1"/>
  <c r="L111" i="10"/>
  <c r="L160" i="10"/>
  <c r="P160" i="10" s="1"/>
  <c r="L105" i="10"/>
  <c r="P105" i="10" s="1"/>
  <c r="L265" i="10"/>
  <c r="P265" i="10" s="1"/>
  <c r="L266" i="10"/>
  <c r="P266" i="10" s="1"/>
  <c r="L176" i="10"/>
  <c r="L238" i="10"/>
  <c r="M238" i="10" s="1"/>
  <c r="N238" i="10" s="1"/>
  <c r="O238" i="10" s="1"/>
  <c r="L222" i="10"/>
  <c r="M222" i="10" s="1"/>
  <c r="N222" i="10" s="1"/>
  <c r="O222" i="10" s="1"/>
  <c r="L191" i="10"/>
  <c r="M191" i="10" s="1"/>
  <c r="L267" i="10"/>
  <c r="M267" i="10" s="1"/>
  <c r="N267" i="10" s="1"/>
  <c r="O267" i="10" s="1"/>
  <c r="L235" i="10"/>
  <c r="M235" i="10" s="1"/>
  <c r="N235" i="10" s="1"/>
  <c r="O235" i="10" s="1"/>
  <c r="L268" i="10"/>
  <c r="M268" i="10" s="1"/>
  <c r="N268" i="10" s="1"/>
  <c r="O268" i="10" s="1"/>
  <c r="L269" i="10"/>
  <c r="L270" i="10"/>
  <c r="M270" i="10" s="1"/>
  <c r="N270" i="10" s="1"/>
  <c r="O270" i="10" s="1"/>
  <c r="L271" i="10"/>
  <c r="L68" i="10"/>
  <c r="M68" i="10" s="1"/>
  <c r="N68" i="10" s="1"/>
  <c r="O68" i="10" s="1"/>
  <c r="L69" i="10"/>
  <c r="M69" i="10" s="1"/>
  <c r="N69" i="10" s="1"/>
  <c r="O69" i="10" s="1"/>
  <c r="L234" i="10"/>
  <c r="P234" i="10" s="1"/>
  <c r="L70" i="10"/>
  <c r="M70" i="10" s="1"/>
  <c r="N70" i="10" s="1"/>
  <c r="O70" i="10" s="1"/>
  <c r="L71" i="10"/>
  <c r="L72" i="10"/>
  <c r="P72" i="10" s="1"/>
  <c r="L73" i="10"/>
  <c r="M73" i="10" s="1"/>
  <c r="N73" i="10" s="1"/>
  <c r="O73" i="10" s="1"/>
  <c r="L74" i="10"/>
  <c r="M74" i="10" s="1"/>
  <c r="N74" i="10" s="1"/>
  <c r="O74" i="10" s="1"/>
  <c r="L75" i="10"/>
  <c r="P75" i="10" s="1"/>
  <c r="L76" i="10"/>
  <c r="M76" i="10" s="1"/>
  <c r="N76" i="10" s="1"/>
  <c r="O76" i="10" s="1"/>
  <c r="L77" i="10"/>
  <c r="M77" i="10" s="1"/>
  <c r="N77" i="10" s="1"/>
  <c r="O77" i="10" s="1"/>
  <c r="L78" i="10"/>
  <c r="L79" i="10"/>
  <c r="M79" i="10" s="1"/>
  <c r="N79" i="10" s="1"/>
  <c r="O79" i="10" s="1"/>
  <c r="L80" i="10"/>
  <c r="M80" i="10" s="1"/>
  <c r="N80" i="10" s="1"/>
  <c r="O80" i="10" s="1"/>
  <c r="L81" i="10"/>
  <c r="P81" i="10" s="1"/>
  <c r="L82" i="10"/>
  <c r="M82" i="10" s="1"/>
  <c r="N82" i="10" s="1"/>
  <c r="O82" i="10" s="1"/>
  <c r="L272" i="10"/>
  <c r="M272" i="10" s="1"/>
  <c r="N272" i="10" s="1"/>
  <c r="O272" i="10" s="1"/>
  <c r="L83" i="10"/>
  <c r="L273" i="10"/>
  <c r="L84" i="10"/>
  <c r="P84" i="10" s="1"/>
  <c r="L274" i="10"/>
  <c r="M274" i="10" s="1"/>
  <c r="N274" i="10" s="1"/>
  <c r="O274" i="10" s="1"/>
  <c r="M143" i="10"/>
  <c r="N143" i="10" s="1"/>
  <c r="M100" i="10"/>
  <c r="N100" i="10" s="1"/>
  <c r="O100" i="10" s="1"/>
  <c r="M123" i="10"/>
  <c r="N123" i="10" s="1"/>
  <c r="O123" i="10" s="1"/>
  <c r="M141" i="10"/>
  <c r="N141" i="10" s="1"/>
  <c r="O141" i="10" s="1"/>
  <c r="M108" i="10"/>
  <c r="N108" i="10" s="1"/>
  <c r="O108" i="10" s="1"/>
  <c r="M142" i="10"/>
  <c r="M112" i="10"/>
  <c r="N112" i="10" s="1"/>
  <c r="O112" i="10" s="1"/>
  <c r="M217" i="10"/>
  <c r="N217" i="10" s="1"/>
  <c r="O217" i="10" s="1"/>
  <c r="M137" i="10"/>
  <c r="N137" i="10" s="1"/>
  <c r="O137" i="10" s="1"/>
  <c r="M119" i="10"/>
  <c r="N119" i="10" s="1"/>
  <c r="O119" i="10" s="1"/>
  <c r="M4" i="10"/>
  <c r="N4" i="10" s="1"/>
  <c r="O4" i="10" s="1"/>
  <c r="M248" i="10"/>
  <c r="N248" i="10" s="1"/>
  <c r="O248" i="10" s="1"/>
  <c r="M181" i="10"/>
  <c r="N181" i="10" s="1"/>
  <c r="O181" i="10" s="1"/>
  <c r="M167" i="10"/>
  <c r="N167" i="10" s="1"/>
  <c r="O167" i="10" s="1"/>
  <c r="M190" i="10"/>
  <c r="N190" i="10" s="1"/>
  <c r="O190" i="10" s="1"/>
  <c r="M227" i="10"/>
  <c r="N227" i="10" s="1"/>
  <c r="O227" i="10" s="1"/>
  <c r="M103" i="10"/>
  <c r="N103" i="10" s="1"/>
  <c r="O103" i="10" s="1"/>
  <c r="M9" i="10"/>
  <c r="N9" i="10" s="1"/>
  <c r="M10" i="10"/>
  <c r="N10" i="10" s="1"/>
  <c r="O10" i="10" s="1"/>
  <c r="M11" i="10"/>
  <c r="N11" i="10" s="1"/>
  <c r="O11" i="10" s="1"/>
  <c r="M15" i="10"/>
  <c r="N15" i="10" s="1"/>
  <c r="O15" i="10" s="1"/>
  <c r="M110" i="10"/>
  <c r="M89" i="10"/>
  <c r="N89" i="10" s="1"/>
  <c r="O89" i="10" s="1"/>
  <c r="M16" i="10"/>
  <c r="N16" i="10" s="1"/>
  <c r="O16" i="10" s="1"/>
  <c r="M165" i="10"/>
  <c r="N165" i="10" s="1"/>
  <c r="O165" i="10" s="1"/>
  <c r="M18" i="10"/>
  <c r="N18" i="10" s="1"/>
  <c r="O18" i="10" s="1"/>
  <c r="M23" i="10"/>
  <c r="N23" i="10" s="1"/>
  <c r="O23" i="10" s="1"/>
  <c r="M25" i="10"/>
  <c r="N25" i="10" s="1"/>
  <c r="O25" i="10" s="1"/>
  <c r="M223" i="10"/>
  <c r="N223" i="10" s="1"/>
  <c r="O223" i="10" s="1"/>
  <c r="M128" i="10"/>
  <c r="N128" i="10" s="1"/>
  <c r="O128" i="10" s="1"/>
  <c r="M253" i="10"/>
  <c r="M32" i="10"/>
  <c r="N32" i="10" s="1"/>
  <c r="O32" i="10" s="1"/>
  <c r="M218" i="10"/>
  <c r="N218" i="10" s="1"/>
  <c r="O218" i="10" s="1"/>
  <c r="M200" i="10"/>
  <c r="N200" i="10" s="1"/>
  <c r="O200" i="10" s="1"/>
  <c r="M131" i="10"/>
  <c r="N131" i="10" s="1"/>
  <c r="O131" i="10" s="1"/>
  <c r="M130" i="10"/>
  <c r="N130" i="10" s="1"/>
  <c r="O130" i="10" s="1"/>
  <c r="M36" i="10"/>
  <c r="N36" i="10" s="1"/>
  <c r="O36" i="10" s="1"/>
  <c r="M249" i="10"/>
  <c r="N249" i="10" s="1"/>
  <c r="O249" i="10" s="1"/>
  <c r="M37" i="10"/>
  <c r="N37" i="10" s="1"/>
  <c r="O37" i="10" s="1"/>
  <c r="M38" i="10"/>
  <c r="N38" i="10" s="1"/>
  <c r="O38" i="10" s="1"/>
  <c r="M39" i="10"/>
  <c r="N39" i="10" s="1"/>
  <c r="O39" i="10" s="1"/>
  <c r="M40" i="10"/>
  <c r="N40" i="10" s="1"/>
  <c r="O40" i="10" s="1"/>
  <c r="M41" i="10"/>
  <c r="N41" i="10" s="1"/>
  <c r="O41" i="10" s="1"/>
  <c r="M44" i="10"/>
  <c r="N44" i="10" s="1"/>
  <c r="O44" i="10" s="1"/>
  <c r="M163" i="10"/>
  <c r="N163" i="10" s="1"/>
  <c r="O163" i="10" s="1"/>
  <c r="M107" i="10"/>
  <c r="N107" i="10" s="1"/>
  <c r="O107" i="10" s="1"/>
  <c r="M252" i="10"/>
  <c r="N252" i="10" s="1"/>
  <c r="O252" i="10" s="1"/>
  <c r="M229" i="10"/>
  <c r="N229" i="10" s="1"/>
  <c r="O229" i="10" s="1"/>
  <c r="M144" i="10"/>
  <c r="N144" i="10" s="1"/>
  <c r="O144" i="10" s="1"/>
  <c r="M139" i="10"/>
  <c r="N139" i="10" s="1"/>
  <c r="O139" i="10" s="1"/>
  <c r="M116" i="10"/>
  <c r="N116" i="10" s="1"/>
  <c r="O116" i="10" s="1"/>
  <c r="M151" i="10"/>
  <c r="N151" i="10" s="1"/>
  <c r="O151" i="10" s="1"/>
  <c r="M53" i="10"/>
  <c r="N53" i="10" s="1"/>
  <c r="O53" i="10" s="1"/>
  <c r="M182" i="10"/>
  <c r="M196" i="10"/>
  <c r="N196" i="10" s="1"/>
  <c r="O196" i="10" s="1"/>
  <c r="M158" i="10"/>
  <c r="N158" i="10" s="1"/>
  <c r="O158" i="10" s="1"/>
  <c r="M197" i="10"/>
  <c r="N197" i="10" s="1"/>
  <c r="O197" i="10" s="1"/>
  <c r="M57" i="10"/>
  <c r="N57" i="10" s="1"/>
  <c r="O57" i="10" s="1"/>
  <c r="M92" i="10"/>
  <c r="N92" i="10" s="1"/>
  <c r="O92" i="10" s="1"/>
  <c r="M125" i="10"/>
  <c r="N125" i="10" s="1"/>
  <c r="O125" i="10" s="1"/>
  <c r="M250" i="10"/>
  <c r="N250" i="10" s="1"/>
  <c r="O250" i="10" s="1"/>
  <c r="M152" i="10"/>
  <c r="N152" i="10" s="1"/>
  <c r="O152" i="10" s="1"/>
  <c r="M240" i="10"/>
  <c r="N240" i="10" s="1"/>
  <c r="O240" i="10" s="1"/>
  <c r="M159" i="10"/>
  <c r="N159" i="10" s="1"/>
  <c r="O159" i="10" s="1"/>
  <c r="M231" i="10"/>
  <c r="N231" i="10" s="1"/>
  <c r="O231" i="10" s="1"/>
  <c r="M220" i="10"/>
  <c r="N220" i="10" s="1"/>
  <c r="O220" i="10" s="1"/>
  <c r="M254" i="10"/>
  <c r="N254" i="10" s="1"/>
  <c r="O254" i="10" s="1"/>
  <c r="M60" i="10"/>
  <c r="N60" i="10" s="1"/>
  <c r="O60" i="10" s="1"/>
  <c r="M173" i="10"/>
  <c r="N173" i="10" s="1"/>
  <c r="O173" i="10" s="1"/>
  <c r="M203" i="10"/>
  <c r="N203" i="10" s="1"/>
  <c r="O203" i="10" s="1"/>
  <c r="M245" i="10"/>
  <c r="N245" i="10" s="1"/>
  <c r="O245" i="10" s="1"/>
  <c r="M206" i="10"/>
  <c r="N206" i="10" s="1"/>
  <c r="O206" i="10" s="1"/>
  <c r="M207" i="10"/>
  <c r="N207" i="10" s="1"/>
  <c r="O207" i="10" s="1"/>
  <c r="M215" i="10"/>
  <c r="N215" i="10" s="1"/>
  <c r="O215" i="10" s="1"/>
  <c r="M260" i="10"/>
  <c r="N260" i="10" s="1"/>
  <c r="O260" i="10" s="1"/>
  <c r="M262" i="10"/>
  <c r="N262" i="10" s="1"/>
  <c r="O262" i="10" s="1"/>
  <c r="M102" i="10"/>
  <c r="N102" i="10" s="1"/>
  <c r="O102" i="10" s="1"/>
  <c r="M67" i="10"/>
  <c r="N67" i="10" s="1"/>
  <c r="O67" i="10" s="1"/>
  <c r="M111" i="10"/>
  <c r="N111" i="10" s="1"/>
  <c r="O111" i="10" s="1"/>
  <c r="M176" i="10"/>
  <c r="N176" i="10" s="1"/>
  <c r="O176" i="10" s="1"/>
  <c r="M271" i="10"/>
  <c r="N271" i="10" s="1"/>
  <c r="O271" i="10" s="1"/>
  <c r="M81" i="10"/>
  <c r="N81" i="10" s="1"/>
  <c r="O81" i="10" s="1"/>
  <c r="M83" i="10"/>
  <c r="N83" i="10" s="1"/>
  <c r="O83" i="10" s="1"/>
  <c r="N142" i="10"/>
  <c r="O142" i="10" s="1"/>
  <c r="N110" i="10"/>
  <c r="O110" i="10" s="1"/>
  <c r="N253" i="10"/>
  <c r="O253" i="10" s="1"/>
  <c r="N182" i="10"/>
  <c r="O182" i="10" s="1"/>
  <c r="N191" i="10"/>
  <c r="O191" i="10" s="1"/>
  <c r="O143" i="10"/>
  <c r="O9" i="10"/>
  <c r="P143" i="10"/>
  <c r="P100" i="10"/>
  <c r="P123" i="10"/>
  <c r="P141" i="10"/>
  <c r="P142" i="10"/>
  <c r="P230" i="10"/>
  <c r="P112" i="10"/>
  <c r="P137" i="10"/>
  <c r="P119" i="10"/>
  <c r="P4" i="10"/>
  <c r="P248" i="10"/>
  <c r="P181" i="10"/>
  <c r="P5" i="10"/>
  <c r="P95" i="10"/>
  <c r="P167" i="10"/>
  <c r="P190" i="10"/>
  <c r="P227" i="10"/>
  <c r="P103" i="10"/>
  <c r="P9" i="10"/>
  <c r="P10" i="10"/>
  <c r="P11" i="10"/>
  <c r="P251" i="10"/>
  <c r="P14" i="10"/>
  <c r="P15" i="10"/>
  <c r="P110" i="10"/>
  <c r="P16" i="10"/>
  <c r="P165" i="10"/>
  <c r="P18" i="10"/>
  <c r="P241" i="10"/>
  <c r="P20" i="10"/>
  <c r="P23" i="10"/>
  <c r="P24" i="10"/>
  <c r="P25" i="10"/>
  <c r="P223" i="10"/>
  <c r="P128" i="10"/>
  <c r="P129" i="10"/>
  <c r="P253" i="10"/>
  <c r="P29" i="10"/>
  <c r="P31" i="10"/>
  <c r="P32" i="10"/>
  <c r="P85" i="10"/>
  <c r="P218" i="10"/>
  <c r="P214" i="10"/>
  <c r="P200" i="10"/>
  <c r="P131" i="10"/>
  <c r="P104" i="10"/>
  <c r="P130" i="10"/>
  <c r="P33" i="10"/>
  <c r="P36" i="10"/>
  <c r="P37" i="10"/>
  <c r="P38" i="10"/>
  <c r="P39" i="10"/>
  <c r="P135" i="10"/>
  <c r="P40" i="10"/>
  <c r="P221" i="10"/>
  <c r="P122" i="10"/>
  <c r="P44" i="10"/>
  <c r="P163" i="10"/>
  <c r="P107" i="10"/>
  <c r="P252" i="10"/>
  <c r="P46" i="10"/>
  <c r="P47" i="10"/>
  <c r="P149" i="10"/>
  <c r="P229" i="10"/>
  <c r="P144" i="10"/>
  <c r="P150" i="10"/>
  <c r="P139" i="10"/>
  <c r="P116" i="10"/>
  <c r="P195" i="10"/>
  <c r="P51" i="10"/>
  <c r="P53" i="10"/>
  <c r="P182" i="10"/>
  <c r="P196" i="10"/>
  <c r="P158" i="10"/>
  <c r="P197" i="10"/>
  <c r="P117" i="10"/>
  <c r="P157" i="10"/>
  <c r="P97" i="10"/>
  <c r="P57" i="10"/>
  <c r="P87" i="10"/>
  <c r="P92" i="10"/>
  <c r="P161" i="10"/>
  <c r="P125" i="10"/>
  <c r="P250" i="10"/>
  <c r="P109" i="10"/>
  <c r="P86" i="10"/>
  <c r="P189" i="10"/>
  <c r="P155" i="10"/>
  <c r="P126" i="10"/>
  <c r="P152" i="10"/>
  <c r="P243" i="10"/>
  <c r="P240" i="10"/>
  <c r="P159" i="10"/>
  <c r="P231" i="10"/>
  <c r="P232" i="10"/>
  <c r="P145" i="10"/>
  <c r="P220" i="10"/>
  <c r="P254" i="10"/>
  <c r="P156" i="10"/>
  <c r="P60" i="10"/>
  <c r="P61" i="10"/>
  <c r="P256" i="10"/>
  <c r="P62" i="10"/>
  <c r="P63" i="10"/>
  <c r="P173" i="10"/>
  <c r="P258" i="10"/>
  <c r="P106" i="10"/>
  <c r="P65" i="10"/>
  <c r="P225" i="10"/>
  <c r="P203" i="10"/>
  <c r="P204" i="10"/>
  <c r="P206" i="10"/>
  <c r="P215" i="10"/>
  <c r="P175" i="10"/>
  <c r="P184" i="10"/>
  <c r="P211" i="10"/>
  <c r="P262" i="10"/>
  <c r="P98" i="10"/>
  <c r="P178" i="10"/>
  <c r="P263" i="10"/>
  <c r="P102" i="10"/>
  <c r="P132" i="10"/>
  <c r="P242" i="10"/>
  <c r="P264" i="10"/>
  <c r="P188" i="10"/>
  <c r="P174" i="10"/>
  <c r="P185" i="10"/>
  <c r="P111" i="10"/>
  <c r="P238" i="10"/>
  <c r="P222" i="10"/>
  <c r="P268" i="10"/>
  <c r="P271" i="10"/>
  <c r="P70" i="10"/>
  <c r="P73" i="10"/>
  <c r="P79" i="10"/>
  <c r="P80" i="10"/>
  <c r="P83" i="10"/>
  <c r="P274" i="10"/>
  <c r="Q143" i="10"/>
  <c r="Y143" i="10" s="1"/>
  <c r="Z143" i="10" s="1"/>
  <c r="Q100" i="10"/>
  <c r="Q236" i="10"/>
  <c r="Q123" i="10"/>
  <c r="Q141" i="10"/>
  <c r="Y141" i="10" s="1"/>
  <c r="Z141" i="10" s="1"/>
  <c r="Q108" i="10"/>
  <c r="Q142" i="10"/>
  <c r="Q93" i="10"/>
  <c r="Q138" i="10"/>
  <c r="Q2" i="10"/>
  <c r="Q230" i="10"/>
  <c r="Q3" i="10"/>
  <c r="Q118" i="10"/>
  <c r="Q112" i="10"/>
  <c r="Y112" i="10" s="1"/>
  <c r="Z112" i="10" s="1"/>
  <c r="Q217" i="10"/>
  <c r="Q137" i="10"/>
  <c r="Q146" i="10"/>
  <c r="Q119" i="10"/>
  <c r="Q4" i="10"/>
  <c r="Q248" i="10"/>
  <c r="Q181" i="10"/>
  <c r="Q5" i="10"/>
  <c r="Q6" i="10"/>
  <c r="Q194" i="10"/>
  <c r="Q95" i="10"/>
  <c r="Q7" i="10"/>
  <c r="Q8" i="10"/>
  <c r="Q167" i="10"/>
  <c r="Q190" i="10"/>
  <c r="Y190" i="10" s="1"/>
  <c r="Z190" i="10" s="1"/>
  <c r="Q227" i="10"/>
  <c r="Q133" i="10"/>
  <c r="Q103" i="10"/>
  <c r="Q9" i="10"/>
  <c r="Q10" i="10"/>
  <c r="Q11" i="10"/>
  <c r="Q201" i="10"/>
  <c r="Q224" i="10"/>
  <c r="Q12" i="10"/>
  <c r="Q251" i="10"/>
  <c r="Q13" i="10"/>
  <c r="Q14" i="10"/>
  <c r="Q15" i="10"/>
  <c r="Y15" i="10" s="1"/>
  <c r="Z15" i="10" s="1"/>
  <c r="Q134" i="10"/>
  <c r="Q110" i="10"/>
  <c r="Q89" i="10"/>
  <c r="Q16" i="10"/>
  <c r="Q165" i="10"/>
  <c r="Y165" i="10" s="1"/>
  <c r="Q17" i="10"/>
  <c r="Q18" i="10"/>
  <c r="Q121" i="10"/>
  <c r="Q19" i="10"/>
  <c r="Q241" i="10"/>
  <c r="Q20" i="10"/>
  <c r="Q21" i="10"/>
  <c r="Q22" i="10"/>
  <c r="Q23" i="10"/>
  <c r="Y23" i="10" s="1"/>
  <c r="Z23" i="10" s="1"/>
  <c r="Q24" i="10"/>
  <c r="Q25" i="10"/>
  <c r="Q247" i="10"/>
  <c r="Q223" i="10"/>
  <c r="Q128" i="10"/>
  <c r="Y128" i="10" s="1"/>
  <c r="Q129" i="10"/>
  <c r="Q253" i="10"/>
  <c r="Q26" i="10"/>
  <c r="Y26" i="10" s="1"/>
  <c r="Q27" i="10"/>
  <c r="Q28" i="10"/>
  <c r="Q29" i="10"/>
  <c r="Q30" i="10"/>
  <c r="Q31" i="10"/>
  <c r="Q32" i="10"/>
  <c r="Y32" i="10" s="1"/>
  <c r="Z32" i="10" s="1"/>
  <c r="Q85" i="10"/>
  <c r="Y85" i="10" s="1"/>
  <c r="Z85" i="10" s="1"/>
  <c r="Q218" i="10"/>
  <c r="Q214" i="10"/>
  <c r="Q200" i="10"/>
  <c r="Q131" i="10"/>
  <c r="Q104" i="10"/>
  <c r="Q130" i="10"/>
  <c r="Y130" i="10" s="1"/>
  <c r="Z130" i="10" s="1"/>
  <c r="Q147" i="10"/>
  <c r="Y147" i="10" s="1"/>
  <c r="Q124" i="10"/>
  <c r="Q219" i="10"/>
  <c r="Q33" i="10"/>
  <c r="Q34" i="10"/>
  <c r="Q35" i="10"/>
  <c r="Q36" i="10"/>
  <c r="Y36" i="10" s="1"/>
  <c r="Z36" i="10" s="1"/>
  <c r="Q249" i="10"/>
  <c r="Y249" i="10" s="1"/>
  <c r="Q37" i="10"/>
  <c r="Q180" i="10"/>
  <c r="Q38" i="10"/>
  <c r="Q39" i="10"/>
  <c r="Q135" i="10"/>
  <c r="Q40" i="10"/>
  <c r="Y40" i="10" s="1"/>
  <c r="Z40" i="10" s="1"/>
  <c r="Q41" i="10"/>
  <c r="Y41" i="10" s="1"/>
  <c r="Q88" i="10"/>
  <c r="Q221" i="10"/>
  <c r="Q122" i="10"/>
  <c r="Q42" i="10"/>
  <c r="Q43" i="10"/>
  <c r="Q44" i="10"/>
  <c r="Y44" i="10" s="1"/>
  <c r="Z44" i="10" s="1"/>
  <c r="Q169" i="10"/>
  <c r="Y169" i="10" s="1"/>
  <c r="Q163" i="10"/>
  <c r="Q45" i="10"/>
  <c r="Q107" i="10"/>
  <c r="Q252" i="10"/>
  <c r="Q46" i="10"/>
  <c r="Q47" i="10"/>
  <c r="Q101" i="10"/>
  <c r="Y101" i="10" s="1"/>
  <c r="Z101" i="10" s="1"/>
  <c r="Q192" i="10"/>
  <c r="Q48" i="10"/>
  <c r="Q149" i="10"/>
  <c r="Q127" i="10"/>
  <c r="Q49" i="10"/>
  <c r="Q229" i="10"/>
  <c r="Y229" i="10" s="1"/>
  <c r="Z229" i="10" s="1"/>
  <c r="Q239" i="10"/>
  <c r="Y239" i="10" s="1"/>
  <c r="Z239" i="10" s="1"/>
  <c r="Q144" i="10"/>
  <c r="Q150" i="10"/>
  <c r="Q139" i="10"/>
  <c r="Q116" i="10"/>
  <c r="Q151" i="10"/>
  <c r="Q195" i="10"/>
  <c r="Q193" i="10"/>
  <c r="Q50" i="10"/>
  <c r="Q177" i="10"/>
  <c r="Q51" i="10"/>
  <c r="Q52" i="10"/>
  <c r="Q170" i="10"/>
  <c r="Q53" i="10"/>
  <c r="Q54" i="10"/>
  <c r="Y54" i="10" s="1"/>
  <c r="Z54" i="10" s="1"/>
  <c r="Q182" i="10"/>
  <c r="Q55" i="10"/>
  <c r="Q196" i="10"/>
  <c r="Q158" i="10"/>
  <c r="Q197" i="10"/>
  <c r="Q117" i="10"/>
  <c r="Q120" i="10"/>
  <c r="Y120" i="10" s="1"/>
  <c r="Q148" i="10"/>
  <c r="Q164" i="10"/>
  <c r="Q157" i="10"/>
  <c r="Q56" i="10"/>
  <c r="Q97" i="10"/>
  <c r="Q57" i="10"/>
  <c r="Y57" i="10" s="1"/>
  <c r="Z57" i="10" s="1"/>
  <c r="Q87" i="10"/>
  <c r="Y87" i="10" s="1"/>
  <c r="Z87" i="10" s="1"/>
  <c r="Q92" i="10"/>
  <c r="Q161" i="10"/>
  <c r="Q125" i="10"/>
  <c r="Q250" i="10"/>
  <c r="Q109" i="10"/>
  <c r="Q86" i="10"/>
  <c r="Y86" i="10" s="1"/>
  <c r="Z86" i="10" s="1"/>
  <c r="Q189" i="10"/>
  <c r="Y189" i="10" s="1"/>
  <c r="Q155" i="10"/>
  <c r="Q166" i="10"/>
  <c r="Q126" i="10"/>
  <c r="Q115" i="10"/>
  <c r="Q58" i="10"/>
  <c r="Q152" i="10"/>
  <c r="Y152" i="10" s="1"/>
  <c r="Z152" i="10" s="1"/>
  <c r="Q243" i="10"/>
  <c r="Y243" i="10" s="1"/>
  <c r="Q162" i="10"/>
  <c r="Q113" i="10"/>
  <c r="Q240" i="10"/>
  <c r="Q159" i="10"/>
  <c r="Q231" i="10"/>
  <c r="Q232" i="10"/>
  <c r="Q90" i="10"/>
  <c r="Q136" i="10"/>
  <c r="Q114" i="10"/>
  <c r="Q145" i="10"/>
  <c r="Q91" i="10"/>
  <c r="Q168" i="10"/>
  <c r="Q220" i="10"/>
  <c r="Y220" i="10" s="1"/>
  <c r="Z220" i="10" s="1"/>
  <c r="Q254" i="10"/>
  <c r="Y254" i="10" s="1"/>
  <c r="Q156" i="10"/>
  <c r="Q59" i="10"/>
  <c r="Q60" i="10"/>
  <c r="Q61" i="10"/>
  <c r="Q255" i="10"/>
  <c r="Q256" i="10"/>
  <c r="Q94" i="10"/>
  <c r="Y94" i="10" s="1"/>
  <c r="Q257" i="10"/>
  <c r="Q62" i="10"/>
  <c r="Q63" i="10"/>
  <c r="Q171" i="10"/>
  <c r="Q172" i="10"/>
  <c r="Q173" i="10"/>
  <c r="S173" i="10" s="1"/>
  <c r="T173" i="10" s="1"/>
  <c r="Q258" i="10"/>
  <c r="Y258" i="10" s="1"/>
  <c r="Q64" i="10"/>
  <c r="Q106" i="10"/>
  <c r="Q65" i="10"/>
  <c r="Q66" i="10"/>
  <c r="Q259" i="10"/>
  <c r="Q225" i="10"/>
  <c r="Y225" i="10" s="1"/>
  <c r="Z225" i="10" s="1"/>
  <c r="Q99" i="10"/>
  <c r="Y99" i="10" s="1"/>
  <c r="Q244" i="10"/>
  <c r="Q226" i="10"/>
  <c r="Q216" i="10"/>
  <c r="Q198" i="10"/>
  <c r="Q202" i="10"/>
  <c r="Q203" i="10"/>
  <c r="Y203" i="10" s="1"/>
  <c r="Z203" i="10" s="1"/>
  <c r="Q204" i="10"/>
  <c r="Y204" i="10" s="1"/>
  <c r="Z204" i="10" s="1"/>
  <c r="Q245" i="10"/>
  <c r="Q205" i="10"/>
  <c r="Q206" i="10"/>
  <c r="Q207" i="10"/>
  <c r="Q215" i="10"/>
  <c r="Q175" i="10"/>
  <c r="Y175" i="10" s="1"/>
  <c r="Z175" i="10" s="1"/>
  <c r="Q208" i="10"/>
  <c r="Y208" i="10" s="1"/>
  <c r="Z208" i="10" s="1"/>
  <c r="Q183" i="10"/>
  <c r="Q209" i="10"/>
  <c r="Q184" i="10"/>
  <c r="Q179" i="10"/>
  <c r="Q210" i="10"/>
  <c r="Q211" i="10"/>
  <c r="Y211" i="10" s="1"/>
  <c r="Z211" i="10" s="1"/>
  <c r="Q260" i="10"/>
  <c r="Q199" i="10"/>
  <c r="Q261" i="10"/>
  <c r="Q262" i="10"/>
  <c r="Q98" i="10"/>
  <c r="Q96" i="10"/>
  <c r="Q178" i="10"/>
  <c r="Y178" i="10" s="1"/>
  <c r="Z178" i="10" s="1"/>
  <c r="Q213" i="10"/>
  <c r="Y213" i="10" s="1"/>
  <c r="Q140" i="10"/>
  <c r="Q246" i="10"/>
  <c r="Q263" i="10"/>
  <c r="Q237" i="10"/>
  <c r="Q228" i="10"/>
  <c r="Q102" i="10"/>
  <c r="Y102" i="10" s="1"/>
  <c r="Z102" i="10" s="1"/>
  <c r="Q132" i="10"/>
  <c r="Y132" i="10" s="1"/>
  <c r="Q67" i="10"/>
  <c r="Q212" i="10"/>
  <c r="Q242" i="10"/>
  <c r="Q153" i="10"/>
  <c r="Q154" i="10"/>
  <c r="Q264" i="10"/>
  <c r="Y264" i="10" s="1"/>
  <c r="Z264" i="10" s="1"/>
  <c r="Q233" i="10"/>
  <c r="Y233" i="10" s="1"/>
  <c r="Q187" i="10"/>
  <c r="Q188" i="10"/>
  <c r="Q174" i="10"/>
  <c r="Q186" i="10"/>
  <c r="Q185" i="10"/>
  <c r="Q111" i="10"/>
  <c r="Y111" i="10" s="1"/>
  <c r="Z111" i="10" s="1"/>
  <c r="Q160" i="10"/>
  <c r="Y160" i="10" s="1"/>
  <c r="Z160" i="10" s="1"/>
  <c r="Q105" i="10"/>
  <c r="Q265" i="10"/>
  <c r="Q266" i="10"/>
  <c r="Q176" i="10"/>
  <c r="Q238" i="10"/>
  <c r="Q222" i="10"/>
  <c r="Q191" i="10"/>
  <c r="Q267" i="10"/>
  <c r="Q235" i="10"/>
  <c r="Q268" i="10"/>
  <c r="Q269" i="10"/>
  <c r="Q270" i="10"/>
  <c r="Q271" i="10"/>
  <c r="Q68" i="10"/>
  <c r="Y68" i="10" s="1"/>
  <c r="Z68" i="10" s="1"/>
  <c r="Q69" i="10"/>
  <c r="Q234" i="10"/>
  <c r="Q70" i="10"/>
  <c r="Q71" i="10"/>
  <c r="Q72" i="10"/>
  <c r="Q73" i="10"/>
  <c r="Y73" i="10" s="1"/>
  <c r="Z73" i="10" s="1"/>
  <c r="Q74" i="10"/>
  <c r="Y74" i="10" s="1"/>
  <c r="Q75" i="10"/>
  <c r="Q76" i="10"/>
  <c r="Q77" i="10"/>
  <c r="Q78" i="10"/>
  <c r="Y78" i="10" s="1"/>
  <c r="Z78" i="10" s="1"/>
  <c r="Q79" i="10"/>
  <c r="Q80" i="10"/>
  <c r="Y80" i="10" s="1"/>
  <c r="Z80" i="10" s="1"/>
  <c r="Q81" i="10"/>
  <c r="Q82" i="10"/>
  <c r="Q272" i="10"/>
  <c r="Q83" i="10"/>
  <c r="Q273" i="10"/>
  <c r="Q84" i="10"/>
  <c r="Q274" i="10"/>
  <c r="R143" i="10"/>
  <c r="R100" i="10"/>
  <c r="S100" i="10" s="1"/>
  <c r="T100" i="10" s="1"/>
  <c r="R236" i="10"/>
  <c r="R123" i="10"/>
  <c r="R141" i="10"/>
  <c r="R108" i="10"/>
  <c r="R142" i="10"/>
  <c r="R93" i="10"/>
  <c r="R138" i="10"/>
  <c r="R2" i="10"/>
  <c r="R230" i="10"/>
  <c r="R3" i="10"/>
  <c r="S3" i="10" s="1"/>
  <c r="R118" i="10"/>
  <c r="S118" i="10" s="1"/>
  <c r="T118" i="10" s="1"/>
  <c r="R112" i="10"/>
  <c r="R217" i="10"/>
  <c r="R137" i="10"/>
  <c r="S137" i="10" s="1"/>
  <c r="T137" i="10" s="1"/>
  <c r="R146" i="10"/>
  <c r="R119" i="10"/>
  <c r="R4" i="10"/>
  <c r="R248" i="10"/>
  <c r="R181" i="10"/>
  <c r="R5" i="10"/>
  <c r="R6" i="10"/>
  <c r="R194" i="10"/>
  <c r="S194" i="10" s="1"/>
  <c r="T194" i="10" s="1"/>
  <c r="R95" i="10"/>
  <c r="R7" i="10"/>
  <c r="S7" i="10" s="1"/>
  <c r="R8" i="10"/>
  <c r="S8" i="10" s="1"/>
  <c r="T8" i="10" s="1"/>
  <c r="R167" i="10"/>
  <c r="R190" i="10"/>
  <c r="R227" i="10"/>
  <c r="S227" i="10" s="1"/>
  <c r="T227" i="10" s="1"/>
  <c r="R133" i="10"/>
  <c r="R103" i="10"/>
  <c r="R9" i="10"/>
  <c r="R10" i="10"/>
  <c r="R11" i="10"/>
  <c r="R201" i="10"/>
  <c r="R224" i="10"/>
  <c r="R12" i="10"/>
  <c r="S12" i="10" s="1"/>
  <c r="T12" i="10" s="1"/>
  <c r="R251" i="10"/>
  <c r="R13" i="10"/>
  <c r="S13" i="10" s="1"/>
  <c r="R14" i="10"/>
  <c r="S14" i="10" s="1"/>
  <c r="T14" i="10" s="1"/>
  <c r="R15" i="10"/>
  <c r="R134" i="10"/>
  <c r="R110" i="10"/>
  <c r="R89" i="10"/>
  <c r="R16" i="10"/>
  <c r="R165" i="10"/>
  <c r="R17" i="10"/>
  <c r="R18" i="10"/>
  <c r="R121" i="10"/>
  <c r="R19" i="10"/>
  <c r="R241" i="10"/>
  <c r="S241" i="10" s="1"/>
  <c r="T241" i="10" s="1"/>
  <c r="R20" i="10"/>
  <c r="R21" i="10"/>
  <c r="S21" i="10" s="1"/>
  <c r="T21" i="10" s="1"/>
  <c r="R22" i="10"/>
  <c r="S22" i="10" s="1"/>
  <c r="T22" i="10" s="1"/>
  <c r="R23" i="10"/>
  <c r="R24" i="10"/>
  <c r="R25" i="10"/>
  <c r="S25" i="10" s="1"/>
  <c r="T25" i="10" s="1"/>
  <c r="R247" i="10"/>
  <c r="R223" i="10"/>
  <c r="S223" i="10" s="1"/>
  <c r="T223" i="10" s="1"/>
  <c r="R128" i="10"/>
  <c r="R129" i="10"/>
  <c r="R253" i="10"/>
  <c r="R26" i="10"/>
  <c r="R27" i="10"/>
  <c r="R28" i="10"/>
  <c r="R29" i="10"/>
  <c r="R30" i="10"/>
  <c r="S30" i="10" s="1"/>
  <c r="R31" i="10"/>
  <c r="R32" i="10"/>
  <c r="R85" i="10"/>
  <c r="R218" i="10"/>
  <c r="S218" i="10" s="1"/>
  <c r="T218" i="10" s="1"/>
  <c r="R214" i="10"/>
  <c r="R200" i="10"/>
  <c r="R131" i="10"/>
  <c r="R104" i="10"/>
  <c r="R130" i="10"/>
  <c r="S130" i="10" s="1"/>
  <c r="T130" i="10" s="1"/>
  <c r="R147" i="10"/>
  <c r="R124" i="10"/>
  <c r="R219" i="10"/>
  <c r="S219" i="10" s="1"/>
  <c r="T219" i="10" s="1"/>
  <c r="R33" i="10"/>
  <c r="R34" i="10"/>
  <c r="S34" i="10" s="1"/>
  <c r="R35" i="10"/>
  <c r="S35" i="10" s="1"/>
  <c r="T35" i="10" s="1"/>
  <c r="R36" i="10"/>
  <c r="R249" i="10"/>
  <c r="R37" i="10"/>
  <c r="S37" i="10" s="1"/>
  <c r="T37" i="10" s="1"/>
  <c r="R180" i="10"/>
  <c r="R38" i="10"/>
  <c r="S38" i="10" s="1"/>
  <c r="T38" i="10" s="1"/>
  <c r="R39" i="10"/>
  <c r="R135" i="10"/>
  <c r="R40" i="10"/>
  <c r="R41" i="10"/>
  <c r="R88" i="10"/>
  <c r="R221" i="10"/>
  <c r="S221" i="10" s="1"/>
  <c r="T221" i="10" s="1"/>
  <c r="R122" i="10"/>
  <c r="R42" i="10"/>
  <c r="S42" i="10" s="1"/>
  <c r="R43" i="10"/>
  <c r="S43" i="10" s="1"/>
  <c r="T43" i="10" s="1"/>
  <c r="R44" i="10"/>
  <c r="R169" i="10"/>
  <c r="R163" i="10"/>
  <c r="S163" i="10" s="1"/>
  <c r="T163" i="10" s="1"/>
  <c r="R45" i="10"/>
  <c r="R107" i="10"/>
  <c r="S107" i="10" s="1"/>
  <c r="T107" i="10" s="1"/>
  <c r="R252" i="10"/>
  <c r="R46" i="10"/>
  <c r="R47" i="10"/>
  <c r="R101" i="10"/>
  <c r="R192" i="10"/>
  <c r="R48" i="10"/>
  <c r="S48" i="10" s="1"/>
  <c r="T48" i="10" s="1"/>
  <c r="R149" i="10"/>
  <c r="S149" i="10" s="1"/>
  <c r="T149" i="10" s="1"/>
  <c r="R127" i="10"/>
  <c r="S127" i="10" s="1"/>
  <c r="R49" i="10"/>
  <c r="S49" i="10" s="1"/>
  <c r="T49" i="10" s="1"/>
  <c r="R229" i="10"/>
  <c r="R239" i="10"/>
  <c r="R144" i="10"/>
  <c r="S144" i="10" s="1"/>
  <c r="T144" i="10" s="1"/>
  <c r="R150" i="10"/>
  <c r="R139" i="10"/>
  <c r="S139" i="10" s="1"/>
  <c r="T139" i="10" s="1"/>
  <c r="R116" i="10"/>
  <c r="R151" i="10"/>
  <c r="R195" i="10"/>
  <c r="R193" i="10"/>
  <c r="R50" i="10"/>
  <c r="R177" i="10"/>
  <c r="S177" i="10" s="1"/>
  <c r="T177" i="10" s="1"/>
  <c r="R51" i="10"/>
  <c r="R52" i="10"/>
  <c r="S52" i="10" s="1"/>
  <c r="R170" i="10"/>
  <c r="S170" i="10" s="1"/>
  <c r="R53" i="10"/>
  <c r="R54" i="10"/>
  <c r="R182" i="10"/>
  <c r="S182" i="10" s="1"/>
  <c r="T182" i="10" s="1"/>
  <c r="R55" i="10"/>
  <c r="R196" i="10"/>
  <c r="R158" i="10"/>
  <c r="R197" i="10"/>
  <c r="R117" i="10"/>
  <c r="R120" i="10"/>
  <c r="R148" i="10"/>
  <c r="R164" i="10"/>
  <c r="S164" i="10" s="1"/>
  <c r="T164" i="10" s="1"/>
  <c r="R157" i="10"/>
  <c r="S157" i="10" s="1"/>
  <c r="T157" i="10" s="1"/>
  <c r="R56" i="10"/>
  <c r="S56" i="10" s="1"/>
  <c r="R97" i="10"/>
  <c r="S97" i="10" s="1"/>
  <c r="T97" i="10" s="1"/>
  <c r="R57" i="10"/>
  <c r="R87" i="10"/>
  <c r="R92" i="10"/>
  <c r="S92" i="10" s="1"/>
  <c r="T92" i="10" s="1"/>
  <c r="R161" i="10"/>
  <c r="R125" i="10"/>
  <c r="S125" i="10" s="1"/>
  <c r="T125" i="10" s="1"/>
  <c r="R250" i="10"/>
  <c r="R109" i="10"/>
  <c r="R86" i="10"/>
  <c r="R189" i="10"/>
  <c r="R155" i="10"/>
  <c r="R166" i="10"/>
  <c r="S166" i="10" s="1"/>
  <c r="T166" i="10" s="1"/>
  <c r="R126" i="10"/>
  <c r="R115" i="10"/>
  <c r="S115" i="10" s="1"/>
  <c r="T115" i="10" s="1"/>
  <c r="R58" i="10"/>
  <c r="S58" i="10" s="1"/>
  <c r="T58" i="10" s="1"/>
  <c r="R152" i="10"/>
  <c r="R243" i="10"/>
  <c r="R162" i="10"/>
  <c r="S162" i="10" s="1"/>
  <c r="T162" i="10" s="1"/>
  <c r="R113" i="10"/>
  <c r="R240" i="10"/>
  <c r="S240" i="10" s="1"/>
  <c r="T240" i="10" s="1"/>
  <c r="R159" i="10"/>
  <c r="R231" i="10"/>
  <c r="R232" i="10"/>
  <c r="R90" i="10"/>
  <c r="R136" i="10"/>
  <c r="R114" i="10"/>
  <c r="S114" i="10" s="1"/>
  <c r="T114" i="10" s="1"/>
  <c r="R145" i="10"/>
  <c r="S145" i="10" s="1"/>
  <c r="T145" i="10" s="1"/>
  <c r="R91" i="10"/>
  <c r="S91" i="10" s="1"/>
  <c r="T91" i="10" s="1"/>
  <c r="R168" i="10"/>
  <c r="S168" i="10" s="1"/>
  <c r="T168" i="10" s="1"/>
  <c r="R220" i="10"/>
  <c r="R254" i="10"/>
  <c r="R156" i="10"/>
  <c r="S156" i="10" s="1"/>
  <c r="T156" i="10" s="1"/>
  <c r="R59" i="10"/>
  <c r="R60" i="10"/>
  <c r="S60" i="10" s="1"/>
  <c r="T60" i="10" s="1"/>
  <c r="R61" i="10"/>
  <c r="R255" i="10"/>
  <c r="R256" i="10"/>
  <c r="R94" i="10"/>
  <c r="R257" i="10"/>
  <c r="R62" i="10"/>
  <c r="S62" i="10" s="1"/>
  <c r="T62" i="10" s="1"/>
  <c r="R63" i="10"/>
  <c r="S63" i="10" s="1"/>
  <c r="T63" i="10" s="1"/>
  <c r="R171" i="10"/>
  <c r="S171" i="10" s="1"/>
  <c r="T171" i="10" s="1"/>
  <c r="R172" i="10"/>
  <c r="S172" i="10" s="1"/>
  <c r="T172" i="10" s="1"/>
  <c r="R173" i="10"/>
  <c r="R258" i="10"/>
  <c r="R64" i="10"/>
  <c r="R106" i="10"/>
  <c r="R65" i="10"/>
  <c r="S65" i="10" s="1"/>
  <c r="T65" i="10" s="1"/>
  <c r="R66" i="10"/>
  <c r="R259" i="10"/>
  <c r="R225" i="10"/>
  <c r="R99" i="10"/>
  <c r="R244" i="10"/>
  <c r="R226" i="10"/>
  <c r="S226" i="10" s="1"/>
  <c r="T226" i="10" s="1"/>
  <c r="R216" i="10"/>
  <c r="R198" i="10"/>
  <c r="S198" i="10" s="1"/>
  <c r="T198" i="10" s="1"/>
  <c r="R202" i="10"/>
  <c r="S202" i="10" s="1"/>
  <c r="T202" i="10" s="1"/>
  <c r="R203" i="10"/>
  <c r="R204" i="10"/>
  <c r="R245" i="10"/>
  <c r="S245" i="10" s="1"/>
  <c r="T245" i="10" s="1"/>
  <c r="R205" i="10"/>
  <c r="R206" i="10"/>
  <c r="R207" i="10"/>
  <c r="R215" i="10"/>
  <c r="R175" i="10"/>
  <c r="R208" i="10"/>
  <c r="R183" i="10"/>
  <c r="R209" i="10"/>
  <c r="S209" i="10" s="1"/>
  <c r="T209" i="10" s="1"/>
  <c r="R184" i="10"/>
  <c r="R179" i="10"/>
  <c r="S179" i="10" s="1"/>
  <c r="T179" i="10" s="1"/>
  <c r="R210" i="10"/>
  <c r="S210" i="10" s="1"/>
  <c r="T210" i="10" s="1"/>
  <c r="R211" i="10"/>
  <c r="R260" i="10"/>
  <c r="R199" i="10"/>
  <c r="S199" i="10" s="1"/>
  <c r="T199" i="10" s="1"/>
  <c r="R261" i="10"/>
  <c r="R262" i="10"/>
  <c r="S262" i="10" s="1"/>
  <c r="T262" i="10" s="1"/>
  <c r="R98" i="10"/>
  <c r="R96" i="10"/>
  <c r="R178" i="10"/>
  <c r="R213" i="10"/>
  <c r="R140" i="10"/>
  <c r="R246" i="10"/>
  <c r="S246" i="10" s="1"/>
  <c r="T246" i="10" s="1"/>
  <c r="R263" i="10"/>
  <c r="R237" i="10"/>
  <c r="S237" i="10" s="1"/>
  <c r="R228" i="10"/>
  <c r="S228" i="10" s="1"/>
  <c r="T228" i="10" s="1"/>
  <c r="R102" i="10"/>
  <c r="R132" i="10"/>
  <c r="R67" i="10"/>
  <c r="S67" i="10" s="1"/>
  <c r="T67" i="10" s="1"/>
  <c r="R212" i="10"/>
  <c r="R242" i="10"/>
  <c r="S242" i="10" s="1"/>
  <c r="T242" i="10" s="1"/>
  <c r="R153" i="10"/>
  <c r="R154" i="10"/>
  <c r="R264" i="10"/>
  <c r="R233" i="10"/>
  <c r="R187" i="10"/>
  <c r="R188" i="10"/>
  <c r="S188" i="10" s="1"/>
  <c r="T188" i="10" s="1"/>
  <c r="R174" i="10"/>
  <c r="R186" i="10"/>
  <c r="S186" i="10" s="1"/>
  <c r="R185" i="10"/>
  <c r="S185" i="10" s="1"/>
  <c r="T185" i="10" s="1"/>
  <c r="R111" i="10"/>
  <c r="R160" i="10"/>
  <c r="R105" i="10"/>
  <c r="S105" i="10" s="1"/>
  <c r="T105" i="10" s="1"/>
  <c r="R265" i="10"/>
  <c r="R266" i="10"/>
  <c r="S266" i="10" s="1"/>
  <c r="T266" i="10" s="1"/>
  <c r="R176" i="10"/>
  <c r="R238" i="10"/>
  <c r="R222" i="10"/>
  <c r="R191" i="10"/>
  <c r="R267" i="10"/>
  <c r="R235" i="10"/>
  <c r="S235" i="10" s="1"/>
  <c r="T235" i="10" s="1"/>
  <c r="R268" i="10"/>
  <c r="R269" i="10"/>
  <c r="S269" i="10" s="1"/>
  <c r="R270" i="10"/>
  <c r="S270" i="10" s="1"/>
  <c r="T270" i="10" s="1"/>
  <c r="R271" i="10"/>
  <c r="R68" i="10"/>
  <c r="R69" i="10"/>
  <c r="S69" i="10" s="1"/>
  <c r="T69" i="10" s="1"/>
  <c r="R234" i="10"/>
  <c r="R70" i="10"/>
  <c r="S70" i="10" s="1"/>
  <c r="T70" i="10" s="1"/>
  <c r="R71" i="10"/>
  <c r="R72" i="10"/>
  <c r="R73" i="10"/>
  <c r="R74" i="10"/>
  <c r="R75" i="10"/>
  <c r="R76" i="10"/>
  <c r="S76" i="10" s="1"/>
  <c r="T76" i="10" s="1"/>
  <c r="R77" i="10"/>
  <c r="R78" i="10"/>
  <c r="S78" i="10" s="1"/>
  <c r="R79" i="10"/>
  <c r="S79" i="10" s="1"/>
  <c r="T79" i="10" s="1"/>
  <c r="R80" i="10"/>
  <c r="R81" i="10"/>
  <c r="R82" i="10"/>
  <c r="S82" i="10" s="1"/>
  <c r="T82" i="10" s="1"/>
  <c r="R272" i="10"/>
  <c r="R83" i="10"/>
  <c r="S83" i="10" s="1"/>
  <c r="T83" i="10" s="1"/>
  <c r="R273" i="10"/>
  <c r="R84" i="10"/>
  <c r="R274" i="10"/>
  <c r="S236" i="10"/>
  <c r="S123" i="10"/>
  <c r="T123" i="10" s="1"/>
  <c r="S108" i="10"/>
  <c r="T108" i="10" s="1"/>
  <c r="S2" i="10"/>
  <c r="T2" i="10" s="1"/>
  <c r="S230" i="10"/>
  <c r="T230" i="10" s="1"/>
  <c r="S146" i="10"/>
  <c r="S119" i="10"/>
  <c r="T119" i="10" s="1"/>
  <c r="S248" i="10"/>
  <c r="T248" i="10" s="1"/>
  <c r="S95" i="10"/>
  <c r="T95" i="10" s="1"/>
  <c r="S133" i="10"/>
  <c r="S103" i="10"/>
  <c r="T103" i="10" s="1"/>
  <c r="S10" i="10"/>
  <c r="T10" i="10" s="1"/>
  <c r="S251" i="10"/>
  <c r="T251" i="10" s="1"/>
  <c r="S110" i="10"/>
  <c r="T110" i="10" s="1"/>
  <c r="S89" i="10"/>
  <c r="S16" i="10"/>
  <c r="T16" i="10" s="1"/>
  <c r="S17" i="10"/>
  <c r="T17" i="10" s="1"/>
  <c r="S20" i="10"/>
  <c r="T20" i="10" s="1"/>
  <c r="S129" i="10"/>
  <c r="T129" i="10" s="1"/>
  <c r="S28" i="10"/>
  <c r="T28" i="10" s="1"/>
  <c r="S29" i="10"/>
  <c r="T29" i="10" s="1"/>
  <c r="S31" i="10"/>
  <c r="T31" i="10" s="1"/>
  <c r="S200" i="10"/>
  <c r="T200" i="10" s="1"/>
  <c r="S104" i="10"/>
  <c r="T104" i="10" s="1"/>
  <c r="S124" i="10"/>
  <c r="S33" i="10"/>
  <c r="T33" i="10" s="1"/>
  <c r="S135" i="10"/>
  <c r="T135" i="10" s="1"/>
  <c r="S122" i="10"/>
  <c r="T122" i="10" s="1"/>
  <c r="S46" i="10"/>
  <c r="T46" i="10" s="1"/>
  <c r="S151" i="10"/>
  <c r="T151" i="10" s="1"/>
  <c r="S51" i="10"/>
  <c r="T51" i="10" s="1"/>
  <c r="S196" i="10"/>
  <c r="T196" i="10" s="1"/>
  <c r="S197" i="10"/>
  <c r="T197" i="10" s="1"/>
  <c r="S109" i="10"/>
  <c r="T109" i="10" s="1"/>
  <c r="S126" i="10"/>
  <c r="S64" i="10"/>
  <c r="T64" i="10" s="1"/>
  <c r="S259" i="10"/>
  <c r="T259" i="10" s="1"/>
  <c r="S96" i="10"/>
  <c r="T96" i="10" s="1"/>
  <c r="S263" i="10"/>
  <c r="T263" i="10" s="1"/>
  <c r="S84" i="10"/>
  <c r="T84" i="10" s="1"/>
  <c r="T170" i="10"/>
  <c r="T126" i="10"/>
  <c r="U143" i="10"/>
  <c r="U100" i="10"/>
  <c r="V100" i="10" s="1"/>
  <c r="U236" i="10"/>
  <c r="U123" i="10"/>
  <c r="U141" i="10"/>
  <c r="U108" i="10"/>
  <c r="V108" i="10" s="1"/>
  <c r="U142" i="10"/>
  <c r="U93" i="10"/>
  <c r="U138" i="10"/>
  <c r="U2" i="10"/>
  <c r="V2" i="10" s="1"/>
  <c r="U230" i="10"/>
  <c r="V230" i="10" s="1"/>
  <c r="U3" i="10"/>
  <c r="U118" i="10"/>
  <c r="V118" i="10" s="1"/>
  <c r="P43" i="34" s="1"/>
  <c r="R43" i="34" s="1"/>
  <c r="U112" i="10"/>
  <c r="V112" i="10" s="1"/>
  <c r="P83" i="34" s="1"/>
  <c r="R83" i="34" s="1"/>
  <c r="U217" i="10"/>
  <c r="U137" i="10"/>
  <c r="V137" i="10" s="1"/>
  <c r="U146" i="10"/>
  <c r="U119" i="10"/>
  <c r="U4" i="10"/>
  <c r="U248" i="10"/>
  <c r="V248" i="10" s="1"/>
  <c r="U181" i="10"/>
  <c r="U5" i="10"/>
  <c r="U6" i="10"/>
  <c r="U194" i="10"/>
  <c r="V194" i="10" s="1"/>
  <c r="U95" i="10"/>
  <c r="V95" i="10" s="1"/>
  <c r="U7" i="10"/>
  <c r="U8" i="10"/>
  <c r="V8" i="10" s="1"/>
  <c r="U167" i="10"/>
  <c r="V167" i="10" s="1"/>
  <c r="W167" i="10" s="1"/>
  <c r="AA167" i="10" s="1"/>
  <c r="U190" i="10"/>
  <c r="V190" i="10" s="1"/>
  <c r="U227" i="10"/>
  <c r="V227" i="10" s="1"/>
  <c r="U133" i="10"/>
  <c r="U103" i="10"/>
  <c r="V103" i="10" s="1"/>
  <c r="U9" i="10"/>
  <c r="U10" i="10"/>
  <c r="V10" i="10" s="1"/>
  <c r="U11" i="10"/>
  <c r="U201" i="10"/>
  <c r="U224" i="10"/>
  <c r="U12" i="10"/>
  <c r="V12" i="10" s="1"/>
  <c r="U251" i="10"/>
  <c r="V251" i="10" s="1"/>
  <c r="U13" i="10"/>
  <c r="V13" i="10" s="1"/>
  <c r="U14" i="10"/>
  <c r="V14" i="10" s="1"/>
  <c r="U15" i="10"/>
  <c r="V15" i="10" s="1"/>
  <c r="U134" i="10"/>
  <c r="U110" i="10"/>
  <c r="V110" i="10" s="1"/>
  <c r="U89" i="10"/>
  <c r="U16" i="10"/>
  <c r="V16" i="10" s="1"/>
  <c r="U165" i="10"/>
  <c r="U17" i="10"/>
  <c r="V17" i="10" s="1"/>
  <c r="U18" i="10"/>
  <c r="U121" i="10"/>
  <c r="U19" i="10"/>
  <c r="U241" i="10"/>
  <c r="V241" i="10" s="1"/>
  <c r="U20" i="10"/>
  <c r="V20" i="10" s="1"/>
  <c r="U21" i="10"/>
  <c r="U22" i="10"/>
  <c r="V22" i="10" s="1"/>
  <c r="U23" i="10"/>
  <c r="V23" i="10" s="1"/>
  <c r="U24" i="10"/>
  <c r="U25" i="10"/>
  <c r="V25" i="10" s="1"/>
  <c r="U247" i="10"/>
  <c r="V247" i="10" s="1"/>
  <c r="U223" i="10"/>
  <c r="V223" i="10" s="1"/>
  <c r="U128" i="10"/>
  <c r="U129" i="10"/>
  <c r="V129" i="10" s="1"/>
  <c r="U253" i="10"/>
  <c r="U26" i="10"/>
  <c r="U27" i="10"/>
  <c r="U28" i="10"/>
  <c r="V28" i="10" s="1"/>
  <c r="U29" i="10"/>
  <c r="V29" i="10" s="1"/>
  <c r="U30" i="10"/>
  <c r="V30" i="10" s="1"/>
  <c r="U31" i="10"/>
  <c r="V31" i="10" s="1"/>
  <c r="U32" i="10"/>
  <c r="V32" i="10" s="1"/>
  <c r="U85" i="10"/>
  <c r="V85" i="10" s="1"/>
  <c r="U218" i="10"/>
  <c r="V218" i="10" s="1"/>
  <c r="U214" i="10"/>
  <c r="U200" i="10"/>
  <c r="V200" i="10" s="1"/>
  <c r="U131" i="10"/>
  <c r="U104" i="10"/>
  <c r="V104" i="10" s="1"/>
  <c r="U130" i="10"/>
  <c r="U147" i="10"/>
  <c r="U124" i="10"/>
  <c r="U219" i="10"/>
  <c r="V219" i="10" s="1"/>
  <c r="U33" i="10"/>
  <c r="V33" i="10" s="1"/>
  <c r="U34" i="10"/>
  <c r="V34" i="10" s="1"/>
  <c r="U35" i="10"/>
  <c r="V35" i="10" s="1"/>
  <c r="U36" i="10"/>
  <c r="U249" i="10"/>
  <c r="U37" i="10"/>
  <c r="V37" i="10" s="1"/>
  <c r="U180" i="10"/>
  <c r="U38" i="10"/>
  <c r="V38" i="10" s="1"/>
  <c r="U39" i="10"/>
  <c r="U135" i="10"/>
  <c r="V135" i="10" s="1"/>
  <c r="U40" i="10"/>
  <c r="V40" i="10" s="1"/>
  <c r="U41" i="10"/>
  <c r="U88" i="10"/>
  <c r="U221" i="10"/>
  <c r="V221" i="10" s="1"/>
  <c r="U122" i="10"/>
  <c r="V122" i="10" s="1"/>
  <c r="U42" i="10"/>
  <c r="U43" i="10"/>
  <c r="V43" i="10" s="1"/>
  <c r="U44" i="10"/>
  <c r="V44" i="10" s="1"/>
  <c r="U169" i="10"/>
  <c r="U163" i="10"/>
  <c r="V163" i="10" s="1"/>
  <c r="U45" i="10"/>
  <c r="U107" i="10"/>
  <c r="V107" i="10" s="1"/>
  <c r="U252" i="10"/>
  <c r="U46" i="10"/>
  <c r="V46" i="10" s="1"/>
  <c r="U47" i="10"/>
  <c r="U101" i="10"/>
  <c r="U192" i="10"/>
  <c r="U48" i="10"/>
  <c r="U149" i="10"/>
  <c r="V149" i="10" s="1"/>
  <c r="U127" i="10"/>
  <c r="U49" i="10"/>
  <c r="V49" i="10" s="1"/>
  <c r="U229" i="10"/>
  <c r="V229" i="10" s="1"/>
  <c r="U239" i="10"/>
  <c r="U144" i="10"/>
  <c r="V144" i="10" s="1"/>
  <c r="U150" i="10"/>
  <c r="U139" i="10"/>
  <c r="V139" i="10" s="1"/>
  <c r="U116" i="10"/>
  <c r="U151" i="10"/>
  <c r="V151" i="10" s="1"/>
  <c r="U195" i="10"/>
  <c r="U193" i="10"/>
  <c r="U50" i="10"/>
  <c r="U177" i="10"/>
  <c r="V177" i="10" s="1"/>
  <c r="W177" i="10" s="1"/>
  <c r="AA177" i="10" s="1"/>
  <c r="U51" i="10"/>
  <c r="V51" i="10" s="1"/>
  <c r="U52" i="10"/>
  <c r="U170" i="10"/>
  <c r="V170" i="10" s="1"/>
  <c r="U53" i="10"/>
  <c r="V53" i="10" s="1"/>
  <c r="U54" i="10"/>
  <c r="U182" i="10"/>
  <c r="V182" i="10" s="1"/>
  <c r="U55" i="10"/>
  <c r="V55" i="10" s="1"/>
  <c r="U196" i="10"/>
  <c r="V196" i="10" s="1"/>
  <c r="U158" i="10"/>
  <c r="U197" i="10"/>
  <c r="V197" i="10" s="1"/>
  <c r="U117" i="10"/>
  <c r="U120" i="10"/>
  <c r="U148" i="10"/>
  <c r="U164" i="10"/>
  <c r="V164" i="10" s="1"/>
  <c r="U157" i="10"/>
  <c r="V157" i="10" s="1"/>
  <c r="P181" i="34" s="1"/>
  <c r="R181" i="34" s="1"/>
  <c r="U56" i="10"/>
  <c r="V56" i="10" s="1"/>
  <c r="W56" i="10" s="1"/>
  <c r="AA56" i="10" s="1"/>
  <c r="U97" i="10"/>
  <c r="V97" i="10" s="1"/>
  <c r="U57" i="10"/>
  <c r="V57" i="10" s="1"/>
  <c r="U87" i="10"/>
  <c r="U92" i="10"/>
  <c r="V92" i="10" s="1"/>
  <c r="U161" i="10"/>
  <c r="V161" i="10" s="1"/>
  <c r="U125" i="10"/>
  <c r="V125" i="10" s="1"/>
  <c r="U250" i="10"/>
  <c r="U109" i="10"/>
  <c r="V109" i="10" s="1"/>
  <c r="U86" i="10"/>
  <c r="V86" i="10" s="1"/>
  <c r="U189" i="10"/>
  <c r="U155" i="10"/>
  <c r="U166" i="10"/>
  <c r="V166" i="10" s="1"/>
  <c r="U126" i="10"/>
  <c r="V126" i="10" s="1"/>
  <c r="U115" i="10"/>
  <c r="V115" i="10" s="1"/>
  <c r="U58" i="10"/>
  <c r="V58" i="10" s="1"/>
  <c r="U152" i="10"/>
  <c r="V152" i="10" s="1"/>
  <c r="U243" i="10"/>
  <c r="U162" i="10"/>
  <c r="V162" i="10" s="1"/>
  <c r="P53" i="34" s="1"/>
  <c r="U113" i="10"/>
  <c r="U240" i="10"/>
  <c r="V240" i="10" s="1"/>
  <c r="U159" i="10"/>
  <c r="U231" i="10"/>
  <c r="V231" i="10" s="1"/>
  <c r="U232" i="10"/>
  <c r="U90" i="10"/>
  <c r="U136" i="10"/>
  <c r="U114" i="10"/>
  <c r="V114" i="10" s="1"/>
  <c r="U145" i="10"/>
  <c r="V145" i="10" s="1"/>
  <c r="U91" i="10"/>
  <c r="V91" i="10" s="1"/>
  <c r="U168" i="10"/>
  <c r="V168" i="10" s="1"/>
  <c r="U220" i="10"/>
  <c r="V220" i="10" s="1"/>
  <c r="U254" i="10"/>
  <c r="U156" i="10"/>
  <c r="V156" i="10" s="1"/>
  <c r="U59" i="10"/>
  <c r="U60" i="10"/>
  <c r="V60" i="10" s="1"/>
  <c r="U61" i="10"/>
  <c r="U255" i="10"/>
  <c r="V255" i="10" s="1"/>
  <c r="U256" i="10"/>
  <c r="U94" i="10"/>
  <c r="U257" i="10"/>
  <c r="U62" i="10"/>
  <c r="V62" i="10" s="1"/>
  <c r="U63" i="10"/>
  <c r="U171" i="10"/>
  <c r="V171" i="10" s="1"/>
  <c r="U172" i="10"/>
  <c r="V172" i="10" s="1"/>
  <c r="U173" i="10"/>
  <c r="V173" i="10" s="1"/>
  <c r="W173" i="10" s="1"/>
  <c r="X173" i="10" s="1"/>
  <c r="U258" i="10"/>
  <c r="V258" i="10" s="1"/>
  <c r="U64" i="10"/>
  <c r="V64" i="10" s="1"/>
  <c r="U106" i="10"/>
  <c r="V106" i="10" s="1"/>
  <c r="U65" i="10"/>
  <c r="V65" i="10" s="1"/>
  <c r="U66" i="10"/>
  <c r="U259" i="10"/>
  <c r="V259" i="10" s="1"/>
  <c r="U225" i="10"/>
  <c r="U99" i="10"/>
  <c r="U244" i="10"/>
  <c r="U226" i="10"/>
  <c r="V226" i="10" s="1"/>
  <c r="U216" i="10"/>
  <c r="U198" i="10"/>
  <c r="V198" i="10" s="1"/>
  <c r="U202" i="10"/>
  <c r="V202" i="10" s="1"/>
  <c r="U203" i="10"/>
  <c r="V203" i="10" s="1"/>
  <c r="U204" i="10"/>
  <c r="U245" i="10"/>
  <c r="V245" i="10" s="1"/>
  <c r="U205" i="10"/>
  <c r="U206" i="10"/>
  <c r="V206" i="10" s="1"/>
  <c r="U207" i="10"/>
  <c r="U215" i="10"/>
  <c r="V215" i="10" s="1"/>
  <c r="U175" i="10"/>
  <c r="U208" i="10"/>
  <c r="U183" i="10"/>
  <c r="U209" i="10"/>
  <c r="V209" i="10" s="1"/>
  <c r="U184" i="10"/>
  <c r="U179" i="10"/>
  <c r="V179" i="10" s="1"/>
  <c r="W179" i="10" s="1"/>
  <c r="U210" i="10"/>
  <c r="V210" i="10" s="1"/>
  <c r="U211" i="10"/>
  <c r="V211" i="10" s="1"/>
  <c r="U260" i="10"/>
  <c r="U199" i="10"/>
  <c r="V199" i="10" s="1"/>
  <c r="U261" i="10"/>
  <c r="U262" i="10"/>
  <c r="V262" i="10" s="1"/>
  <c r="U98" i="10"/>
  <c r="U96" i="10"/>
  <c r="V96" i="10" s="1"/>
  <c r="U178" i="10"/>
  <c r="U213" i="10"/>
  <c r="U140" i="10"/>
  <c r="U246" i="10"/>
  <c r="V246" i="10" s="1"/>
  <c r="U263" i="10"/>
  <c r="U237" i="10"/>
  <c r="V237" i="10" s="1"/>
  <c r="U228" i="10"/>
  <c r="V228" i="10" s="1"/>
  <c r="U102" i="10"/>
  <c r="V102" i="10" s="1"/>
  <c r="U132" i="10"/>
  <c r="U67" i="10"/>
  <c r="V67" i="10" s="1"/>
  <c r="U212" i="10"/>
  <c r="U242" i="10"/>
  <c r="V242" i="10" s="1"/>
  <c r="U153" i="10"/>
  <c r="U154" i="10"/>
  <c r="V154" i="10" s="1"/>
  <c r="U264" i="10"/>
  <c r="U233" i="10"/>
  <c r="U187" i="10"/>
  <c r="U188" i="10"/>
  <c r="V188" i="10" s="1"/>
  <c r="U174" i="10"/>
  <c r="U186" i="10"/>
  <c r="V186" i="10" s="1"/>
  <c r="U185" i="10"/>
  <c r="V185" i="10" s="1"/>
  <c r="W185" i="10" s="1"/>
  <c r="X185" i="10" s="1"/>
  <c r="U111" i="10"/>
  <c r="V111" i="10" s="1"/>
  <c r="U160" i="10"/>
  <c r="U105" i="10"/>
  <c r="V105" i="10" s="1"/>
  <c r="U265" i="10"/>
  <c r="U266" i="10"/>
  <c r="V266" i="10" s="1"/>
  <c r="U176" i="10"/>
  <c r="U238" i="10"/>
  <c r="V238" i="10" s="1"/>
  <c r="U222" i="10"/>
  <c r="U191" i="10"/>
  <c r="U267" i="10"/>
  <c r="U235" i="10"/>
  <c r="V235" i="10" s="1"/>
  <c r="U268" i="10"/>
  <c r="U269" i="10"/>
  <c r="V269" i="10" s="1"/>
  <c r="U270" i="10"/>
  <c r="U271" i="10"/>
  <c r="V271" i="10" s="1"/>
  <c r="W271" i="10" s="1"/>
  <c r="X271" i="10" s="1"/>
  <c r="U68" i="10"/>
  <c r="U69" i="10"/>
  <c r="V69" i="10" s="1"/>
  <c r="U234" i="10"/>
  <c r="V234" i="10" s="1"/>
  <c r="U70" i="10"/>
  <c r="V70" i="10" s="1"/>
  <c r="U71" i="10"/>
  <c r="U72" i="10"/>
  <c r="V72" i="10" s="1"/>
  <c r="U73" i="10"/>
  <c r="U74" i="10"/>
  <c r="U75" i="10"/>
  <c r="U76" i="10"/>
  <c r="V76" i="10" s="1"/>
  <c r="U77" i="10"/>
  <c r="U78" i="10"/>
  <c r="V78" i="10" s="1"/>
  <c r="U79" i="10"/>
  <c r="V79" i="10" s="1"/>
  <c r="U80" i="10"/>
  <c r="V80" i="10" s="1"/>
  <c r="U81" i="10"/>
  <c r="U82" i="10"/>
  <c r="V82" i="10" s="1"/>
  <c r="U272" i="10"/>
  <c r="U83" i="10"/>
  <c r="V83" i="10" s="1"/>
  <c r="U273" i="10"/>
  <c r="U84" i="10"/>
  <c r="V84" i="10" s="1"/>
  <c r="U274" i="10"/>
  <c r="V236" i="10"/>
  <c r="P4" i="34" s="1"/>
  <c r="R4" i="34" s="1"/>
  <c r="V123" i="10"/>
  <c r="P114" i="34" s="1"/>
  <c r="R114" i="34" s="1"/>
  <c r="V3" i="10"/>
  <c r="V146" i="10"/>
  <c r="V119" i="10"/>
  <c r="V7" i="10"/>
  <c r="V133" i="10"/>
  <c r="V89" i="10"/>
  <c r="V21" i="10"/>
  <c r="V180" i="10"/>
  <c r="P195" i="34" s="1"/>
  <c r="R195" i="34" s="1"/>
  <c r="V42" i="10"/>
  <c r="V45" i="10"/>
  <c r="V48" i="10"/>
  <c r="V127" i="10"/>
  <c r="V52" i="10"/>
  <c r="V256" i="10"/>
  <c r="V261" i="10"/>
  <c r="V270" i="10"/>
  <c r="V274" i="10"/>
  <c r="Y100" i="10"/>
  <c r="Z100" i="10" s="1"/>
  <c r="Y123" i="10"/>
  <c r="Z123" i="10" s="1"/>
  <c r="Y108" i="10"/>
  <c r="Z108" i="10" s="1"/>
  <c r="Y2" i="10"/>
  <c r="Z2" i="10" s="1"/>
  <c r="Y230" i="10"/>
  <c r="Z230" i="10" s="1"/>
  <c r="Y3" i="10"/>
  <c r="Z3" i="10" s="1"/>
  <c r="Y118" i="10"/>
  <c r="Z118" i="10" s="1"/>
  <c r="Y137" i="10"/>
  <c r="Z137" i="10" s="1"/>
  <c r="Y119" i="10"/>
  <c r="Z119" i="10" s="1"/>
  <c r="Y248" i="10"/>
  <c r="Z248" i="10" s="1"/>
  <c r="Y181" i="10"/>
  <c r="Z181" i="10" s="1"/>
  <c r="Y194" i="10"/>
  <c r="Z194" i="10" s="1"/>
  <c r="Y95" i="10"/>
  <c r="Z95" i="10" s="1"/>
  <c r="Y7" i="10"/>
  <c r="Z7" i="10" s="1"/>
  <c r="Y8" i="10"/>
  <c r="Z8" i="10" s="1"/>
  <c r="Y167" i="10"/>
  <c r="Z167" i="10" s="1"/>
  <c r="Y227" i="10"/>
  <c r="Y103" i="10"/>
  <c r="Y10" i="10"/>
  <c r="Z10" i="10" s="1"/>
  <c r="Y12" i="10"/>
  <c r="Z12" i="10" s="1"/>
  <c r="Y251" i="10"/>
  <c r="Z251" i="10" s="1"/>
  <c r="Y13" i="10"/>
  <c r="Z13" i="10" s="1"/>
  <c r="Y14" i="10"/>
  <c r="Z14" i="10" s="1"/>
  <c r="Y110" i="10"/>
  <c r="Z110" i="10" s="1"/>
  <c r="Y16" i="10"/>
  <c r="Z16" i="10" s="1"/>
  <c r="Y17" i="10"/>
  <c r="Z17" i="10" s="1"/>
  <c r="Y241" i="10"/>
  <c r="Z241" i="10" s="1"/>
  <c r="Y20" i="10"/>
  <c r="Z20" i="10" s="1"/>
  <c r="Y21" i="10"/>
  <c r="Z21" i="10" s="1"/>
  <c r="Y22" i="10"/>
  <c r="Z22" i="10" s="1"/>
  <c r="Y25" i="10"/>
  <c r="Z25" i="10" s="1"/>
  <c r="Y223" i="10"/>
  <c r="Z223" i="10" s="1"/>
  <c r="Y129" i="10"/>
  <c r="Z129" i="10" s="1"/>
  <c r="Y28" i="10"/>
  <c r="Z28" i="10" s="1"/>
  <c r="Y29" i="10"/>
  <c r="Z29" i="10" s="1"/>
  <c r="Y30" i="10"/>
  <c r="Z30" i="10" s="1"/>
  <c r="Y31" i="10"/>
  <c r="Y218" i="10"/>
  <c r="Z218" i="10" s="1"/>
  <c r="Y200" i="10"/>
  <c r="Z200" i="10" s="1"/>
  <c r="Y104" i="10"/>
  <c r="Z104" i="10" s="1"/>
  <c r="Y219" i="10"/>
  <c r="Z219" i="10" s="1"/>
  <c r="Y33" i="10"/>
  <c r="Z33" i="10" s="1"/>
  <c r="Y34" i="10"/>
  <c r="Z34" i="10" s="1"/>
  <c r="Y35" i="10"/>
  <c r="Z35" i="10" s="1"/>
  <c r="Y37" i="10"/>
  <c r="Z37" i="10" s="1"/>
  <c r="Y38" i="10"/>
  <c r="Z38" i="10" s="1"/>
  <c r="Y135" i="10"/>
  <c r="Z135" i="10" s="1"/>
  <c r="Y221" i="10"/>
  <c r="Z221" i="10" s="1"/>
  <c r="Y122" i="10"/>
  <c r="Z122" i="10" s="1"/>
  <c r="Y42" i="10"/>
  <c r="Z42" i="10" s="1"/>
  <c r="Y43" i="10"/>
  <c r="Z43" i="10" s="1"/>
  <c r="Y163" i="10"/>
  <c r="Z163" i="10" s="1"/>
  <c r="Y107" i="10"/>
  <c r="Z107" i="10" s="1"/>
  <c r="Y46" i="10"/>
  <c r="Z46" i="10" s="1"/>
  <c r="Y48" i="10"/>
  <c r="Y149" i="10"/>
  <c r="Z149" i="10" s="1"/>
  <c r="Y127" i="10"/>
  <c r="Z127" i="10" s="1"/>
  <c r="Y49" i="10"/>
  <c r="Z49" i="10" s="1"/>
  <c r="Y144" i="10"/>
  <c r="Z144" i="10" s="1"/>
  <c r="Y139" i="10"/>
  <c r="Z139" i="10" s="1"/>
  <c r="Y151" i="10"/>
  <c r="Z151" i="10" s="1"/>
  <c r="Y177" i="10"/>
  <c r="Z177" i="10" s="1"/>
  <c r="Y51" i="10"/>
  <c r="Y52" i="10"/>
  <c r="Z52" i="10" s="1"/>
  <c r="Y170" i="10"/>
  <c r="Z170" i="10" s="1"/>
  <c r="Y53" i="10"/>
  <c r="Z53" i="10" s="1"/>
  <c r="Y182" i="10"/>
  <c r="Z182" i="10" s="1"/>
  <c r="Y196" i="10"/>
  <c r="Z196" i="10" s="1"/>
  <c r="Y197" i="10"/>
  <c r="Z197" i="10" s="1"/>
  <c r="Y164" i="10"/>
  <c r="Z164" i="10" s="1"/>
  <c r="Y157" i="10"/>
  <c r="Z157" i="10" s="1"/>
  <c r="Y56" i="10"/>
  <c r="Z56" i="10" s="1"/>
  <c r="Y97" i="10"/>
  <c r="Z97" i="10" s="1"/>
  <c r="Y92" i="10"/>
  <c r="Z92" i="10" s="1"/>
  <c r="Y125" i="10"/>
  <c r="Z125" i="10" s="1"/>
  <c r="Y109" i="10"/>
  <c r="Z109" i="10" s="1"/>
  <c r="Y166" i="10"/>
  <c r="Z166" i="10" s="1"/>
  <c r="Y126" i="10"/>
  <c r="Z126" i="10" s="1"/>
  <c r="Y115" i="10"/>
  <c r="Z115" i="10" s="1"/>
  <c r="Y58" i="10"/>
  <c r="Z58" i="10" s="1"/>
  <c r="Y113" i="10"/>
  <c r="Y240" i="10"/>
  <c r="Z240" i="10" s="1"/>
  <c r="Y231" i="10"/>
  <c r="Z231" i="10" s="1"/>
  <c r="Y114" i="10"/>
  <c r="Y145" i="10"/>
  <c r="Y91" i="10"/>
  <c r="Z91" i="10" s="1"/>
  <c r="Y168" i="10"/>
  <c r="Z168" i="10" s="1"/>
  <c r="Y60" i="10"/>
  <c r="Z60" i="10" s="1"/>
  <c r="Y255" i="10"/>
  <c r="Z255" i="10" s="1"/>
  <c r="Y256" i="10"/>
  <c r="Z256" i="10" s="1"/>
  <c r="Y62" i="10"/>
  <c r="Y63" i="10"/>
  <c r="Z63" i="10" s="1"/>
  <c r="Y171" i="10"/>
  <c r="Z171" i="10" s="1"/>
  <c r="Y172" i="10"/>
  <c r="Z172" i="10" s="1"/>
  <c r="Y173" i="10"/>
  <c r="Z173" i="10" s="1"/>
  <c r="Y106" i="10"/>
  <c r="Y65" i="10"/>
  <c r="Z65" i="10" s="1"/>
  <c r="Y259" i="10"/>
  <c r="Y226" i="10"/>
  <c r="Z226" i="10" s="1"/>
  <c r="Y216" i="10"/>
  <c r="Z216" i="10" s="1"/>
  <c r="Y198" i="10"/>
  <c r="Z198" i="10" s="1"/>
  <c r="Y202" i="10"/>
  <c r="Z202" i="10" s="1"/>
  <c r="Y206" i="10"/>
  <c r="Z206" i="10" s="1"/>
  <c r="Y215" i="10"/>
  <c r="Z215" i="10" s="1"/>
  <c r="Y209" i="10"/>
  <c r="Y184" i="10"/>
  <c r="Z184" i="10" s="1"/>
  <c r="Y179" i="10"/>
  <c r="Z179" i="10" s="1"/>
  <c r="Y210" i="10"/>
  <c r="Z210" i="10" s="1"/>
  <c r="Y262" i="10"/>
  <c r="Z262" i="10" s="1"/>
  <c r="Y96" i="10"/>
  <c r="Z96" i="10" s="1"/>
  <c r="Y246" i="10"/>
  <c r="Z246" i="10" s="1"/>
  <c r="Y263" i="10"/>
  <c r="Y237" i="10"/>
  <c r="W237" i="10" s="1"/>
  <c r="AA237" i="10" s="1"/>
  <c r="Y228" i="10"/>
  <c r="Z228" i="10" s="1"/>
  <c r="Y242" i="10"/>
  <c r="Z242" i="10" s="1"/>
  <c r="Y154" i="10"/>
  <c r="Z154" i="10" s="1"/>
  <c r="Y188" i="10"/>
  <c r="Z188" i="10" s="1"/>
  <c r="Y174" i="10"/>
  <c r="Z174" i="10" s="1"/>
  <c r="Y186" i="10"/>
  <c r="Z186" i="10" s="1"/>
  <c r="Y185" i="10"/>
  <c r="Z185" i="10" s="1"/>
  <c r="Y266" i="10"/>
  <c r="Z266" i="10" s="1"/>
  <c r="Y238" i="10"/>
  <c r="Z238" i="10" s="1"/>
  <c r="Y267" i="10"/>
  <c r="Z267" i="10" s="1"/>
  <c r="Y235" i="10"/>
  <c r="Z235" i="10" s="1"/>
  <c r="Y268" i="10"/>
  <c r="Z268" i="10" s="1"/>
  <c r="Y269" i="10"/>
  <c r="Z269" i="10" s="1"/>
  <c r="Y270" i="10"/>
  <c r="Z270" i="10" s="1"/>
  <c r="Y271" i="10"/>
  <c r="Z271" i="10" s="1"/>
  <c r="Y70" i="10"/>
  <c r="Z70" i="10" s="1"/>
  <c r="Y72" i="10"/>
  <c r="Z72" i="10" s="1"/>
  <c r="Y76" i="10"/>
  <c r="Z76" i="10" s="1"/>
  <c r="Y77" i="10"/>
  <c r="Z77" i="10" s="1"/>
  <c r="Y79" i="10"/>
  <c r="Z79" i="10" s="1"/>
  <c r="Y83" i="10"/>
  <c r="Z83" i="10" s="1"/>
  <c r="Y84" i="10"/>
  <c r="Z84" i="10" s="1"/>
  <c r="Z31" i="10"/>
  <c r="Z113" i="10"/>
  <c r="Z106" i="10"/>
  <c r="AB143" i="10"/>
  <c r="AC143" i="10" s="1"/>
  <c r="AB100" i="10"/>
  <c r="AC100" i="10" s="1"/>
  <c r="AB236" i="10"/>
  <c r="AC236" i="10" s="1"/>
  <c r="AB123" i="10"/>
  <c r="AC123" i="10" s="1"/>
  <c r="AB141" i="10"/>
  <c r="AB108" i="10"/>
  <c r="AC108" i="10" s="1"/>
  <c r="AB142" i="10"/>
  <c r="AB93" i="10"/>
  <c r="AB138" i="10"/>
  <c r="AC138" i="10" s="1"/>
  <c r="AB2" i="10"/>
  <c r="AB230" i="10"/>
  <c r="AC230" i="10" s="1"/>
  <c r="AB3" i="10"/>
  <c r="AB118" i="10"/>
  <c r="AB112" i="10"/>
  <c r="AC112" i="10" s="1"/>
  <c r="AB217" i="10"/>
  <c r="AC217" i="10" s="1"/>
  <c r="AB137" i="10"/>
  <c r="AC137" i="10" s="1"/>
  <c r="AB146" i="10"/>
  <c r="AC146" i="10" s="1"/>
  <c r="AB119" i="10"/>
  <c r="AC119" i="10" s="1"/>
  <c r="AB4" i="10"/>
  <c r="AC4" i="10" s="1"/>
  <c r="AB248" i="10"/>
  <c r="AC248" i="10" s="1"/>
  <c r="AB181" i="10"/>
  <c r="AB5" i="10"/>
  <c r="AB6" i="10"/>
  <c r="AC6" i="10" s="1"/>
  <c r="AB194" i="10"/>
  <c r="AB95" i="10"/>
  <c r="AC95" i="10" s="1"/>
  <c r="AB7" i="10"/>
  <c r="AB8" i="10"/>
  <c r="AC8" i="10" s="1"/>
  <c r="AB167" i="10"/>
  <c r="AC167" i="10" s="1"/>
  <c r="AB190" i="10"/>
  <c r="AC190" i="10" s="1"/>
  <c r="AB227" i="10"/>
  <c r="AC227" i="10" s="1"/>
  <c r="AB133" i="10"/>
  <c r="AC133" i="10" s="1"/>
  <c r="AB103" i="10"/>
  <c r="AC103" i="10" s="1"/>
  <c r="AB9" i="10"/>
  <c r="AB10" i="10"/>
  <c r="AC10" i="10" s="1"/>
  <c r="AB11" i="10"/>
  <c r="AB201" i="10"/>
  <c r="AB224" i="10"/>
  <c r="AC224" i="10" s="1"/>
  <c r="AB12" i="10"/>
  <c r="AB251" i="10"/>
  <c r="AC251" i="10" s="1"/>
  <c r="AB13" i="10"/>
  <c r="AB14" i="10"/>
  <c r="AC14" i="10" s="1"/>
  <c r="AB15" i="10"/>
  <c r="AC15" i="10" s="1"/>
  <c r="AB134" i="10"/>
  <c r="AC134" i="10" s="1"/>
  <c r="AB110" i="10"/>
  <c r="AC110" i="10" s="1"/>
  <c r="AB89" i="10"/>
  <c r="AC89" i="10" s="1"/>
  <c r="AB16" i="10"/>
  <c r="AC16" i="10" s="1"/>
  <c r="AB165" i="10"/>
  <c r="AB17" i="10"/>
  <c r="AC17" i="10" s="1"/>
  <c r="AB18" i="10"/>
  <c r="AB121" i="10"/>
  <c r="AC121" i="10" s="1"/>
  <c r="AB19" i="10"/>
  <c r="AC19" i="10" s="1"/>
  <c r="AB241" i="10"/>
  <c r="AC241" i="10" s="1"/>
  <c r="AB20" i="10"/>
  <c r="AC20" i="10" s="1"/>
  <c r="AB21" i="10"/>
  <c r="AB22" i="10"/>
  <c r="AC22" i="10" s="1"/>
  <c r="AB23" i="10"/>
  <c r="AC23" i="10" s="1"/>
  <c r="AB24" i="10"/>
  <c r="AC24" i="10" s="1"/>
  <c r="AB25" i="10"/>
  <c r="AC25" i="10" s="1"/>
  <c r="AB247" i="10"/>
  <c r="AC247" i="10" s="1"/>
  <c r="AB223" i="10"/>
  <c r="AC223" i="10" s="1"/>
  <c r="AB128" i="10"/>
  <c r="AB129" i="10"/>
  <c r="AC129" i="10" s="1"/>
  <c r="AB253" i="10"/>
  <c r="AB26" i="10"/>
  <c r="AB27" i="10"/>
  <c r="AC27" i="10" s="1"/>
  <c r="AB28" i="10"/>
  <c r="AB29" i="10"/>
  <c r="AB30" i="10"/>
  <c r="AB31" i="10"/>
  <c r="AB32" i="10"/>
  <c r="AC32" i="10" s="1"/>
  <c r="AB85" i="10"/>
  <c r="AB218" i="10"/>
  <c r="AC218" i="10" s="1"/>
  <c r="AB214" i="10"/>
  <c r="AC214" i="10" s="1"/>
  <c r="AB200" i="10"/>
  <c r="AC200" i="10" s="1"/>
  <c r="AB131" i="10"/>
  <c r="AB104" i="10"/>
  <c r="AC104" i="10" s="1"/>
  <c r="AB130" i="10"/>
  <c r="AB147" i="10"/>
  <c r="AB124" i="10"/>
  <c r="AC124" i="10" s="1"/>
  <c r="AB219" i="10"/>
  <c r="AB33" i="10"/>
  <c r="AC33" i="10" s="1"/>
  <c r="AB34" i="10"/>
  <c r="AB35" i="10"/>
  <c r="AB36" i="10"/>
  <c r="AC36" i="10" s="1"/>
  <c r="AB249" i="10"/>
  <c r="AC249" i="10" s="1"/>
  <c r="AB37" i="10"/>
  <c r="AC37" i="10" s="1"/>
  <c r="AB180" i="10"/>
  <c r="AC180" i="10" s="1"/>
  <c r="AB38" i="10"/>
  <c r="AC38" i="10" s="1"/>
  <c r="AB39" i="10"/>
  <c r="AB135" i="10"/>
  <c r="AC135" i="10" s="1"/>
  <c r="AB40" i="10"/>
  <c r="AB41" i="10"/>
  <c r="AB88" i="10"/>
  <c r="AC88" i="10" s="1"/>
  <c r="AB221" i="10"/>
  <c r="AC221" i="10" s="1"/>
  <c r="AB122" i="10"/>
  <c r="AC122" i="10" s="1"/>
  <c r="AB42" i="10"/>
  <c r="AB43" i="10"/>
  <c r="AC43" i="10" s="1"/>
  <c r="AB44" i="10"/>
  <c r="AC44" i="10" s="1"/>
  <c r="AB169" i="10"/>
  <c r="AC169" i="10" s="1"/>
  <c r="AB163" i="10"/>
  <c r="AC163" i="10" s="1"/>
  <c r="AB45" i="10"/>
  <c r="AB107" i="10"/>
  <c r="AC107" i="10" s="1"/>
  <c r="AB252" i="10"/>
  <c r="AB46" i="10"/>
  <c r="AB47" i="10"/>
  <c r="AB101" i="10"/>
  <c r="AB192" i="10"/>
  <c r="AC192" i="10" s="1"/>
  <c r="AB48" i="10"/>
  <c r="AB149" i="10"/>
  <c r="AC149" i="10" s="1"/>
  <c r="AB127" i="10"/>
  <c r="AB49" i="10"/>
  <c r="AC49" i="10" s="1"/>
  <c r="AB229" i="10"/>
  <c r="AC229" i="10" s="1"/>
  <c r="AB239" i="10"/>
  <c r="AC239" i="10" s="1"/>
  <c r="AB144" i="10"/>
  <c r="AC144" i="10" s="1"/>
  <c r="AB150" i="10"/>
  <c r="AC150" i="10" s="1"/>
  <c r="AB139" i="10"/>
  <c r="AC139" i="10" s="1"/>
  <c r="AB116" i="10"/>
  <c r="AB151" i="10"/>
  <c r="AC151" i="10" s="1"/>
  <c r="AB195" i="10"/>
  <c r="AB193" i="10"/>
  <c r="AB50" i="10"/>
  <c r="AC50" i="10" s="1"/>
  <c r="AB177" i="10"/>
  <c r="AB51" i="10"/>
  <c r="AC51" i="10" s="1"/>
  <c r="AB52" i="10"/>
  <c r="AB170" i="10"/>
  <c r="AB53" i="10"/>
  <c r="AB54" i="10"/>
  <c r="AB182" i="10"/>
  <c r="AC182" i="10" s="1"/>
  <c r="AB55" i="10"/>
  <c r="AC55" i="10" s="1"/>
  <c r="AB196" i="10"/>
  <c r="AC196" i="10" s="1"/>
  <c r="AB158" i="10"/>
  <c r="AB197" i="10"/>
  <c r="AC197" i="10" s="1"/>
  <c r="AB117" i="10"/>
  <c r="AB120" i="10"/>
  <c r="AB148" i="10"/>
  <c r="AC148" i="10" s="1"/>
  <c r="AB164" i="10"/>
  <c r="AC164" i="10" s="1"/>
  <c r="AB157" i="10"/>
  <c r="AC157" i="10" s="1"/>
  <c r="AB56" i="10"/>
  <c r="AB97" i="10"/>
  <c r="AC97" i="10" s="1"/>
  <c r="AB57" i="10"/>
  <c r="AC57" i="10" s="1"/>
  <c r="AB87" i="10"/>
  <c r="AC87" i="10" s="1"/>
  <c r="AB92" i="10"/>
  <c r="AC92" i="10" s="1"/>
  <c r="AB161" i="10"/>
  <c r="AC161" i="10" s="1"/>
  <c r="AB125" i="10"/>
  <c r="AC125" i="10" s="1"/>
  <c r="AB250" i="10"/>
  <c r="AB109" i="10"/>
  <c r="AC109" i="10" s="1"/>
  <c r="AB86" i="10"/>
  <c r="AB189" i="10"/>
  <c r="AB155" i="10"/>
  <c r="AC155" i="10" s="1"/>
  <c r="AB166" i="10"/>
  <c r="AB126" i="10"/>
  <c r="AC126" i="10" s="1"/>
  <c r="AB115" i="10"/>
  <c r="AB58" i="10"/>
  <c r="AC58" i="10" s="1"/>
  <c r="AB152" i="10"/>
  <c r="AC152" i="10" s="1"/>
  <c r="AB243" i="10"/>
  <c r="AC243" i="10" s="1"/>
  <c r="AB162" i="10"/>
  <c r="AC162" i="10" s="1"/>
  <c r="AB113" i="10"/>
  <c r="AC113" i="10" s="1"/>
  <c r="AB240" i="10"/>
  <c r="AB159" i="10"/>
  <c r="AC159" i="10" s="1"/>
  <c r="AB231" i="10"/>
  <c r="AC231" i="10" s="1"/>
  <c r="AB232" i="10"/>
  <c r="AB90" i="10"/>
  <c r="AC90" i="10" s="1"/>
  <c r="AB136" i="10"/>
  <c r="AC136" i="10" s="1"/>
  <c r="AB114" i="10"/>
  <c r="AC114" i="10" s="1"/>
  <c r="AB145" i="10"/>
  <c r="AC145" i="10" s="1"/>
  <c r="AB91" i="10"/>
  <c r="AB168" i="10"/>
  <c r="AC168" i="10" s="1"/>
  <c r="AB220" i="10"/>
  <c r="AC220" i="10" s="1"/>
  <c r="AB254" i="10"/>
  <c r="AC254" i="10" s="1"/>
  <c r="AB156" i="10"/>
  <c r="AC156" i="10" s="1"/>
  <c r="AB59" i="10"/>
  <c r="AC59" i="10" s="1"/>
  <c r="AB60" i="10"/>
  <c r="AC60" i="10" s="1"/>
  <c r="AB61" i="10"/>
  <c r="AB255" i="10"/>
  <c r="AC255" i="10" s="1"/>
  <c r="AB256" i="10"/>
  <c r="AB94" i="10"/>
  <c r="AB257" i="10"/>
  <c r="AC257" i="10" s="1"/>
  <c r="AB62" i="10"/>
  <c r="AB63" i="10"/>
  <c r="AC63" i="10" s="1"/>
  <c r="AB171" i="10"/>
  <c r="AB172" i="10"/>
  <c r="AC172" i="10" s="1"/>
  <c r="AB173" i="10"/>
  <c r="AB258" i="10"/>
  <c r="AC258" i="10" s="1"/>
  <c r="AB64" i="10"/>
  <c r="AC64" i="10" s="1"/>
  <c r="AB106" i="10"/>
  <c r="AC106" i="10" s="1"/>
  <c r="AB65" i="10"/>
  <c r="AC65" i="10" s="1"/>
  <c r="AB66" i="10"/>
  <c r="AB259" i="10"/>
  <c r="AC259" i="10" s="1"/>
  <c r="AB225" i="10"/>
  <c r="AB99" i="10"/>
  <c r="AB244" i="10"/>
  <c r="AC244" i="10" s="1"/>
  <c r="AB226" i="10"/>
  <c r="AB216" i="10"/>
  <c r="AC216" i="10" s="1"/>
  <c r="AB198" i="10"/>
  <c r="AB202" i="10"/>
  <c r="AC202" i="10" s="1"/>
  <c r="AB203" i="10"/>
  <c r="AC203" i="10" s="1"/>
  <c r="AB204" i="10"/>
  <c r="AC204" i="10" s="1"/>
  <c r="AB245" i="10"/>
  <c r="AC245" i="10" s="1"/>
  <c r="AB205" i="10"/>
  <c r="AC205" i="10" s="1"/>
  <c r="AB206" i="10"/>
  <c r="AC206" i="10" s="1"/>
  <c r="AB207" i="10"/>
  <c r="AB215" i="10"/>
  <c r="AC215" i="10" s="1"/>
  <c r="AB175" i="10"/>
  <c r="AB208" i="10"/>
  <c r="AB183" i="10"/>
  <c r="AC183" i="10" s="1"/>
  <c r="AB209" i="10"/>
  <c r="AB184" i="10"/>
  <c r="AB179" i="10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B140" i="10"/>
  <c r="AC140" i="10" s="1"/>
  <c r="AB246" i="10"/>
  <c r="AC246" i="10" s="1"/>
  <c r="AB263" i="10"/>
  <c r="AC263" i="10" s="1"/>
  <c r="AB237" i="10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B111" i="10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B234" i="10"/>
  <c r="AC234" i="10" s="1"/>
  <c r="AB70" i="10"/>
  <c r="AC70" i="10" s="1"/>
  <c r="AB71" i="10"/>
  <c r="AC71" i="10" s="1"/>
  <c r="AB72" i="10"/>
  <c r="AC72" i="10" s="1"/>
  <c r="AB73" i="10"/>
  <c r="AB74" i="10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1" i="10"/>
  <c r="AC142" i="10"/>
  <c r="AC93" i="10"/>
  <c r="AC2" i="10"/>
  <c r="AC3" i="10"/>
  <c r="AC118" i="10"/>
  <c r="AC181" i="10"/>
  <c r="AC5" i="10"/>
  <c r="AC194" i="10"/>
  <c r="AC7" i="10"/>
  <c r="AC9" i="10"/>
  <c r="AC11" i="10"/>
  <c r="AC201" i="10"/>
  <c r="AC12" i="10"/>
  <c r="AC13" i="10"/>
  <c r="AC165" i="10"/>
  <c r="AC18" i="10"/>
  <c r="AC21" i="10"/>
  <c r="AC128" i="10"/>
  <c r="AC253" i="10"/>
  <c r="AC26" i="10"/>
  <c r="AC28" i="10"/>
  <c r="AC29" i="10"/>
  <c r="AC30" i="10"/>
  <c r="AC31" i="10"/>
  <c r="AC85" i="10"/>
  <c r="AC131" i="10"/>
  <c r="AC130" i="10"/>
  <c r="AC147" i="10"/>
  <c r="AC219" i="10"/>
  <c r="AC34" i="10"/>
  <c r="AC35" i="10"/>
  <c r="AC39" i="10"/>
  <c r="AC40" i="10"/>
  <c r="AC41" i="10"/>
  <c r="AC42" i="10"/>
  <c r="AC45" i="10"/>
  <c r="AC252" i="10"/>
  <c r="AC46" i="10"/>
  <c r="AC47" i="10"/>
  <c r="AC101" i="10"/>
  <c r="AC48" i="10"/>
  <c r="AC127" i="10"/>
  <c r="AC116" i="10"/>
  <c r="AC195" i="10"/>
  <c r="AC193" i="10"/>
  <c r="AC177" i="10"/>
  <c r="AC52" i="10"/>
  <c r="AC170" i="10"/>
  <c r="AC53" i="10"/>
  <c r="AC54" i="10"/>
  <c r="AC158" i="10"/>
  <c r="AC117" i="10"/>
  <c r="AC120" i="10"/>
  <c r="AC56" i="10"/>
  <c r="AC250" i="10"/>
  <c r="AC86" i="10"/>
  <c r="AC189" i="10"/>
  <c r="AC166" i="10"/>
  <c r="AC115" i="10"/>
  <c r="AC240" i="10"/>
  <c r="AC232" i="10"/>
  <c r="AC91" i="10"/>
  <c r="AC61" i="10"/>
  <c r="AC256" i="10"/>
  <c r="AC94" i="10"/>
  <c r="AC62" i="10"/>
  <c r="AC171" i="10"/>
  <c r="AC173" i="10"/>
  <c r="AC66" i="10"/>
  <c r="AC225" i="10"/>
  <c r="AC99" i="10"/>
  <c r="AC226" i="10"/>
  <c r="AC198" i="10"/>
  <c r="AC207" i="10"/>
  <c r="AC175" i="10"/>
  <c r="AC208" i="10"/>
  <c r="AC209" i="10"/>
  <c r="AC184" i="10"/>
  <c r="AC179" i="10"/>
  <c r="AC213" i="10"/>
  <c r="AC237" i="10"/>
  <c r="AC186" i="10"/>
  <c r="AC185" i="10"/>
  <c r="AC111" i="10"/>
  <c r="AC191" i="10"/>
  <c r="AC69" i="10"/>
  <c r="AC73" i="10"/>
  <c r="AC74" i="10"/>
  <c r="N146" i="42" l="1"/>
  <c r="N132" i="42"/>
  <c r="N118" i="42"/>
  <c r="N104" i="42"/>
  <c r="N90" i="42"/>
  <c r="N76" i="42"/>
  <c r="N62" i="42"/>
  <c r="N48" i="42"/>
  <c r="N34" i="42"/>
  <c r="N20" i="42"/>
  <c r="N6" i="42"/>
  <c r="N144" i="42"/>
  <c r="N130" i="42"/>
  <c r="N116" i="42"/>
  <c r="N102" i="42"/>
  <c r="N88" i="42"/>
  <c r="N74" i="42"/>
  <c r="N60" i="42"/>
  <c r="N46" i="42"/>
  <c r="N32" i="42"/>
  <c r="N18" i="42"/>
  <c r="N4" i="42"/>
  <c r="N143" i="42"/>
  <c r="N45" i="42"/>
  <c r="N120" i="42"/>
  <c r="N134" i="42"/>
  <c r="N129" i="42"/>
  <c r="N31" i="42"/>
  <c r="U46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P447" i="39"/>
  <c r="P141" i="39"/>
  <c r="U462" i="39"/>
  <c r="U448" i="39"/>
  <c r="U434" i="39"/>
  <c r="U420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28" i="39"/>
  <c r="U14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23" i="39"/>
  <c r="P325" i="39"/>
  <c r="P225" i="39"/>
  <c r="P29" i="39"/>
  <c r="P421" i="39"/>
  <c r="P323" i="39"/>
  <c r="P211" i="39"/>
  <c r="P15" i="39"/>
  <c r="P27" i="39"/>
  <c r="P407" i="39"/>
  <c r="P309" i="39"/>
  <c r="P18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5" i="39"/>
  <c r="P97" i="39"/>
  <c r="P311" i="39"/>
  <c r="P419" i="39"/>
  <c r="P377" i="39"/>
  <c r="P335" i="39"/>
  <c r="P293" i="39"/>
  <c r="P251" i="39"/>
  <c r="P209" i="39"/>
  <c r="P167" i="39"/>
  <c r="P69" i="39"/>
  <c r="P297" i="39"/>
  <c r="P393" i="39"/>
  <c r="P295" i="39"/>
  <c r="P155" i="39"/>
  <c r="P83" i="39"/>
  <c r="P381" i="39"/>
  <c r="P283" i="39"/>
  <c r="P197" i="39"/>
  <c r="P433" i="39"/>
  <c r="P391" i="39"/>
  <c r="P349" i="39"/>
  <c r="P307" i="39"/>
  <c r="P265" i="39"/>
  <c r="P223" i="39"/>
  <c r="P195" i="39"/>
  <c r="P153" i="39"/>
  <c r="P125" i="39"/>
  <c r="P111" i="39"/>
  <c r="P13" i="39"/>
  <c r="P14" i="39"/>
  <c r="P28" i="39"/>
  <c r="P42" i="39"/>
  <c r="P56" i="39"/>
  <c r="P70" i="39"/>
  <c r="P84" i="39"/>
  <c r="P98" i="39"/>
  <c r="P112" i="39"/>
  <c r="P126" i="39"/>
  <c r="P140" i="39"/>
  <c r="P154" i="39"/>
  <c r="P168" i="39"/>
  <c r="P182" i="39"/>
  <c r="P196" i="39"/>
  <c r="P210" i="39"/>
  <c r="P224" i="39"/>
  <c r="P238" i="39"/>
  <c r="P252" i="39"/>
  <c r="P266" i="39"/>
  <c r="P280" i="39"/>
  <c r="P294" i="39"/>
  <c r="P308" i="39"/>
  <c r="P322" i="39"/>
  <c r="P336" i="39"/>
  <c r="P350" i="39"/>
  <c r="P364" i="39"/>
  <c r="P378" i="39"/>
  <c r="P392" i="39"/>
  <c r="P406" i="39"/>
  <c r="P420" i="39"/>
  <c r="P434" i="39"/>
  <c r="P448" i="39"/>
  <c r="P462" i="39"/>
  <c r="P3" i="39"/>
  <c r="P17" i="39"/>
  <c r="P31" i="39"/>
  <c r="P45" i="39"/>
  <c r="P59" i="39"/>
  <c r="P73" i="39"/>
  <c r="P87" i="39"/>
  <c r="P101" i="39"/>
  <c r="P115" i="39"/>
  <c r="P129" i="39"/>
  <c r="P143" i="39"/>
  <c r="P157" i="39"/>
  <c r="P171" i="39"/>
  <c r="P185" i="39"/>
  <c r="P199" i="39"/>
  <c r="P213" i="39"/>
  <c r="P227" i="39"/>
  <c r="P395" i="39"/>
  <c r="P169" i="39"/>
  <c r="P379" i="39"/>
  <c r="P281" i="39"/>
  <c r="P127" i="39"/>
  <c r="P55" i="39"/>
  <c r="P465" i="39"/>
  <c r="P367" i="39"/>
  <c r="P269" i="39"/>
  <c r="P113" i="39"/>
  <c r="P469" i="39"/>
  <c r="P455" i="39"/>
  <c r="P441" i="39"/>
  <c r="P427" i="39"/>
  <c r="P413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09" i="39"/>
  <c r="P461" i="39"/>
  <c r="P405" i="39"/>
  <c r="P363" i="39"/>
  <c r="P321" i="39"/>
  <c r="P279" i="39"/>
  <c r="P237" i="39"/>
  <c r="P181" i="39"/>
  <c r="P139" i="39"/>
  <c r="P41" i="39"/>
  <c r="P399" i="39"/>
  <c r="P463" i="39"/>
  <c r="P365" i="39"/>
  <c r="P267" i="39"/>
  <c r="P99" i="39"/>
  <c r="P109" i="39"/>
  <c r="P451" i="39"/>
  <c r="P353" i="39"/>
  <c r="P255" i="39"/>
  <c r="P85" i="39"/>
  <c r="P449" i="39"/>
  <c r="P351" i="39"/>
  <c r="P253" i="39"/>
  <c r="P71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4" i="39"/>
  <c r="P437" i="39"/>
  <c r="P339" i="39"/>
  <c r="P241" i="39"/>
  <c r="P57" i="39"/>
  <c r="P435" i="39"/>
  <c r="P337" i="39"/>
  <c r="P239" i="39"/>
  <c r="P43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W23" i="10"/>
  <c r="P59" i="34"/>
  <c r="R59" i="34" s="1"/>
  <c r="N187" i="34"/>
  <c r="O187" i="34" s="1"/>
  <c r="Q53" i="34"/>
  <c r="W137" i="10"/>
  <c r="AA137" i="10" s="1"/>
  <c r="S80" i="10"/>
  <c r="T80" i="10" s="1"/>
  <c r="S271" i="10"/>
  <c r="T271" i="10" s="1"/>
  <c r="S111" i="10"/>
  <c r="T111" i="10" s="1"/>
  <c r="S102" i="10"/>
  <c r="T102" i="10" s="1"/>
  <c r="S211" i="10"/>
  <c r="T211" i="10" s="1"/>
  <c r="S203" i="10"/>
  <c r="T203" i="10" s="1"/>
  <c r="S220" i="10"/>
  <c r="T220" i="10" s="1"/>
  <c r="S152" i="10"/>
  <c r="T152" i="10" s="1"/>
  <c r="S57" i="10"/>
  <c r="T57" i="10" s="1"/>
  <c r="S53" i="10"/>
  <c r="T53" i="10" s="1"/>
  <c r="S229" i="10"/>
  <c r="T229" i="10" s="1"/>
  <c r="S44" i="10"/>
  <c r="T44" i="10" s="1"/>
  <c r="S36" i="10"/>
  <c r="T36" i="10" s="1"/>
  <c r="S32" i="10"/>
  <c r="T32" i="10" s="1"/>
  <c r="S23" i="10"/>
  <c r="T23" i="10" s="1"/>
  <c r="S15" i="10"/>
  <c r="T15" i="10" s="1"/>
  <c r="S167" i="10"/>
  <c r="T167" i="10" s="1"/>
  <c r="S112" i="10"/>
  <c r="T112" i="10" s="1"/>
  <c r="S274" i="10"/>
  <c r="T274" i="10" s="1"/>
  <c r="S256" i="10"/>
  <c r="T256" i="10" s="1"/>
  <c r="S232" i="10"/>
  <c r="T232" i="10" s="1"/>
  <c r="S117" i="10"/>
  <c r="T117" i="10" s="1"/>
  <c r="S195" i="10"/>
  <c r="T195" i="10" s="1"/>
  <c r="S47" i="10"/>
  <c r="T47" i="10" s="1"/>
  <c r="S253" i="10"/>
  <c r="T253" i="10" s="1"/>
  <c r="S18" i="10"/>
  <c r="T18" i="10" s="1"/>
  <c r="V11" i="10"/>
  <c r="V181" i="10"/>
  <c r="S142" i="10"/>
  <c r="T142" i="10" s="1"/>
  <c r="N134" i="34"/>
  <c r="O134" i="34" s="1"/>
  <c r="V36" i="10"/>
  <c r="N179" i="34"/>
  <c r="O179" i="34" s="1"/>
  <c r="W102" i="10"/>
  <c r="W210" i="10"/>
  <c r="AA210" i="10" s="1"/>
  <c r="W58" i="10"/>
  <c r="W170" i="10"/>
  <c r="AA170" i="10" s="1"/>
  <c r="W118" i="10"/>
  <c r="X118" i="10" s="1"/>
  <c r="N8" i="34"/>
  <c r="O8" i="34" s="1"/>
  <c r="J22" i="34"/>
  <c r="L22" i="34" s="1"/>
  <c r="W13" i="10"/>
  <c r="S212" i="10"/>
  <c r="T212" i="10" s="1"/>
  <c r="S261" i="10"/>
  <c r="T261" i="10" s="1"/>
  <c r="S113" i="10"/>
  <c r="T113" i="10" s="1"/>
  <c r="S161" i="10"/>
  <c r="T161" i="10" s="1"/>
  <c r="S55" i="10"/>
  <c r="T55" i="10" s="1"/>
  <c r="S150" i="10"/>
  <c r="T150" i="10" s="1"/>
  <c r="S180" i="10"/>
  <c r="T180" i="10" s="1"/>
  <c r="L121" i="34"/>
  <c r="P215" i="34"/>
  <c r="R215" i="34" s="1"/>
  <c r="J207" i="34"/>
  <c r="P201" i="34"/>
  <c r="R201" i="34" s="1"/>
  <c r="N162" i="34"/>
  <c r="O162" i="34" s="1"/>
  <c r="P131" i="34"/>
  <c r="R131" i="34" s="1"/>
  <c r="W152" i="10"/>
  <c r="X152" i="10" s="1"/>
  <c r="S252" i="10"/>
  <c r="T252" i="10" s="1"/>
  <c r="S141" i="10"/>
  <c r="T141" i="10" s="1"/>
  <c r="P130" i="34"/>
  <c r="R130" i="34" s="1"/>
  <c r="N215" i="34"/>
  <c r="O215" i="34" s="1"/>
  <c r="P117" i="34"/>
  <c r="R117" i="34" s="1"/>
  <c r="N227" i="34"/>
  <c r="O227" i="34" s="1"/>
  <c r="V153" i="10"/>
  <c r="V116" i="10"/>
  <c r="P89" i="34"/>
  <c r="R89" i="34" s="1"/>
  <c r="W223" i="10"/>
  <c r="S75" i="10"/>
  <c r="T75" i="10" s="1"/>
  <c r="S267" i="10"/>
  <c r="T267" i="10" s="1"/>
  <c r="S187" i="10"/>
  <c r="T187" i="10" s="1"/>
  <c r="S140" i="10"/>
  <c r="T140" i="10" s="1"/>
  <c r="S183" i="10"/>
  <c r="T183" i="10" s="1"/>
  <c r="S244" i="10"/>
  <c r="T244" i="10" s="1"/>
  <c r="S257" i="10"/>
  <c r="T257" i="10" s="1"/>
  <c r="S136" i="10"/>
  <c r="T136" i="10" s="1"/>
  <c r="S155" i="10"/>
  <c r="T155" i="10" s="1"/>
  <c r="V148" i="10"/>
  <c r="S50" i="10"/>
  <c r="T50" i="10" s="1"/>
  <c r="S192" i="10"/>
  <c r="T192" i="10" s="1"/>
  <c r="S88" i="10"/>
  <c r="T88" i="10" s="1"/>
  <c r="S27" i="10"/>
  <c r="T27" i="10" s="1"/>
  <c r="S19" i="10"/>
  <c r="T19" i="10" s="1"/>
  <c r="S224" i="10"/>
  <c r="T224" i="10" s="1"/>
  <c r="V6" i="10"/>
  <c r="S138" i="10"/>
  <c r="T138" i="10" s="1"/>
  <c r="P75" i="34"/>
  <c r="R75" i="34" s="1"/>
  <c r="P48" i="34"/>
  <c r="R48" i="34" s="1"/>
  <c r="P64" i="34"/>
  <c r="R64" i="34" s="1"/>
  <c r="P112" i="34"/>
  <c r="P168" i="34"/>
  <c r="P128" i="34"/>
  <c r="R128" i="34" s="1"/>
  <c r="P188" i="34"/>
  <c r="R188" i="34" s="1"/>
  <c r="P229" i="34"/>
  <c r="P148" i="34"/>
  <c r="R148" i="34" s="1"/>
  <c r="P80" i="34"/>
  <c r="R80" i="34" s="1"/>
  <c r="P96" i="34"/>
  <c r="R96" i="34" s="1"/>
  <c r="P208" i="34"/>
  <c r="R208" i="34" s="1"/>
  <c r="P27" i="34"/>
  <c r="R27" i="34" s="1"/>
  <c r="P37" i="34"/>
  <c r="R37" i="34" s="1"/>
  <c r="P111" i="34"/>
  <c r="R111" i="34" s="1"/>
  <c r="P167" i="34"/>
  <c r="R167" i="34" s="1"/>
  <c r="P127" i="34"/>
  <c r="R127" i="34" s="1"/>
  <c r="P228" i="34"/>
  <c r="R228" i="34" s="1"/>
  <c r="P9" i="34"/>
  <c r="Q9" i="34" s="1"/>
  <c r="P147" i="34"/>
  <c r="P63" i="34"/>
  <c r="P187" i="34"/>
  <c r="P47" i="34"/>
  <c r="R47" i="34" s="1"/>
  <c r="P79" i="34"/>
  <c r="P95" i="34"/>
  <c r="Q95" i="34" s="1"/>
  <c r="P207" i="34"/>
  <c r="R207" i="34" s="1"/>
  <c r="Z237" i="10"/>
  <c r="Z147" i="10"/>
  <c r="V74" i="10"/>
  <c r="W74" i="10" s="1"/>
  <c r="V191" i="10"/>
  <c r="V233" i="10"/>
  <c r="W233" i="10" s="1"/>
  <c r="V213" i="10"/>
  <c r="W213" i="10" s="1"/>
  <c r="V208" i="10"/>
  <c r="W208" i="10" s="1"/>
  <c r="AA208" i="10" s="1"/>
  <c r="V99" i="10"/>
  <c r="W99" i="10" s="1"/>
  <c r="V94" i="10"/>
  <c r="W94" i="10" s="1"/>
  <c r="V90" i="10"/>
  <c r="V189" i="10"/>
  <c r="W189" i="10" s="1"/>
  <c r="V120" i="10"/>
  <c r="W120" i="10" s="1"/>
  <c r="V193" i="10"/>
  <c r="V101" i="10"/>
  <c r="V41" i="10"/>
  <c r="W41" i="10" s="1"/>
  <c r="V147" i="10"/>
  <c r="V26" i="10"/>
  <c r="W26" i="10" s="1"/>
  <c r="X26" i="10" s="1"/>
  <c r="V121" i="10"/>
  <c r="V201" i="10"/>
  <c r="V5" i="10"/>
  <c r="V93" i="10"/>
  <c r="S213" i="10"/>
  <c r="T213" i="10" s="1"/>
  <c r="S99" i="10"/>
  <c r="T99" i="10" s="1"/>
  <c r="S193" i="10"/>
  <c r="T193" i="10" s="1"/>
  <c r="S101" i="10"/>
  <c r="T101" i="10" s="1"/>
  <c r="S93" i="10"/>
  <c r="T93" i="10" s="1"/>
  <c r="V260" i="10"/>
  <c r="S24" i="10"/>
  <c r="T24" i="10" s="1"/>
  <c r="V134" i="10"/>
  <c r="V217" i="10"/>
  <c r="AC895" i="20"/>
  <c r="AC1586" i="20"/>
  <c r="AC1309" i="20"/>
  <c r="AC2261" i="20"/>
  <c r="AC1373" i="20"/>
  <c r="AC2221" i="20"/>
  <c r="AC1501" i="20"/>
  <c r="AC514" i="20"/>
  <c r="AC920" i="20"/>
  <c r="AC1356" i="20"/>
  <c r="AC647" i="20"/>
  <c r="AC2094" i="20"/>
  <c r="AC2180" i="20"/>
  <c r="AC656" i="20"/>
  <c r="AC1116" i="20"/>
  <c r="AC1228" i="20"/>
  <c r="AC612" i="20"/>
  <c r="AC953" i="20"/>
  <c r="AC1009" i="20"/>
  <c r="AC1124" i="20"/>
  <c r="AC704" i="20"/>
  <c r="AC2139" i="20"/>
  <c r="AC2321" i="20"/>
  <c r="AC1750" i="20"/>
  <c r="AC1778" i="20"/>
  <c r="AC1932" i="20"/>
  <c r="AC1562" i="20"/>
  <c r="AC2132" i="20"/>
  <c r="AC1584" i="20"/>
  <c r="AC1437" i="20"/>
  <c r="AC746" i="20"/>
  <c r="AC1075" i="20"/>
  <c r="AC845" i="20"/>
  <c r="AC1196" i="20"/>
  <c r="AC2040" i="20"/>
  <c r="AC2367" i="20"/>
  <c r="AC1936" i="20"/>
  <c r="AC1784" i="20"/>
  <c r="AC619" i="20"/>
  <c r="AC596" i="20"/>
  <c r="AC446" i="20"/>
  <c r="AC628" i="20"/>
  <c r="AC698" i="20"/>
  <c r="AC954" i="20"/>
  <c r="AC536" i="20"/>
  <c r="AC784" i="20"/>
  <c r="AC431" i="20"/>
  <c r="AC471" i="20"/>
  <c r="AC2209" i="20"/>
  <c r="AC2252" i="20"/>
  <c r="AC2436" i="20"/>
  <c r="AC2074" i="20"/>
  <c r="AC1156" i="20"/>
  <c r="AC352" i="20"/>
  <c r="AC413" i="20"/>
  <c r="AC498" i="20"/>
  <c r="AC472" i="20"/>
  <c r="AC882" i="20"/>
  <c r="AC1022" i="20"/>
  <c r="AC643" i="20"/>
  <c r="AC970" i="20"/>
  <c r="AC575" i="20"/>
  <c r="AC1829" i="20"/>
  <c r="AC2165" i="20"/>
  <c r="AC2459" i="20"/>
  <c r="AC1489" i="20"/>
  <c r="AC1984" i="20"/>
  <c r="AC2281" i="20"/>
  <c r="AC1387" i="20"/>
  <c r="AC2188" i="20"/>
  <c r="AC1603" i="20"/>
  <c r="AC1251" i="20"/>
  <c r="AC1293" i="20"/>
  <c r="AC2036" i="20"/>
  <c r="AC272" i="20"/>
  <c r="AC713" i="20"/>
  <c r="AC1271" i="20"/>
  <c r="AC1162" i="20"/>
  <c r="AC1220" i="20"/>
  <c r="AC685" i="20"/>
  <c r="AC1641" i="20"/>
  <c r="AC1813" i="20"/>
  <c r="AC1911" i="20"/>
  <c r="AC2107" i="20"/>
  <c r="AC2305" i="20"/>
  <c r="AC1555" i="20"/>
  <c r="AC1721" i="20"/>
  <c r="AC1709" i="20"/>
  <c r="AC1049" i="20"/>
  <c r="AC231" i="20"/>
  <c r="AC763" i="20"/>
  <c r="AC2376" i="20"/>
  <c r="AC1631" i="20"/>
  <c r="AC426" i="20"/>
  <c r="AC93" i="20"/>
  <c r="AC588" i="20"/>
  <c r="AC2291" i="20"/>
  <c r="AC1649" i="20"/>
  <c r="AC1035" i="20"/>
  <c r="AC1852" i="20"/>
  <c r="AC70" i="20"/>
  <c r="AC678" i="20"/>
  <c r="AC961" i="20"/>
  <c r="AC1064" i="20"/>
  <c r="AC1428" i="20"/>
  <c r="AC842" i="20"/>
  <c r="AC719" i="20"/>
  <c r="AC1208" i="20"/>
  <c r="AC2051" i="20"/>
  <c r="AC2349" i="20"/>
  <c r="AC1779" i="20"/>
  <c r="AC1947" i="20"/>
  <c r="AC1780" i="20"/>
  <c r="AC315" i="20"/>
  <c r="AC401" i="20"/>
  <c r="AC345" i="20"/>
  <c r="AC109" i="20"/>
  <c r="AC51" i="20"/>
  <c r="AC1884" i="20"/>
  <c r="AC2440" i="20"/>
  <c r="AC440" i="20"/>
  <c r="AC524" i="20"/>
  <c r="AC580" i="20"/>
  <c r="AC790" i="20"/>
  <c r="AC567" i="20"/>
  <c r="AC1381" i="20"/>
  <c r="AC1244" i="20"/>
  <c r="AC735" i="20"/>
  <c r="AC925" i="20"/>
  <c r="AC620" i="20"/>
  <c r="AC1140" i="20"/>
  <c r="AC1294" i="20"/>
  <c r="AC988" i="20"/>
  <c r="AC1955" i="20"/>
  <c r="AC2067" i="20"/>
  <c r="AC1646" i="20"/>
  <c r="AC1958" i="20"/>
  <c r="AC1891" i="20"/>
  <c r="AC2439" i="20"/>
  <c r="AC2189" i="20"/>
  <c r="AC2231" i="20"/>
  <c r="P236" i="34"/>
  <c r="R236" i="34" s="1"/>
  <c r="P222" i="34"/>
  <c r="R222" i="34" s="1"/>
  <c r="P82" i="34"/>
  <c r="R82" i="34" s="1"/>
  <c r="Z213" i="10"/>
  <c r="Y195" i="10"/>
  <c r="Z195" i="10" s="1"/>
  <c r="V178" i="10"/>
  <c r="V73" i="10"/>
  <c r="V222" i="10"/>
  <c r="V264" i="10"/>
  <c r="V175" i="10"/>
  <c r="W175" i="10" s="1"/>
  <c r="AA175" i="10" s="1"/>
  <c r="V225" i="10"/>
  <c r="V117" i="10"/>
  <c r="V195" i="10"/>
  <c r="V47" i="10"/>
  <c r="V130" i="10"/>
  <c r="V18" i="10"/>
  <c r="V142" i="10"/>
  <c r="S73" i="10"/>
  <c r="T73" i="10" s="1"/>
  <c r="S222" i="10"/>
  <c r="T222" i="10" s="1"/>
  <c r="S264" i="10"/>
  <c r="T264" i="10" s="1"/>
  <c r="S178" i="10"/>
  <c r="T178" i="10" s="1"/>
  <c r="AC1199" i="20"/>
  <c r="AC674" i="20"/>
  <c r="AC1055" i="20"/>
  <c r="AC2362" i="20"/>
  <c r="AC1684" i="20"/>
  <c r="AC2300" i="20"/>
  <c r="AC572" i="20"/>
  <c r="AC758" i="20"/>
  <c r="AC1606" i="20"/>
  <c r="AC2011" i="20"/>
  <c r="AC2379" i="20"/>
  <c r="AC762" i="20"/>
  <c r="AC527" i="20"/>
  <c r="AC1358" i="20"/>
  <c r="AC1840" i="20"/>
  <c r="AC521" i="20"/>
  <c r="AC666" i="20"/>
  <c r="AC1193" i="20"/>
  <c r="AC847" i="20"/>
  <c r="AC1786" i="20"/>
  <c r="AC1438" i="20"/>
  <c r="AC2041" i="20"/>
  <c r="AC2355" i="20"/>
  <c r="AC1937" i="20"/>
  <c r="AC1072" i="20"/>
  <c r="AC749" i="20"/>
  <c r="AC1024" i="20"/>
  <c r="AC1011" i="20"/>
  <c r="AC429" i="20"/>
  <c r="AC625" i="20"/>
  <c r="AC1406" i="20"/>
  <c r="AC2122" i="20"/>
  <c r="AC1675" i="20"/>
  <c r="AC1379" i="20"/>
  <c r="AC1732" i="20"/>
  <c r="AC2237" i="20"/>
  <c r="AC1663" i="20"/>
  <c r="AC2211" i="20"/>
  <c r="AC2101" i="20"/>
  <c r="AC2270" i="20"/>
  <c r="AC1879" i="20"/>
  <c r="AC2399" i="20"/>
  <c r="AC1335" i="20"/>
  <c r="AC329" i="20"/>
  <c r="AC982" i="20"/>
  <c r="AC886" i="20"/>
  <c r="AC1833" i="20"/>
  <c r="AC2383" i="20"/>
  <c r="AC271" i="20"/>
  <c r="AC684" i="20"/>
  <c r="AC1270" i="20"/>
  <c r="AC714" i="20"/>
  <c r="AC1050" i="20"/>
  <c r="AC1554" i="20"/>
  <c r="AC1161" i="20"/>
  <c r="AC2304" i="20"/>
  <c r="AC1219" i="20"/>
  <c r="AC1720" i="20"/>
  <c r="AC1708" i="20"/>
  <c r="AC1640" i="20"/>
  <c r="AC1812" i="20"/>
  <c r="AC1910" i="20"/>
  <c r="AC2106" i="20"/>
  <c r="AC225" i="20"/>
  <c r="AC228" i="20"/>
  <c r="AC1479" i="20"/>
  <c r="AC1188" i="20"/>
  <c r="AC1608" i="20"/>
  <c r="AC1827" i="20"/>
  <c r="AC2167" i="20"/>
  <c r="AC140" i="20"/>
  <c r="AC368" i="20"/>
  <c r="AC396" i="20"/>
  <c r="AC286" i="20"/>
  <c r="AC342" i="20"/>
  <c r="AC622" i="20"/>
  <c r="AC748" i="20"/>
  <c r="AC456" i="20"/>
  <c r="AC234" i="20"/>
  <c r="AC989" i="20"/>
  <c r="AC1283" i="20"/>
  <c r="AC760" i="20"/>
  <c r="AC990" i="20"/>
  <c r="AC1172" i="20"/>
  <c r="AC1145" i="20"/>
  <c r="AC410" i="20"/>
  <c r="AC980" i="20"/>
  <c r="AC461" i="20"/>
  <c r="AC571" i="20"/>
  <c r="AC1614" i="20"/>
  <c r="AC831" i="20"/>
  <c r="AC433" i="20"/>
  <c r="AC787" i="20"/>
  <c r="AC973" i="20"/>
  <c r="AC1626" i="20"/>
  <c r="AC2332" i="20"/>
  <c r="AC1508" i="20"/>
  <c r="AC2434" i="20"/>
  <c r="AC1766" i="20"/>
  <c r="AC1864" i="20"/>
  <c r="AC1837" i="20"/>
  <c r="AC1726" i="20"/>
  <c r="AC2022" i="20"/>
  <c r="AC154" i="20"/>
  <c r="AC199" i="20"/>
  <c r="AC120" i="20"/>
  <c r="AC176" i="20"/>
  <c r="AC220" i="20"/>
  <c r="AC366" i="20"/>
  <c r="AC581" i="20"/>
  <c r="AC92" i="20"/>
  <c r="AC1036" i="20"/>
  <c r="AC570" i="20"/>
  <c r="AC1137" i="20"/>
  <c r="AC503" i="20"/>
  <c r="AC2390" i="20"/>
  <c r="AC1382" i="20"/>
  <c r="AC2282" i="20"/>
  <c r="AC1650" i="20"/>
  <c r="AC1836" i="20"/>
  <c r="AC2410" i="20"/>
  <c r="AC69" i="20"/>
  <c r="AC258" i="20"/>
  <c r="AC279" i="20"/>
  <c r="AC1375" i="20"/>
  <c r="AC862" i="20"/>
  <c r="AC1407" i="20"/>
  <c r="AC1307" i="20"/>
  <c r="AC2155" i="20"/>
  <c r="AC2310" i="20"/>
  <c r="AC1518" i="20"/>
  <c r="AC1976" i="20"/>
  <c r="AC2370" i="20"/>
  <c r="AC1839" i="20"/>
  <c r="AC105" i="20"/>
  <c r="AC50" i="20"/>
  <c r="AC450" i="20"/>
  <c r="AC36" i="20"/>
  <c r="AC591" i="20"/>
  <c r="AC256" i="20"/>
  <c r="AC526" i="20"/>
  <c r="AC761" i="20"/>
  <c r="AC866" i="20"/>
  <c r="AC1370" i="20"/>
  <c r="AC1454" i="20"/>
  <c r="AC1235" i="20"/>
  <c r="AC956" i="20"/>
  <c r="AC800" i="20"/>
  <c r="AC1182" i="20"/>
  <c r="AC1701" i="20"/>
  <c r="AC1841" i="20"/>
  <c r="AC2124" i="20"/>
  <c r="AC1119" i="20"/>
  <c r="AC1573" i="20"/>
  <c r="AC1691" i="20"/>
  <c r="AC2391" i="20"/>
  <c r="AC1310" i="20"/>
  <c r="AC2099" i="20"/>
  <c r="AC2212" i="20"/>
  <c r="AC2226" i="20"/>
  <c r="AC1357" i="20"/>
  <c r="AC1420" i="20"/>
  <c r="AC1598" i="20"/>
  <c r="AC1877" i="20"/>
  <c r="AC2228" i="20"/>
  <c r="AC1324" i="20"/>
  <c r="AC1478" i="20"/>
  <c r="AC2007" i="20"/>
  <c r="AC2344" i="20"/>
  <c r="AC196" i="20"/>
  <c r="AC336" i="20"/>
  <c r="AC240" i="20"/>
  <c r="AC551" i="20"/>
  <c r="AC314" i="20"/>
  <c r="AC22" i="20"/>
  <c r="AC443" i="20"/>
  <c r="AC1342" i="20"/>
  <c r="AC1566" i="20"/>
  <c r="AC765" i="20"/>
  <c r="AC1652" i="20"/>
  <c r="AC564" i="20"/>
  <c r="AC783" i="20"/>
  <c r="AC798" i="20"/>
  <c r="AC1417" i="20"/>
  <c r="AC599" i="20"/>
  <c r="AC723" i="20"/>
  <c r="AC740" i="20"/>
  <c r="AC629" i="20"/>
  <c r="AC1459" i="20"/>
  <c r="AC2247" i="20"/>
  <c r="AC1259" i="20"/>
  <c r="AC2290" i="20"/>
  <c r="AC1997" i="20"/>
  <c r="AC1858" i="20"/>
  <c r="AC2194" i="20"/>
  <c r="AC1805" i="20"/>
  <c r="AC1988" i="20"/>
  <c r="AC1635" i="20"/>
  <c r="AC2004" i="20"/>
  <c r="AC1394" i="20"/>
  <c r="AC2117" i="20"/>
  <c r="AC1329" i="20"/>
  <c r="AC2034" i="20"/>
  <c r="AC1153" i="20"/>
  <c r="AC1699" i="20"/>
  <c r="AC5" i="20"/>
  <c r="AC87" i="20"/>
  <c r="AC59" i="20"/>
  <c r="AC326" i="20"/>
  <c r="AC776" i="20"/>
  <c r="AC178" i="20"/>
  <c r="AC166" i="20"/>
  <c r="AC728" i="20"/>
  <c r="AC1482" i="20"/>
  <c r="AC221" i="20"/>
  <c r="AC589" i="20"/>
  <c r="AC1134" i="20"/>
  <c r="AC983" i="20"/>
  <c r="AC1291" i="20"/>
  <c r="AC121" i="20"/>
  <c r="AC1885" i="20"/>
  <c r="AC1632" i="20"/>
  <c r="AC2057" i="20"/>
  <c r="AC2186" i="20"/>
  <c r="AC2272" i="20"/>
  <c r="P193" i="34"/>
  <c r="R193" i="34" s="1"/>
  <c r="P151" i="34"/>
  <c r="Q151" i="34" s="1"/>
  <c r="P123" i="34"/>
  <c r="R123" i="34" s="1"/>
  <c r="P67" i="34"/>
  <c r="R67" i="34" s="1"/>
  <c r="P51" i="34"/>
  <c r="R51" i="34" s="1"/>
  <c r="P33" i="34"/>
  <c r="R33" i="34" s="1"/>
  <c r="J232" i="34"/>
  <c r="L232" i="34" s="1"/>
  <c r="Z99" i="10"/>
  <c r="Y232" i="10"/>
  <c r="Z232" i="10" s="1"/>
  <c r="W227" i="10"/>
  <c r="S181" i="10"/>
  <c r="T181" i="10" s="1"/>
  <c r="S255" i="10"/>
  <c r="T255" i="10" s="1"/>
  <c r="S231" i="10"/>
  <c r="T231" i="10" s="1"/>
  <c r="AC520" i="20"/>
  <c r="AC1074" i="20"/>
  <c r="AC1440" i="20"/>
  <c r="AC668" i="20"/>
  <c r="AC861" i="20"/>
  <c r="AC1939" i="20"/>
  <c r="AC2043" i="20"/>
  <c r="AC1195" i="20"/>
  <c r="AC2357" i="20"/>
  <c r="AC1798" i="20"/>
  <c r="AC1073" i="20"/>
  <c r="AC522" i="20"/>
  <c r="AC1439" i="20"/>
  <c r="AC667" i="20"/>
  <c r="AC1194" i="20"/>
  <c r="AC848" i="20"/>
  <c r="AC1787" i="20"/>
  <c r="AC2042" i="20"/>
  <c r="AC2356" i="20"/>
  <c r="AC1938" i="20"/>
  <c r="AC428" i="20"/>
  <c r="AC582" i="20"/>
  <c r="AC639" i="20"/>
  <c r="AC725" i="20"/>
  <c r="AC434" i="20"/>
  <c r="AC1953" i="20"/>
  <c r="AC2389" i="20"/>
  <c r="AC632" i="20"/>
  <c r="AC311" i="20"/>
  <c r="AC535" i="20"/>
  <c r="AC605" i="20"/>
  <c r="AC318" i="20"/>
  <c r="AC893" i="20"/>
  <c r="AC808" i="20"/>
  <c r="AC1177" i="20"/>
  <c r="AC1771" i="20"/>
  <c r="AC1527" i="20"/>
  <c r="AC1507" i="20"/>
  <c r="AC1969" i="20"/>
  <c r="AC2207" i="20"/>
  <c r="AC1847" i="20"/>
  <c r="AC2325" i="20"/>
  <c r="AC2119" i="20"/>
  <c r="AC211" i="20"/>
  <c r="AC537" i="20"/>
  <c r="AC722" i="20"/>
  <c r="AC906" i="20"/>
  <c r="AC1012" i="20"/>
  <c r="AC1112" i="20"/>
  <c r="AC2318" i="20"/>
  <c r="AC2013" i="20"/>
  <c r="AC2419" i="20"/>
  <c r="AC1776" i="20"/>
  <c r="AC2267" i="20"/>
  <c r="AC1577" i="20"/>
  <c r="AC1282" i="20"/>
  <c r="AC1725" i="20"/>
  <c r="AC1368" i="20"/>
  <c r="AC1546" i="20"/>
  <c r="AC2190" i="20"/>
  <c r="AC118" i="20"/>
  <c r="AC600" i="20"/>
  <c r="AC775" i="20"/>
  <c r="AC235" i="20"/>
  <c r="AC1486" i="20"/>
  <c r="AC648" i="20"/>
  <c r="AC1715" i="20"/>
  <c r="AC1303" i="20"/>
  <c r="AC1887" i="20"/>
  <c r="AC2195" i="20"/>
  <c r="AC2377" i="20"/>
  <c r="AC2196" i="20"/>
  <c r="AC932" i="20"/>
  <c r="AC1189" i="20"/>
  <c r="AC2058" i="20"/>
  <c r="AC1754" i="20"/>
  <c r="AC2456" i="20"/>
  <c r="AC294" i="20"/>
  <c r="AC99" i="20"/>
  <c r="AC407" i="20"/>
  <c r="AC435" i="20"/>
  <c r="AC142" i="20"/>
  <c r="AC324" i="20"/>
  <c r="AC465" i="20"/>
  <c r="AC312" i="20"/>
  <c r="AC173" i="20"/>
  <c r="AC369" i="20"/>
  <c r="AC90" i="20"/>
  <c r="AC202" i="20"/>
  <c r="AC180" i="20"/>
  <c r="AC205" i="20"/>
  <c r="AC774" i="20"/>
  <c r="AC207" i="20"/>
  <c r="AC359" i="20"/>
  <c r="AC494" i="20"/>
  <c r="AC1264" i="20"/>
  <c r="AC1390" i="20"/>
  <c r="AC901" i="20"/>
  <c r="AC601" i="20"/>
  <c r="AC2276" i="20"/>
  <c r="AC1487" i="20"/>
  <c r="AC1888" i="20"/>
  <c r="AC1765" i="20"/>
  <c r="AC2032" i="20"/>
  <c r="AC1727" i="20"/>
  <c r="AC2455" i="20"/>
  <c r="AC129" i="20"/>
  <c r="AC453" i="20"/>
  <c r="AC476" i="20"/>
  <c r="AC1185" i="20"/>
  <c r="AC1158" i="20"/>
  <c r="AC1256" i="20"/>
  <c r="AC1117" i="20"/>
  <c r="AC347" i="20"/>
  <c r="AC1328" i="20"/>
  <c r="AC794" i="20"/>
  <c r="AC560" i="20"/>
  <c r="AC896" i="20"/>
  <c r="AC417" i="20"/>
  <c r="AC884" i="20"/>
  <c r="AC940" i="20"/>
  <c r="AC1179" i="20"/>
  <c r="AC1110" i="20"/>
  <c r="AC1154" i="20"/>
  <c r="AC1392" i="20"/>
  <c r="AC49" i="20"/>
  <c r="AC743" i="20"/>
  <c r="AC1625" i="20"/>
  <c r="AC2401" i="20"/>
  <c r="AC2123" i="20"/>
  <c r="AC1007" i="20"/>
  <c r="AC1775" i="20"/>
  <c r="AC1415" i="20"/>
  <c r="AC1874" i="20"/>
  <c r="AC2239" i="20"/>
  <c r="AC1493" i="20"/>
  <c r="AC1904" i="20"/>
  <c r="AC2086" i="20"/>
  <c r="AC1695" i="20"/>
  <c r="AC2227" i="20"/>
  <c r="AC2339" i="20"/>
  <c r="AC1240" i="20"/>
  <c r="AC1823" i="20"/>
  <c r="AC2104" i="20"/>
  <c r="AC2174" i="20"/>
  <c r="AC1655" i="20"/>
  <c r="AC2259" i="20"/>
  <c r="AC309" i="20"/>
  <c r="AC449" i="20"/>
  <c r="AC35" i="20"/>
  <c r="AC130" i="20"/>
  <c r="AC1229" i="20"/>
  <c r="AC1118" i="20"/>
  <c r="AC528" i="20"/>
  <c r="AC592" i="20"/>
  <c r="AC1052" i="20"/>
  <c r="AC799" i="20"/>
  <c r="AC1502" i="20"/>
  <c r="AC957" i="20"/>
  <c r="AC917" i="20"/>
  <c r="AC1730" i="20"/>
  <c r="AC1842" i="20"/>
  <c r="AC2402" i="20"/>
  <c r="AC2025" i="20"/>
  <c r="AC2334" i="20"/>
  <c r="AC1181" i="20"/>
  <c r="AC1574" i="20"/>
  <c r="AC1595" i="20"/>
  <c r="AC1693" i="20"/>
  <c r="AC2225" i="20"/>
  <c r="AC1473" i="20"/>
  <c r="AC2213" i="20"/>
  <c r="AC1808" i="20"/>
  <c r="AC1878" i="20"/>
  <c r="AC2103" i="20"/>
  <c r="AC2229" i="20"/>
  <c r="AC566" i="20"/>
  <c r="AC20" i="20"/>
  <c r="AC371" i="20"/>
  <c r="AC455" i="20"/>
  <c r="AC358" i="20"/>
  <c r="AC610" i="20"/>
  <c r="AC1129" i="20"/>
  <c r="AC836" i="20"/>
  <c r="AC1757" i="20"/>
  <c r="AC1611" i="20"/>
  <c r="AC2284" i="20"/>
  <c r="AC57" i="20"/>
  <c r="AC4" i="20"/>
  <c r="AC323" i="20"/>
  <c r="AC507" i="20"/>
  <c r="AC91" i="20"/>
  <c r="AC119" i="20"/>
  <c r="AC63" i="20"/>
  <c r="AC236" i="20"/>
  <c r="AC250" i="20"/>
  <c r="AC292" i="20"/>
  <c r="AC1132" i="20"/>
  <c r="AC223" i="20"/>
  <c r="AC165" i="20"/>
  <c r="AC177" i="20"/>
  <c r="P234" i="34"/>
  <c r="R234" i="34" s="1"/>
  <c r="P150" i="34"/>
  <c r="R150" i="34" s="1"/>
  <c r="P66" i="34"/>
  <c r="R66" i="34" s="1"/>
  <c r="Y142" i="10"/>
  <c r="Z142" i="10" s="1"/>
  <c r="V253" i="10"/>
  <c r="S175" i="10"/>
  <c r="T175" i="10" s="1"/>
  <c r="S86" i="10"/>
  <c r="T86" i="10" s="1"/>
  <c r="S40" i="10"/>
  <c r="T40" i="10" s="1"/>
  <c r="Y140" i="10"/>
  <c r="Z140" i="10" s="1"/>
  <c r="Y244" i="10"/>
  <c r="Z244" i="10" s="1"/>
  <c r="Y155" i="10"/>
  <c r="Z155" i="10" s="1"/>
  <c r="Y148" i="10"/>
  <c r="Z148" i="10" s="1"/>
  <c r="Y19" i="10"/>
  <c r="Z19" i="10" s="1"/>
  <c r="AC670" i="20"/>
  <c r="AC1017" i="20"/>
  <c r="AC1409" i="20"/>
  <c r="AC1102" i="20"/>
  <c r="AC951" i="20"/>
  <c r="AC1236" i="20"/>
  <c r="AC1661" i="20"/>
  <c r="AC2223" i="20"/>
  <c r="AC2084" i="20"/>
  <c r="AC2157" i="20"/>
  <c r="AC1543" i="20"/>
  <c r="AC562" i="20"/>
  <c r="AC731" i="20"/>
  <c r="AC2275" i="20"/>
  <c r="AC1217" i="20"/>
  <c r="AC1900" i="20"/>
  <c r="AC2166" i="20"/>
  <c r="AC2001" i="20"/>
  <c r="AC1688" i="20"/>
  <c r="AC2070" i="20"/>
  <c r="AC2269" i="20"/>
  <c r="AC676" i="20"/>
  <c r="AC855" i="20"/>
  <c r="AC1053" i="20"/>
  <c r="AC1197" i="20"/>
  <c r="AC1687" i="20"/>
  <c r="AC2037" i="20"/>
  <c r="AC2359" i="20"/>
  <c r="AC1441" i="20"/>
  <c r="AC517" i="20"/>
  <c r="AC690" i="20"/>
  <c r="AC1286" i="20"/>
  <c r="AC721" i="20"/>
  <c r="AC2029" i="20"/>
  <c r="AC423" i="20"/>
  <c r="AC720" i="20"/>
  <c r="AC609" i="20"/>
  <c r="AC490" i="20"/>
  <c r="AC1304" i="20"/>
  <c r="AC757" i="20"/>
  <c r="AC2089" i="20"/>
  <c r="AC310" i="20"/>
  <c r="AC474" i="20"/>
  <c r="AC807" i="20"/>
  <c r="AC1327" i="20"/>
  <c r="AC750" i="20"/>
  <c r="AC595" i="20"/>
  <c r="AC898" i="20"/>
  <c r="AC943" i="20"/>
  <c r="AC742" i="20"/>
  <c r="AC1015" i="20"/>
  <c r="AC1323" i="20"/>
  <c r="AC2121" i="20"/>
  <c r="AC1463" i="20"/>
  <c r="AC1590" i="20"/>
  <c r="AC1413" i="20"/>
  <c r="AC2322" i="20"/>
  <c r="AC1736" i="20"/>
  <c r="AC2240" i="20"/>
  <c r="AC1919" i="20"/>
  <c r="AC1497" i="20"/>
  <c r="AC2173" i="20"/>
  <c r="AC2398" i="20"/>
  <c r="AC2077" i="20"/>
  <c r="AC1480" i="20"/>
  <c r="AC1623" i="20"/>
  <c r="AC1700" i="20"/>
  <c r="AC2148" i="20"/>
  <c r="AC269" i="20"/>
  <c r="AC273" i="20"/>
  <c r="AC1274" i="20"/>
  <c r="AC1051" i="20"/>
  <c r="AC1166" i="20"/>
  <c r="AC689" i="20"/>
  <c r="AC709" i="20"/>
  <c r="AC1645" i="20"/>
  <c r="AC2110" i="20"/>
  <c r="AC1223" i="20"/>
  <c r="AC1817" i="20"/>
  <c r="AC1915" i="20"/>
  <c r="AC2309" i="20"/>
  <c r="AC1559" i="20"/>
  <c r="AC1724" i="20"/>
  <c r="AC1713" i="20"/>
  <c r="AC561" i="20"/>
  <c r="AC194" i="20"/>
  <c r="AC1187" i="20"/>
  <c r="AC1607" i="20"/>
  <c r="AC1485" i="20"/>
  <c r="AC1828" i="20"/>
  <c r="AC2153" i="20"/>
  <c r="AC185" i="20"/>
  <c r="AC497" i="20"/>
  <c r="AC138" i="20"/>
  <c r="AC1257" i="20"/>
  <c r="AC894" i="20"/>
  <c r="AC419" i="20"/>
  <c r="AC1674" i="20"/>
  <c r="AC2136" i="20"/>
  <c r="AC2027" i="20"/>
  <c r="AC1616" i="20"/>
  <c r="AC1848" i="20"/>
  <c r="AC2311" i="20"/>
  <c r="AC2005" i="20"/>
  <c r="AC2369" i="20"/>
  <c r="AC1452" i="20"/>
  <c r="AC1563" i="20"/>
  <c r="AC463" i="20"/>
  <c r="AC116" i="20"/>
  <c r="AC552" i="20"/>
  <c r="AC793" i="20"/>
  <c r="AC338" i="20"/>
  <c r="AC540" i="20"/>
  <c r="AC418" i="20"/>
  <c r="AC81" i="20"/>
  <c r="AC149" i="20"/>
  <c r="AC277" i="20"/>
  <c r="AC107" i="20"/>
  <c r="AC968" i="20"/>
  <c r="AC1587" i="20"/>
  <c r="AC2445" i="20"/>
  <c r="AC2292" i="20"/>
  <c r="AC1859" i="20"/>
  <c r="AC1999" i="20"/>
  <c r="AC67" i="20"/>
  <c r="AC305" i="20"/>
  <c r="AC48" i="20"/>
  <c r="AC634" i="20"/>
  <c r="AC658" i="20"/>
  <c r="AC1512" i="20"/>
  <c r="AC1582" i="20"/>
  <c r="AC705" i="20"/>
  <c r="AC2138" i="20"/>
  <c r="AC2306" i="20"/>
  <c r="AC1809" i="20"/>
  <c r="AC2075" i="20"/>
  <c r="AC1637" i="20"/>
  <c r="AC34" i="20"/>
  <c r="AC673" i="20"/>
  <c r="AC840" i="20"/>
  <c r="AC2361" i="20"/>
  <c r="AC1443" i="20"/>
  <c r="AC2299" i="20"/>
  <c r="AC1685" i="20"/>
  <c r="AC565" i="20"/>
  <c r="AC19" i="20"/>
  <c r="AC454" i="20"/>
  <c r="AC357" i="20"/>
  <c r="AC372" i="20"/>
  <c r="AC835" i="20"/>
  <c r="AC1130" i="20"/>
  <c r="AC611" i="20"/>
  <c r="AC1302" i="20"/>
  <c r="AC319" i="20"/>
  <c r="AC1168" i="20"/>
  <c r="AC1338" i="20"/>
  <c r="AC2066" i="20"/>
  <c r="AC2283" i="20"/>
  <c r="AC1601" i="20"/>
  <c r="AC1756" i="20"/>
  <c r="AC2414" i="20"/>
  <c r="AC3" i="20"/>
  <c r="AC18" i="20"/>
  <c r="AC84" i="20"/>
  <c r="AC183" i="20"/>
  <c r="AC313" i="20"/>
  <c r="AC104" i="20"/>
  <c r="AC147" i="20"/>
  <c r="AC217" i="20"/>
  <c r="AC400" i="20"/>
  <c r="AC248" i="20"/>
  <c r="AC555" i="20"/>
  <c r="AC1034" i="20"/>
  <c r="AC927" i="20"/>
  <c r="AC1569" i="20"/>
  <c r="AC1315" i="20"/>
  <c r="AC1893" i="20"/>
  <c r="AC2442" i="20"/>
  <c r="P191" i="34"/>
  <c r="R191" i="34" s="1"/>
  <c r="P163" i="34"/>
  <c r="Q163" i="34" s="1"/>
  <c r="P135" i="34"/>
  <c r="Q135" i="34" s="1"/>
  <c r="P121" i="34"/>
  <c r="Q121" i="34" s="1"/>
  <c r="P107" i="34"/>
  <c r="R107" i="34" s="1"/>
  <c r="P31" i="34"/>
  <c r="R31" i="34" s="1"/>
  <c r="P14" i="34"/>
  <c r="R14" i="34" s="1"/>
  <c r="Q193" i="34"/>
  <c r="AC186" i="20"/>
  <c r="AC1023" i="20"/>
  <c r="AC1374" i="20"/>
  <c r="AC1308" i="20"/>
  <c r="AC1589" i="20"/>
  <c r="AC2319" i="20"/>
  <c r="AC1363" i="20"/>
  <c r="AC1865" i="20"/>
  <c r="AC2008" i="20"/>
  <c r="Y18" i="10"/>
  <c r="W206" i="10"/>
  <c r="W38" i="10"/>
  <c r="S225" i="10"/>
  <c r="T225" i="10" s="1"/>
  <c r="AC1019" i="20"/>
  <c r="AC1104" i="20"/>
  <c r="AC811" i="20"/>
  <c r="AC875" i="20"/>
  <c r="AC979" i="20"/>
  <c r="AC949" i="20"/>
  <c r="AC1173" i="20"/>
  <c r="AC1360" i="20"/>
  <c r="AC829" i="20"/>
  <c r="AC1705" i="20"/>
  <c r="AC2297" i="20"/>
  <c r="AC780" i="20"/>
  <c r="AC1689" i="20"/>
  <c r="AC2071" i="20"/>
  <c r="AC654" i="20"/>
  <c r="AC822" i="20"/>
  <c r="AC1510" i="20"/>
  <c r="AC1529" i="20"/>
  <c r="AC1349" i="20"/>
  <c r="AC2145" i="20"/>
  <c r="AC1896" i="20"/>
  <c r="AC708" i="20"/>
  <c r="AC1059" i="20"/>
  <c r="AC695" i="20"/>
  <c r="AC856" i="20"/>
  <c r="AC1942" i="20"/>
  <c r="AC1447" i="20"/>
  <c r="AC2366" i="20"/>
  <c r="AC2046" i="20"/>
  <c r="AC1795" i="20"/>
  <c r="AC1203" i="20"/>
  <c r="AC680" i="20"/>
  <c r="AC430" i="20"/>
  <c r="AC1481" i="20"/>
  <c r="AC966" i="20"/>
  <c r="AC1106" i="20"/>
  <c r="AC1414" i="20"/>
  <c r="AC1498" i="20"/>
  <c r="AC1624" i="20"/>
  <c r="AC303" i="20"/>
  <c r="AC899" i="20"/>
  <c r="AC942" i="20"/>
  <c r="AC785" i="20"/>
  <c r="AC1014" i="20"/>
  <c r="AC1336" i="20"/>
  <c r="AC1337" i="20"/>
  <c r="AC1435" i="20"/>
  <c r="AC1734" i="20"/>
  <c r="AC946" i="20"/>
  <c r="AC1849" i="20"/>
  <c r="AC2241" i="20"/>
  <c r="AC1920" i="20"/>
  <c r="AC2313" i="20"/>
  <c r="AC1654" i="20"/>
  <c r="AC2091" i="20"/>
  <c r="AC2175" i="20"/>
  <c r="AC341" i="20"/>
  <c r="AC190" i="20"/>
  <c r="AC246" i="20"/>
  <c r="AC192" i="20"/>
  <c r="AC291" i="20"/>
  <c r="AC363" i="20"/>
  <c r="AC712" i="20"/>
  <c r="AC137" i="20"/>
  <c r="AC938" i="20"/>
  <c r="AC1163" i="20"/>
  <c r="AC686" i="20"/>
  <c r="AC1642" i="20"/>
  <c r="AC1814" i="20"/>
  <c r="AC1912" i="20"/>
  <c r="AC2220" i="20"/>
  <c r="AC1556" i="20"/>
  <c r="AC1710" i="20"/>
  <c r="AC1585" i="20"/>
  <c r="AC2260" i="20"/>
  <c r="AC212" i="20"/>
  <c r="AC285" i="20"/>
  <c r="AC439" i="20"/>
  <c r="AC621" i="20"/>
  <c r="AC188" i="20"/>
  <c r="AC538" i="20"/>
  <c r="AC203" i="20"/>
  <c r="AC385" i="20"/>
  <c r="AC232" i="20"/>
  <c r="AC414" i="20"/>
  <c r="AC80" i="20"/>
  <c r="AC108" i="20"/>
  <c r="AC150" i="20"/>
  <c r="AC444" i="20"/>
  <c r="AC208" i="20"/>
  <c r="AC362" i="20"/>
  <c r="AC550" i="20"/>
  <c r="AC335" i="20"/>
  <c r="AC1004" i="20"/>
  <c r="AC1397" i="20"/>
  <c r="AC587" i="20"/>
  <c r="AC747" i="20"/>
  <c r="AC1260" i="20"/>
  <c r="AC766" i="20"/>
  <c r="AC967" i="20"/>
  <c r="AC1121" i="20"/>
  <c r="AC1135" i="20"/>
  <c r="AC1416" i="20"/>
  <c r="AC1458" i="20"/>
  <c r="AC373" i="20"/>
  <c r="AC1152" i="20"/>
  <c r="AC1180" i="20"/>
  <c r="AC1292" i="20"/>
  <c r="AC504" i="20"/>
  <c r="AC724" i="20"/>
  <c r="AC903" i="20"/>
  <c r="AC1567" i="20"/>
  <c r="AC1996" i="20"/>
  <c r="AC2193" i="20"/>
  <c r="AC2278" i="20"/>
  <c r="AC1860" i="20"/>
  <c r="AC1469" i="20"/>
  <c r="AC2169" i="20"/>
  <c r="AC1806" i="20"/>
  <c r="AC1989" i="20"/>
  <c r="AC2003" i="20"/>
  <c r="AC1636" i="20"/>
  <c r="AC2118" i="20"/>
  <c r="AC2035" i="20"/>
  <c r="AC2246" i="20"/>
  <c r="AC170" i="20"/>
  <c r="AC464" i="20"/>
  <c r="AC483" i="20"/>
  <c r="AC47" i="20"/>
  <c r="AC1010" i="20"/>
  <c r="AC2009" i="20"/>
  <c r="AC2331" i="20"/>
  <c r="AC2137" i="20"/>
  <c r="AC1345" i="20"/>
  <c r="AC1175" i="20"/>
  <c r="AC1747" i="20"/>
  <c r="AC1818" i="20"/>
  <c r="AC1933" i="20"/>
  <c r="AC2073" i="20"/>
  <c r="AC2204" i="20"/>
  <c r="AC33" i="20"/>
  <c r="AC1200" i="20"/>
  <c r="AC675" i="20"/>
  <c r="AC841" i="20"/>
  <c r="AC1444" i="20"/>
  <c r="AC1056" i="20"/>
  <c r="AC2363" i="20"/>
  <c r="AC1683" i="20"/>
  <c r="AC2301" i="20"/>
  <c r="AC17" i="20"/>
  <c r="AC425" i="20"/>
  <c r="AC160" i="20"/>
  <c r="AC500" i="20"/>
  <c r="AC879" i="20"/>
  <c r="AC1341" i="20"/>
  <c r="AC557" i="20"/>
  <c r="AC452" i="20"/>
  <c r="AC661" i="20"/>
  <c r="AC1472" i="20"/>
  <c r="AC768" i="20"/>
  <c r="AC1039" i="20"/>
  <c r="AC1249" i="20"/>
  <c r="AC375" i="20"/>
  <c r="AC1628" i="20"/>
  <c r="AC2415" i="20"/>
  <c r="AC1340" i="20"/>
  <c r="AC1982" i="20"/>
  <c r="AC1872" i="20"/>
  <c r="AC2096" i="20"/>
  <c r="AC1762" i="20"/>
  <c r="AC2295" i="20"/>
  <c r="AC2452" i="20"/>
  <c r="AC2019" i="20"/>
  <c r="AC2" i="20"/>
  <c r="AC86" i="20"/>
  <c r="AC408" i="20"/>
  <c r="AC436" i="20"/>
  <c r="AC506" i="20"/>
  <c r="AC102" i="20"/>
  <c r="AC144" i="20"/>
  <c r="AC328" i="20"/>
  <c r="AC734" i="20"/>
  <c r="AC374" i="20"/>
  <c r="AC789" i="20"/>
  <c r="AC480" i="20"/>
  <c r="AC1214" i="20"/>
  <c r="AC219" i="20"/>
  <c r="AC922" i="20"/>
  <c r="AC964" i="20"/>
  <c r="AC1300" i="20"/>
  <c r="AC1316" i="20"/>
  <c r="AC167" i="20"/>
  <c r="AC623" i="20"/>
  <c r="AC1600" i="20"/>
  <c r="AC834" i="20"/>
  <c r="AC1759" i="20"/>
  <c r="AC1170" i="20"/>
  <c r="AC1571" i="20"/>
  <c r="AC1692" i="20"/>
  <c r="AC1987" i="20"/>
  <c r="AC1764" i="20"/>
  <c r="AC2016" i="20"/>
  <c r="AC2100" i="20"/>
  <c r="AC2438" i="20"/>
  <c r="AC2061" i="20"/>
  <c r="AC2230" i="20"/>
  <c r="AC2258" i="20"/>
  <c r="AC1854" i="20"/>
  <c r="P232" i="34"/>
  <c r="R232" i="34" s="1"/>
  <c r="P190" i="34"/>
  <c r="R190" i="34" s="1"/>
  <c r="P12" i="34"/>
  <c r="R12" i="34" s="1"/>
  <c r="AC781" i="20"/>
  <c r="AC939" i="20"/>
  <c r="AC1276" i="20"/>
  <c r="AC2023" i="20"/>
  <c r="AC2388" i="20"/>
  <c r="AC1343" i="20"/>
  <c r="AC1016" i="20"/>
  <c r="AC1128" i="20"/>
  <c r="AC1735" i="20"/>
  <c r="AC1617" i="20"/>
  <c r="AC1499" i="20"/>
  <c r="AC2327" i="20"/>
  <c r="AC1657" i="20"/>
  <c r="AC2176" i="20"/>
  <c r="AC694" i="20"/>
  <c r="AC518" i="20"/>
  <c r="AC852" i="20"/>
  <c r="AC1207" i="20"/>
  <c r="AC2348" i="20"/>
  <c r="AC1791" i="20"/>
  <c r="AC1946" i="20"/>
  <c r="AC1063" i="20"/>
  <c r="AC1427" i="20"/>
  <c r="AC2050" i="20"/>
  <c r="AC1201" i="20"/>
  <c r="AC1445" i="20"/>
  <c r="AC844" i="20"/>
  <c r="AC1057" i="20"/>
  <c r="AC1940" i="20"/>
  <c r="AC2364" i="20"/>
  <c r="AC2044" i="20"/>
  <c r="AC1782" i="20"/>
  <c r="AC779" i="20"/>
  <c r="AC1690" i="20"/>
  <c r="AC2072" i="20"/>
  <c r="AC2268" i="20"/>
  <c r="AC820" i="20"/>
  <c r="AC796" i="20"/>
  <c r="AC1332" i="20"/>
  <c r="AC754" i="20"/>
  <c r="AC653" i="20"/>
  <c r="AC1897" i="20"/>
  <c r="AC1114" i="20"/>
  <c r="AC1531" i="20"/>
  <c r="AC1352" i="20"/>
  <c r="AC2129" i="20"/>
  <c r="AC1977" i="20"/>
  <c r="AC2147" i="20"/>
  <c r="AC681" i="20"/>
  <c r="AC717" i="20"/>
  <c r="AC1066" i="20"/>
  <c r="AC1430" i="20"/>
  <c r="AC1210" i="20"/>
  <c r="AC2053" i="20"/>
  <c r="AC2351" i="20"/>
  <c r="AC1792" i="20"/>
  <c r="AC1949" i="20"/>
  <c r="AC692" i="20"/>
  <c r="AC850" i="20"/>
  <c r="AC1061" i="20"/>
  <c r="AC1425" i="20"/>
  <c r="AC515" i="20"/>
  <c r="AC2346" i="20"/>
  <c r="AC1789" i="20"/>
  <c r="AC1944" i="20"/>
  <c r="AC2048" i="20"/>
  <c r="AC1205" i="20"/>
  <c r="AC1092" i="20"/>
  <c r="AC930" i="20"/>
  <c r="AC1883" i="20"/>
  <c r="AC2265" i="20"/>
  <c r="AC1581" i="20"/>
  <c r="AC744" i="20"/>
  <c r="AC1045" i="20"/>
  <c r="AC806" i="20"/>
  <c r="AC868" i="20"/>
  <c r="AC1330" i="20"/>
  <c r="AC1107" i="20"/>
  <c r="AC1278" i="20"/>
  <c r="AC944" i="20"/>
  <c r="AC651" i="20"/>
  <c r="AC890" i="20"/>
  <c r="AC2457" i="20"/>
  <c r="AC2010" i="20"/>
  <c r="AC2248" i="20"/>
  <c r="AC2026" i="20"/>
  <c r="AC1464" i="20"/>
  <c r="AC1901" i="20"/>
  <c r="AC2126" i="20"/>
  <c r="AC1917" i="20"/>
  <c r="AC1354" i="20"/>
  <c r="AC1918" i="20"/>
  <c r="AC2115" i="20"/>
  <c r="AC1739" i="20"/>
  <c r="AC2425" i="20"/>
  <c r="AC2202" i="20"/>
  <c r="AC2342" i="20"/>
  <c r="AC974" i="20"/>
  <c r="AC1503" i="20"/>
  <c r="AC1622" i="20"/>
  <c r="AC1980" i="20"/>
  <c r="AC2162" i="20"/>
  <c r="AC2288" i="20"/>
  <c r="AC563" i="20"/>
  <c r="AC510" i="20"/>
  <c r="AC405" i="20"/>
  <c r="AC730" i="20"/>
  <c r="AC1384" i="20"/>
  <c r="AC764" i="20"/>
  <c r="AC508" i="20"/>
  <c r="AC1029" i="20"/>
  <c r="AC1141" i="20"/>
  <c r="AC1630" i="20"/>
  <c r="AC2280" i="20"/>
  <c r="AC1861" i="20"/>
  <c r="AC2412" i="20"/>
  <c r="AC1289" i="20"/>
  <c r="AC302" i="20"/>
  <c r="AC1325" i="20"/>
  <c r="AC1453" i="20"/>
  <c r="AC1371" i="20"/>
  <c r="AC1448" i="20"/>
  <c r="AC1421" i="20"/>
  <c r="AC505" i="20"/>
  <c r="AC340" i="20"/>
  <c r="AC189" i="20"/>
  <c r="AC290" i="20"/>
  <c r="AC877" i="20"/>
  <c r="AC247" i="20"/>
  <c r="AC645" i="20"/>
  <c r="AC191" i="20"/>
  <c r="AC156" i="20"/>
  <c r="AC65" i="20"/>
  <c r="AC923" i="20"/>
  <c r="AC32" i="20"/>
  <c r="AC1183" i="20"/>
  <c r="AC672" i="20"/>
  <c r="AC1830" i="20"/>
  <c r="AC2447" i="20"/>
  <c r="AC2000" i="20"/>
  <c r="AC1602" i="20"/>
  <c r="AC2385" i="20"/>
  <c r="AC15" i="20"/>
  <c r="AC381" i="20"/>
  <c r="AC134" i="20"/>
  <c r="AC585" i="20"/>
  <c r="AC825" i="20"/>
  <c r="AC2387" i="20"/>
  <c r="AC1651" i="20"/>
  <c r="AC2411" i="20"/>
  <c r="AC2063" i="20"/>
  <c r="P231" i="34"/>
  <c r="P203" i="34"/>
  <c r="P175" i="34"/>
  <c r="R175" i="34" s="1"/>
  <c r="P161" i="34"/>
  <c r="P133" i="34"/>
  <c r="R133" i="34" s="1"/>
  <c r="P105" i="34"/>
  <c r="R105" i="34" s="1"/>
  <c r="P91" i="34"/>
  <c r="R91" i="34" s="1"/>
  <c r="N233" i="34"/>
  <c r="O233" i="34" s="1"/>
  <c r="N219" i="34"/>
  <c r="O219" i="34" s="1"/>
  <c r="N205" i="34"/>
  <c r="O205" i="34" s="1"/>
  <c r="N191" i="34"/>
  <c r="O191" i="34" s="1"/>
  <c r="Q191" i="34" s="1"/>
  <c r="N177" i="34"/>
  <c r="O177" i="34" s="1"/>
  <c r="L37" i="34"/>
  <c r="L9" i="34"/>
  <c r="Y274" i="10"/>
  <c r="Z274" i="10" s="1"/>
  <c r="Y117" i="10"/>
  <c r="Z117" i="10" s="1"/>
  <c r="AC511" i="20"/>
  <c r="AC1367" i="20"/>
  <c r="AC1594" i="20"/>
  <c r="AC1267" i="20"/>
  <c r="AC1702" i="20"/>
  <c r="AC1871" i="20"/>
  <c r="AC1410" i="20"/>
  <c r="AC1733" i="20"/>
  <c r="AC1184" i="20"/>
  <c r="AC1535" i="20"/>
  <c r="AC1694" i="20"/>
  <c r="AC2002" i="20"/>
  <c r="AC1821" i="20"/>
  <c r="AC2243" i="20"/>
  <c r="AC2076" i="20"/>
  <c r="AC2314" i="20"/>
  <c r="AC2274" i="20"/>
  <c r="AC869" i="20"/>
  <c r="AC1096" i="20"/>
  <c r="AC816" i="20"/>
  <c r="AC916" i="20"/>
  <c r="AC1547" i="20"/>
  <c r="AC1925" i="20"/>
  <c r="AC1677" i="20"/>
  <c r="AC1021" i="20"/>
  <c r="AC1665" i="20"/>
  <c r="AC1539" i="20"/>
  <c r="AC2214" i="20"/>
  <c r="AC1520" i="20"/>
  <c r="AC1401" i="20"/>
  <c r="AC2078" i="20"/>
  <c r="AC636" i="20"/>
  <c r="AC530" i="20"/>
  <c r="AC1241" i="20"/>
  <c r="AC1395" i="20"/>
  <c r="AC1524" i="20"/>
  <c r="AC997" i="20"/>
  <c r="AC2429" i="20"/>
  <c r="AC2403" i="20"/>
  <c r="AC1749" i="20"/>
  <c r="AC2340" i="20"/>
  <c r="AC853" i="20"/>
  <c r="AC716" i="20"/>
  <c r="AC682" i="20"/>
  <c r="AC1067" i="20"/>
  <c r="AC1431" i="20"/>
  <c r="AC1211" i="20"/>
  <c r="AC2054" i="20"/>
  <c r="AC2352" i="20"/>
  <c r="AC1793" i="20"/>
  <c r="AC1950" i="20"/>
  <c r="AC693" i="20"/>
  <c r="AC851" i="20"/>
  <c r="AC1062" i="20"/>
  <c r="AC1426" i="20"/>
  <c r="AC1206" i="20"/>
  <c r="AC541" i="20"/>
  <c r="AC2347" i="20"/>
  <c r="AC1790" i="20"/>
  <c r="AC1945" i="20"/>
  <c r="AC2049" i="20"/>
  <c r="AC1580" i="20"/>
  <c r="AC929" i="20"/>
  <c r="AC2264" i="20"/>
  <c r="AC1091" i="20"/>
  <c r="AC1882" i="20"/>
  <c r="AC616" i="20"/>
  <c r="AC701" i="20"/>
  <c r="AC1108" i="20"/>
  <c r="AC1277" i="20"/>
  <c r="AC1347" i="20"/>
  <c r="AC598" i="20"/>
  <c r="AC945" i="20"/>
  <c r="AC1001" i="20"/>
  <c r="AC1801" i="20"/>
  <c r="AC918" i="20"/>
  <c r="AC1619" i="20"/>
  <c r="AC2426" i="20"/>
  <c r="AC2021" i="20"/>
  <c r="AC2203" i="20"/>
  <c r="AC2329" i="20"/>
  <c r="AC2343" i="20"/>
  <c r="AC1564" i="20"/>
  <c r="AC301" i="20"/>
  <c r="AC630" i="20"/>
  <c r="AC919" i="20"/>
  <c r="AC1005" i="20"/>
  <c r="AC908" i="20"/>
  <c r="AC1320" i="20"/>
  <c r="AC1376" i="20"/>
  <c r="AC1225" i="20"/>
  <c r="AC1729" i="20"/>
  <c r="AC2179" i="20"/>
  <c r="AC1466" i="20"/>
  <c r="AC2028" i="20"/>
  <c r="AC2323" i="20"/>
  <c r="AC1275" i="20"/>
  <c r="AC1599" i="20"/>
  <c r="AC2242" i="20"/>
  <c r="AC2120" i="20"/>
  <c r="AC265" i="20"/>
  <c r="AC1101" i="20"/>
  <c r="AC1552" i="20"/>
  <c r="AC911" i="20"/>
  <c r="AC995" i="20"/>
  <c r="AC828" i="20"/>
  <c r="AC874" i="20"/>
  <c r="AC1405" i="20"/>
  <c r="AC2219" i="20"/>
  <c r="AC2431" i="20"/>
  <c r="AC1676" i="20"/>
  <c r="AC2083" i="20"/>
  <c r="AC1930" i="20"/>
  <c r="AC1664" i="20"/>
  <c r="AC604" i="20"/>
  <c r="AC706" i="20"/>
  <c r="AC388" i="20"/>
  <c r="AC614" i="20"/>
  <c r="AC627" i="20"/>
  <c r="AC135" i="20"/>
  <c r="AC61" i="20"/>
  <c r="AC64" i="20"/>
  <c r="AC201" i="20"/>
  <c r="AC31" i="20"/>
  <c r="AC14" i="20"/>
  <c r="AC226" i="20"/>
  <c r="AC548" i="20"/>
  <c r="AC227" i="20"/>
  <c r="AC649" i="20"/>
  <c r="AC146" i="20"/>
  <c r="AC161" i="20"/>
  <c r="AC402" i="20"/>
  <c r="AC745" i="20"/>
  <c r="AC1565" i="20"/>
  <c r="AC839" i="20"/>
  <c r="AC782" i="20"/>
  <c r="AC317" i="20"/>
  <c r="AC999" i="20"/>
  <c r="AC756" i="20"/>
  <c r="AC1224" i="20"/>
  <c r="AC889" i="20"/>
  <c r="AC1525" i="20"/>
  <c r="AC1774" i="20"/>
  <c r="AC1970" i="20"/>
  <c r="AC1592" i="20"/>
  <c r="AC2266" i="20"/>
  <c r="AC2294" i="20"/>
  <c r="AC2015" i="20"/>
  <c r="AC2337" i="20"/>
  <c r="AC2422" i="20"/>
  <c r="AC2437" i="20"/>
  <c r="AC1752" i="20"/>
  <c r="AC2312" i="20"/>
  <c r="AC1922" i="20"/>
  <c r="AC1579" i="20"/>
  <c r="AC1090" i="20"/>
  <c r="AC928" i="20"/>
  <c r="AC2263" i="20"/>
  <c r="AC1881" i="20"/>
  <c r="AC393" i="20"/>
  <c r="AC1094" i="20"/>
  <c r="AC1122" i="20"/>
  <c r="AC959" i="20"/>
  <c r="AC1843" i="20"/>
  <c r="AC1536" i="20"/>
  <c r="AC1365" i="20"/>
  <c r="AC1866" i="20"/>
  <c r="AC2315" i="20"/>
  <c r="AC264" i="20"/>
  <c r="AC909" i="20"/>
  <c r="Y222" i="10"/>
  <c r="Z222" i="10" s="1"/>
  <c r="Y253" i="10"/>
  <c r="Z253" i="10" s="1"/>
  <c r="V232" i="10"/>
  <c r="W232" i="10" s="1"/>
  <c r="W228" i="10"/>
  <c r="W172" i="10"/>
  <c r="W168" i="10"/>
  <c r="X168" i="10" s="1"/>
  <c r="W49" i="10"/>
  <c r="X49" i="10" s="1"/>
  <c r="W35" i="10"/>
  <c r="X35" i="10" s="1"/>
  <c r="W22" i="10"/>
  <c r="Y212" i="10"/>
  <c r="Z212" i="10" s="1"/>
  <c r="Y59" i="10"/>
  <c r="Z59" i="10" s="1"/>
  <c r="Y150" i="10"/>
  <c r="Z150" i="10" s="1"/>
  <c r="Y180" i="10"/>
  <c r="Y214" i="10"/>
  <c r="Z214" i="10" s="1"/>
  <c r="Y146" i="10"/>
  <c r="Z146" i="10" s="1"/>
  <c r="AC833" i="20"/>
  <c r="AC546" i="20"/>
  <c r="AC813" i="20"/>
  <c r="AC913" i="20"/>
  <c r="AC1403" i="20"/>
  <c r="AC872" i="20"/>
  <c r="AC1099" i="20"/>
  <c r="AC993" i="20"/>
  <c r="AC2081" i="20"/>
  <c r="AC1550" i="20"/>
  <c r="AC1928" i="20"/>
  <c r="AC1680" i="20"/>
  <c r="AC1905" i="20"/>
  <c r="AC2130" i="20"/>
  <c r="AC1541" i="20"/>
  <c r="AC1668" i="20"/>
  <c r="AC2159" i="20"/>
  <c r="AC2217" i="20"/>
  <c r="AC1522" i="20"/>
  <c r="AC669" i="20"/>
  <c r="AC846" i="20"/>
  <c r="AC1785" i="20"/>
  <c r="AC1434" i="20"/>
  <c r="AC2038" i="20"/>
  <c r="AC1707" i="20"/>
  <c r="AC2423" i="20"/>
  <c r="AC1934" i="20"/>
  <c r="AC1018" i="20"/>
  <c r="AC1103" i="20"/>
  <c r="AC937" i="20"/>
  <c r="AC671" i="20"/>
  <c r="AC2222" i="20"/>
  <c r="AC1662" i="20"/>
  <c r="AC2085" i="20"/>
  <c r="AC2156" i="20"/>
  <c r="AC1237" i="20"/>
  <c r="AC1455" i="20"/>
  <c r="AC1714" i="20"/>
  <c r="AC502" i="20"/>
  <c r="AC602" i="20"/>
  <c r="AC2152" i="20"/>
  <c r="AC2285" i="20"/>
  <c r="AC1604" i="20"/>
  <c r="AC386" i="20"/>
  <c r="AC878" i="20"/>
  <c r="AC1131" i="20"/>
  <c r="AC559" i="20"/>
  <c r="AC1470" i="20"/>
  <c r="AC826" i="20"/>
  <c r="AC662" i="20"/>
  <c r="AC767" i="20"/>
  <c r="AC1038" i="20"/>
  <c r="AC1248" i="20"/>
  <c r="AC1318" i="20"/>
  <c r="AC2233" i="20"/>
  <c r="AC2416" i="20"/>
  <c r="AC2095" i="20"/>
  <c r="AC1629" i="20"/>
  <c r="AC1761" i="20"/>
  <c r="AC2018" i="20"/>
  <c r="AC2453" i="20"/>
  <c r="AC1825" i="20"/>
  <c r="AC283" i="20"/>
  <c r="AC451" i="20"/>
  <c r="AC482" i="20"/>
  <c r="AC399" i="20"/>
  <c r="AC344" i="20"/>
  <c r="AC1143" i="20"/>
  <c r="AC1032" i="20"/>
  <c r="AC556" i="20"/>
  <c r="AC1314" i="20"/>
  <c r="AC1568" i="20"/>
  <c r="AC926" i="20"/>
  <c r="AC1362" i="20"/>
  <c r="AC377" i="20"/>
  <c r="AC573" i="20"/>
  <c r="AC830" i="20"/>
  <c r="AC1254" i="20"/>
  <c r="AC2151" i="20"/>
  <c r="AC1760" i="20"/>
  <c r="AC1998" i="20"/>
  <c r="AC1985" i="20"/>
  <c r="AC2185" i="20"/>
  <c r="AC1892" i="20"/>
  <c r="AC2384" i="20"/>
  <c r="AC2441" i="20"/>
  <c r="AC650" i="20"/>
  <c r="AC275" i="20"/>
  <c r="AC976" i="20"/>
  <c r="AC1355" i="20"/>
  <c r="AC1174" i="20"/>
  <c r="AC261" i="20"/>
  <c r="AC817" i="20"/>
  <c r="AC2289" i="20"/>
  <c r="AC2333" i="20"/>
  <c r="AC2125" i="20"/>
  <c r="AC1902" i="20"/>
  <c r="AC1738" i="20"/>
  <c r="AC2116" i="20"/>
  <c r="AC1331" i="20"/>
  <c r="AC1979" i="20"/>
  <c r="AC1504" i="20"/>
  <c r="AC127" i="20"/>
  <c r="AC533" i="20"/>
  <c r="AC254" i="20"/>
  <c r="AC354" i="20"/>
  <c r="AC131" i="20"/>
  <c r="AC593" i="20"/>
  <c r="AC320" i="20"/>
  <c r="AC864" i="20"/>
  <c r="AC1411" i="20"/>
  <c r="AC1468" i="20"/>
  <c r="AC1496" i="20"/>
  <c r="AC737" i="20"/>
  <c r="AC1150" i="20"/>
  <c r="AC307" i="20"/>
  <c r="AC801" i="20"/>
  <c r="AC1042" i="20"/>
  <c r="AC1280" i="20"/>
  <c r="AC1378" i="20"/>
  <c r="AC473" i="20"/>
  <c r="AC1855" i="20"/>
  <c r="AC1744" i="20"/>
  <c r="AC2249" i="20"/>
  <c r="AC1802" i="20"/>
  <c r="AC1231" i="20"/>
  <c r="AC1515" i="20"/>
  <c r="AC1575" i="20"/>
  <c r="AC2113" i="20"/>
  <c r="AC2393" i="20"/>
  <c r="AC1597" i="20"/>
  <c r="AC2199" i="20"/>
  <c r="AC1992" i="20"/>
  <c r="AC1769" i="20"/>
  <c r="AC110" i="20"/>
  <c r="AC827" i="20"/>
  <c r="AC56" i="20"/>
  <c r="AC478" i="20"/>
  <c r="AC576" i="20"/>
  <c r="AC255" i="20"/>
  <c r="AC397" i="20"/>
  <c r="AC663" i="20"/>
  <c r="AC496" i="20"/>
  <c r="AC332" i="20"/>
  <c r="AC416" i="20"/>
  <c r="AC1298" i="20"/>
  <c r="AC965" i="20"/>
  <c r="AC237" i="20"/>
  <c r="AC249" i="20"/>
  <c r="AC985" i="20"/>
  <c r="AC2164" i="20"/>
  <c r="AC1612" i="20"/>
  <c r="AC1385" i="20"/>
  <c r="AC1834" i="20"/>
  <c r="AC2380" i="20"/>
  <c r="AC1139" i="20"/>
  <c r="AC2059" i="20"/>
  <c r="AC42" i="20"/>
  <c r="AC1006" i="20"/>
  <c r="AC1178" i="20"/>
  <c r="AC1123" i="20"/>
  <c r="AC251" i="20"/>
  <c r="AC387" i="20"/>
  <c r="AC1745" i="20"/>
  <c r="AC2060" i="20"/>
  <c r="AC2090" i="20"/>
  <c r="AC2134" i="20"/>
  <c r="AC28" i="20"/>
  <c r="AC266" i="20"/>
  <c r="AC732" i="20"/>
  <c r="AC857" i="20"/>
  <c r="AC1069" i="20"/>
  <c r="AC1433" i="20"/>
  <c r="AC1212" i="20"/>
  <c r="AC2056" i="20"/>
  <c r="AC2354" i="20"/>
  <c r="AC1796" i="20"/>
  <c r="AC1952" i="20"/>
  <c r="AC11" i="20"/>
  <c r="AC193" i="20"/>
  <c r="P213" i="34"/>
  <c r="R213" i="34" s="1"/>
  <c r="P171" i="34"/>
  <c r="R171" i="34" s="1"/>
  <c r="P143" i="34"/>
  <c r="R143" i="34" s="1"/>
  <c r="P115" i="34"/>
  <c r="R115" i="34" s="1"/>
  <c r="P101" i="34"/>
  <c r="R101" i="34" s="1"/>
  <c r="P73" i="34"/>
  <c r="R73" i="34" s="1"/>
  <c r="P57" i="34"/>
  <c r="R57" i="34" s="1"/>
  <c r="P41" i="34"/>
  <c r="R41" i="34" s="1"/>
  <c r="P5" i="34"/>
  <c r="R5" i="34" s="1"/>
  <c r="N234" i="34"/>
  <c r="O234" i="34" s="1"/>
  <c r="Q234" i="34" s="1"/>
  <c r="L33" i="34"/>
  <c r="J34" i="34"/>
  <c r="L34" i="34" s="1"/>
  <c r="Y47" i="10"/>
  <c r="Z47" i="10" s="1"/>
  <c r="S11" i="10"/>
  <c r="T11" i="10" s="1"/>
  <c r="AC638" i="20"/>
  <c r="AC488" i="20"/>
  <c r="AC1003" i="20"/>
  <c r="AC1234" i="20"/>
  <c r="AC1544" i="20"/>
  <c r="AC466" i="20"/>
  <c r="AC1799" i="20"/>
  <c r="AC1659" i="20"/>
  <c r="AC1492" i="20"/>
  <c r="AC2171" i="20"/>
  <c r="AC2244" i="20"/>
  <c r="AC2328" i="20"/>
  <c r="AC1399" i="20"/>
  <c r="AC1671" i="20"/>
  <c r="AC1457" i="20"/>
  <c r="AC977" i="20"/>
  <c r="AC1523" i="20"/>
  <c r="AC1551" i="20"/>
  <c r="AC994" i="20"/>
  <c r="AC812" i="20"/>
  <c r="AC912" i="20"/>
  <c r="AC1542" i="20"/>
  <c r="AC1404" i="20"/>
  <c r="AC873" i="20"/>
  <c r="AC1100" i="20"/>
  <c r="AC2082" i="20"/>
  <c r="AC2432" i="20"/>
  <c r="AC1929" i="20"/>
  <c r="AC1681" i="20"/>
  <c r="AC1906" i="20"/>
  <c r="AC2158" i="20"/>
  <c r="AC1669" i="20"/>
  <c r="AC2218" i="20"/>
  <c r="AC652" i="20"/>
  <c r="AC821" i="20"/>
  <c r="AC797" i="20"/>
  <c r="AC753" i="20"/>
  <c r="AC1333" i="20"/>
  <c r="AC1113" i="20"/>
  <c r="AC1077" i="20"/>
  <c r="AC1899" i="20"/>
  <c r="AC1532" i="20"/>
  <c r="AC1889" i="20"/>
  <c r="AC2128" i="20"/>
  <c r="AC1978" i="20"/>
  <c r="AC1868" i="20"/>
  <c r="AC1269" i="20"/>
  <c r="AC1048" i="20"/>
  <c r="AC1160" i="20"/>
  <c r="AC715" i="20"/>
  <c r="AC1218" i="20"/>
  <c r="AC683" i="20"/>
  <c r="AC2303" i="20"/>
  <c r="AC1553" i="20"/>
  <c r="AC1719" i="20"/>
  <c r="AC1706" i="20"/>
  <c r="AC1639" i="20"/>
  <c r="AC1811" i="20"/>
  <c r="AC1909" i="20"/>
  <c r="AC2105" i="20"/>
  <c r="AC936" i="20"/>
  <c r="AC1020" i="20"/>
  <c r="AC876" i="20"/>
  <c r="AC1105" i="20"/>
  <c r="AC1243" i="20"/>
  <c r="AC824" i="20"/>
  <c r="AC1954" i="20"/>
  <c r="AC2446" i="20"/>
  <c r="AC380" i="20"/>
  <c r="AC539" i="20"/>
  <c r="AC586" i="20"/>
  <c r="AC947" i="20"/>
  <c r="AC1186" i="20"/>
  <c r="AC1026" i="20"/>
  <c r="AC2271" i="20"/>
  <c r="AC1853" i="20"/>
  <c r="AC2064" i="20"/>
  <c r="AC281" i="20"/>
  <c r="AC534" i="20"/>
  <c r="AC606" i="20"/>
  <c r="AC631" i="20"/>
  <c r="AC892" i="20"/>
  <c r="AC809" i="20"/>
  <c r="AC1176" i="20"/>
  <c r="AC1526" i="20"/>
  <c r="AC1506" i="20"/>
  <c r="AC1968" i="20"/>
  <c r="AC2206" i="20"/>
  <c r="AC1846" i="20"/>
  <c r="AC2324" i="20"/>
  <c r="AC1770" i="20"/>
  <c r="AC633" i="20"/>
  <c r="AC162" i="20"/>
  <c r="AC470" i="20"/>
  <c r="AC484" i="20"/>
  <c r="AC432" i="20"/>
  <c r="AC445" i="20"/>
  <c r="AC1120" i="20"/>
  <c r="AC1149" i="20"/>
  <c r="AC955" i="20"/>
  <c r="AC2208" i="20"/>
  <c r="AC1845" i="20"/>
  <c r="AC1513" i="20"/>
  <c r="AC1533" i="20"/>
  <c r="AC2336" i="20"/>
  <c r="AC2435" i="20"/>
  <c r="AC1682" i="20"/>
  <c r="AC1741" i="20"/>
  <c r="AC126" i="20"/>
  <c r="AC1313" i="20"/>
  <c r="AC1076" i="20"/>
  <c r="AC897" i="20"/>
  <c r="AC1703" i="20"/>
  <c r="AC1268" i="20"/>
  <c r="AC2358" i="20"/>
  <c r="AC322" i="20"/>
  <c r="AC100" i="20"/>
  <c r="AC282" i="20"/>
  <c r="AC143" i="20"/>
  <c r="AC493" i="20"/>
  <c r="AC174" i="20"/>
  <c r="AC206" i="20"/>
  <c r="AC404" i="20"/>
  <c r="AC1285" i="20"/>
  <c r="AC181" i="20"/>
  <c r="AC574" i="20"/>
  <c r="AC1252" i="20"/>
  <c r="AC931" i="20"/>
  <c r="AC2093" i="20"/>
  <c r="AC2375" i="20"/>
  <c r="AC2012" i="20"/>
  <c r="AC1633" i="20"/>
  <c r="AC1753" i="20"/>
  <c r="AC2187" i="20"/>
  <c r="AC41" i="20"/>
  <c r="AC975" i="20"/>
  <c r="AC1353" i="20"/>
  <c r="AC655" i="20"/>
  <c r="AC1621" i="20"/>
  <c r="AC867" i="20"/>
  <c r="AC795" i="20"/>
  <c r="AC752" i="20"/>
  <c r="AC941" i="20"/>
  <c r="AC998" i="20"/>
  <c r="AC1981" i="20"/>
  <c r="AC1903" i="20"/>
  <c r="AC2127" i="20"/>
  <c r="AC1737" i="20"/>
  <c r="AC10" i="20"/>
  <c r="AC210" i="20"/>
  <c r="AC339" i="20"/>
  <c r="AC382" i="20"/>
  <c r="AC229" i="20"/>
  <c r="AC412" i="20"/>
  <c r="AC608" i="20"/>
  <c r="AC469" i="20"/>
  <c r="AC21" i="20"/>
  <c r="AC204" i="20"/>
  <c r="AC554" i="20"/>
  <c r="AC624" i="20"/>
  <c r="AC438" i="20"/>
  <c r="AC1171" i="20"/>
  <c r="AC485" i="20"/>
  <c r="AC1383" i="20"/>
  <c r="AC289" i="20"/>
  <c r="AC659" i="20"/>
  <c r="AC1290" i="20"/>
  <c r="AC969" i="20"/>
  <c r="AC1572" i="20"/>
  <c r="AC321" i="20"/>
  <c r="AC195" i="20"/>
  <c r="AC788" i="20"/>
  <c r="AC1605" i="20"/>
  <c r="AC1995" i="20"/>
  <c r="AC1758" i="20"/>
  <c r="AC2150" i="20"/>
  <c r="AC1857" i="20"/>
  <c r="AC2235" i="20"/>
  <c r="AC904" i="20"/>
  <c r="AC1648" i="20"/>
  <c r="AC1030" i="20"/>
  <c r="AC2450" i="20"/>
  <c r="AC1245" i="20"/>
  <c r="AC2413" i="20"/>
  <c r="P170" i="34"/>
  <c r="P23" i="34"/>
  <c r="Q23" i="34" s="1"/>
  <c r="Q123" i="34"/>
  <c r="Q47" i="34"/>
  <c r="N200" i="34"/>
  <c r="O200" i="34" s="1"/>
  <c r="N172" i="34"/>
  <c r="O172" i="34" s="1"/>
  <c r="L130" i="34"/>
  <c r="L74" i="34"/>
  <c r="Q4" i="34"/>
  <c r="AC991" i="20"/>
  <c r="AC978" i="20"/>
  <c r="AC1538" i="20"/>
  <c r="AC1400" i="20"/>
  <c r="AC870" i="20"/>
  <c r="AC815" i="20"/>
  <c r="AC915" i="20"/>
  <c r="AC1097" i="20"/>
  <c r="AC2079" i="20"/>
  <c r="AC1548" i="20"/>
  <c r="AC1926" i="20"/>
  <c r="AC2430" i="20"/>
  <c r="AC1678" i="20"/>
  <c r="AC1666" i="20"/>
  <c r="AC1519" i="20"/>
  <c r="AC2215" i="20"/>
  <c r="AC1908" i="20"/>
  <c r="AC2161" i="20"/>
  <c r="AC710" i="20"/>
  <c r="AC1046" i="20"/>
  <c r="AC950" i="20"/>
  <c r="AC1165" i="20"/>
  <c r="AC1222" i="20"/>
  <c r="AC1558" i="20"/>
  <c r="AC688" i="20"/>
  <c r="AC1644" i="20"/>
  <c r="AC2109" i="20"/>
  <c r="AC1816" i="20"/>
  <c r="AC1914" i="20"/>
  <c r="AC2308" i="20"/>
  <c r="AC1273" i="20"/>
  <c r="AC1723" i="20"/>
  <c r="AC1712" i="20"/>
  <c r="AC224" i="20"/>
  <c r="AC169" i="20"/>
  <c r="AC6" i="20"/>
  <c r="AC184" i="20"/>
  <c r="AC296" i="20"/>
  <c r="AC241" i="20"/>
  <c r="AC117" i="20"/>
  <c r="AC299" i="20"/>
  <c r="AC316" i="20"/>
  <c r="AC82" i="20"/>
  <c r="AC151" i="20"/>
  <c r="AC349" i="20"/>
  <c r="AC13" i="20"/>
  <c r="AC239" i="20"/>
  <c r="Q133" i="34"/>
  <c r="AC547" i="20"/>
  <c r="AC832" i="20"/>
  <c r="AC992" i="20"/>
  <c r="AC1540" i="20"/>
  <c r="AC1402" i="20"/>
  <c r="AC871" i="20"/>
  <c r="AC814" i="20"/>
  <c r="AC914" i="20"/>
  <c r="AC1098" i="20"/>
  <c r="AC2080" i="20"/>
  <c r="AC2192" i="20"/>
  <c r="AC1549" i="20"/>
  <c r="AC1927" i="20"/>
  <c r="AC1679" i="20"/>
  <c r="AC1667" i="20"/>
  <c r="AC1907" i="20"/>
  <c r="AC2160" i="20"/>
  <c r="AC2216" i="20"/>
  <c r="AC1521" i="20"/>
  <c r="AC711" i="20"/>
  <c r="AC1047" i="20"/>
  <c r="AC1272" i="20"/>
  <c r="AC1164" i="20"/>
  <c r="AC1221" i="20"/>
  <c r="AC687" i="20"/>
  <c r="AC1643" i="20"/>
  <c r="AC2108" i="20"/>
  <c r="AC1815" i="20"/>
  <c r="AC1913" i="20"/>
  <c r="AC2307" i="20"/>
  <c r="AC1557" i="20"/>
  <c r="AC1722" i="20"/>
  <c r="AC1711" i="20"/>
  <c r="AC590" i="20"/>
  <c r="AC1255" i="20"/>
  <c r="AC578" i="20"/>
  <c r="AC1588" i="20"/>
  <c r="AC2335" i="20"/>
  <c r="AC1810" i="20"/>
  <c r="AC2006" i="20"/>
  <c r="AC568" i="20"/>
  <c r="AC924" i="20"/>
  <c r="AC1514" i="20"/>
  <c r="AC2460" i="20"/>
  <c r="AC1576" i="20"/>
  <c r="AC2409" i="20"/>
  <c r="AC2102" i="20"/>
  <c r="AC1824" i="20"/>
  <c r="AC618" i="20"/>
  <c r="AC907" i="20"/>
  <c r="AC699" i="20"/>
  <c r="AC1148" i="20"/>
  <c r="AC389" i="20"/>
  <c r="AC391" i="20"/>
  <c r="AC1773" i="20"/>
  <c r="AC2253" i="20"/>
  <c r="AC1366" i="20"/>
  <c r="AC325" i="20"/>
  <c r="AC437" i="20"/>
  <c r="AC495" i="20"/>
  <c r="AC287" i="20"/>
  <c r="AC403" i="20"/>
  <c r="AC1215" i="20"/>
  <c r="AC293" i="20"/>
  <c r="AC1488" i="20"/>
  <c r="AC1253" i="20"/>
  <c r="AC1716" i="20"/>
  <c r="AC2277" i="20"/>
  <c r="AC2378" i="20"/>
  <c r="AC1890" i="20"/>
  <c r="AC1391" i="20"/>
  <c r="AC2033" i="20"/>
  <c r="AC1755" i="20"/>
  <c r="AC262" i="20"/>
  <c r="AC306" i="20"/>
  <c r="AC197" i="20"/>
  <c r="AC411" i="20"/>
  <c r="AC584" i="20"/>
  <c r="AC885" i="20"/>
  <c r="AC179" i="20"/>
  <c r="AC987" i="20"/>
  <c r="AC331" i="20"/>
  <c r="AC1863" i="20"/>
  <c r="AC2381" i="20"/>
  <c r="AC308" i="20"/>
  <c r="AC253" i="20"/>
  <c r="AC351" i="20"/>
  <c r="AC365" i="20"/>
  <c r="AC128" i="20"/>
  <c r="AC422" i="20"/>
  <c r="AC213" i="20"/>
  <c r="AC242" i="20"/>
  <c r="AC298" i="20"/>
  <c r="AC594" i="20"/>
  <c r="AC133" i="20"/>
  <c r="AC442" i="20"/>
  <c r="AC865" i="20"/>
  <c r="AC1467" i="20"/>
  <c r="AC1412" i="20"/>
  <c r="AC1232" i="20"/>
  <c r="AC1596" i="20"/>
  <c r="AC531" i="20"/>
  <c r="AC738" i="20"/>
  <c r="AC1151" i="20"/>
  <c r="AC1474" i="20"/>
  <c r="AC1364" i="20"/>
  <c r="AC802" i="20"/>
  <c r="AC1043" i="20"/>
  <c r="AC475" i="20"/>
  <c r="AC2373" i="20"/>
  <c r="AC1261" i="20"/>
  <c r="AC1377" i="20"/>
  <c r="AC2250" i="20"/>
  <c r="AC2111" i="20"/>
  <c r="AC1804" i="20"/>
  <c r="AC2098" i="20"/>
  <c r="AC2392" i="20"/>
  <c r="AC1875" i="20"/>
  <c r="AC1494" i="20"/>
  <c r="AC1279" i="20"/>
  <c r="AC1990" i="20"/>
  <c r="AC2200" i="20"/>
  <c r="AC1767" i="20"/>
  <c r="AC1742" i="20"/>
  <c r="AC58" i="20"/>
  <c r="AC101" i="20"/>
  <c r="AC89" i="20"/>
  <c r="AC29" i="20"/>
  <c r="AC200" i="20"/>
  <c r="AC1312" i="20"/>
  <c r="AC1216" i="20"/>
  <c r="AC489" i="20"/>
  <c r="AC2149" i="20"/>
  <c r="AC12" i="20"/>
  <c r="AC1962" i="20"/>
  <c r="Q89" i="34"/>
  <c r="V77" i="10"/>
  <c r="W77" i="10" s="1"/>
  <c r="V268" i="10"/>
  <c r="W268" i="10" s="1"/>
  <c r="V174" i="10"/>
  <c r="W174" i="10" s="1"/>
  <c r="V263" i="10"/>
  <c r="V184" i="10"/>
  <c r="W184" i="10" s="1"/>
  <c r="AA184" i="10" s="1"/>
  <c r="V216" i="10"/>
  <c r="W216" i="10" s="1"/>
  <c r="V63" i="10"/>
  <c r="W63" i="10" s="1"/>
  <c r="X63" i="10" s="1"/>
  <c r="W126" i="10"/>
  <c r="W149" i="10"/>
  <c r="W33" i="10"/>
  <c r="W20" i="10"/>
  <c r="W230" i="10"/>
  <c r="AA230" i="10" s="1"/>
  <c r="S77" i="10"/>
  <c r="T77" i="10" s="1"/>
  <c r="S174" i="10"/>
  <c r="T174" i="10" s="1"/>
  <c r="S184" i="10"/>
  <c r="T184" i="10" s="1"/>
  <c r="S216" i="10"/>
  <c r="T216" i="10" s="1"/>
  <c r="AC1060" i="20"/>
  <c r="AC1204" i="20"/>
  <c r="AC860" i="20"/>
  <c r="AC2345" i="20"/>
  <c r="AC2047" i="20"/>
  <c r="AC1424" i="20"/>
  <c r="AC1797" i="20"/>
  <c r="AC664" i="20"/>
  <c r="AC553" i="20"/>
  <c r="AC499" i="20"/>
  <c r="AC1471" i="20"/>
  <c r="AC2017" i="20"/>
  <c r="AC2451" i="20"/>
  <c r="AC1247" i="20"/>
  <c r="AC1826" i="20"/>
  <c r="AC2232" i="20"/>
  <c r="AC1973" i="20"/>
  <c r="AC1807" i="20"/>
  <c r="AC818" i="20"/>
  <c r="AC891" i="20"/>
  <c r="AC615" i="20"/>
  <c r="AC1346" i="20"/>
  <c r="AC1528" i="20"/>
  <c r="AC597" i="20"/>
  <c r="AC702" i="20"/>
  <c r="AC1095" i="20"/>
  <c r="AC1334" i="20"/>
  <c r="AC2405" i="20"/>
  <c r="AC2142" i="20"/>
  <c r="AC2144" i="20"/>
  <c r="AC1213" i="20"/>
  <c r="AC854" i="20"/>
  <c r="AC1432" i="20"/>
  <c r="AC1070" i="20"/>
  <c r="AC727" i="20"/>
  <c r="AC2055" i="20"/>
  <c r="AC2353" i="20"/>
  <c r="AC1794" i="20"/>
  <c r="AC1951" i="20"/>
  <c r="AC607" i="20"/>
  <c r="AC635" i="20"/>
  <c r="AC863" i="20"/>
  <c r="AC1465" i="20"/>
  <c r="AC1242" i="20"/>
  <c r="AC1537" i="20"/>
  <c r="AC529" i="20"/>
  <c r="AC1372" i="20"/>
  <c r="AC996" i="20"/>
  <c r="AC1408" i="20"/>
  <c r="AC1660" i="20"/>
  <c r="AC2404" i="20"/>
  <c r="AC1748" i="20"/>
  <c r="AC2238" i="20"/>
  <c r="AC2341" i="20"/>
  <c r="AC1396" i="20"/>
  <c r="AC2330" i="20"/>
  <c r="AC2428" i="20"/>
  <c r="AC1451" i="20"/>
  <c r="AC700" i="20"/>
  <c r="AC617" i="20"/>
  <c r="AC1000" i="20"/>
  <c r="AC1281" i="20"/>
  <c r="AC1869" i="20"/>
  <c r="AC2177" i="20"/>
  <c r="AC2191" i="20"/>
  <c r="AC2024" i="20"/>
  <c r="AC2374" i="20"/>
  <c r="AC1634" i="20"/>
  <c r="AC2143" i="20"/>
  <c r="AC1393" i="20"/>
  <c r="AC1449" i="20"/>
  <c r="AC1653" i="20"/>
  <c r="AC2427" i="20"/>
  <c r="AC1728" i="20"/>
  <c r="AC2316" i="20"/>
  <c r="AC491" i="20"/>
  <c r="AC1031" i="20"/>
  <c r="AC837" i="20"/>
  <c r="AC921" i="20"/>
  <c r="AC1389" i="20"/>
  <c r="AC462" i="20"/>
  <c r="AC984" i="20"/>
  <c r="AC902" i="20"/>
  <c r="AC773" i="20"/>
  <c r="AC2181" i="20"/>
  <c r="AC1265" i="20"/>
  <c r="AC1613" i="20"/>
  <c r="AC2448" i="20"/>
  <c r="AC2030" i="20"/>
  <c r="AC1142" i="20"/>
  <c r="AC1477" i="20"/>
  <c r="AC1867" i="20"/>
  <c r="AC2287" i="20"/>
  <c r="AC370" i="20"/>
  <c r="AC726" i="20"/>
  <c r="AC792" i="20"/>
  <c r="AC542" i="20"/>
  <c r="AC1831" i="20"/>
  <c r="AC2168" i="20"/>
  <c r="AC337" i="20"/>
  <c r="AC278" i="20"/>
  <c r="AC791" i="20"/>
  <c r="AC2444" i="20"/>
  <c r="AC2293" i="20"/>
  <c r="AC2154" i="20"/>
  <c r="AC1850" i="20"/>
  <c r="AC421" i="20"/>
  <c r="AC394" i="20"/>
  <c r="AC257" i="20"/>
  <c r="AC384" i="20"/>
  <c r="AC1495" i="20"/>
  <c r="AC641" i="20"/>
  <c r="AC532" i="20"/>
  <c r="AC739" i="20"/>
  <c r="AC1460" i="20"/>
  <c r="AC803" i="20"/>
  <c r="AC1743" i="20"/>
  <c r="AC1803" i="20"/>
  <c r="AC2097" i="20"/>
  <c r="AC2112" i="20"/>
  <c r="AC1876" i="20"/>
  <c r="AC2394" i="20"/>
  <c r="AC1044" i="20"/>
  <c r="AC1475" i="20"/>
  <c r="AC1991" i="20"/>
  <c r="AC2201" i="20"/>
  <c r="AC1768" i="20"/>
  <c r="AC2372" i="20"/>
  <c r="AC549" i="20"/>
  <c r="AC159" i="20"/>
  <c r="AC216" i="20"/>
  <c r="AC244" i="20"/>
  <c r="AC468" i="20"/>
  <c r="AC525" i="20"/>
  <c r="AC486" i="20"/>
  <c r="AC642" i="20"/>
  <c r="AC1593" i="20"/>
  <c r="AC448" i="20"/>
  <c r="AC881" i="20"/>
  <c r="AC733" i="20"/>
  <c r="AC1484" i="20"/>
  <c r="AC457" i="20"/>
  <c r="AC751" i="20"/>
  <c r="AC1388" i="20"/>
  <c r="AC958" i="20"/>
  <c r="AC1238" i="20"/>
  <c r="AC1296" i="20"/>
  <c r="AC1967" i="20"/>
  <c r="AC1856" i="20"/>
  <c r="AC1731" i="20"/>
  <c r="AC2251" i="20"/>
  <c r="AC2433" i="20"/>
  <c r="AC2424" i="20"/>
  <c r="AC1994" i="20"/>
  <c r="AC198" i="20"/>
  <c r="AC646" i="20"/>
  <c r="AC215" i="20"/>
  <c r="AC288" i="20"/>
  <c r="AC934" i="20"/>
  <c r="AC962" i="20"/>
  <c r="AC838" i="20"/>
  <c r="AC97" i="20"/>
  <c r="AC361" i="20"/>
  <c r="AC459" i="20"/>
  <c r="AC545" i="20"/>
  <c r="AC1295" i="20"/>
  <c r="AC1835" i="20"/>
  <c r="AC1476" i="20"/>
  <c r="AC2386" i="20"/>
  <c r="AC73" i="20"/>
  <c r="AC1943" i="20"/>
  <c r="AC85" i="20"/>
  <c r="AC54" i="20"/>
  <c r="AC409" i="20"/>
  <c r="AC479" i="20"/>
  <c r="AC103" i="20"/>
  <c r="AC145" i="20"/>
  <c r="AC327" i="20"/>
  <c r="AC260" i="20"/>
  <c r="AC1284" i="20"/>
  <c r="AC935" i="20"/>
  <c r="AC1266" i="20"/>
  <c r="AC2279" i="20"/>
  <c r="AC1986" i="20"/>
  <c r="AC1317" i="20"/>
  <c r="AC2257" i="20"/>
  <c r="AC2062" i="20"/>
  <c r="AC40" i="20"/>
  <c r="AC280" i="20"/>
  <c r="AC304" i="20"/>
  <c r="AC1109" i="20"/>
  <c r="AC819" i="20"/>
  <c r="AC2443" i="20"/>
  <c r="AC1351" i="20"/>
  <c r="AC2114" i="20"/>
  <c r="AC1560" i="20"/>
  <c r="AC1620" i="20"/>
  <c r="AC9" i="20"/>
  <c r="AC168" i="20"/>
  <c r="AC175" i="20"/>
  <c r="AC106" i="20"/>
  <c r="AC148" i="20"/>
  <c r="AC348" i="20"/>
  <c r="AC83" i="20"/>
  <c r="AC1037" i="20"/>
  <c r="AC1870" i="20"/>
  <c r="AC1380" i="20"/>
  <c r="AC1133" i="20"/>
  <c r="P211" i="34"/>
  <c r="R211" i="34" s="1"/>
  <c r="P183" i="34"/>
  <c r="R183" i="34" s="1"/>
  <c r="P155" i="34"/>
  <c r="R155" i="34" s="1"/>
  <c r="P141" i="34"/>
  <c r="R141" i="34" s="1"/>
  <c r="P99" i="34"/>
  <c r="R99" i="34" s="1"/>
  <c r="P85" i="34"/>
  <c r="R85" i="34" s="1"/>
  <c r="P21" i="34"/>
  <c r="R21" i="34" s="1"/>
  <c r="N221" i="34"/>
  <c r="O221" i="34" s="1"/>
  <c r="Q115" i="34"/>
  <c r="L17" i="34"/>
  <c r="W123" i="10"/>
  <c r="P50" i="34"/>
  <c r="R50" i="34" s="1"/>
  <c r="V214" i="10"/>
  <c r="AC1609" i="20"/>
  <c r="AC2210" i="20"/>
  <c r="AC2184" i="20"/>
  <c r="AC1321" i="20"/>
  <c r="AC2256" i="20"/>
  <c r="AC1880" i="20"/>
  <c r="AC1993" i="20"/>
  <c r="AC569" i="20"/>
  <c r="AC1322" i="20"/>
  <c r="AC2296" i="20"/>
  <c r="AC1359" i="20"/>
  <c r="AC1638" i="20"/>
  <c r="AC1068" i="20"/>
  <c r="AC1126" i="20"/>
  <c r="AC513" i="20"/>
  <c r="AC1591" i="20"/>
  <c r="AC1916" i="20"/>
  <c r="AC2141" i="20"/>
  <c r="AC1820" i="20"/>
  <c r="AC1822" i="20"/>
  <c r="AC2088" i="20"/>
  <c r="AC2302" i="20"/>
  <c r="AC2400" i="20"/>
  <c r="AC467" i="20"/>
  <c r="AC487" i="20"/>
  <c r="AC637" i="20"/>
  <c r="AC1398" i="20"/>
  <c r="AC1456" i="20"/>
  <c r="AC1670" i="20"/>
  <c r="AC1658" i="20"/>
  <c r="AC1800" i="20"/>
  <c r="AC1002" i="20"/>
  <c r="AC1491" i="20"/>
  <c r="AC1233" i="20"/>
  <c r="AC2172" i="20"/>
  <c r="AC1545" i="20"/>
  <c r="AC2245" i="20"/>
  <c r="AC460" i="20"/>
  <c r="AC1971" i="20"/>
  <c r="AC367" i="20"/>
  <c r="AC427" i="20"/>
  <c r="AC1361" i="20"/>
  <c r="AC1028" i="20"/>
  <c r="AC1838" i="20"/>
  <c r="AC2273" i="20"/>
  <c r="AC364" i="20"/>
  <c r="AC378" i="20"/>
  <c r="AC481" i="20"/>
  <c r="AC300" i="20"/>
  <c r="AC343" i="20"/>
  <c r="AC276" i="20"/>
  <c r="AC544" i="20"/>
  <c r="AC759" i="20"/>
  <c r="AC1144" i="20"/>
  <c r="AC1033" i="20"/>
  <c r="AC1299" i="20"/>
  <c r="AC888" i="20"/>
  <c r="AC2458" i="20"/>
  <c r="AC1570" i="20"/>
  <c r="AC2183" i="20"/>
  <c r="AC1894" i="20"/>
  <c r="AC252" i="20"/>
  <c r="AC805" i="20"/>
  <c r="AC1326" i="20"/>
  <c r="AC1509" i="20"/>
  <c r="AC910" i="20"/>
  <c r="AC1348" i="20"/>
  <c r="AC741" i="20"/>
  <c r="AC1704" i="20"/>
  <c r="AC1746" i="20"/>
  <c r="AC1819" i="20"/>
  <c r="AC2087" i="20"/>
  <c r="AC1921" i="20"/>
  <c r="AC2131" i="20"/>
  <c r="AC98" i="20"/>
  <c r="AC182" i="20"/>
  <c r="AC395" i="20"/>
  <c r="AC355" i="20"/>
  <c r="AC356" i="20"/>
  <c r="AC96" i="20"/>
  <c r="AC222" i="20"/>
  <c r="AC333" i="20"/>
  <c r="AC209" i="20"/>
  <c r="AC233" i="20"/>
  <c r="AC53" i="20"/>
  <c r="AC88" i="20"/>
  <c r="AC153" i="20"/>
  <c r="AC677" i="20"/>
  <c r="AC1442" i="20"/>
  <c r="AC981" i="20"/>
  <c r="AC1054" i="20"/>
  <c r="AC25" i="20"/>
  <c r="AC859" i="20"/>
  <c r="AC2360" i="20"/>
  <c r="AC2298" i="20"/>
  <c r="AC1198" i="20"/>
  <c r="AC1686" i="20"/>
  <c r="AC16" i="20"/>
  <c r="AC238" i="20"/>
  <c r="AC297" i="20"/>
  <c r="AC8" i="20"/>
  <c r="AC284" i="20"/>
  <c r="AC383" i="20"/>
  <c r="AC523" i="20"/>
  <c r="AC230" i="20"/>
  <c r="AC245" i="20"/>
  <c r="AC218" i="20"/>
  <c r="AC152" i="20"/>
  <c r="AC376" i="20"/>
  <c r="AC558" i="20"/>
  <c r="AC933" i="20"/>
  <c r="AC1311" i="20"/>
  <c r="AC447" i="20"/>
  <c r="AC880" i="20"/>
  <c r="AC660" i="20"/>
  <c r="AC1386" i="20"/>
  <c r="AC501" i="20"/>
  <c r="AC1319" i="20"/>
  <c r="AC424" i="20"/>
  <c r="AC769" i="20"/>
  <c r="AC1040" i="20"/>
  <c r="AC1250" i="20"/>
  <c r="AC2234" i="20"/>
  <c r="AC1627" i="20"/>
  <c r="AC1983" i="20"/>
  <c r="AC2417" i="20"/>
  <c r="AC1490" i="20"/>
  <c r="AC1873" i="20"/>
  <c r="AC1763" i="20"/>
  <c r="AC1618" i="20"/>
  <c r="AC2020" i="20"/>
  <c r="AC2454" i="20"/>
  <c r="P224" i="34"/>
  <c r="Q224" i="34" s="1"/>
  <c r="P210" i="34"/>
  <c r="Q210" i="34" s="1"/>
  <c r="P98" i="34"/>
  <c r="R98" i="34" s="1"/>
  <c r="P2" i="34"/>
  <c r="R2" i="34" s="1"/>
  <c r="Q2" i="34"/>
  <c r="J158" i="34"/>
  <c r="L158" i="34" s="1"/>
  <c r="N158" i="34"/>
  <c r="O158" i="34" s="1"/>
  <c r="AC948" i="20"/>
  <c r="AC823" i="20"/>
  <c r="AC1530" i="20"/>
  <c r="AC1350" i="20"/>
  <c r="AC1898" i="20"/>
  <c r="AC1511" i="20"/>
  <c r="AC2146" i="20"/>
  <c r="Y11" i="10"/>
  <c r="Z11" i="10" s="1"/>
  <c r="AC1369" i="20"/>
  <c r="AC786" i="20"/>
  <c r="AC1127" i="20"/>
  <c r="AC2317" i="20"/>
  <c r="AC1111" i="20"/>
  <c r="AC2014" i="20"/>
  <c r="AC1534" i="20"/>
  <c r="AC2198" i="20"/>
  <c r="AC1191" i="20"/>
  <c r="AC1450" i="20"/>
  <c r="AC1258" i="20"/>
  <c r="AC1500" i="20"/>
  <c r="AC900" i="20"/>
  <c r="AC2262" i="20"/>
  <c r="AC1167" i="20"/>
  <c r="AC509" i="20"/>
  <c r="AC1157" i="20"/>
  <c r="AC1339" i="20"/>
  <c r="AC1169" i="20"/>
  <c r="AC2065" i="20"/>
  <c r="AC1301" i="20"/>
  <c r="AC2182" i="20"/>
  <c r="AC1115" i="20"/>
  <c r="AC1227" i="20"/>
  <c r="AC657" i="20"/>
  <c r="AC613" i="20"/>
  <c r="AC952" i="20"/>
  <c r="AC1008" i="20"/>
  <c r="AC1344" i="20"/>
  <c r="AC703" i="20"/>
  <c r="AC1155" i="20"/>
  <c r="AC2320" i="20"/>
  <c r="AC1125" i="20"/>
  <c r="AC2140" i="20"/>
  <c r="AC1777" i="20"/>
  <c r="AC1931" i="20"/>
  <c r="AC1751" i="20"/>
  <c r="AC1561" i="20"/>
  <c r="AC1583" i="20"/>
  <c r="AC2133" i="20"/>
  <c r="AC519" i="20"/>
  <c r="AC1192" i="20"/>
  <c r="AC665" i="20"/>
  <c r="AC1071" i="20"/>
  <c r="AC2039" i="20"/>
  <c r="AC1436" i="20"/>
  <c r="AC2368" i="20"/>
  <c r="AC1935" i="20"/>
  <c r="AC1783" i="20"/>
  <c r="AC696" i="20"/>
  <c r="AC707" i="20"/>
  <c r="AC441" i="20"/>
  <c r="AC1972" i="20"/>
  <c r="AC492" i="20"/>
  <c r="AC360" i="20"/>
  <c r="AC1886" i="20"/>
  <c r="AC2031" i="20"/>
  <c r="AC274" i="20"/>
  <c r="AC516" i="20"/>
  <c r="AC691" i="20"/>
  <c r="AC849" i="20"/>
  <c r="AC1202" i="20"/>
  <c r="AC1446" i="20"/>
  <c r="AC1941" i="20"/>
  <c r="AC1788" i="20"/>
  <c r="AC2365" i="20"/>
  <c r="AC2045" i="20"/>
  <c r="AC1058" i="20"/>
  <c r="AC379" i="20"/>
  <c r="AC353" i="20"/>
  <c r="AC577" i="20"/>
  <c r="AC243" i="20"/>
  <c r="AC512" i="20"/>
  <c r="AC346" i="20"/>
  <c r="AC729" i="20"/>
  <c r="AC1246" i="20"/>
  <c r="AC420" i="20"/>
  <c r="AC1027" i="20"/>
  <c r="AC2068" i="20"/>
  <c r="AC1647" i="20"/>
  <c r="AC2197" i="20"/>
  <c r="AC1851" i="20"/>
  <c r="AC1287" i="20"/>
  <c r="AC157" i="20"/>
  <c r="AC163" i="20"/>
  <c r="AC804" i="20"/>
  <c r="AC1230" i="20"/>
  <c r="AC810" i="20"/>
  <c r="AC1656" i="20"/>
  <c r="AC755" i="20"/>
  <c r="AC1013" i="20"/>
  <c r="AC123" i="20"/>
  <c r="AC263" i="20"/>
  <c r="AC1505" i="20"/>
  <c r="AC2205" i="20"/>
  <c r="AC1772" i="20"/>
  <c r="AC2326" i="20"/>
  <c r="AC141" i="20"/>
  <c r="AC172" i="20"/>
  <c r="AC330" i="20"/>
  <c r="AC94" i="20"/>
  <c r="AC583" i="20"/>
  <c r="AC1297" i="20"/>
  <c r="AC415" i="20"/>
  <c r="AC1610" i="20"/>
  <c r="AC1138" i="20"/>
  <c r="AC887" i="20"/>
  <c r="AC543" i="20"/>
  <c r="AC986" i="20"/>
  <c r="AC1862" i="20"/>
  <c r="AC2382" i="20"/>
  <c r="AC71" i="20"/>
  <c r="AC679" i="20"/>
  <c r="AC1065" i="20"/>
  <c r="AC718" i="20"/>
  <c r="AC843" i="20"/>
  <c r="AC1209" i="20"/>
  <c r="AC2052" i="20"/>
  <c r="AC2350" i="20"/>
  <c r="AC960" i="20"/>
  <c r="AC1948" i="20"/>
  <c r="AC1781" i="20"/>
  <c r="AC1429" i="20"/>
  <c r="AC52" i="20"/>
  <c r="AC62" i="20"/>
  <c r="AC24" i="20"/>
  <c r="AC697" i="20"/>
  <c r="AC350" i="20"/>
  <c r="AC392" i="20"/>
  <c r="AC477" i="20"/>
  <c r="AC7" i="20"/>
  <c r="AC214" i="20"/>
  <c r="AC579" i="20"/>
  <c r="AC736" i="20"/>
  <c r="AC164" i="20"/>
  <c r="AC458" i="20"/>
  <c r="AC334" i="20"/>
  <c r="AC390" i="20"/>
  <c r="AC905" i="20"/>
  <c r="AC1423" i="20"/>
  <c r="AC95" i="20"/>
  <c r="AC1288" i="20"/>
  <c r="AC1136" i="20"/>
  <c r="AC1041" i="20"/>
  <c r="AC1483" i="20"/>
  <c r="AC1844" i="20"/>
  <c r="AC2236" i="20"/>
  <c r="AC2069" i="20"/>
  <c r="AC1832" i="20"/>
  <c r="AC2254" i="20"/>
  <c r="AC2408" i="20"/>
  <c r="AC1147" i="20"/>
  <c r="P153" i="34"/>
  <c r="R153" i="34" s="1"/>
  <c r="P69" i="34"/>
  <c r="R69" i="34" s="1"/>
  <c r="Q215" i="34"/>
  <c r="N160" i="34"/>
  <c r="O160" i="34" s="1"/>
  <c r="Q128" i="34"/>
  <c r="Q114" i="34"/>
  <c r="Q64" i="34"/>
  <c r="N230" i="34"/>
  <c r="O230" i="34" s="1"/>
  <c r="N188" i="34"/>
  <c r="O188" i="34" s="1"/>
  <c r="Q188" i="34" s="1"/>
  <c r="L104" i="34"/>
  <c r="N90" i="34"/>
  <c r="O90" i="34" s="1"/>
  <c r="N76" i="34"/>
  <c r="O76" i="34" s="1"/>
  <c r="L62" i="34"/>
  <c r="L48" i="34"/>
  <c r="N6" i="34"/>
  <c r="O6" i="34" s="1"/>
  <c r="Q201" i="34"/>
  <c r="R163" i="34"/>
  <c r="R9" i="34"/>
  <c r="L45" i="34"/>
  <c r="R121" i="34"/>
  <c r="N204" i="34"/>
  <c r="O204" i="34" s="1"/>
  <c r="N178" i="34"/>
  <c r="O178" i="34" s="1"/>
  <c r="N132" i="34"/>
  <c r="O132" i="34" s="1"/>
  <c r="N107" i="34"/>
  <c r="O107" i="34" s="1"/>
  <c r="Q107" i="34" s="1"/>
  <c r="N62" i="34"/>
  <c r="O62" i="34" s="1"/>
  <c r="N37" i="34"/>
  <c r="O37" i="34" s="1"/>
  <c r="Q37" i="34" s="1"/>
  <c r="N20" i="34"/>
  <c r="O20" i="34" s="1"/>
  <c r="M235" i="34"/>
  <c r="M37" i="34"/>
  <c r="L227" i="34"/>
  <c r="L148" i="34"/>
  <c r="L175" i="34"/>
  <c r="L77" i="34"/>
  <c r="L228" i="34"/>
  <c r="R23" i="34"/>
  <c r="N203" i="34"/>
  <c r="O203" i="34" s="1"/>
  <c r="Q203" i="34" s="1"/>
  <c r="N176" i="34"/>
  <c r="O176" i="34" s="1"/>
  <c r="N150" i="34"/>
  <c r="O150" i="34" s="1"/>
  <c r="Q150" i="34" s="1"/>
  <c r="N106" i="34"/>
  <c r="O106" i="34" s="1"/>
  <c r="N79" i="34"/>
  <c r="O79" i="34" s="1"/>
  <c r="Q79" i="34" s="1"/>
  <c r="N36" i="34"/>
  <c r="O36" i="34" s="1"/>
  <c r="M35" i="34"/>
  <c r="L115" i="34"/>
  <c r="L4" i="34"/>
  <c r="L133" i="34"/>
  <c r="L95" i="34"/>
  <c r="R79" i="34"/>
  <c r="Q187" i="34"/>
  <c r="N202" i="34"/>
  <c r="O202" i="34" s="1"/>
  <c r="N175" i="34"/>
  <c r="O175" i="34" s="1"/>
  <c r="N149" i="34"/>
  <c r="O149" i="34" s="1"/>
  <c r="N105" i="34"/>
  <c r="O105" i="34" s="1"/>
  <c r="Q105" i="34" s="1"/>
  <c r="N78" i="34"/>
  <c r="O78" i="34" s="1"/>
  <c r="N57" i="34"/>
  <c r="O57" i="34" s="1"/>
  <c r="Q57" i="34" s="1"/>
  <c r="N18" i="34"/>
  <c r="O18" i="34" s="1"/>
  <c r="M233" i="34"/>
  <c r="L76" i="34"/>
  <c r="L36" i="34"/>
  <c r="L236" i="34"/>
  <c r="J216" i="34"/>
  <c r="L216" i="34" s="1"/>
  <c r="L193" i="34"/>
  <c r="L151" i="34"/>
  <c r="J114" i="34"/>
  <c r="L114" i="34" s="1"/>
  <c r="L54" i="34"/>
  <c r="L35" i="34"/>
  <c r="L235" i="34"/>
  <c r="L53" i="34"/>
  <c r="R135" i="34"/>
  <c r="R95" i="34"/>
  <c r="Q143" i="34"/>
  <c r="N197" i="34"/>
  <c r="O197" i="34" s="1"/>
  <c r="N147" i="34"/>
  <c r="O147" i="34" s="1"/>
  <c r="Q147" i="34" s="1"/>
  <c r="N103" i="34"/>
  <c r="O103" i="34" s="1"/>
  <c r="N33" i="34"/>
  <c r="O33" i="34" s="1"/>
  <c r="Q33" i="34" s="1"/>
  <c r="M230" i="34"/>
  <c r="L168" i="34"/>
  <c r="L110" i="34"/>
  <c r="L91" i="34"/>
  <c r="L12" i="34"/>
  <c r="L234" i="34"/>
  <c r="L192" i="34"/>
  <c r="L178" i="34"/>
  <c r="L150" i="34"/>
  <c r="L136" i="34"/>
  <c r="L122" i="34"/>
  <c r="L108" i="34"/>
  <c r="L80" i="34"/>
  <c r="L66" i="34"/>
  <c r="L52" i="34"/>
  <c r="L38" i="34"/>
  <c r="L24" i="34"/>
  <c r="L10" i="34"/>
  <c r="N146" i="34"/>
  <c r="O146" i="34" s="1"/>
  <c r="N100" i="34"/>
  <c r="O100" i="34" s="1"/>
  <c r="N32" i="34"/>
  <c r="O32" i="34" s="1"/>
  <c r="M74" i="34"/>
  <c r="M6" i="34"/>
  <c r="L134" i="34"/>
  <c r="L189" i="34"/>
  <c r="L147" i="34"/>
  <c r="L109" i="34"/>
  <c r="L11" i="34"/>
  <c r="M129" i="34"/>
  <c r="R151" i="34"/>
  <c r="N120" i="34"/>
  <c r="O120" i="34" s="1"/>
  <c r="Q98" i="34"/>
  <c r="N74" i="34"/>
  <c r="O74" i="34" s="1"/>
  <c r="N30" i="34"/>
  <c r="O30" i="34" s="1"/>
  <c r="M73" i="34"/>
  <c r="L64" i="34"/>
  <c r="L165" i="34"/>
  <c r="L49" i="34"/>
  <c r="L31" i="34"/>
  <c r="R53" i="34"/>
  <c r="N225" i="34"/>
  <c r="O225" i="34" s="1"/>
  <c r="N190" i="34"/>
  <c r="O190" i="34" s="1"/>
  <c r="Q190" i="34" s="1"/>
  <c r="N142" i="34"/>
  <c r="O142" i="34" s="1"/>
  <c r="N71" i="34"/>
  <c r="O71" i="34" s="1"/>
  <c r="Q50" i="34"/>
  <c r="N29" i="34"/>
  <c r="O29" i="34" s="1"/>
  <c r="M172" i="34"/>
  <c r="M48" i="34"/>
  <c r="M4" i="34"/>
  <c r="L207" i="34"/>
  <c r="Q51" i="34"/>
  <c r="N141" i="34"/>
  <c r="O141" i="34" s="1"/>
  <c r="N118" i="34"/>
  <c r="O118" i="34" s="1"/>
  <c r="M3" i="34"/>
  <c r="N218" i="34"/>
  <c r="O218" i="34" s="1"/>
  <c r="Q218" i="34" s="1"/>
  <c r="N92" i="34"/>
  <c r="O92" i="34" s="1"/>
  <c r="Q67" i="34"/>
  <c r="N48" i="34"/>
  <c r="O48" i="34" s="1"/>
  <c r="Q48" i="34" s="1"/>
  <c r="M219" i="34"/>
  <c r="L129" i="34"/>
  <c r="L92" i="34"/>
  <c r="L161" i="34"/>
  <c r="L143" i="34"/>
  <c r="L229" i="34"/>
  <c r="L215" i="34"/>
  <c r="L201" i="34"/>
  <c r="L187" i="34"/>
  <c r="N116" i="34"/>
  <c r="O116" i="34" s="1"/>
  <c r="L214" i="34"/>
  <c r="N183" i="34"/>
  <c r="O183" i="34" s="1"/>
  <c r="L179" i="34"/>
  <c r="L119" i="34"/>
  <c r="L81" i="34"/>
  <c r="Q195" i="34"/>
  <c r="J170" i="34"/>
  <c r="L170" i="34" s="1"/>
  <c r="N170" i="34"/>
  <c r="O170" i="34" s="1"/>
  <c r="Q170" i="34" s="1"/>
  <c r="J58" i="34"/>
  <c r="L58" i="34" s="1"/>
  <c r="N58" i="34"/>
  <c r="O58" i="34" s="1"/>
  <c r="J184" i="34"/>
  <c r="L184" i="34" s="1"/>
  <c r="N184" i="34"/>
  <c r="O184" i="34" s="1"/>
  <c r="R210" i="34"/>
  <c r="N102" i="34"/>
  <c r="O102" i="34" s="1"/>
  <c r="M60" i="34"/>
  <c r="L46" i="34"/>
  <c r="J211" i="34"/>
  <c r="L211" i="34" s="1"/>
  <c r="N211" i="34"/>
  <c r="O211" i="34" s="1"/>
  <c r="J113" i="34"/>
  <c r="L113" i="34" s="1"/>
  <c r="N113" i="34"/>
  <c r="O113" i="34" s="1"/>
  <c r="J99" i="34"/>
  <c r="L99" i="34" s="1"/>
  <c r="N99" i="34"/>
  <c r="O99" i="34" s="1"/>
  <c r="Q99" i="34" s="1"/>
  <c r="J43" i="34"/>
  <c r="L43" i="34" s="1"/>
  <c r="N43" i="34"/>
  <c r="O43" i="34" s="1"/>
  <c r="Q43" i="34" s="1"/>
  <c r="N69" i="34"/>
  <c r="O69" i="34" s="1"/>
  <c r="Q69" i="34" s="1"/>
  <c r="J69" i="34"/>
  <c r="L69" i="34" s="1"/>
  <c r="N55" i="34"/>
  <c r="O55" i="34" s="1"/>
  <c r="J55" i="34"/>
  <c r="L55" i="34" s="1"/>
  <c r="N223" i="34"/>
  <c r="O223" i="34" s="1"/>
  <c r="J223" i="34"/>
  <c r="L223" i="34" s="1"/>
  <c r="N209" i="34"/>
  <c r="O209" i="34" s="1"/>
  <c r="J209" i="34"/>
  <c r="L209" i="34" s="1"/>
  <c r="N181" i="34"/>
  <c r="O181" i="34" s="1"/>
  <c r="Q181" i="34" s="1"/>
  <c r="J181" i="34"/>
  <c r="L181" i="34" s="1"/>
  <c r="N167" i="34"/>
  <c r="O167" i="34" s="1"/>
  <c r="Q167" i="34" s="1"/>
  <c r="J167" i="34"/>
  <c r="L167" i="34" s="1"/>
  <c r="N153" i="34"/>
  <c r="O153" i="34" s="1"/>
  <c r="J153" i="34"/>
  <c r="L153" i="34" s="1"/>
  <c r="N139" i="34"/>
  <c r="O139" i="34" s="1"/>
  <c r="J139" i="34"/>
  <c r="L139" i="34" s="1"/>
  <c r="N125" i="34"/>
  <c r="O125" i="34" s="1"/>
  <c r="J125" i="34"/>
  <c r="L125" i="34" s="1"/>
  <c r="N97" i="34"/>
  <c r="O97" i="34" s="1"/>
  <c r="J97" i="34"/>
  <c r="L97" i="34" s="1"/>
  <c r="N83" i="34"/>
  <c r="O83" i="34" s="1"/>
  <c r="Q83" i="34" s="1"/>
  <c r="J83" i="34"/>
  <c r="L83" i="34" s="1"/>
  <c r="R224" i="34"/>
  <c r="R170" i="34"/>
  <c r="N156" i="34"/>
  <c r="O156" i="34" s="1"/>
  <c r="N136" i="34"/>
  <c r="O136" i="34" s="1"/>
  <c r="N16" i="34"/>
  <c r="O16" i="34" s="1"/>
  <c r="M102" i="34"/>
  <c r="M18" i="34"/>
  <c r="L73" i="34"/>
  <c r="N237" i="34"/>
  <c r="O237" i="34" s="1"/>
  <c r="J237" i="34"/>
  <c r="L237" i="34" s="1"/>
  <c r="N195" i="34"/>
  <c r="O195" i="34" s="1"/>
  <c r="J195" i="34"/>
  <c r="L195" i="34" s="1"/>
  <c r="N111" i="34"/>
  <c r="O111" i="34" s="1"/>
  <c r="Q111" i="34" s="1"/>
  <c r="J111" i="34"/>
  <c r="L111" i="34" s="1"/>
  <c r="R187" i="34"/>
  <c r="Q232" i="34"/>
  <c r="Q175" i="34"/>
  <c r="N198" i="34"/>
  <c r="O198" i="34" s="1"/>
  <c r="N155" i="34"/>
  <c r="O155" i="34" s="1"/>
  <c r="Q155" i="34" s="1"/>
  <c r="N15" i="34"/>
  <c r="O15" i="34" s="1"/>
  <c r="M143" i="34"/>
  <c r="J226" i="34"/>
  <c r="L226" i="34" s="1"/>
  <c r="J128" i="34"/>
  <c r="L128" i="34" s="1"/>
  <c r="J72" i="34"/>
  <c r="L72" i="34" s="1"/>
  <c r="Q213" i="34"/>
  <c r="L200" i="34"/>
  <c r="J220" i="34"/>
  <c r="L220" i="34" s="1"/>
  <c r="N220" i="34"/>
  <c r="O220" i="34" s="1"/>
  <c r="J206" i="34"/>
  <c r="L206" i="34" s="1"/>
  <c r="N206" i="34"/>
  <c r="O206" i="34" s="1"/>
  <c r="J164" i="34"/>
  <c r="L164" i="34" s="1"/>
  <c r="N164" i="34"/>
  <c r="O164" i="34" s="1"/>
  <c r="J94" i="34"/>
  <c r="L94" i="34" s="1"/>
  <c r="N94" i="34"/>
  <c r="O94" i="34" s="1"/>
  <c r="L186" i="34"/>
  <c r="N186" i="34"/>
  <c r="O186" i="34" s="1"/>
  <c r="M186" i="34"/>
  <c r="N130" i="34"/>
  <c r="O130" i="34" s="1"/>
  <c r="Q130" i="34" s="1"/>
  <c r="M130" i="34"/>
  <c r="Q161" i="34"/>
  <c r="R161" i="34"/>
  <c r="M158" i="34"/>
  <c r="M115" i="34"/>
  <c r="L60" i="34"/>
  <c r="L32" i="34"/>
  <c r="Q91" i="34"/>
  <c r="N88" i="34"/>
  <c r="O88" i="34" s="1"/>
  <c r="M157" i="34"/>
  <c r="N228" i="34"/>
  <c r="O228" i="34" s="1"/>
  <c r="Q228" i="34" s="1"/>
  <c r="M228" i="34"/>
  <c r="N144" i="34"/>
  <c r="O144" i="34" s="1"/>
  <c r="M144" i="34"/>
  <c r="L144" i="34"/>
  <c r="N185" i="34"/>
  <c r="O185" i="34" s="1"/>
  <c r="M185" i="34"/>
  <c r="N171" i="34"/>
  <c r="O171" i="34" s="1"/>
  <c r="Q171" i="34" s="1"/>
  <c r="L171" i="34"/>
  <c r="N87" i="34"/>
  <c r="O87" i="34" s="1"/>
  <c r="M87" i="34"/>
  <c r="N59" i="34"/>
  <c r="O59" i="34" s="1"/>
  <c r="Q59" i="34" s="1"/>
  <c r="L59" i="34"/>
  <c r="R203" i="34"/>
  <c r="R147" i="34"/>
  <c r="N192" i="34"/>
  <c r="O192" i="34" s="1"/>
  <c r="N169" i="34"/>
  <c r="O169" i="34" s="1"/>
  <c r="M227" i="34"/>
  <c r="Q173" i="34"/>
  <c r="Q131" i="34"/>
  <c r="Q117" i="34"/>
  <c r="N127" i="34"/>
  <c r="O127" i="34" s="1"/>
  <c r="Q127" i="34" s="1"/>
  <c r="N86" i="34"/>
  <c r="O86" i="34" s="1"/>
  <c r="N44" i="34"/>
  <c r="O44" i="34" s="1"/>
  <c r="R218" i="34"/>
  <c r="M116" i="34"/>
  <c r="N199" i="34"/>
  <c r="O199" i="34" s="1"/>
  <c r="M199" i="34"/>
  <c r="N101" i="34"/>
  <c r="O101" i="34" s="1"/>
  <c r="M101" i="34"/>
  <c r="N31" i="34"/>
  <c r="O31" i="34" s="1"/>
  <c r="Q31" i="34" s="1"/>
  <c r="M31" i="34"/>
  <c r="N17" i="34"/>
  <c r="O17" i="34" s="1"/>
  <c r="M17" i="34"/>
  <c r="Q148" i="34"/>
  <c r="N214" i="34"/>
  <c r="O214" i="34" s="1"/>
  <c r="N85" i="34"/>
  <c r="O85" i="34" s="1"/>
  <c r="M200" i="34"/>
  <c r="M46" i="34"/>
  <c r="L101" i="34"/>
  <c r="Q73" i="34"/>
  <c r="N212" i="34"/>
  <c r="O212" i="34" s="1"/>
  <c r="M45" i="34"/>
  <c r="N41" i="34"/>
  <c r="O41" i="34" s="1"/>
  <c r="Q41" i="34" s="1"/>
  <c r="J41" i="34"/>
  <c r="L41" i="34" s="1"/>
  <c r="N27" i="34"/>
  <c r="O27" i="34" s="1"/>
  <c r="J27" i="34"/>
  <c r="L27" i="34" s="1"/>
  <c r="N13" i="34"/>
  <c r="O13" i="34" s="1"/>
  <c r="J13" i="34"/>
  <c r="L13" i="34" s="1"/>
  <c r="N80" i="34"/>
  <c r="O80" i="34" s="1"/>
  <c r="Q80" i="34" s="1"/>
  <c r="N236" i="34"/>
  <c r="O236" i="34" s="1"/>
  <c r="Q236" i="34" s="1"/>
  <c r="M236" i="34"/>
  <c r="N222" i="34"/>
  <c r="O222" i="34" s="1"/>
  <c r="Q222" i="34" s="1"/>
  <c r="M222" i="34"/>
  <c r="N208" i="34"/>
  <c r="O208" i="34" s="1"/>
  <c r="Q208" i="34" s="1"/>
  <c r="M208" i="34"/>
  <c r="N194" i="34"/>
  <c r="O194" i="34" s="1"/>
  <c r="M194" i="34"/>
  <c r="N180" i="34"/>
  <c r="O180" i="34" s="1"/>
  <c r="M180" i="34"/>
  <c r="N166" i="34"/>
  <c r="O166" i="34" s="1"/>
  <c r="M166" i="34"/>
  <c r="N152" i="34"/>
  <c r="O152" i="34" s="1"/>
  <c r="M152" i="34"/>
  <c r="N138" i="34"/>
  <c r="O138" i="34" s="1"/>
  <c r="M138" i="34"/>
  <c r="N124" i="34"/>
  <c r="O124" i="34" s="1"/>
  <c r="M124" i="34"/>
  <c r="N110" i="34"/>
  <c r="O110" i="34" s="1"/>
  <c r="M110" i="34"/>
  <c r="N96" i="34"/>
  <c r="O96" i="34" s="1"/>
  <c r="Q96" i="34" s="1"/>
  <c r="M96" i="34"/>
  <c r="N82" i="34"/>
  <c r="O82" i="34" s="1"/>
  <c r="Q82" i="34" s="1"/>
  <c r="M82" i="34"/>
  <c r="N68" i="34"/>
  <c r="O68" i="34" s="1"/>
  <c r="M68" i="34"/>
  <c r="N54" i="34"/>
  <c r="O54" i="34" s="1"/>
  <c r="M54" i="34"/>
  <c r="N40" i="34"/>
  <c r="O40" i="34" s="1"/>
  <c r="M40" i="34"/>
  <c r="N26" i="34"/>
  <c r="O26" i="34" s="1"/>
  <c r="M26" i="34"/>
  <c r="N12" i="34"/>
  <c r="O12" i="34" s="1"/>
  <c r="Q12" i="34" s="1"/>
  <c r="M12" i="34"/>
  <c r="L194" i="34"/>
  <c r="L138" i="34"/>
  <c r="L231" i="34"/>
  <c r="Q27" i="34"/>
  <c r="L152" i="34"/>
  <c r="L208" i="34"/>
  <c r="L26" i="34"/>
  <c r="L40" i="34"/>
  <c r="W85" i="10"/>
  <c r="AA85" i="10" s="1"/>
  <c r="Y205" i="10"/>
  <c r="Z205" i="10" s="1"/>
  <c r="W114" i="10"/>
  <c r="X114" i="10" s="1"/>
  <c r="Y55" i="10"/>
  <c r="Z55" i="10" s="1"/>
  <c r="Y27" i="10"/>
  <c r="Z27" i="10" s="1"/>
  <c r="Y133" i="10"/>
  <c r="W133" i="10" s="1"/>
  <c r="X133" i="10" s="1"/>
  <c r="Y217" i="10"/>
  <c r="Z217" i="10" s="1"/>
  <c r="W221" i="10"/>
  <c r="X221" i="10" s="1"/>
  <c r="S205" i="10"/>
  <c r="T205" i="10" s="1"/>
  <c r="S45" i="10"/>
  <c r="T45" i="10" s="1"/>
  <c r="S72" i="10"/>
  <c r="T72" i="10" s="1"/>
  <c r="S238" i="10"/>
  <c r="T238" i="10" s="1"/>
  <c r="S154" i="10"/>
  <c r="T154" i="10" s="1"/>
  <c r="S215" i="10"/>
  <c r="T215" i="10" s="1"/>
  <c r="P187" i="10"/>
  <c r="P216" i="10"/>
  <c r="P255" i="10"/>
  <c r="P113" i="10"/>
  <c r="P50" i="10"/>
  <c r="P180" i="10"/>
  <c r="M266" i="10"/>
  <c r="N266" i="10" s="1"/>
  <c r="O266" i="10" s="1"/>
  <c r="M59" i="10"/>
  <c r="N59" i="10" s="1"/>
  <c r="O59" i="10" s="1"/>
  <c r="M88" i="10"/>
  <c r="N88" i="10" s="1"/>
  <c r="O88" i="10" s="1"/>
  <c r="M19" i="10"/>
  <c r="N19" i="10" s="1"/>
  <c r="O19" i="10" s="1"/>
  <c r="M133" i="10"/>
  <c r="N133" i="10" s="1"/>
  <c r="O133" i="10" s="1"/>
  <c r="Y272" i="10"/>
  <c r="Z272" i="10" s="1"/>
  <c r="Y136" i="10"/>
  <c r="Z136" i="10" s="1"/>
  <c r="W11" i="10"/>
  <c r="X11" i="10" s="1"/>
  <c r="V81" i="10"/>
  <c r="V68" i="10"/>
  <c r="W68" i="10" s="1"/>
  <c r="X68" i="10" s="1"/>
  <c r="V160" i="10"/>
  <c r="W160" i="10" s="1"/>
  <c r="V132" i="10"/>
  <c r="W132" i="10" s="1"/>
  <c r="X132" i="10" s="1"/>
  <c r="V204" i="10"/>
  <c r="W204" i="10" s="1"/>
  <c r="V254" i="10"/>
  <c r="W254" i="10" s="1"/>
  <c r="X254" i="10" s="1"/>
  <c r="V243" i="10"/>
  <c r="V87" i="10"/>
  <c r="W87" i="10" s="1"/>
  <c r="X87" i="10" s="1"/>
  <c r="V54" i="10"/>
  <c r="W54" i="10" s="1"/>
  <c r="X54" i="10" s="1"/>
  <c r="V239" i="10"/>
  <c r="W239" i="10" s="1"/>
  <c r="V169" i="10"/>
  <c r="W169" i="10" s="1"/>
  <c r="V249" i="10"/>
  <c r="W249" i="10" s="1"/>
  <c r="S214" i="10"/>
  <c r="T214" i="10" s="1"/>
  <c r="V9" i="10"/>
  <c r="S4" i="10"/>
  <c r="T4" i="10" s="1"/>
  <c r="P261" i="10"/>
  <c r="P244" i="10"/>
  <c r="M265" i="10"/>
  <c r="N265" i="10" s="1"/>
  <c r="O265" i="10" s="1"/>
  <c r="M214" i="10"/>
  <c r="N214" i="10" s="1"/>
  <c r="O214" i="10" s="1"/>
  <c r="Z169" i="10"/>
  <c r="Y81" i="10"/>
  <c r="Z81" i="10" s="1"/>
  <c r="Y187" i="10"/>
  <c r="Z187" i="10" s="1"/>
  <c r="Y161" i="10"/>
  <c r="Z161" i="10" s="1"/>
  <c r="Y124" i="10"/>
  <c r="Z124" i="10" s="1"/>
  <c r="Y89" i="10"/>
  <c r="Z89" i="10" s="1"/>
  <c r="W52" i="10"/>
  <c r="AA52" i="10" s="1"/>
  <c r="V24" i="10"/>
  <c r="W111" i="10"/>
  <c r="X111" i="10" s="1"/>
  <c r="W211" i="10"/>
  <c r="AA211" i="10" s="1"/>
  <c r="W203" i="10"/>
  <c r="X203" i="10" s="1"/>
  <c r="W220" i="10"/>
  <c r="X220" i="10" s="1"/>
  <c r="W53" i="10"/>
  <c r="W229" i="10"/>
  <c r="X229" i="10" s="1"/>
  <c r="W44" i="10"/>
  <c r="X44" i="10" s="1"/>
  <c r="P68" i="10"/>
  <c r="P154" i="10"/>
  <c r="P45" i="10"/>
  <c r="P19" i="10"/>
  <c r="P146" i="10"/>
  <c r="M205" i="10"/>
  <c r="N205" i="10" s="1"/>
  <c r="O205" i="10" s="1"/>
  <c r="M150" i="10"/>
  <c r="N150" i="10" s="1"/>
  <c r="O150" i="10" s="1"/>
  <c r="M17" i="10"/>
  <c r="N17" i="10" s="1"/>
  <c r="O17" i="10" s="1"/>
  <c r="Z132" i="10"/>
  <c r="Z254" i="10"/>
  <c r="Y261" i="10"/>
  <c r="W261" i="10" s="1"/>
  <c r="W202" i="10"/>
  <c r="X202" i="10" s="1"/>
  <c r="W180" i="10"/>
  <c r="X180" i="10" s="1"/>
  <c r="S6" i="10"/>
  <c r="T6" i="10" s="1"/>
  <c r="P259" i="10"/>
  <c r="P59" i="10"/>
  <c r="P58" i="10"/>
  <c r="P148" i="10"/>
  <c r="P27" i="10"/>
  <c r="M84" i="10"/>
  <c r="N84" i="10" s="1"/>
  <c r="O84" i="10" s="1"/>
  <c r="M136" i="10"/>
  <c r="N136" i="10" s="1"/>
  <c r="O136" i="10" s="1"/>
  <c r="Y260" i="10"/>
  <c r="Z260" i="10" s="1"/>
  <c r="Y257" i="10"/>
  <c r="Z257" i="10" s="1"/>
  <c r="Y88" i="10"/>
  <c r="Z88" i="10" s="1"/>
  <c r="Y247" i="10"/>
  <c r="Z247" i="10" s="1"/>
  <c r="Y134" i="10"/>
  <c r="Z134" i="10" s="1"/>
  <c r="W269" i="10"/>
  <c r="AA269" i="10" s="1"/>
  <c r="W186" i="10"/>
  <c r="AA186" i="10" s="1"/>
  <c r="W198" i="10"/>
  <c r="AA198" i="10" s="1"/>
  <c r="W171" i="10"/>
  <c r="AA171" i="10" s="1"/>
  <c r="W91" i="10"/>
  <c r="AA91" i="10" s="1"/>
  <c r="W115" i="10"/>
  <c r="W34" i="10"/>
  <c r="AA34" i="10" s="1"/>
  <c r="T89" i="10"/>
  <c r="T236" i="10"/>
  <c r="P270" i="10"/>
  <c r="P212" i="10"/>
  <c r="P210" i="10"/>
  <c r="P169" i="10"/>
  <c r="P35" i="10"/>
  <c r="P26" i="10"/>
  <c r="M212" i="10"/>
  <c r="N212" i="10" s="1"/>
  <c r="O212" i="10" s="1"/>
  <c r="M90" i="10"/>
  <c r="N90" i="10" s="1"/>
  <c r="O90" i="10" s="1"/>
  <c r="M148" i="10"/>
  <c r="N148" i="10" s="1"/>
  <c r="O148" i="10" s="1"/>
  <c r="M239" i="10"/>
  <c r="N239" i="10" s="1"/>
  <c r="O239" i="10" s="1"/>
  <c r="M6" i="10"/>
  <c r="N6" i="10" s="1"/>
  <c r="O6" i="10" s="1"/>
  <c r="M236" i="10"/>
  <c r="N236" i="10" s="1"/>
  <c r="O236" i="10" s="1"/>
  <c r="W25" i="10"/>
  <c r="X25" i="10" s="1"/>
  <c r="Z243" i="10"/>
  <c r="Z180" i="10"/>
  <c r="Y192" i="10"/>
  <c r="Z192" i="10" s="1"/>
  <c r="Y24" i="10"/>
  <c r="Z24" i="10" s="1"/>
  <c r="Y138" i="10"/>
  <c r="Z138" i="10" s="1"/>
  <c r="V150" i="10"/>
  <c r="W150" i="10" s="1"/>
  <c r="AA150" i="10" s="1"/>
  <c r="W241" i="10"/>
  <c r="X241" i="10" s="1"/>
  <c r="P267" i="10"/>
  <c r="P183" i="10"/>
  <c r="P43" i="10"/>
  <c r="P124" i="10"/>
  <c r="P118" i="10"/>
  <c r="M75" i="10"/>
  <c r="N75" i="10" s="1"/>
  <c r="O75" i="10" s="1"/>
  <c r="M244" i="10"/>
  <c r="N244" i="10" s="1"/>
  <c r="O244" i="10" s="1"/>
  <c r="M192" i="10"/>
  <c r="N192" i="10" s="1"/>
  <c r="O192" i="10" s="1"/>
  <c r="M180" i="10"/>
  <c r="N180" i="10" s="1"/>
  <c r="O180" i="10" s="1"/>
  <c r="Z249" i="10"/>
  <c r="W100" i="10"/>
  <c r="X100" i="10" s="1"/>
  <c r="V75" i="10"/>
  <c r="W75" i="10" s="1"/>
  <c r="V267" i="10"/>
  <c r="W267" i="10" s="1"/>
  <c r="V187" i="10"/>
  <c r="V140" i="10"/>
  <c r="W140" i="10" s="1"/>
  <c r="AA140" i="10" s="1"/>
  <c r="V183" i="10"/>
  <c r="V244" i="10"/>
  <c r="W244" i="10" s="1"/>
  <c r="X244" i="10" s="1"/>
  <c r="V257" i="10"/>
  <c r="V136" i="10"/>
  <c r="V155" i="10"/>
  <c r="W155" i="10" s="1"/>
  <c r="X155" i="10" s="1"/>
  <c r="V50" i="10"/>
  <c r="V192" i="10"/>
  <c r="V88" i="10"/>
  <c r="V124" i="10"/>
  <c r="V27" i="10"/>
  <c r="V19" i="10"/>
  <c r="W19" i="10" s="1"/>
  <c r="V224" i="10"/>
  <c r="V138" i="10"/>
  <c r="T146" i="10"/>
  <c r="P228" i="10"/>
  <c r="P168" i="10"/>
  <c r="M72" i="10"/>
  <c r="N72" i="10" s="1"/>
  <c r="O72" i="10" s="1"/>
  <c r="M134" i="10"/>
  <c r="N134" i="10" s="1"/>
  <c r="O134" i="10" s="1"/>
  <c r="Y75" i="10"/>
  <c r="Z75" i="10" s="1"/>
  <c r="Y50" i="10"/>
  <c r="Z50" i="10" s="1"/>
  <c r="Y6" i="10"/>
  <c r="Z6" i="10" s="1"/>
  <c r="W57" i="10"/>
  <c r="X57" i="10" s="1"/>
  <c r="W127" i="10"/>
  <c r="AA127" i="10" s="1"/>
  <c r="W32" i="10"/>
  <c r="X32" i="10" s="1"/>
  <c r="V143" i="10"/>
  <c r="P172" i="10"/>
  <c r="P55" i="10"/>
  <c r="P8" i="10"/>
  <c r="P138" i="10"/>
  <c r="M234" i="10"/>
  <c r="N234" i="10" s="1"/>
  <c r="O234" i="10" s="1"/>
  <c r="M140" i="10"/>
  <c r="N140" i="10" s="1"/>
  <c r="O140" i="10" s="1"/>
  <c r="Y265" i="10"/>
  <c r="Z265" i="10" s="1"/>
  <c r="W21" i="10"/>
  <c r="AA21" i="10" s="1"/>
  <c r="W110" i="10"/>
  <c r="AA110" i="10" s="1"/>
  <c r="P140" i="10"/>
  <c r="P49" i="10"/>
  <c r="P247" i="10"/>
  <c r="M96" i="10"/>
  <c r="N96" i="10" s="1"/>
  <c r="O96" i="10" s="1"/>
  <c r="M224" i="10"/>
  <c r="N224" i="10" s="1"/>
  <c r="O224" i="10" s="1"/>
  <c r="M146" i="10"/>
  <c r="N146" i="10" s="1"/>
  <c r="O146" i="10" s="1"/>
  <c r="Y183" i="10"/>
  <c r="Z183" i="10" s="1"/>
  <c r="Y45" i="10"/>
  <c r="Z45" i="10" s="1"/>
  <c r="Y224" i="10"/>
  <c r="Z224" i="10" s="1"/>
  <c r="Y236" i="10"/>
  <c r="Z236" i="10" s="1"/>
  <c r="W30" i="10"/>
  <c r="AA30" i="10" s="1"/>
  <c r="S148" i="10"/>
  <c r="T148" i="10" s="1"/>
  <c r="S247" i="10"/>
  <c r="T247" i="10" s="1"/>
  <c r="S265" i="10"/>
  <c r="T265" i="10" s="1"/>
  <c r="P213" i="10"/>
  <c r="P54" i="10"/>
  <c r="W15" i="10"/>
  <c r="X15" i="10" s="1"/>
  <c r="T124" i="10"/>
  <c r="P257" i="10"/>
  <c r="M155" i="10"/>
  <c r="N155" i="10" s="1"/>
  <c r="O155" i="10" s="1"/>
  <c r="Z258" i="10"/>
  <c r="Y234" i="10"/>
  <c r="Z234" i="10" s="1"/>
  <c r="W80" i="10"/>
  <c r="X80" i="10" s="1"/>
  <c r="W119" i="10"/>
  <c r="X119" i="10" s="1"/>
  <c r="T133" i="10"/>
  <c r="S81" i="10"/>
  <c r="T81" i="10" s="1"/>
  <c r="S68" i="10"/>
  <c r="T68" i="10" s="1"/>
  <c r="S160" i="10"/>
  <c r="T160" i="10" s="1"/>
  <c r="S132" i="10"/>
  <c r="T132" i="10" s="1"/>
  <c r="S260" i="10"/>
  <c r="T260" i="10" s="1"/>
  <c r="S204" i="10"/>
  <c r="T204" i="10" s="1"/>
  <c r="S258" i="10"/>
  <c r="T258" i="10" s="1"/>
  <c r="S254" i="10"/>
  <c r="T254" i="10" s="1"/>
  <c r="S54" i="10"/>
  <c r="T54" i="10" s="1"/>
  <c r="S239" i="10"/>
  <c r="T239" i="10" s="1"/>
  <c r="S169" i="10"/>
  <c r="T169" i="10" s="1"/>
  <c r="S249" i="10"/>
  <c r="T249" i="10" s="1"/>
  <c r="S85" i="10"/>
  <c r="T85" i="10" s="1"/>
  <c r="S134" i="10"/>
  <c r="T134" i="10" s="1"/>
  <c r="S190" i="10"/>
  <c r="T190" i="10" s="1"/>
  <c r="S217" i="10"/>
  <c r="T217" i="10" s="1"/>
  <c r="S143" i="10"/>
  <c r="T143" i="10" s="1"/>
  <c r="S90" i="10"/>
  <c r="T90" i="10" s="1"/>
  <c r="S121" i="10"/>
  <c r="T121" i="10" s="1"/>
  <c r="S201" i="10"/>
  <c r="T201" i="10" s="1"/>
  <c r="S5" i="10"/>
  <c r="T5" i="10" s="1"/>
  <c r="Y93" i="10"/>
  <c r="Z93" i="10" s="1"/>
  <c r="P77" i="10"/>
  <c r="P94" i="10"/>
  <c r="P170" i="10"/>
  <c r="Y245" i="10"/>
  <c r="Z245" i="10" s="1"/>
  <c r="W18" i="10"/>
  <c r="X18" i="10" s="1"/>
  <c r="W103" i="10"/>
  <c r="AA103" i="10" s="1"/>
  <c r="W146" i="10"/>
  <c r="AA146" i="10" s="1"/>
  <c r="V272" i="10"/>
  <c r="V265" i="10"/>
  <c r="W265" i="10" s="1"/>
  <c r="AA265" i="10" s="1"/>
  <c r="V212" i="10"/>
  <c r="W212" i="10" s="1"/>
  <c r="X212" i="10" s="1"/>
  <c r="V205" i="10"/>
  <c r="V59" i="10"/>
  <c r="W59" i="10" s="1"/>
  <c r="X59" i="10" s="1"/>
  <c r="V113" i="10"/>
  <c r="W113" i="10" s="1"/>
  <c r="X113" i="10" s="1"/>
  <c r="P202" i="10"/>
  <c r="P22" i="10"/>
  <c r="AA228" i="10"/>
  <c r="X228" i="10"/>
  <c r="X172" i="10"/>
  <c r="AA172" i="10"/>
  <c r="S273" i="10"/>
  <c r="T273" i="10" s="1"/>
  <c r="V273" i="10"/>
  <c r="V71" i="10"/>
  <c r="S71" i="10"/>
  <c r="T71" i="10" s="1"/>
  <c r="S176" i="10"/>
  <c r="T176" i="10" s="1"/>
  <c r="V176" i="10"/>
  <c r="S153" i="10"/>
  <c r="T153" i="10" s="1"/>
  <c r="S98" i="10"/>
  <c r="T98" i="10" s="1"/>
  <c r="V98" i="10"/>
  <c r="S207" i="10"/>
  <c r="T207" i="10" s="1"/>
  <c r="V207" i="10"/>
  <c r="S66" i="10"/>
  <c r="T66" i="10" s="1"/>
  <c r="S61" i="10"/>
  <c r="T61" i="10" s="1"/>
  <c r="V61" i="10"/>
  <c r="S159" i="10"/>
  <c r="T159" i="10" s="1"/>
  <c r="Y159" i="10"/>
  <c r="Z159" i="10" s="1"/>
  <c r="V159" i="10"/>
  <c r="Y250" i="10"/>
  <c r="S250" i="10"/>
  <c r="T250" i="10" s="1"/>
  <c r="V250" i="10"/>
  <c r="V158" i="10"/>
  <c r="Y158" i="10"/>
  <c r="Z158" i="10"/>
  <c r="S158" i="10"/>
  <c r="T158" i="10" s="1"/>
  <c r="Y116" i="10"/>
  <c r="W116" i="10" s="1"/>
  <c r="S116" i="10"/>
  <c r="T116" i="10" s="1"/>
  <c r="Y252" i="10"/>
  <c r="Z252" i="10" s="1"/>
  <c r="V252" i="10"/>
  <c r="Y39" i="10"/>
  <c r="Z39" i="10" s="1"/>
  <c r="V39" i="10"/>
  <c r="Y131" i="10"/>
  <c r="Z131" i="10" s="1"/>
  <c r="S131" i="10"/>
  <c r="T131" i="10" s="1"/>
  <c r="V131" i="10"/>
  <c r="W101" i="10"/>
  <c r="AA101" i="10" s="1"/>
  <c r="W193" i="10"/>
  <c r="AA193" i="10" s="1"/>
  <c r="W135" i="10"/>
  <c r="X135" i="10" s="1"/>
  <c r="AA26" i="10"/>
  <c r="S39" i="10"/>
  <c r="T39" i="10" s="1"/>
  <c r="X223" i="10"/>
  <c r="AA223" i="10"/>
  <c r="X58" i="10"/>
  <c r="AA58" i="10"/>
  <c r="Y273" i="10"/>
  <c r="Z273" i="10" s="1"/>
  <c r="Y71" i="10"/>
  <c r="Z71" i="10" s="1"/>
  <c r="Y176" i="10"/>
  <c r="Z176" i="10" s="1"/>
  <c r="Y98" i="10"/>
  <c r="Z98" i="10" s="1"/>
  <c r="Y207" i="10"/>
  <c r="Z207" i="10" s="1"/>
  <c r="Y66" i="10"/>
  <c r="Z66" i="10" s="1"/>
  <c r="Z250" i="10"/>
  <c r="Z259" i="10"/>
  <c r="W259" i="10"/>
  <c r="X259" i="10" s="1"/>
  <c r="X23" i="10"/>
  <c r="AA23" i="10"/>
  <c r="AA22" i="10"/>
  <c r="X22" i="10"/>
  <c r="Z18" i="10"/>
  <c r="W196" i="10"/>
  <c r="AA196" i="10" s="1"/>
  <c r="W84" i="10"/>
  <c r="X84" i="10" s="1"/>
  <c r="W151" i="10"/>
  <c r="X151" i="10" s="1"/>
  <c r="S9" i="10"/>
  <c r="T9" i="10" s="1"/>
  <c r="S106" i="10"/>
  <c r="T106" i="10" s="1"/>
  <c r="S59" i="10"/>
  <c r="T59" i="10" s="1"/>
  <c r="P245" i="10"/>
  <c r="P177" i="10"/>
  <c r="M98" i="10"/>
  <c r="N98" i="10" s="1"/>
  <c r="O98" i="10" s="1"/>
  <c r="M101" i="10"/>
  <c r="N101" i="10" s="1"/>
  <c r="O101" i="10" s="1"/>
  <c r="AA25" i="10"/>
  <c r="Z41" i="10"/>
  <c r="Z165" i="10"/>
  <c r="W106" i="10"/>
  <c r="X106" i="10" s="1"/>
  <c r="W142" i="10"/>
  <c r="W256" i="10"/>
  <c r="X256" i="10" s="1"/>
  <c r="W166" i="10"/>
  <c r="X166" i="10" s="1"/>
  <c r="V66" i="10"/>
  <c r="P176" i="10"/>
  <c r="P199" i="10"/>
  <c r="P164" i="10"/>
  <c r="M105" i="10"/>
  <c r="N105" i="10" s="1"/>
  <c r="O105" i="10" s="1"/>
  <c r="AA185" i="10"/>
  <c r="Z90" i="10"/>
  <c r="Y82" i="10"/>
  <c r="Z82" i="10" s="1"/>
  <c r="Y69" i="10"/>
  <c r="Z69" i="10" s="1"/>
  <c r="Y105" i="10"/>
  <c r="Z105" i="10" s="1"/>
  <c r="Y67" i="10"/>
  <c r="Z67" i="10" s="1"/>
  <c r="Y199" i="10"/>
  <c r="Z199" i="10" s="1"/>
  <c r="Y64" i="10"/>
  <c r="Z64" i="10" s="1"/>
  <c r="Y156" i="10"/>
  <c r="Z156" i="10" s="1"/>
  <c r="Y162" i="10"/>
  <c r="Z162" i="10" s="1"/>
  <c r="W178" i="10"/>
  <c r="AA178" i="10" s="1"/>
  <c r="W86" i="10"/>
  <c r="AA86" i="10" s="1"/>
  <c r="V165" i="10"/>
  <c r="W165" i="10" s="1"/>
  <c r="X165" i="10" s="1"/>
  <c r="W83" i="10"/>
  <c r="X83" i="10" s="1"/>
  <c r="W70" i="10"/>
  <c r="X70" i="10" s="1"/>
  <c r="W266" i="10"/>
  <c r="AA266" i="10" s="1"/>
  <c r="W242" i="10"/>
  <c r="X242" i="10" s="1"/>
  <c r="W262" i="10"/>
  <c r="AA262" i="10" s="1"/>
  <c r="W240" i="10"/>
  <c r="AA240" i="10" s="1"/>
  <c r="W139" i="10"/>
  <c r="AA139" i="10" s="1"/>
  <c r="W200" i="10"/>
  <c r="AA200" i="10" s="1"/>
  <c r="W16" i="10"/>
  <c r="X16" i="10" s="1"/>
  <c r="S120" i="10"/>
  <c r="T120" i="10" s="1"/>
  <c r="S26" i="10"/>
  <c r="T26" i="10" s="1"/>
  <c r="S165" i="10"/>
  <c r="T165" i="10" s="1"/>
  <c r="S74" i="10"/>
  <c r="T74" i="10" s="1"/>
  <c r="S191" i="10"/>
  <c r="T191" i="10" s="1"/>
  <c r="S233" i="10"/>
  <c r="T233" i="10" s="1"/>
  <c r="S208" i="10"/>
  <c r="T208" i="10" s="1"/>
  <c r="S189" i="10"/>
  <c r="T189" i="10" s="1"/>
  <c r="P166" i="10"/>
  <c r="P193" i="10"/>
  <c r="M160" i="10"/>
  <c r="N160" i="10" s="1"/>
  <c r="O160" i="10" s="1"/>
  <c r="M99" i="10"/>
  <c r="N99" i="10" s="1"/>
  <c r="O99" i="10" s="1"/>
  <c r="X99" i="10" s="1"/>
  <c r="X167" i="10"/>
  <c r="W226" i="10"/>
  <c r="X226" i="10" s="1"/>
  <c r="W107" i="10"/>
  <c r="X107" i="10" s="1"/>
  <c r="V128" i="10"/>
  <c r="W128" i="10" s="1"/>
  <c r="W190" i="10"/>
  <c r="X190" i="10" s="1"/>
  <c r="W3" i="10"/>
  <c r="AA3" i="10" s="1"/>
  <c r="S94" i="10"/>
  <c r="T94" i="10" s="1"/>
  <c r="P71" i="10"/>
  <c r="P114" i="10"/>
  <c r="P120" i="10"/>
  <c r="Z74" i="10"/>
  <c r="Z120" i="10"/>
  <c r="W60" i="10"/>
  <c r="AA60" i="10" s="1"/>
  <c r="W274" i="10"/>
  <c r="X274" i="10" s="1"/>
  <c r="W65" i="10"/>
  <c r="W125" i="10"/>
  <c r="X125" i="10" s="1"/>
  <c r="W92" i="10"/>
  <c r="AA92" i="10" s="1"/>
  <c r="W182" i="10"/>
  <c r="X182" i="10" s="1"/>
  <c r="W144" i="10"/>
  <c r="X144" i="10" s="1"/>
  <c r="W163" i="10"/>
  <c r="AA163" i="10" s="1"/>
  <c r="W37" i="10"/>
  <c r="X37" i="10" s="1"/>
  <c r="W218" i="10"/>
  <c r="X218" i="10" s="1"/>
  <c r="S147" i="10"/>
  <c r="T147" i="10" s="1"/>
  <c r="M71" i="10"/>
  <c r="N71" i="10" s="1"/>
  <c r="O71" i="10" s="1"/>
  <c r="M66" i="10"/>
  <c r="N66" i="10" s="1"/>
  <c r="O66" i="10" s="1"/>
  <c r="Z233" i="10"/>
  <c r="W8" i="10"/>
  <c r="AA8" i="10" s="1"/>
  <c r="W2" i="10"/>
  <c r="AA2" i="10" s="1"/>
  <c r="W243" i="10"/>
  <c r="X243" i="10" s="1"/>
  <c r="S128" i="10"/>
  <c r="T128" i="10" s="1"/>
  <c r="P273" i="10"/>
  <c r="P226" i="10"/>
  <c r="M147" i="10"/>
  <c r="N147" i="10" s="1"/>
  <c r="O147" i="10" s="1"/>
  <c r="Z26" i="10"/>
  <c r="W7" i="10"/>
  <c r="AA7" i="10" s="1"/>
  <c r="W36" i="10"/>
  <c r="X36" i="10" s="1"/>
  <c r="S41" i="10"/>
  <c r="T41" i="10" s="1"/>
  <c r="P69" i="10"/>
  <c r="P209" i="10"/>
  <c r="P2" i="10"/>
  <c r="M153" i="10"/>
  <c r="N153" i="10" s="1"/>
  <c r="O153" i="10" s="1"/>
  <c r="W263" i="10"/>
  <c r="X263" i="10" s="1"/>
  <c r="W145" i="10"/>
  <c r="AA145" i="10" s="1"/>
  <c r="W51" i="10"/>
  <c r="AA51" i="10" s="1"/>
  <c r="X210" i="10"/>
  <c r="W79" i="10"/>
  <c r="X79" i="10" s="1"/>
  <c r="W188" i="10"/>
  <c r="X188" i="10" s="1"/>
  <c r="W258" i="10"/>
  <c r="W97" i="10"/>
  <c r="W42" i="10"/>
  <c r="AA42" i="10" s="1"/>
  <c r="W14" i="10"/>
  <c r="X14" i="10" s="1"/>
  <c r="P272" i="10"/>
  <c r="P246" i="10"/>
  <c r="P194" i="10"/>
  <c r="M208" i="10"/>
  <c r="N208" i="10" s="1"/>
  <c r="O208" i="10" s="1"/>
  <c r="M64" i="10"/>
  <c r="N64" i="10" s="1"/>
  <c r="O64" i="10" s="1"/>
  <c r="M201" i="10"/>
  <c r="N201" i="10" s="1"/>
  <c r="O201" i="10" s="1"/>
  <c r="Z94" i="10"/>
  <c r="W209" i="10"/>
  <c r="AA209" i="10" s="1"/>
  <c r="W62" i="10"/>
  <c r="X62" i="10" s="1"/>
  <c r="W48" i="10"/>
  <c r="X48" i="10" s="1"/>
  <c r="W78" i="10"/>
  <c r="AA78" i="10" s="1"/>
  <c r="W195" i="10"/>
  <c r="AA195" i="10" s="1"/>
  <c r="V141" i="10"/>
  <c r="P82" i="10"/>
  <c r="P12" i="10"/>
  <c r="P93" i="10"/>
  <c r="Z189" i="10"/>
  <c r="Y191" i="10"/>
  <c r="Z191" i="10" s="1"/>
  <c r="Y90" i="10"/>
  <c r="Y193" i="10"/>
  <c r="Z193" i="10" s="1"/>
  <c r="Y121" i="10"/>
  <c r="Z121" i="10" s="1"/>
  <c r="Y201" i="10"/>
  <c r="W201" i="10" s="1"/>
  <c r="Y5" i="10"/>
  <c r="W5" i="10" s="1"/>
  <c r="AA5" i="10" s="1"/>
  <c r="X170" i="10"/>
  <c r="W246" i="10"/>
  <c r="AA246" i="10" s="1"/>
  <c r="W164" i="10"/>
  <c r="AA164" i="10" s="1"/>
  <c r="W40" i="10"/>
  <c r="AA40" i="10" s="1"/>
  <c r="W31" i="10"/>
  <c r="W12" i="10"/>
  <c r="AA12" i="10" s="1"/>
  <c r="W181" i="10"/>
  <c r="AA181" i="10" s="1"/>
  <c r="W76" i="10"/>
  <c r="X76" i="10" s="1"/>
  <c r="W235" i="10"/>
  <c r="X235" i="10" s="1"/>
  <c r="P66" i="10"/>
  <c r="P28" i="10"/>
  <c r="X137" i="10"/>
  <c r="W148" i="10"/>
  <c r="AA148" i="10" s="1"/>
  <c r="V4" i="10"/>
  <c r="W183" i="10"/>
  <c r="AA183" i="10" s="1"/>
  <c r="P235" i="10"/>
  <c r="P207" i="10"/>
  <c r="P162" i="10"/>
  <c r="P219" i="10"/>
  <c r="P121" i="10"/>
  <c r="M273" i="10"/>
  <c r="N273" i="10" s="1"/>
  <c r="O273" i="10" s="1"/>
  <c r="Y153" i="10"/>
  <c r="W153" i="10" s="1"/>
  <c r="X153" i="10" s="1"/>
  <c r="Y61" i="10"/>
  <c r="Z61" i="10" s="1"/>
  <c r="Y9" i="10"/>
  <c r="Z9" i="10" s="1"/>
  <c r="Y4" i="10"/>
  <c r="Z4" i="10" s="1"/>
  <c r="W270" i="10"/>
  <c r="W73" i="10"/>
  <c r="X73" i="10" s="1"/>
  <c r="W222" i="10"/>
  <c r="X222" i="10" s="1"/>
  <c r="W264" i="10"/>
  <c r="AA264" i="10" s="1"/>
  <c r="W225" i="10"/>
  <c r="X225" i="10" s="1"/>
  <c r="W117" i="10"/>
  <c r="X117" i="10" s="1"/>
  <c r="W130" i="10"/>
  <c r="AA130" i="10" s="1"/>
  <c r="P76" i="10"/>
  <c r="P48" i="10"/>
  <c r="X227" i="10"/>
  <c r="AA227" i="10"/>
  <c r="X86" i="10"/>
  <c r="X33" i="10"/>
  <c r="AA33" i="10"/>
  <c r="AA83" i="10"/>
  <c r="X230" i="10"/>
  <c r="X163" i="10"/>
  <c r="AA37" i="10"/>
  <c r="X94" i="10"/>
  <c r="AA94" i="10"/>
  <c r="X196" i="10"/>
  <c r="X211" i="10"/>
  <c r="W112" i="10"/>
  <c r="AA263" i="10"/>
  <c r="X145" i="10"/>
  <c r="AA188" i="10"/>
  <c r="AA179" i="10"/>
  <c r="X258" i="10"/>
  <c r="AA258" i="10"/>
  <c r="AA233" i="10"/>
  <c r="X233" i="10"/>
  <c r="X184" i="10"/>
  <c r="X85" i="10"/>
  <c r="X74" i="10"/>
  <c r="AA74" i="10"/>
  <c r="X232" i="10"/>
  <c r="AA232" i="10"/>
  <c r="AA123" i="10"/>
  <c r="X123" i="10"/>
  <c r="X268" i="10"/>
  <c r="AA268" i="10"/>
  <c r="X126" i="10"/>
  <c r="AA126" i="10"/>
  <c r="X102" i="10"/>
  <c r="AA102" i="10"/>
  <c r="X148" i="10"/>
  <c r="X20" i="10"/>
  <c r="AA20" i="10"/>
  <c r="AA206" i="10"/>
  <c r="X206" i="10"/>
  <c r="AA120" i="10"/>
  <c r="X120" i="10"/>
  <c r="AA38" i="10"/>
  <c r="X38" i="10"/>
  <c r="AA213" i="10"/>
  <c r="X213" i="10"/>
  <c r="AA99" i="10"/>
  <c r="W90" i="10"/>
  <c r="X189" i="10"/>
  <c r="AA189" i="10"/>
  <c r="AA41" i="10"/>
  <c r="X41" i="10"/>
  <c r="AA115" i="10"/>
  <c r="X149" i="10"/>
  <c r="AA149" i="10"/>
  <c r="AA225" i="10"/>
  <c r="W95" i="10"/>
  <c r="W157" i="10"/>
  <c r="W194" i="10"/>
  <c r="AA271" i="10"/>
  <c r="AA173" i="10"/>
  <c r="AA152" i="10"/>
  <c r="AA15" i="10"/>
  <c r="Z51" i="10"/>
  <c r="Z48" i="10"/>
  <c r="Z103" i="10"/>
  <c r="W215" i="10"/>
  <c r="W46" i="10"/>
  <c r="W251" i="10"/>
  <c r="M78" i="10"/>
  <c r="N78" i="10" s="1"/>
  <c r="O78" i="10" s="1"/>
  <c r="P78" i="10"/>
  <c r="M269" i="10"/>
  <c r="N269" i="10" s="1"/>
  <c r="O269" i="10" s="1"/>
  <c r="P269" i="10"/>
  <c r="M186" i="10"/>
  <c r="N186" i="10" s="1"/>
  <c r="O186" i="10" s="1"/>
  <c r="P186" i="10"/>
  <c r="M237" i="10"/>
  <c r="N237" i="10" s="1"/>
  <c r="O237" i="10" s="1"/>
  <c r="X237" i="10" s="1"/>
  <c r="P237" i="10"/>
  <c r="M179" i="10"/>
  <c r="N179" i="10" s="1"/>
  <c r="O179" i="10" s="1"/>
  <c r="X179" i="10" s="1"/>
  <c r="P179" i="10"/>
  <c r="M198" i="10"/>
  <c r="N198" i="10" s="1"/>
  <c r="O198" i="10" s="1"/>
  <c r="P198" i="10"/>
  <c r="M171" i="10"/>
  <c r="N171" i="10" s="1"/>
  <c r="O171" i="10" s="1"/>
  <c r="P171" i="10"/>
  <c r="M91" i="10"/>
  <c r="N91" i="10" s="1"/>
  <c r="O91" i="10" s="1"/>
  <c r="P91" i="10"/>
  <c r="M115" i="10"/>
  <c r="N115" i="10" s="1"/>
  <c r="O115" i="10" s="1"/>
  <c r="P115" i="10"/>
  <c r="M56" i="10"/>
  <c r="N56" i="10" s="1"/>
  <c r="O56" i="10" s="1"/>
  <c r="X56" i="10" s="1"/>
  <c r="P56" i="10"/>
  <c r="M52" i="10"/>
  <c r="N52" i="10" s="1"/>
  <c r="O52" i="10" s="1"/>
  <c r="P52" i="10"/>
  <c r="M127" i="10"/>
  <c r="N127" i="10" s="1"/>
  <c r="O127" i="10" s="1"/>
  <c r="P127" i="10"/>
  <c r="M42" i="10"/>
  <c r="N42" i="10" s="1"/>
  <c r="O42" i="10" s="1"/>
  <c r="P42" i="10"/>
  <c r="T42" i="10"/>
  <c r="M34" i="10"/>
  <c r="N34" i="10" s="1"/>
  <c r="O34" i="10" s="1"/>
  <c r="P34" i="10"/>
  <c r="M30" i="10"/>
  <c r="N30" i="10" s="1"/>
  <c r="O30" i="10" s="1"/>
  <c r="P30" i="10"/>
  <c r="M21" i="10"/>
  <c r="N21" i="10" s="1"/>
  <c r="O21" i="10" s="1"/>
  <c r="P21" i="10"/>
  <c r="M13" i="10"/>
  <c r="N13" i="10" s="1"/>
  <c r="O13" i="10" s="1"/>
  <c r="X13" i="10" s="1"/>
  <c r="P13" i="10"/>
  <c r="T13" i="10"/>
  <c r="M7" i="10"/>
  <c r="N7" i="10" s="1"/>
  <c r="O7" i="10" s="1"/>
  <c r="X7" i="10" s="1"/>
  <c r="P7" i="10"/>
  <c r="M3" i="10"/>
  <c r="N3" i="10" s="1"/>
  <c r="O3" i="10" s="1"/>
  <c r="P3" i="10"/>
  <c r="T3" i="10"/>
  <c r="AA168" i="10"/>
  <c r="AA49" i="10"/>
  <c r="AA35" i="10"/>
  <c r="AA118" i="10"/>
  <c r="Z128" i="10"/>
  <c r="X208" i="10"/>
  <c r="X177" i="10"/>
  <c r="W108" i="10"/>
  <c r="AA13" i="10"/>
  <c r="Z227" i="10"/>
  <c r="X175" i="10"/>
  <c r="Z145" i="10"/>
  <c r="W154" i="10"/>
  <c r="Z114" i="10"/>
  <c r="W197" i="10"/>
  <c r="W29" i="10"/>
  <c r="W10" i="10"/>
  <c r="Z62" i="10"/>
  <c r="W238" i="10"/>
  <c r="W28" i="10"/>
  <c r="W109" i="10"/>
  <c r="W17" i="10"/>
  <c r="W122" i="10"/>
  <c r="W219" i="10"/>
  <c r="Z263" i="10"/>
  <c r="Z209" i="10"/>
  <c r="W72" i="10"/>
  <c r="W231" i="10"/>
  <c r="W129" i="10"/>
  <c r="W96" i="10"/>
  <c r="W248" i="10"/>
  <c r="T186" i="10"/>
  <c r="T78" i="10"/>
  <c r="T269" i="10"/>
  <c r="T237" i="10"/>
  <c r="T30" i="10"/>
  <c r="T56" i="10"/>
  <c r="W255" i="10"/>
  <c r="W104" i="10"/>
  <c r="S234" i="10"/>
  <c r="T234" i="10" s="1"/>
  <c r="S268" i="10"/>
  <c r="T268" i="10" s="1"/>
  <c r="T52" i="10"/>
  <c r="T127" i="10"/>
  <c r="T34" i="10"/>
  <c r="T7" i="10"/>
  <c r="S206" i="10"/>
  <c r="T206" i="10" s="1"/>
  <c r="S272" i="10"/>
  <c r="T272" i="10" s="1"/>
  <c r="W43" i="10"/>
  <c r="S243" i="10"/>
  <c r="T243" i="10" s="1"/>
  <c r="S87" i="10"/>
  <c r="T87" i="10" s="1"/>
  <c r="P74" i="10"/>
  <c r="P191" i="10"/>
  <c r="P233" i="10"/>
  <c r="X216" i="10" l="1"/>
  <c r="AA216" i="10"/>
  <c r="X269" i="10"/>
  <c r="AA107" i="10"/>
  <c r="W27" i="10"/>
  <c r="X27" i="10" s="1"/>
  <c r="W55" i="10"/>
  <c r="Q211" i="34"/>
  <c r="X40" i="10"/>
  <c r="AA220" i="10"/>
  <c r="AA133" i="10"/>
  <c r="Q183" i="34"/>
  <c r="Q5" i="34"/>
  <c r="AA212" i="10"/>
  <c r="AA44" i="10"/>
  <c r="AA111" i="10"/>
  <c r="W136" i="10"/>
  <c r="W187" i="10"/>
  <c r="AA187" i="10" s="1"/>
  <c r="AA59" i="10"/>
  <c r="AA11" i="10"/>
  <c r="X171" i="10"/>
  <c r="AA70" i="10"/>
  <c r="X42" i="10"/>
  <c r="X264" i="10"/>
  <c r="W47" i="10"/>
  <c r="AA47" i="10" s="1"/>
  <c r="Q101" i="34"/>
  <c r="Q141" i="34"/>
  <c r="AA180" i="10"/>
  <c r="X101" i="10"/>
  <c r="Z261" i="10"/>
  <c r="Q153" i="34"/>
  <c r="Z133" i="10"/>
  <c r="X186" i="10"/>
  <c r="W131" i="10"/>
  <c r="W81" i="10"/>
  <c r="AA81" i="10" s="1"/>
  <c r="Q85" i="34"/>
  <c r="Q75" i="34"/>
  <c r="AA119" i="10"/>
  <c r="W143" i="10"/>
  <c r="P34" i="34"/>
  <c r="P3" i="34"/>
  <c r="P225" i="34"/>
  <c r="P144" i="34"/>
  <c r="R144" i="34" s="1"/>
  <c r="P184" i="34"/>
  <c r="P24" i="34"/>
  <c r="P44" i="34"/>
  <c r="R44" i="34" s="1"/>
  <c r="P60" i="34"/>
  <c r="P76" i="34"/>
  <c r="R76" i="34" s="1"/>
  <c r="P92" i="34"/>
  <c r="P204" i="34"/>
  <c r="R204" i="34" s="1"/>
  <c r="P108" i="34"/>
  <c r="P164" i="34"/>
  <c r="R164" i="34" s="1"/>
  <c r="P124" i="34"/>
  <c r="R124" i="34" s="1"/>
  <c r="P139" i="34"/>
  <c r="R139" i="34" s="1"/>
  <c r="P19" i="34"/>
  <c r="P39" i="34"/>
  <c r="P55" i="34"/>
  <c r="R55" i="34" s="1"/>
  <c r="P71" i="34"/>
  <c r="R71" i="34" s="1"/>
  <c r="P103" i="34"/>
  <c r="R103" i="34" s="1"/>
  <c r="P159" i="34"/>
  <c r="P87" i="34"/>
  <c r="R87" i="34" s="1"/>
  <c r="P199" i="34"/>
  <c r="R199" i="34" s="1"/>
  <c r="P11" i="34"/>
  <c r="P29" i="34"/>
  <c r="R29" i="34" s="1"/>
  <c r="P119" i="34"/>
  <c r="P220" i="34"/>
  <c r="R220" i="34" s="1"/>
  <c r="P16" i="34"/>
  <c r="R16" i="34" s="1"/>
  <c r="P179" i="34"/>
  <c r="P237" i="34"/>
  <c r="R237" i="34" s="1"/>
  <c r="P196" i="34"/>
  <c r="P156" i="34"/>
  <c r="R156" i="34" s="1"/>
  <c r="P216" i="34"/>
  <c r="P176" i="34"/>
  <c r="P136" i="34"/>
  <c r="R136" i="34" s="1"/>
  <c r="AA18" i="10"/>
  <c r="X30" i="10"/>
  <c r="AA221" i="10"/>
  <c r="AA48" i="10"/>
  <c r="AA242" i="10"/>
  <c r="W224" i="10"/>
  <c r="X224" i="10" s="1"/>
  <c r="Q164" i="34"/>
  <c r="Q146" i="34"/>
  <c r="P97" i="34"/>
  <c r="R97" i="34" s="1"/>
  <c r="P209" i="34"/>
  <c r="R209" i="34" s="1"/>
  <c r="P113" i="34"/>
  <c r="R113" i="34" s="1"/>
  <c r="P169" i="34"/>
  <c r="R169" i="34" s="1"/>
  <c r="P129" i="34"/>
  <c r="P230" i="34"/>
  <c r="R230" i="34" s="1"/>
  <c r="P189" i="34"/>
  <c r="P65" i="34"/>
  <c r="P149" i="34"/>
  <c r="R149" i="34" s="1"/>
  <c r="P49" i="34"/>
  <c r="P81" i="34"/>
  <c r="Q207" i="34"/>
  <c r="X115" i="10"/>
  <c r="Q237" i="34"/>
  <c r="Q97" i="34"/>
  <c r="X91" i="10"/>
  <c r="AA235" i="10"/>
  <c r="X266" i="10"/>
  <c r="Q125" i="34"/>
  <c r="P238" i="34"/>
  <c r="P197" i="34"/>
  <c r="R197" i="34" s="1"/>
  <c r="P157" i="34"/>
  <c r="P217" i="34"/>
  <c r="P177" i="34"/>
  <c r="R177" i="34" s="1"/>
  <c r="P137" i="34"/>
  <c r="X8" i="10"/>
  <c r="AA113" i="10"/>
  <c r="Q21" i="34"/>
  <c r="AA76" i="10"/>
  <c r="Q124" i="34"/>
  <c r="W214" i="10"/>
  <c r="AA214" i="10" s="1"/>
  <c r="P6" i="34"/>
  <c r="R6" i="34" s="1"/>
  <c r="P125" i="34"/>
  <c r="R125" i="34" s="1"/>
  <c r="P25" i="34"/>
  <c r="P226" i="34"/>
  <c r="P185" i="34"/>
  <c r="R185" i="34" s="1"/>
  <c r="P145" i="34"/>
  <c r="P45" i="34"/>
  <c r="P61" i="34"/>
  <c r="P77" i="34"/>
  <c r="P93" i="34"/>
  <c r="P205" i="34"/>
  <c r="P109" i="34"/>
  <c r="P165" i="34"/>
  <c r="P35" i="34"/>
  <c r="W253" i="10"/>
  <c r="P154" i="34"/>
  <c r="P214" i="34"/>
  <c r="R214" i="34" s="1"/>
  <c r="P174" i="34"/>
  <c r="P134" i="34"/>
  <c r="P235" i="34"/>
  <c r="P194" i="34"/>
  <c r="R194" i="34" s="1"/>
  <c r="AA144" i="10"/>
  <c r="W124" i="10"/>
  <c r="X124" i="10" s="1"/>
  <c r="P20" i="34"/>
  <c r="R20" i="34" s="1"/>
  <c r="P140" i="34"/>
  <c r="P88" i="34"/>
  <c r="P200" i="34"/>
  <c r="R200" i="34" s="1"/>
  <c r="P40" i="34"/>
  <c r="R40" i="34" s="1"/>
  <c r="P56" i="34"/>
  <c r="P72" i="34"/>
  <c r="P10" i="34"/>
  <c r="P104" i="34"/>
  <c r="P160" i="34"/>
  <c r="R160" i="34" s="1"/>
  <c r="P30" i="34"/>
  <c r="R30" i="34" s="1"/>
  <c r="P120" i="34"/>
  <c r="R120" i="34" s="1"/>
  <c r="P221" i="34"/>
  <c r="P17" i="34"/>
  <c r="R17" i="34" s="1"/>
  <c r="P180" i="34"/>
  <c r="R180" i="34" s="1"/>
  <c r="Q139" i="34"/>
  <c r="W161" i="10"/>
  <c r="X3" i="10"/>
  <c r="X198" i="10"/>
  <c r="X60" i="10"/>
  <c r="X130" i="10"/>
  <c r="W159" i="10"/>
  <c r="X159" i="10" s="1"/>
  <c r="W192" i="10"/>
  <c r="AA192" i="10" s="1"/>
  <c r="R231" i="34"/>
  <c r="Q231" i="34"/>
  <c r="Q63" i="34"/>
  <c r="R63" i="34"/>
  <c r="AA182" i="10"/>
  <c r="AA106" i="10"/>
  <c r="W217" i="10"/>
  <c r="Q58" i="34"/>
  <c r="Q30" i="34"/>
  <c r="Q229" i="34"/>
  <c r="R229" i="34"/>
  <c r="Q29" i="34"/>
  <c r="Q54" i="34"/>
  <c r="Q152" i="34"/>
  <c r="Q185" i="34"/>
  <c r="Q90" i="34"/>
  <c r="Q66" i="34"/>
  <c r="P22" i="34"/>
  <c r="P13" i="34"/>
  <c r="R13" i="34" s="1"/>
  <c r="P223" i="34"/>
  <c r="R223" i="34" s="1"/>
  <c r="P182" i="34"/>
  <c r="P42" i="34"/>
  <c r="P58" i="34"/>
  <c r="R58" i="34" s="1"/>
  <c r="P74" i="34"/>
  <c r="R74" i="34" s="1"/>
  <c r="P142" i="34"/>
  <c r="R142" i="34" s="1"/>
  <c r="P90" i="34"/>
  <c r="R90" i="34" s="1"/>
  <c r="P202" i="34"/>
  <c r="R202" i="34" s="1"/>
  <c r="P106" i="34"/>
  <c r="P162" i="34"/>
  <c r="P32" i="34"/>
  <c r="R32" i="34" s="1"/>
  <c r="P122" i="34"/>
  <c r="Q169" i="34"/>
  <c r="Q168" i="34"/>
  <c r="R168" i="34"/>
  <c r="P8" i="34"/>
  <c r="P18" i="34"/>
  <c r="R18" i="34" s="1"/>
  <c r="P38" i="34"/>
  <c r="P54" i="34"/>
  <c r="R54" i="34" s="1"/>
  <c r="P70" i="34"/>
  <c r="P102" i="34"/>
  <c r="P158" i="34"/>
  <c r="P86" i="34"/>
  <c r="R86" i="34" s="1"/>
  <c r="P198" i="34"/>
  <c r="R198" i="34" s="1"/>
  <c r="P28" i="34"/>
  <c r="P118" i="34"/>
  <c r="R118" i="34" s="1"/>
  <c r="P219" i="34"/>
  <c r="P15" i="34"/>
  <c r="R15" i="34" s="1"/>
  <c r="P178" i="34"/>
  <c r="R178" i="34" s="1"/>
  <c r="P138" i="34"/>
  <c r="R138" i="34" s="1"/>
  <c r="Q112" i="34"/>
  <c r="R112" i="34"/>
  <c r="AA63" i="10"/>
  <c r="X103" i="10"/>
  <c r="X265" i="10"/>
  <c r="Q120" i="34"/>
  <c r="Q160" i="34"/>
  <c r="AA73" i="10"/>
  <c r="W207" i="10"/>
  <c r="X207" i="10" s="1"/>
  <c r="Q230" i="34"/>
  <c r="AA241" i="10"/>
  <c r="W141" i="10"/>
  <c r="P62" i="34"/>
  <c r="R62" i="34" s="1"/>
  <c r="P36" i="34"/>
  <c r="R36" i="34" s="1"/>
  <c r="P126" i="34"/>
  <c r="P7" i="34"/>
  <c r="P186" i="34"/>
  <c r="P227" i="34"/>
  <c r="P146" i="34"/>
  <c r="R146" i="34" s="1"/>
  <c r="P46" i="34"/>
  <c r="P78" i="34"/>
  <c r="R78" i="34" s="1"/>
  <c r="P26" i="34"/>
  <c r="R26" i="34" s="1"/>
  <c r="P94" i="34"/>
  <c r="R94" i="34" s="1"/>
  <c r="P206" i="34"/>
  <c r="R206" i="34" s="1"/>
  <c r="P110" i="34"/>
  <c r="R110" i="34" s="1"/>
  <c r="P166" i="34"/>
  <c r="R166" i="34" s="1"/>
  <c r="W247" i="10"/>
  <c r="AA247" i="10" s="1"/>
  <c r="W191" i="10"/>
  <c r="Q180" i="34"/>
  <c r="Q14" i="34"/>
  <c r="W147" i="10"/>
  <c r="AA147" i="10" s="1"/>
  <c r="P84" i="34"/>
  <c r="P116" i="34"/>
  <c r="R116" i="34" s="1"/>
  <c r="P172" i="34"/>
  <c r="R172" i="34" s="1"/>
  <c r="P100" i="34"/>
  <c r="R100" i="34" s="1"/>
  <c r="P212" i="34"/>
  <c r="P132" i="34"/>
  <c r="R132" i="34" s="1"/>
  <c r="P233" i="34"/>
  <c r="P192" i="34"/>
  <c r="R192" i="34" s="1"/>
  <c r="P52" i="34"/>
  <c r="P68" i="34"/>
  <c r="R68" i="34" s="1"/>
  <c r="P152" i="34"/>
  <c r="R152" i="34" s="1"/>
  <c r="X169" i="10"/>
  <c r="AA169" i="10"/>
  <c r="AA239" i="10"/>
  <c r="X239" i="10"/>
  <c r="AA224" i="10"/>
  <c r="AA267" i="10"/>
  <c r="X267" i="10"/>
  <c r="X204" i="10"/>
  <c r="AA204" i="10"/>
  <c r="X19" i="10"/>
  <c r="AA19" i="10"/>
  <c r="X75" i="10"/>
  <c r="AA75" i="10"/>
  <c r="AA261" i="10"/>
  <c r="X261" i="10"/>
  <c r="X160" i="10"/>
  <c r="AA160" i="10"/>
  <c r="X192" i="10"/>
  <c r="X249" i="10"/>
  <c r="AA249" i="10"/>
  <c r="W252" i="10"/>
  <c r="W272" i="10"/>
  <c r="AA53" i="10"/>
  <c r="X53" i="10"/>
  <c r="AA100" i="10"/>
  <c r="AA54" i="10"/>
  <c r="AA125" i="10"/>
  <c r="AA226" i="10"/>
  <c r="X127" i="10"/>
  <c r="AA32" i="10"/>
  <c r="AA243" i="10"/>
  <c r="AA166" i="10"/>
  <c r="Z116" i="10"/>
  <c r="X47" i="10"/>
  <c r="AA57" i="10"/>
  <c r="AA274" i="10"/>
  <c r="W64" i="10"/>
  <c r="X110" i="10"/>
  <c r="X246" i="10"/>
  <c r="AA117" i="10"/>
  <c r="AA256" i="10"/>
  <c r="W24" i="10"/>
  <c r="W234" i="10"/>
  <c r="AA16" i="10"/>
  <c r="W4" i="10"/>
  <c r="AA4" i="10" s="1"/>
  <c r="AA114" i="10"/>
  <c r="AA132" i="10"/>
  <c r="AA151" i="10"/>
  <c r="AA135" i="10"/>
  <c r="X21" i="10"/>
  <c r="AA153" i="10"/>
  <c r="X5" i="10"/>
  <c r="AA80" i="10"/>
  <c r="X92" i="10"/>
  <c r="X139" i="10"/>
  <c r="W245" i="10"/>
  <c r="W121" i="10"/>
  <c r="AA121" i="10" s="1"/>
  <c r="W257" i="10"/>
  <c r="X52" i="10"/>
  <c r="AA84" i="10"/>
  <c r="AA62" i="10"/>
  <c r="AA68" i="10"/>
  <c r="W67" i="10"/>
  <c r="AA229" i="10"/>
  <c r="W236" i="10"/>
  <c r="X140" i="10"/>
  <c r="X240" i="10"/>
  <c r="W88" i="10"/>
  <c r="W134" i="10"/>
  <c r="W105" i="10"/>
  <c r="AA105" i="10" s="1"/>
  <c r="W93" i="10"/>
  <c r="X146" i="10"/>
  <c r="X78" i="10"/>
  <c r="AA203" i="10"/>
  <c r="X81" i="10"/>
  <c r="W260" i="10"/>
  <c r="W69" i="10"/>
  <c r="X69" i="10" s="1"/>
  <c r="W176" i="10"/>
  <c r="W205" i="10"/>
  <c r="W45" i="10"/>
  <c r="AA165" i="10"/>
  <c r="X150" i="10"/>
  <c r="AA202" i="10"/>
  <c r="X34" i="10"/>
  <c r="W6" i="10"/>
  <c r="AA6" i="10" s="1"/>
  <c r="X262" i="10"/>
  <c r="W50" i="10"/>
  <c r="W82" i="10"/>
  <c r="X82" i="10" s="1"/>
  <c r="W66" i="10"/>
  <c r="W89" i="10"/>
  <c r="W138" i="10"/>
  <c r="X201" i="10"/>
  <c r="AA201" i="10"/>
  <c r="X128" i="10"/>
  <c r="AA128" i="10"/>
  <c r="AA116" i="10"/>
  <c r="X116" i="10"/>
  <c r="AA14" i="10"/>
  <c r="AA244" i="10"/>
  <c r="X12" i="10"/>
  <c r="AA254" i="10"/>
  <c r="X105" i="10"/>
  <c r="X183" i="10"/>
  <c r="Z5" i="10"/>
  <c r="W39" i="10"/>
  <c r="AA190" i="10"/>
  <c r="X178" i="10"/>
  <c r="Z153" i="10"/>
  <c r="X164" i="10"/>
  <c r="X195" i="10"/>
  <c r="W156" i="10"/>
  <c r="X209" i="10"/>
  <c r="X51" i="10"/>
  <c r="W162" i="10"/>
  <c r="X200" i="10"/>
  <c r="AA79" i="10"/>
  <c r="AA222" i="10"/>
  <c r="X187" i="10"/>
  <c r="AA218" i="10"/>
  <c r="X270" i="10"/>
  <c r="AA270" i="10"/>
  <c r="Z201" i="10"/>
  <c r="W199" i="10"/>
  <c r="AA259" i="10"/>
  <c r="W61" i="10"/>
  <c r="W71" i="10"/>
  <c r="AA27" i="10"/>
  <c r="W273" i="10"/>
  <c r="X193" i="10"/>
  <c r="AA31" i="10"/>
  <c r="X31" i="10"/>
  <c r="X121" i="10"/>
  <c r="W9" i="10"/>
  <c r="AA87" i="10"/>
  <c r="AA155" i="10"/>
  <c r="X181" i="10"/>
  <c r="X97" i="10"/>
  <c r="AA97" i="10"/>
  <c r="X65" i="10"/>
  <c r="AA65" i="10"/>
  <c r="AA36" i="10"/>
  <c r="X2" i="10"/>
  <c r="X142" i="10"/>
  <c r="AA142" i="10"/>
  <c r="W158" i="10"/>
  <c r="W250" i="10"/>
  <c r="W98" i="10"/>
  <c r="X231" i="10"/>
  <c r="AA231" i="10"/>
  <c r="X17" i="10"/>
  <c r="AA17" i="10"/>
  <c r="X154" i="10"/>
  <c r="AA154" i="10"/>
  <c r="AA194" i="10"/>
  <c r="X194" i="10"/>
  <c r="X43" i="10"/>
  <c r="AA43" i="10"/>
  <c r="X255" i="10"/>
  <c r="AA255" i="10"/>
  <c r="X109" i="10"/>
  <c r="AA109" i="10"/>
  <c r="X77" i="10"/>
  <c r="AA77" i="10"/>
  <c r="AA157" i="10"/>
  <c r="X157" i="10"/>
  <c r="X251" i="10"/>
  <c r="AA251" i="10"/>
  <c r="AA174" i="10"/>
  <c r="X174" i="10"/>
  <c r="AA55" i="10"/>
  <c r="X55" i="10"/>
  <c r="AA141" i="10"/>
  <c r="X141" i="10"/>
  <c r="X46" i="10"/>
  <c r="AA46" i="10"/>
  <c r="X72" i="10"/>
  <c r="AA72" i="10"/>
  <c r="X28" i="10"/>
  <c r="AA28" i="10"/>
  <c r="X215" i="10"/>
  <c r="AA215" i="10"/>
  <c r="AA95" i="10"/>
  <c r="X95" i="10"/>
  <c r="X238" i="10"/>
  <c r="AA238" i="10"/>
  <c r="X162" i="10"/>
  <c r="AA162" i="10"/>
  <c r="AA207" i="10"/>
  <c r="X10" i="10"/>
  <c r="AA10" i="10"/>
  <c r="X29" i="10"/>
  <c r="AA29" i="10"/>
  <c r="X112" i="10"/>
  <c r="AA112" i="10"/>
  <c r="X248" i="10"/>
  <c r="AA248" i="10"/>
  <c r="X197" i="10"/>
  <c r="AA197" i="10"/>
  <c r="X108" i="10"/>
  <c r="AA108" i="10"/>
  <c r="X96" i="10"/>
  <c r="AA96" i="10"/>
  <c r="X219" i="10"/>
  <c r="AA219" i="10"/>
  <c r="X104" i="10"/>
  <c r="AA104" i="10"/>
  <c r="X129" i="10"/>
  <c r="AA129" i="10"/>
  <c r="X122" i="10"/>
  <c r="AA122" i="10"/>
  <c r="X90" i="10"/>
  <c r="AA90" i="10"/>
  <c r="Q214" i="34" l="1"/>
  <c r="Q100" i="34"/>
  <c r="Q110" i="34"/>
  <c r="Q223" i="34"/>
  <c r="Q15" i="34"/>
  <c r="Q94" i="34"/>
  <c r="Q202" i="34"/>
  <c r="Q44" i="34"/>
  <c r="Q178" i="34"/>
  <c r="X131" i="10"/>
  <c r="AA131" i="10"/>
  <c r="Q138" i="34"/>
  <c r="AA159" i="10"/>
  <c r="Q144" i="34"/>
  <c r="X136" i="10"/>
  <c r="AA136" i="10"/>
  <c r="Q18" i="34"/>
  <c r="Q205" i="34"/>
  <c r="R205" i="34"/>
  <c r="R49" i="34"/>
  <c r="Q49" i="34"/>
  <c r="R186" i="34"/>
  <c r="Q186" i="34"/>
  <c r="Q166" i="34"/>
  <c r="Q219" i="34"/>
  <c r="R219" i="34"/>
  <c r="Q74" i="34"/>
  <c r="Q26" i="34"/>
  <c r="R56" i="34"/>
  <c r="Q56" i="34"/>
  <c r="R154" i="34"/>
  <c r="Q154" i="34"/>
  <c r="Q62" i="34"/>
  <c r="Q36" i="34"/>
  <c r="Q129" i="34"/>
  <c r="R129" i="34"/>
  <c r="Q108" i="34"/>
  <c r="R108" i="34"/>
  <c r="R137" i="34"/>
  <c r="Q137" i="34"/>
  <c r="R159" i="34"/>
  <c r="Q159" i="34"/>
  <c r="R92" i="34"/>
  <c r="Q92" i="34"/>
  <c r="R126" i="34"/>
  <c r="Q126" i="34"/>
  <c r="R122" i="34"/>
  <c r="Q122" i="34"/>
  <c r="Q176" i="34"/>
  <c r="R176" i="34"/>
  <c r="R35" i="34"/>
  <c r="Q35" i="34"/>
  <c r="Q13" i="34"/>
  <c r="R140" i="34"/>
  <c r="Q140" i="34"/>
  <c r="R109" i="34"/>
  <c r="Q109" i="34"/>
  <c r="R157" i="34"/>
  <c r="Q157" i="34"/>
  <c r="R216" i="34"/>
  <c r="Q216" i="34"/>
  <c r="R60" i="34"/>
  <c r="Q60" i="34"/>
  <c r="R52" i="34"/>
  <c r="Q52" i="34"/>
  <c r="X161" i="10"/>
  <c r="AA161" i="10"/>
  <c r="R162" i="34"/>
  <c r="Q162" i="34"/>
  <c r="Q20" i="34"/>
  <c r="R88" i="34"/>
  <c r="Q88" i="34"/>
  <c r="R102" i="34"/>
  <c r="Q102" i="34"/>
  <c r="Q39" i="34"/>
  <c r="R39" i="34"/>
  <c r="R24" i="34"/>
  <c r="Q24" i="34"/>
  <c r="X191" i="10"/>
  <c r="AA191" i="10"/>
  <c r="Q233" i="34"/>
  <c r="R233" i="34"/>
  <c r="Q118" i="34"/>
  <c r="R196" i="34"/>
  <c r="Q196" i="34"/>
  <c r="R70" i="34"/>
  <c r="Q70" i="34"/>
  <c r="R221" i="34"/>
  <c r="Q221" i="34"/>
  <c r="Q206" i="34"/>
  <c r="R77" i="34"/>
  <c r="Q77" i="34"/>
  <c r="Q200" i="34"/>
  <c r="Q78" i="34"/>
  <c r="Q198" i="34"/>
  <c r="R19" i="34"/>
  <c r="Q19" i="34"/>
  <c r="Q184" i="34"/>
  <c r="R184" i="34"/>
  <c r="AA124" i="10"/>
  <c r="Q209" i="34"/>
  <c r="Q68" i="34"/>
  <c r="Q40" i="34"/>
  <c r="Q132" i="34"/>
  <c r="R61" i="34"/>
  <c r="Q61" i="34"/>
  <c r="Q149" i="34"/>
  <c r="Q55" i="34"/>
  <c r="R81" i="34"/>
  <c r="Q81" i="34"/>
  <c r="R179" i="34"/>
  <c r="Q179" i="34"/>
  <c r="R22" i="34"/>
  <c r="Q22" i="34"/>
  <c r="R212" i="34"/>
  <c r="Q212" i="34"/>
  <c r="R106" i="34"/>
  <c r="Q106" i="34"/>
  <c r="R217" i="34"/>
  <c r="Q217" i="34"/>
  <c r="R158" i="34"/>
  <c r="Q158" i="34"/>
  <c r="Q93" i="34"/>
  <c r="R93" i="34"/>
  <c r="Q84" i="34"/>
  <c r="R84" i="34"/>
  <c r="X217" i="10"/>
  <c r="AA217" i="10"/>
  <c r="Q86" i="34"/>
  <c r="R3" i="34"/>
  <c r="Q3" i="34"/>
  <c r="Q7" i="34"/>
  <c r="R7" i="34"/>
  <c r="R165" i="34"/>
  <c r="Q165" i="34"/>
  <c r="Q113" i="34"/>
  <c r="R45" i="34"/>
  <c r="Q45" i="34"/>
  <c r="Q16" i="34"/>
  <c r="Q194" i="34"/>
  <c r="Q197" i="34"/>
  <c r="R104" i="34"/>
  <c r="Q104" i="34"/>
  <c r="R134" i="34"/>
  <c r="Q134" i="34"/>
  <c r="Q65" i="34"/>
  <c r="R65" i="34"/>
  <c r="R119" i="34"/>
  <c r="Q119" i="34"/>
  <c r="X214" i="10"/>
  <c r="R34" i="34"/>
  <c r="Q34" i="34"/>
  <c r="X253" i="10"/>
  <c r="AA253" i="10"/>
  <c r="Q103" i="34"/>
  <c r="Q238" i="34"/>
  <c r="R238" i="34"/>
  <c r="Q145" i="34"/>
  <c r="R145" i="34"/>
  <c r="Q8" i="34"/>
  <c r="R8" i="34"/>
  <c r="Q177" i="34"/>
  <c r="X247" i="10"/>
  <c r="Q32" i="34"/>
  <c r="Q116" i="34"/>
  <c r="Q71" i="34"/>
  <c r="R42" i="34"/>
  <c r="Q42" i="34"/>
  <c r="Q76" i="34"/>
  <c r="Q220" i="34"/>
  <c r="R10" i="34"/>
  <c r="Q10" i="34"/>
  <c r="R174" i="34"/>
  <c r="Q174" i="34"/>
  <c r="R226" i="34"/>
  <c r="Q226" i="34"/>
  <c r="R189" i="34"/>
  <c r="Q189" i="34"/>
  <c r="X143" i="10"/>
  <c r="AA143" i="10"/>
  <c r="Q28" i="34"/>
  <c r="R28" i="34"/>
  <c r="R38" i="34"/>
  <c r="Q38" i="34"/>
  <c r="R225" i="34"/>
  <c r="Q225" i="34"/>
  <c r="Q6" i="34"/>
  <c r="Q156" i="34"/>
  <c r="R235" i="34"/>
  <c r="Q235" i="34"/>
  <c r="Q17" i="34"/>
  <c r="X147" i="10"/>
  <c r="R46" i="34"/>
  <c r="Q46" i="34"/>
  <c r="Q142" i="34"/>
  <c r="Q136" i="34"/>
  <c r="R227" i="34"/>
  <c r="Q227" i="34"/>
  <c r="Q192" i="34"/>
  <c r="Q199" i="34"/>
  <c r="Q182" i="34"/>
  <c r="R182" i="34"/>
  <c r="Q204" i="34"/>
  <c r="Q87" i="34"/>
  <c r="R72" i="34"/>
  <c r="Q72" i="34"/>
  <c r="R25" i="34"/>
  <c r="Q25" i="34"/>
  <c r="Q172" i="34"/>
  <c r="R11" i="34"/>
  <c r="Q11" i="34"/>
  <c r="X4" i="10"/>
  <c r="X257" i="10"/>
  <c r="AA257" i="10"/>
  <c r="X64" i="10"/>
  <c r="AA64" i="10"/>
  <c r="X234" i="10"/>
  <c r="AA234" i="10"/>
  <c r="AA252" i="10"/>
  <c r="X252" i="10"/>
  <c r="AA134" i="10"/>
  <c r="X134" i="10"/>
  <c r="X245" i="10"/>
  <c r="AA245" i="10"/>
  <c r="X24" i="10"/>
  <c r="AA24" i="10"/>
  <c r="AA66" i="10"/>
  <c r="X66" i="10"/>
  <c r="AA50" i="10"/>
  <c r="X50" i="10"/>
  <c r="AA93" i="10"/>
  <c r="X93" i="10"/>
  <c r="AA272" i="10"/>
  <c r="X272" i="10"/>
  <c r="AA69" i="10"/>
  <c r="AA88" i="10"/>
  <c r="X88" i="10"/>
  <c r="AA45" i="10"/>
  <c r="X45" i="10"/>
  <c r="X205" i="10"/>
  <c r="AA205" i="10"/>
  <c r="AA176" i="10"/>
  <c r="X176" i="10"/>
  <c r="X6" i="10"/>
  <c r="AA82" i="10"/>
  <c r="AA138" i="10"/>
  <c r="X138" i="10"/>
  <c r="X236" i="10"/>
  <c r="AA236" i="10"/>
  <c r="X89" i="10"/>
  <c r="AA89" i="10"/>
  <c r="X260" i="10"/>
  <c r="AA260" i="10"/>
  <c r="AA67" i="10"/>
  <c r="X67" i="10"/>
  <c r="AA273" i="10"/>
  <c r="X273" i="10"/>
  <c r="AA98" i="10"/>
  <c r="X98" i="10"/>
  <c r="X250" i="10"/>
  <c r="AA250" i="10"/>
  <c r="X71" i="10"/>
  <c r="AA71" i="10"/>
  <c r="AA61" i="10"/>
  <c r="X61" i="10"/>
  <c r="AA158" i="10"/>
  <c r="X158" i="10"/>
  <c r="X9" i="10"/>
  <c r="AA9" i="10"/>
  <c r="AA39" i="10"/>
  <c r="X39" i="10"/>
  <c r="X199" i="10"/>
  <c r="AA199" i="10"/>
  <c r="X156" i="10"/>
  <c r="AA156" i="10"/>
  <c r="K469" i="23" l="1"/>
  <c r="J456" i="23"/>
  <c r="F14" i="23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E75" i="41"/>
  <c r="AG516" i="38"/>
  <c r="K89" i="41"/>
  <c r="C67" i="41"/>
  <c r="K82" i="41"/>
  <c r="K84" i="41"/>
  <c r="C83" i="41"/>
  <c r="C82" i="41"/>
  <c r="K90" i="41"/>
  <c r="K83" i="41"/>
  <c r="F75" i="41"/>
  <c r="E67" i="41"/>
  <c r="C81" i="41"/>
  <c r="F67" i="41"/>
  <c r="K81" i="41"/>
  <c r="K92" i="41"/>
  <c r="H75" i="41"/>
  <c r="K87" i="41"/>
  <c r="K91" i="41"/>
  <c r="G75" i="41"/>
  <c r="C75" i="41"/>
  <c r="C84" i="41"/>
  <c r="K85" i="41"/>
  <c r="G67" i="41"/>
  <c r="D75" i="41"/>
  <c r="D67" i="41"/>
  <c r="K88" i="41"/>
  <c r="K86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4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C588" i="23"/>
  <c r="E586" i="23"/>
  <c r="D587" i="23"/>
  <c r="AI472" i="23" l="1"/>
  <c r="J455" i="23"/>
  <c r="E587" i="23"/>
  <c r="J454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5" i="23"/>
  <c r="E84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<sst xmlns="http://schemas.openxmlformats.org/spreadsheetml/2006/main" count="20849" uniqueCount="2127">
  <si>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</si>
  <si>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</si>
  <si>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</si>
  <si>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</si>
  <si>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</si>
  <si>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</si>
  <si>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</si>
  <si>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</si>
  <si>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</si>
  <si>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</si>
  <si>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</si>
  <si>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</si>
  <si>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</si>
  <si>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</si>
  <si>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</si>
  <si>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</si>
  <si>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</si>
  <si>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</si>
  <si>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</si>
  <si>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</si>
  <si>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</si>
  <si>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</si>
  <si>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</si>
  <si>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</si>
  <si>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</si>
  <si>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</si>
  <si>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</si>
  <si>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</si>
  <si>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</si>
  <si>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</si>
  <si>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</si>
  <si>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</si>
  <si>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</si>
  <si>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</si>
  <si>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</si>
  <si>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</si>
  <si>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</si>
  <si>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</si>
  <si>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</si>
  <si>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</si>
  <si>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</si>
  <si>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</si>
  <si>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</si>
  <si>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</si>
  <si>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</si>
  <si>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</si>
  <si>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</si>
  <si>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</si>
  <si>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</si>
  <si>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</si>
  <si>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</si>
  <si>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</si>
  <si>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</si>
  <si>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</si>
  <si>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</si>
  <si>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</si>
  <si>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</si>
  <si>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</si>
  <si>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</si>
  <si>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</si>
  <si>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</si>
  <si>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</si>
  <si>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</si>
  <si>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</si>
  <si>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</si>
  <si>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</si>
  <si>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</si>
  <si>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</si>
  <si>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</si>
  <si>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</si>
  <si>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</si>
  <si>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</si>
  <si>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</si>
  <si>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</si>
  <si>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</si>
  <si>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</si>
  <si>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</si>
  <si>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</si>
  <si>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</si>
  <si>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</si>
  <si>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</si>
  <si>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</si>
  <si>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</si>
  <si>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</si>
  <si>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</si>
  <si>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</si>
  <si>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</si>
  <si>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</si>
  <si>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</si>
  <si>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</si>
  <si>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</si>
  <si>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</si>
  <si>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</si>
  <si>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</si>
  <si>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</si>
  <si>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</si>
  <si>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</si>
  <si>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</si>
  <si>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</si>
  <si>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</si>
  <si>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</si>
  <si>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</si>
  <si>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</si>
  <si>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</si>
  <si>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</si>
  <si>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</si>
  <si>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</si>
  <si>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</si>
  <si>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</si>
  <si>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</si>
  <si>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</si>
  <si>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</si>
  <si>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</si>
  <si>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</si>
  <si>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</si>
  <si>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</si>
  <si>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</si>
  <si>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</si>
  <si>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</si>
  <si>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</si>
  <si>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</si>
  <si>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</si>
  <si>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</si>
  <si>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</si>
  <si>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</si>
  <si>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</si>
  <si>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</si>
  <si>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</si>
  <si>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</si>
  <si>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</si>
  <si>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</si>
  <si>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</si>
  <si>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</si>
  <si>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</si>
  <si>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</si>
  <si>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</si>
  <si>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</si>
  <si>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</si>
  <si>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</si>
  <si>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</si>
  <si>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</si>
  <si>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</si>
  <si>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</si>
  <si>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</si>
  <si>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</si>
  <si>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</si>
  <si>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</si>
  <si>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</si>
  <si>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</si>
  <si>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</si>
  <si>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</si>
  <si>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</si>
  <si>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</si>
  <si>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</si>
  <si>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</si>
  <si>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</si>
  <si>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</si>
  <si>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</si>
  <si>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</si>
  <si>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</si>
  <si>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</si>
  <si>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</si>
  <si>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</si>
  <si>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</si>
  <si>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</si>
  <si>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</si>
  <si>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</si>
  <si>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</si>
  <si>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</si>
  <si>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</si>
  <si>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</si>
  <si>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</si>
  <si>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</si>
  <si>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</si>
  <si>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</si>
  <si>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</si>
  <si>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</si>
  <si>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</si>
  <si>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</si>
  <si>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</si>
  <si>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</si>
  <si>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</si>
  <si>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</si>
  <si>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</si>
  <si>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</si>
  <si>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</si>
  <si>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</si>
  <si>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</si>
  <si>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</si>
  <si>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</si>
  <si>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</si>
  <si>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</si>
  <si>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</si>
  <si>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</si>
  <si>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</si>
  <si>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</si>
  <si>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</si>
  <si>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</si>
  <si>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</si>
  <si>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</si>
  <si>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</si>
  <si>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</si>
  <si>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</si>
  <si>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</si>
  <si>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</si>
  <si>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</si>
  <si>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</si>
  <si>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</si>
  <si>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</si>
  <si>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</si>
  <si>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</si>
  <si>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</si>
  <si>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</si>
  <si>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</si>
  <si>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</si>
  <si>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</si>
  <si>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</si>
  <si>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</si>
  <si>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</si>
  <si>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</si>
  <si>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</si>
  <si>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</si>
  <si>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</si>
  <si>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</si>
  <si>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</si>
  <si>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</si>
  <si>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</si>
  <si>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</si>
  <si>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</si>
  <si>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</si>
  <si>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</si>
  <si>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</si>
  <si>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</si>
  <si>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</si>
  <si>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</si>
  <si>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</si>
  <si>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</si>
  <si>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</si>
  <si>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</si>
  <si>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</si>
  <si>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</si>
  <si>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</si>
  <si>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</si>
  <si>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</si>
  <si>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</si>
  <si>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</si>
  <si>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</si>
  <si>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</si>
  <si>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</si>
  <si>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</si>
  <si>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</si>
  <si>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</si>
  <si>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</si>
  <si>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</si>
  <si>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</si>
  <si>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</si>
  <si>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</si>
  <si>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</si>
  <si>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</si>
  <si>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</si>
  <si>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</si>
  <si>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</si>
  <si>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</si>
  <si>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</si>
  <si>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</si>
  <si>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</si>
  <si>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</si>
  <si>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</si>
  <si>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</si>
  <si>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</si>
  <si>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</si>
  <si>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</si>
  <si>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</si>
  <si>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</si>
  <si>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</si>
  <si>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</si>
  <si>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</si>
  <si>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</si>
  <si>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</si>
  <si>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</si>
  <si>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</si>
  <si>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</si>
  <si>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</si>
  <si>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</si>
  <si>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</si>
  <si>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</si>
  <si>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</si>
  <si>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</si>
  <si>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</si>
  <si>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</si>
  <si>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</si>
  <si>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</si>
  <si>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</si>
  <si>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</si>
  <si>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</si>
  <si>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</si>
  <si>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</si>
  <si>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</si>
  <si>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</si>
  <si>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</si>
  <si>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</si>
  <si>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</si>
  <si>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</si>
  <si>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</si>
  <si>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</si>
  <si>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</si>
  <si>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</si>
  <si>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</si>
  <si>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</si>
  <si>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</si>
  <si>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</si>
  <si>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</si>
  <si>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</si>
  <si>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</si>
  <si>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</si>
  <si>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</si>
  <si>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</si>
  <si>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</si>
  <si>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</si>
  <si>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</si>
  <si>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</si>
  <si>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</si>
  <si>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</si>
  <si>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</si>
  <si>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</si>
  <si>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</si>
  <si>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</si>
  <si>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</si>
  <si>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</si>
  <si>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</si>
  <si>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</si>
  <si>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</si>
  <si>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</si>
  <si>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</si>
  <si>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</si>
  <si>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</si>
  <si>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</si>
  <si>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</si>
  <si>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</si>
  <si>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</si>
  <si>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</si>
  <si>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</si>
  <si>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</si>
  <si>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</si>
  <si>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</si>
  <si>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</si>
  <si>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</si>
  <si>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</si>
  <si>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</si>
  <si>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</si>
  <si>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</si>
  <si>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</si>
  <si>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</si>
  <si>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</si>
  <si>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</si>
  <si>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</si>
  <si>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</si>
  <si>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</si>
  <si>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</si>
  <si>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</si>
  <si>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</si>
  <si>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</si>
  <si>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</si>
  <si>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</si>
  <si>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</si>
  <si>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</si>
  <si>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</si>
  <si>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</si>
  <si>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</si>
  <si>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</si>
  <si>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</si>
  <si>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</si>
  <si>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</si>
  <si>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</si>
  <si>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</si>
  <si>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</si>
  <si>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</si>
  <si>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</si>
  <si>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</si>
  <si>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</si>
  <si>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</si>
  <si>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</si>
  <si>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</si>
  <si>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</si>
  <si>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</si>
  <si>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</si>
  <si>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</si>
  <si>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</si>
  <si>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</si>
  <si>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</si>
  <si>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</si>
  <si>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</si>
  <si>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</si>
  <si>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</si>
  <si>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</si>
  <si>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</si>
  <si>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</si>
  <si>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</si>
  <si>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</si>
  <si>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</si>
  <si>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</si>
  <si>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</si>
  <si>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</si>
  <si>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</si>
  <si>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</si>
  <si>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</si>
  <si>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</si>
  <si>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</si>
  <si>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</si>
  <si>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</si>
  <si>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</si>
  <si>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</si>
  <si>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</si>
  <si>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</si>
  <si>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</si>
  <si>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</si>
  <si>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</si>
  <si>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</si>
  <si>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</si>
  <si>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</si>
  <si>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</si>
  <si>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</si>
  <si>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</si>
  <si>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</si>
  <si>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</si>
  <si>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</si>
  <si>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</si>
  <si>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</si>
  <si>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</si>
  <si>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</si>
  <si>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</si>
  <si>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</si>
  <si>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</si>
  <si>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</si>
  <si>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</si>
  <si>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</si>
  <si>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</si>
  <si>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</si>
  <si>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</si>
  <si>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</si>
  <si>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</si>
  <si>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</si>
  <si>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</si>
  <si>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</si>
  <si>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</si>
  <si>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</si>
  <si>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</si>
  <si>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</si>
  <si>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</si>
  <si>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</si>
  <si>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</si>
  <si>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</si>
  <si>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</si>
  <si>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</si>
  <si>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</si>
  <si>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</si>
  <si>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</si>
  <si>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</si>
  <si>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</si>
  <si>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</si>
  <si>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</si>
  <si>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</si>
  <si>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</si>
  <si>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</si>
  <si>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</si>
  <si>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</si>
  <si>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</si>
  <si>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</si>
  <si>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</si>
  <si>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</si>
  <si>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</si>
  <si>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</si>
  <si>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</si>
  <si>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</si>
  <si>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</si>
  <si>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</si>
  <si>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</si>
  <si>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</si>
  <si>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</si>
  <si>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</si>
  <si>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</si>
  <si>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</si>
  <si>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</si>
  <si>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</si>
  <si>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</si>
  <si>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</si>
  <si>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</si>
  <si>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</si>
  <si>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</si>
  <si>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</si>
  <si>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</si>
  <si>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</si>
  <si>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</si>
  <si>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</si>
  <si>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</si>
  <si>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</si>
  <si>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</si>
  <si>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</si>
  <si>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</si>
  <si>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</si>
  <si>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</si>
  <si>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</si>
  <si>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</si>
  <si>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</si>
  <si>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</si>
  <si>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</si>
  <si>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</si>
  <si>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</si>
  <si>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</si>
  <si>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</si>
  <si>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</si>
  <si>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</si>
  <si>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</si>
  <si>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</si>
  <si>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</si>
  <si>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</si>
  <si>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</si>
  <si>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</si>
  <si>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</si>
  <si>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</si>
  <si>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</si>
  <si>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</si>
  <si>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</si>
  <si>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</si>
  <si>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</si>
  <si>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</si>
  <si>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</si>
  <si>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</si>
  <si>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</si>
  <si>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</si>
  <si>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</si>
  <si>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</si>
  <si>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</si>
  <si>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</si>
  <si>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</si>
  <si>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</si>
  <si>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</si>
  <si>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</si>
  <si>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</si>
  <si>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</si>
  <si>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</si>
  <si>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</si>
  <si>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</si>
  <si>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</si>
  <si>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</si>
  <si>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</si>
  <si>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</si>
  <si>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</si>
  <si>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</si>
  <si>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</si>
  <si>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</si>
  <si>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</si>
  <si>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</si>
  <si>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</si>
  <si>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</si>
  <si>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</si>
  <si>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</si>
  <si>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</si>
  <si>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</si>
  <si>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</si>
  <si>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</si>
  <si>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</si>
  <si>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</si>
  <si>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</si>
  <si>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</si>
  <si>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</si>
  <si>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</si>
  <si>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</si>
  <si>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</si>
  <si>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</si>
  <si>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</si>
  <si>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</si>
  <si>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</si>
  <si>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</si>
  <si>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</si>
  <si>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</si>
  <si>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</si>
  <si>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</si>
  <si>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</si>
  <si>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</si>
  <si>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</si>
  <si>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</si>
  <si>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</si>
  <si>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</si>
  <si>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</si>
  <si>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</si>
  <si>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</si>
  <si>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</si>
  <si>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</si>
  <si>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</si>
  <si>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</si>
  <si>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</si>
  <si>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</si>
  <si>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</si>
  <si>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</si>
  <si>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</si>
  <si>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</si>
  <si>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</si>
  <si>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</si>
  <si>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</si>
  <si>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</si>
  <si>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</si>
  <si>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</si>
  <si>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</si>
  <si>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</si>
  <si>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</si>
  <si>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</si>
  <si>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</si>
  <si>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</si>
  <si>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</si>
  <si>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</si>
  <si>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</si>
  <si>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</si>
  <si>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</si>
  <si>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</si>
  <si>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</si>
  <si>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</si>
  <si>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</si>
  <si>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</si>
  <si>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</si>
  <si>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</si>
  <si>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</si>
  <si>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</si>
  <si>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</si>
  <si>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</si>
  <si>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</si>
  <si>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</si>
  <si>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</si>
  <si>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</si>
  <si>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</si>
  <si>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</si>
  <si>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</si>
  <si>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</si>
  <si>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</si>
  <si>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</si>
  <si>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</si>
  <si>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</si>
  <si>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</si>
  <si>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</si>
  <si>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</si>
  <si>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</si>
  <si>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</si>
  <si>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</si>
  <si>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</si>
  <si>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</si>
  <si>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</si>
  <si>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</si>
  <si>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</si>
  <si>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</si>
  <si>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</si>
  <si>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</si>
  <si>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</si>
  <si>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</si>
  <si>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</si>
  <si>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</si>
  <si>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</si>
  <si>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</si>
  <si>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</si>
  <si>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</si>
  <si>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</si>
  <si>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</si>
  <si>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</si>
  <si>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</si>
  <si>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</si>
  <si>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</si>
  <si>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</si>
  <si>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</si>
  <si>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</si>
  <si>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</si>
  <si>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</si>
  <si>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</si>
  <si>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</si>
  <si>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</si>
  <si>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</si>
  <si>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</si>
  <si>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</si>
  <si>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</si>
  <si>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</si>
  <si>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</si>
  <si>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</si>
  <si>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</si>
  <si>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</si>
  <si>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</si>
  <si>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</si>
  <si>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</si>
  <si>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</si>
  <si>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</si>
  <si>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</si>
  <si>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</si>
  <si>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</si>
  <si>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</si>
  <si>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</si>
  <si>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</si>
  <si>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</si>
  <si>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</si>
  <si>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</si>
  <si>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</si>
  <si>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</si>
  <si>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</si>
  <si>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</si>
  <si>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</si>
  <si>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</si>
  <si>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</si>
  <si>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</si>
  <si>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</si>
  <si>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</si>
  <si>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</si>
  <si>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</si>
  <si>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</si>
  <si>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</si>
  <si>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</si>
  <si>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</si>
  <si>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</si>
  <si>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</si>
  <si>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</si>
  <si>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</si>
  <si>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</si>
  <si>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</si>
  <si>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</si>
  <si>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</si>
  <si>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</si>
  <si>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</si>
  <si>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</si>
  <si>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</si>
  <si>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</si>
  <si>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</si>
  <si>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</si>
  <si>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</si>
  <si>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</si>
  <si>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</si>
  <si>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</si>
  <si>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</si>
  <si>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</si>
  <si>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</si>
  <si>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</si>
  <si>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</si>
  <si>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</si>
  <si>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</si>
  <si>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</si>
  <si>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</si>
  <si>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</si>
  <si>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</si>
  <si>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</si>
  <si>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</si>
  <si>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</si>
  <si>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</si>
  <si>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</si>
  <si>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</si>
  <si>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</si>
  <si>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</si>
  <si>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</si>
  <si>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</si>
  <si>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</si>
  <si>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</si>
  <si>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</si>
  <si>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</si>
  <si>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</si>
  <si>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</si>
  <si>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</si>
  <si>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</si>
  <si>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</si>
  <si>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</si>
  <si>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</si>
  <si>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</si>
  <si>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</si>
  <si>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</si>
  <si>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</si>
  <si>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</si>
  <si>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</si>
  <si>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</si>
  <si>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</si>
  <si>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</si>
  <si>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</si>
  <si>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</si>
  <si>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</si>
  <si>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</si>
  <si>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</si>
  <si>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</si>
  <si>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</si>
  <si>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</si>
  <si>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</si>
  <si>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</si>
  <si>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</si>
  <si>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</si>
  <si>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</si>
  <si>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</si>
  <si>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</si>
  <si>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</si>
  <si>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</si>
  <si>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</si>
  <si>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</si>
  <si>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</si>
  <si>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</si>
  <si>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</si>
  <si>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</si>
  <si>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</si>
  <si>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</si>
  <si>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</si>
  <si>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</si>
  <si>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</si>
  <si>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</si>
  <si>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</si>
  <si>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</si>
  <si>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</si>
  <si>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</si>
  <si>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</si>
  <si>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</si>
  <si>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</si>
  <si>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</si>
  <si>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</si>
  <si>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</si>
  <si>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</si>
  <si>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</si>
  <si>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</si>
  <si>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</si>
  <si>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</si>
  <si>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</si>
  <si>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</si>
  <si>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</si>
  <si>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</si>
  <si>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</si>
  <si>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</si>
  <si>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</si>
  <si>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</si>
  <si>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</si>
  <si>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</si>
  <si>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</si>
  <si>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</si>
  <si>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</si>
  <si>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</si>
  <si>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</si>
  <si>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</si>
  <si>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</si>
  <si>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</si>
  <si>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</si>
  <si>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</si>
  <si>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</si>
  <si>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</si>
  <si>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</si>
  <si>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</si>
  <si>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</si>
  <si>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</si>
  <si>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</si>
  <si>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</si>
  <si>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</si>
  <si>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</si>
  <si>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</si>
  <si>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</si>
  <si>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</si>
  <si>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</si>
  <si>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</si>
  <si>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</si>
  <si>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</si>
  <si>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</si>
  <si>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</si>
  <si>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</si>
  <si>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</si>
  <si>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</si>
  <si>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</si>
  <si>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</si>
  <si>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</si>
  <si>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</si>
  <si>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</si>
  <si>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</si>
  <si>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</si>
  <si>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</si>
  <si>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</si>
  <si>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</si>
  <si>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</si>
  <si>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</si>
  <si>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</si>
  <si>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</si>
  <si>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</si>
  <si>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</si>
  <si>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</si>
  <si>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</si>
  <si>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</si>
  <si>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</si>
  <si>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</si>
  <si>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</si>
  <si>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</si>
  <si>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</si>
  <si>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</si>
  <si>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</si>
  <si>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</si>
  <si>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</si>
  <si>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</si>
  <si>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</si>
  <si>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</si>
  <si>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</si>
  <si>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</si>
  <si>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</si>
  <si>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</si>
  <si>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</si>
  <si>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</si>
  <si>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</si>
  <si>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</si>
  <si>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</si>
  <si>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</si>
  <si>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</si>
  <si>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</si>
  <si>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</si>
  <si>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</si>
  <si>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</si>
  <si>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</si>
  <si>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</si>
  <si>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</si>
  <si>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</si>
  <si>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</si>
  <si>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</si>
  <si>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</si>
  <si>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</si>
  <si>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</si>
  <si>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</si>
  <si>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</si>
  <si>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</si>
  <si>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</si>
  <si>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</si>
  <si>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</si>
  <si>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</si>
  <si>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</si>
  <si>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</si>
  <si>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</si>
  <si>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</si>
  <si>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</si>
  <si>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</si>
  <si>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</si>
  <si>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</si>
  <si>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</si>
  <si>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</si>
  <si>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</si>
  <si>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</si>
  <si>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</si>
  <si>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</si>
  <si>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</si>
  <si>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</si>
  <si>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</si>
  <si>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</si>
  <si>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</si>
  <si>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</si>
  <si>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</si>
  <si>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</si>
  <si>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</si>
  <si>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</si>
  <si>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</si>
  <si>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</si>
  <si>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</si>
  <si>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</si>
  <si>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</si>
  <si>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</si>
  <si>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</si>
  <si>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</si>
  <si>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</si>
  <si>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</si>
  <si>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</si>
  <si>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</si>
  <si>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</si>
  <si>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</si>
  <si>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</si>
  <si>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</si>
  <si>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</si>
  <si>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</si>
  <si>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</si>
  <si>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</si>
  <si>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</si>
  <si>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</si>
  <si>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</si>
  <si>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</si>
  <si>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</si>
  <si>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</si>
  <si>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</si>
  <si>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</si>
  <si>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</si>
  <si>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</si>
  <si>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</si>
  <si>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</si>
  <si>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</si>
  <si>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</si>
  <si>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</si>
  <si>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</si>
  <si>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</si>
  <si>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</si>
  <si>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</si>
  <si>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</si>
  <si>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</si>
  <si>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</si>
  <si>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</si>
  <si>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</si>
  <si>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</si>
  <si>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</si>
  <si>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</si>
  <si>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</si>
  <si>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</si>
  <si>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</si>
  <si>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</si>
  <si>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</si>
  <si>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</si>
  <si>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</si>
  <si>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</si>
  <si>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</si>
  <si>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</si>
  <si>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</si>
  <si>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</si>
  <si>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</si>
  <si>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</si>
  <si>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</si>
  <si>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</si>
  <si>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</si>
  <si>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</si>
  <si>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</si>
  <si>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</si>
  <si>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</si>
  <si>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</si>
  <si>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</si>
  <si>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</si>
  <si>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</si>
  <si>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</si>
  <si>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</si>
  <si>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</si>
  <si>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</si>
  <si>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</si>
  <si>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</si>
  <si>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</si>
  <si>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</si>
  <si>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</si>
  <si>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</si>
  <si>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</si>
  <si>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</si>
  <si>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</si>
  <si>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</si>
  <si>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</si>
  <si>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</si>
  <si>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</si>
  <si>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</si>
  <si>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</si>
  <si>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</si>
  <si>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</si>
  <si>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</si>
  <si>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</si>
  <si>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</si>
  <si>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</si>
  <si>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</si>
  <si>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</si>
  <si>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</si>
  <si>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</si>
  <si>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</si>
  <si>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</si>
  <si>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</si>
  <si>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</si>
  <si>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</si>
  <si>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</si>
  <si>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</si>
  <si>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</si>
  <si>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</si>
  <si>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</si>
  <si>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</si>
  <si>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</si>
  <si>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</si>
  <si>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</si>
  <si>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</si>
  <si>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</si>
  <si>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</si>
  <si>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</si>
  <si>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</si>
  <si>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</si>
  <si>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</si>
  <si>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</si>
  <si>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</si>
  <si>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</si>
  <si>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</si>
  <si>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</si>
  <si>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</si>
  <si>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</si>
  <si>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</si>
  <si>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</si>
  <si>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</si>
  <si>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</si>
  <si>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</si>
  <si>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</si>
  <si>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</si>
  <si>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</si>
  <si>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</si>
  <si>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</si>
  <si>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</si>
  <si>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</si>
  <si>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</si>
  <si>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</si>
  <si>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</si>
  <si>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</si>
  <si>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</si>
  <si>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</si>
  <si>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</si>
  <si>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</si>
  <si>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</si>
  <si>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</si>
  <si>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</si>
  <si>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</si>
  <si>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</si>
  <si>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</si>
  <si>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</si>
  <si>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</si>
  <si>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</si>
  <si>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</si>
  <si>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</si>
  <si>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</si>
  <si>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</si>
  <si>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</si>
  <si>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</si>
  <si>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</si>
  <si>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</si>
  <si>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</si>
  <si>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</si>
  <si>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</si>
  <si>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</si>
  <si>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</si>
  <si>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</si>
  <si>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</si>
  <si>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</si>
  <si>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</si>
  <si>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</si>
  <si>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</si>
  <si>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</si>
  <si>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</si>
  <si>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</si>
  <si>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</si>
  <si>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</si>
  <si>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</si>
  <si>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</si>
  <si>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</si>
  <si>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</si>
  <si>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</si>
  <si>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</si>
  <si>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</si>
  <si>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</si>
  <si>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</si>
  <si>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</si>
  <si>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</si>
  <si>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</si>
  <si>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</si>
  <si>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</si>
  <si>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</si>
  <si>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</si>
  <si>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</si>
  <si>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</si>
  <si>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</si>
  <si>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</si>
  <si>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</si>
  <si>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</si>
  <si>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</si>
  <si>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</si>
  <si>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</si>
  <si>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</si>
  <si>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</si>
  <si>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</si>
  <si>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</si>
  <si>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</si>
  <si>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</si>
  <si>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</si>
  <si>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</si>
  <si>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</si>
  <si>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</si>
  <si>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</si>
  <si>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</si>
  <si>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</si>
  <si>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</si>
  <si>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</si>
  <si>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</si>
  <si>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</si>
  <si>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</si>
  <si>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</si>
  <si>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</si>
  <si>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</si>
  <si>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</si>
  <si>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</si>
  <si>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</si>
  <si>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</si>
  <si>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</si>
  <si>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</si>
  <si>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</si>
  <si>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</si>
  <si>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</si>
  <si>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</si>
  <si>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</si>
  <si>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</si>
  <si>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</si>
  <si>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</si>
  <si>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</si>
  <si>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</si>
  <si>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</si>
  <si>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</si>
  <si>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</si>
  <si>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</si>
  <si>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</si>
  <si>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</si>
  <si>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</si>
  <si>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</si>
  <si>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</si>
  <si>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</si>
  <si>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</si>
  <si>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</si>
  <si>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</si>
  <si>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</si>
  <si>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</si>
  <si>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</si>
  <si>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</si>
  <si>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</si>
  <si>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</si>
  <si>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</si>
  <si>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</si>
  <si>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</si>
  <si>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</si>
  <si>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</si>
  <si>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</si>
  <si>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</si>
  <si>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</si>
  <si>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</si>
  <si>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</si>
  <si>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</si>
  <si>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</si>
  <si>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</si>
  <si>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</si>
  <si>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</si>
  <si>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</si>
  <si>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</si>
  <si>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</si>
  <si>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</si>
  <si>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</si>
  <si>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</si>
  <si>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</si>
  <si>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</si>
  <si>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</si>
  <si>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</si>
  <si>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</si>
  <si>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</si>
  <si>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</si>
  <si>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</si>
  <si>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</si>
  <si>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</si>
  <si>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</si>
  <si>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</si>
  <si>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</si>
  <si>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</si>
  <si>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</si>
  <si>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</si>
  <si>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</si>
  <si>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</si>
  <si>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</si>
  <si>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</si>
  <si>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</si>
  <si>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</si>
  <si>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</si>
  <si>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</si>
  <si>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</si>
  <si>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</si>
  <si>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</si>
  <si>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</si>
  <si>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</si>
  <si>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</si>
  <si>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</si>
  <si>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</si>
  <si>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</si>
  <si>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</si>
  <si>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</si>
  <si>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</si>
  <si>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</si>
  <si>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</si>
  <si>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</si>
  <si>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</si>
  <si>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</si>
  <si>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</si>
  <si>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</si>
  <si>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</si>
  <si>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</si>
  <si>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</si>
  <si>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</si>
  <si>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</si>
  <si>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</si>
  <si>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</si>
  <si>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</si>
  <si>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</si>
  <si>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</si>
  <si>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</si>
  <si>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</si>
  <si>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</si>
  <si>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</si>
  <si>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</si>
  <si>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</si>
  <si>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</si>
  <si>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</si>
  <si>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</si>
  <si>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</si>
  <si>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</si>
  <si>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</si>
  <si>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</si>
  <si>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</si>
  <si>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</si>
  <si>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</si>
  <si>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</si>
  <si>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</si>
  <si>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</si>
  <si>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</si>
  <si>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</si>
  <si>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</si>
  <si>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</si>
  <si>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</si>
  <si>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</si>
  <si>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</si>
  <si>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</si>
  <si>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</si>
  <si>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</si>
  <si>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</si>
  <si>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</si>
  <si>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</si>
  <si>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</si>
  <si>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</si>
  <si>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</si>
  <si>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</si>
  <si>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</si>
  <si>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</si>
  <si>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</si>
  <si>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</si>
  <si>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</si>
  <si>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</si>
  <si>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</si>
  <si>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</si>
  <si>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</si>
  <si>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</si>
  <si>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</si>
  <si>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</si>
  <si>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</si>
  <si>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</si>
  <si>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</si>
  <si>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</si>
  <si>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</si>
  <si>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</si>
  <si>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</si>
  <si>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</si>
  <si>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</si>
  <si>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</si>
  <si>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</si>
  <si>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</si>
  <si>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</si>
  <si>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</si>
  <si>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</si>
  <si>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</si>
  <si>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</si>
  <si>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</si>
  <si>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</si>
  <si>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</si>
  <si>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</si>
  <si>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</si>
  <si>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</si>
  <si>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</si>
  <si>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</si>
  <si>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</si>
  <si>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</si>
  <si>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</si>
  <si>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</si>
  <si>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</si>
  <si>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</si>
  <si>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</si>
  <si>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</si>
  <si>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</si>
  <si>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</si>
  <si>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</si>
  <si>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</si>
  <si>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</si>
  <si>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</si>
  <si>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</si>
  <si>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</si>
  <si>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</si>
  <si>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</si>
  <si>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</si>
  <si>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</si>
  <si>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</si>
  <si>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</si>
  <si>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</si>
  <si>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</si>
  <si>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</si>
  <si>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</si>
  <si>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</si>
  <si>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</si>
  <si>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</si>
  <si>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</si>
  <si>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</si>
  <si>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</si>
  <si>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</si>
  <si>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</si>
  <si>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</si>
  <si>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</si>
  <si>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</si>
  <si>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</si>
  <si>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</si>
  <si>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</si>
  <si>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</si>
  <si>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</si>
  <si>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</si>
  <si>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</si>
  <si>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</si>
  <si>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</si>
  <si>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</si>
  <si>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</si>
  <si>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</si>
  <si>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</si>
  <si>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</si>
  <si>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</si>
  <si>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</si>
  <si>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</si>
  <si>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</si>
  <si>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</si>
  <si>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</si>
  <si>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</si>
  <si>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</si>
  <si>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</si>
  <si>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</si>
  <si>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</si>
  <si>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</si>
  <si>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</si>
  <si>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</si>
  <si>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</si>
  <si>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</si>
  <si>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</si>
  <si>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</si>
  <si>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</si>
  <si>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</si>
  <si>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</si>
  <si>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</si>
  <si>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</si>
  <si>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</si>
  <si>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</si>
  <si>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</si>
  <si>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</si>
  <si>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</si>
  <si>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</si>
  <si>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</si>
  <si>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</si>
  <si>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</si>
  <si>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</si>
  <si>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</si>
  <si>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</si>
  <si>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</si>
  <si>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</si>
  <si>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</si>
  <si>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</si>
  <si>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</si>
  <si>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</si>
  <si>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</si>
  <si>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</si>
  <si>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</si>
  <si>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</si>
  <si>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</si>
  <si>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</si>
  <si>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</si>
  <si>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</si>
  <si>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</si>
  <si>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</si>
  <si>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</si>
  <si>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</si>
  <si>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</si>
  <si>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</si>
  <si>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</si>
  <si>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</si>
  <si>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</si>
  <si>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</si>
  <si>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</si>
  <si>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</si>
  <si>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</si>
  <si>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</si>
  <si>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</si>
  <si>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</si>
  <si>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</si>
  <si>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</si>
  <si>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</si>
  <si>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</si>
  <si>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</si>
  <si>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</si>
  <si>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</si>
  <si>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</si>
  <si>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</si>
  <si>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</si>
  <si>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</si>
  <si>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</si>
  <si>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</si>
  <si>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</si>
  <si>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</si>
  <si>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</si>
  <si>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</si>
  <si>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</si>
  <si>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</si>
  <si>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</si>
  <si>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</si>
  <si>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</si>
  <si>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</si>
  <si>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</si>
  <si>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</si>
  <si>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</si>
  <si>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</si>
  <si>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</si>
  <si>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</si>
  <si>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</si>
  <si>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</si>
  <si>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</si>
  <si>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</si>
  <si>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</si>
  <si>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</si>
  <si>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</si>
  <si>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</si>
  <si>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</si>
  <si>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</si>
  <si>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</si>
  <si>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</si>
  <si>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</si>
  <si>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</si>
  <si>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</si>
  <si>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</si>
  <si>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</si>
  <si>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</si>
  <si>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</si>
  <si>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</si>
  <si>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</si>
  <si>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</si>
  <si>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</si>
  <si>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</si>
  <si>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</si>
  <si>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</si>
  <si>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</si>
  <si>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</si>
  <si>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</si>
  <si>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</si>
  <si>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</si>
  <si>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</si>
  <si>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</si>
  <si>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</si>
  <si>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</si>
  <si>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</si>
  <si>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</si>
  <si>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</si>
  <si>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</si>
  <si>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</si>
  <si>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</si>
  <si>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</si>
  <si>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</si>
  <si>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</si>
  <si>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</si>
  <si>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</si>
  <si>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</si>
  <si>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</si>
  <si>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</si>
  <si>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</si>
  <si>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</si>
  <si>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</si>
  <si>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</si>
  <si>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</si>
  <si>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</si>
  <si>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</si>
  <si>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</si>
  <si>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</si>
  <si>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</si>
  <si>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</si>
  <si>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</si>
  <si>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</si>
  <si>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</si>
  <si>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</si>
  <si>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</si>
  <si>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</si>
  <si>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</si>
  <si>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</si>
  <si>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</si>
  <si>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</si>
  <si>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</si>
  <si>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</si>
  <si>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</si>
  <si>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</si>
  <si>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</si>
  <si>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</si>
  <si>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</si>
  <si>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</si>
  <si>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</si>
  <si>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</si>
  <si>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</si>
  <si>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</si>
  <si>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</si>
  <si>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</si>
  <si>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</si>
  <si>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</si>
  <si>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</si>
  <si>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</si>
  <si>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</si>
  <si>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</si>
  <si>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</si>
  <si>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</si>
  <si>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</si>
  <si>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</si>
  <si>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</si>
  <si>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</si>
  <si>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</si>
  <si>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</si>
  <si>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</si>
  <si>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</si>
  <si>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</si>
  <si>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</si>
  <si>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</si>
  <si>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</si>
  <si>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</si>
  <si>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</si>
  <si>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</si>
  <si>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</si>
  <si>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</si>
  <si>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</si>
  <si>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</si>
  <si>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</si>
  <si>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</si>
  <si>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</si>
  <si>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</si>
  <si>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</si>
  <si>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</si>
  <si>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</si>
  <si>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</si>
  <si>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</si>
  <si>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</si>
  <si>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</si>
  <si>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</si>
  <si>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</si>
  <si>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</si>
  <si>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</si>
  <si>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</si>
  <si>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</si>
  <si>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</si>
  <si>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</si>
  <si>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</si>
  <si>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</si>
  <si>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</si>
  <si>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</si>
  <si>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</si>
  <si>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</si>
  <si>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</si>
  <si>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</si>
  <si>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</si>
  <si>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</si>
  <si>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</si>
  <si>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</si>
  <si>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</si>
  <si>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</si>
  <si>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</si>
  <si>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</si>
  <si>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</si>
  <si>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</si>
  <si>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</si>
  <si>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</si>
  <si>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</si>
  <si>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</si>
  <si>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</si>
  <si>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</si>
  <si>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</si>
  <si>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</si>
  <si>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</si>
  <si>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</si>
  <si>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</si>
  <si>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</si>
  <si>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</si>
  <si>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</si>
  <si>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</si>
  <si>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</si>
  <si>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</si>
  <si>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</si>
  <si>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</si>
  <si>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</si>
  <si>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</si>
  <si>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</si>
  <si>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</si>
  <si>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</si>
  <si>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</si>
  <si>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</si>
  <si>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</si>
  <si>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</si>
  <si>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</si>
  <si>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</si>
  <si>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</si>
  <si>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</si>
  <si>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</si>
  <si>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</si>
  <si>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</si>
  <si>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</si>
  <si>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</si>
  <si>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</si>
  <si>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</si>
  <si>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</si>
  <si>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</si>
  <si>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</si>
  <si>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</si>
  <si>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</si>
  <si>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</si>
  <si>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</si>
  <si>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</si>
  <si>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</si>
  <si>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</si>
  <si>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</si>
  <si>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</si>
  <si>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</si>
  <si>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</si>
  <si>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</si>
  <si>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</si>
  <si>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</si>
  <si>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</si>
  <si>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</si>
  <si>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</si>
  <si>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</si>
  <si>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</si>
  <si>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</si>
  <si>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</si>
  <si>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</si>
  <si>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</si>
  <si>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</si>
  <si>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</si>
  <si>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</si>
  <si>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</si>
  <si>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</si>
  <si>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</si>
  <si>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</si>
  <si>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</si>
  <si>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</si>
  <si>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</si>
  <si>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</si>
  <si>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</si>
  <si>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</si>
  <si>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</si>
  <si>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</si>
  <si>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</si>
  <si>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</si>
  <si>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</si>
  <si>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</si>
  <si>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</si>
  <si>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</si>
  <si>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</si>
  <si>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</si>
  <si>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</si>
  <si>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</si>
  <si>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</si>
  <si>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</si>
  <si>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</si>
  <si>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</si>
  <si>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</si>
  <si>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</si>
  <si>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</si>
  <si>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</si>
  <si>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</si>
  <si>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</si>
  <si>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</si>
  <si>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</si>
  <si>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</si>
  <si>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</si>
  <si>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</si>
  <si>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</si>
  <si>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</si>
  <si>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</si>
  <si>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</si>
  <si>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</si>
  <si>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</si>
  <si>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</si>
  <si>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</si>
  <si>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</si>
  <si>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</si>
  <si>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</si>
  <si>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</si>
  <si>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</si>
  <si>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</si>
  <si>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</si>
  <si>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</si>
  <si>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</si>
  <si>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</si>
  <si>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</si>
  <si>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</si>
  <si>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</si>
  <si>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</si>
  <si>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</si>
  <si>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</si>
  <si>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</si>
  <si>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</si>
  <si>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</si>
  <si>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</si>
  <si>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</si>
  <si>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</si>
  <si>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</si>
  <si>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</si>
  <si>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</si>
  <si>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</si>
  <si>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</si>
  <si>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</si>
  <si>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</si>
  <si>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</si>
  <si>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</si>
  <si>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</si>
  <si>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</si>
  <si>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</si>
  <si>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</si>
  <si>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</si>
  <si>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</si>
  <si>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</si>
  <si>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</si>
  <si>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</si>
  <si>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</si>
  <si>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</si>
  <si>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</si>
  <si>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</si>
  <si>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</si>
  <si>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</si>
  <si>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</si>
  <si>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</si>
  <si>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</si>
  <si>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</si>
  <si>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</si>
  <si>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</si>
  <si>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</si>
  <si>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</si>
  <si>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</si>
  <si>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</si>
  <si>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</si>
  <si>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</si>
  <si>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</si>
  <si>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</si>
  <si>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</si>
  <si>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</si>
  <si>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</si>
  <si>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</si>
  <si>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</si>
  <si>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</si>
  <si>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</si>
  <si>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</si>
  <si>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</si>
  <si>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</si>
  <si>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</si>
  <si>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</si>
  <si>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</si>
  <si>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</si>
  <si>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</si>
  <si>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</si>
  <si>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</si>
  <si>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</si>
  <si>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</si>
  <si>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</si>
  <si>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</si>
  <si>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</si>
  <si>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</si>
  <si>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</si>
  <si>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</si>
  <si>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</si>
  <si>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</si>
  <si>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</si>
  <si>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</si>
  <si>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</si>
  <si>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</si>
  <si>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</si>
  <si>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</si>
  <si>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</si>
  <si>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</si>
  <si>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</si>
  <si>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</si>
  <si>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</si>
  <si>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</si>
  <si>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</si>
  <si>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</si>
  <si>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</si>
  <si>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</si>
  <si>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</si>
  <si>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</si>
  <si>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</si>
  <si>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</si>
  <si>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</si>
  <si>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</si>
  <si>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</si>
  <si>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</si>
  <si>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</si>
  <si>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</si>
  <si>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</si>
  <si>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</si>
  <si>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</si>
  <si>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</si>
  <si>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</si>
  <si>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</si>
  <si>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</si>
  <si>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</si>
  <si>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</si>
  <si>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</si>
  <si>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</si>
  <si>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</si>
  <si>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</si>
  <si>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</si>
  <si>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</si>
  <si>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</si>
  <si>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</si>
  <si>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</si>
  <si>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</si>
  <si>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</si>
  <si>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</si>
  <si>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</si>
  <si>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</si>
  <si>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</si>
  <si>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</si>
  <si>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</si>
  <si>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</si>
  <si>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</si>
  <si>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</si>
  <si>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</si>
  <si>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</si>
  <si>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</si>
  <si>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</si>
  <si>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</si>
  <si>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</si>
  <si>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</si>
  <si>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</si>
  <si>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</si>
  <si>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</si>
  <si>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</si>
  <si>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</si>
  <si>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</si>
  <si>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</si>
  <si>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</si>
  <si>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</si>
  <si>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</si>
  <si>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</si>
  <si>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</si>
  <si>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</si>
  <si>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</si>
  <si>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</si>
  <si>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</si>
  <si>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</si>
  <si>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</si>
  <si>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</si>
  <si>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</si>
  <si>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</si>
  <si>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</si>
  <si>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</si>
  <si>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</si>
  <si>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</si>
  <si>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</si>
  <si>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</si>
  <si>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</si>
  <si>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</si>
  <si>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</si>
  <si>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</si>
  <si>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</si>
  <si>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</si>
  <si>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</si>
  <si>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</si>
  <si>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</si>
  <si>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</si>
  <si>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</si>
  <si>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</si>
  <si>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</si>
  <si>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</si>
  <si>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</si>
  <si>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</si>
  <si>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</si>
  <si>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</si>
  <si>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</si>
  <si>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</si>
  <si>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</si>
  <si>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</si>
  <si>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</si>
  <si>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</si>
  <si>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</si>
  <si>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</si>
  <si>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</si>
  <si>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</si>
  <si>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</si>
  <si>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</si>
  <si>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</si>
  <si>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</si>
  <si>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</si>
  <si>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</si>
  <si>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</si>
  <si>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</si>
  <si>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</si>
  <si>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</si>
  <si>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</si>
  <si>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</si>
  <si>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</si>
  <si>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</si>
  <si>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</si>
  <si>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</si>
  <si>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</si>
  <si>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</si>
  <si>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</si>
  <si>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</si>
  <si>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</si>
  <si>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</si>
  <si>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</si>
  <si>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</si>
  <si>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</si>
  <si>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</si>
  <si>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</si>
  <si>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</si>
  <si>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</si>
  <si>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</si>
  <si>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</si>
  <si>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</si>
  <si>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</si>
  <si>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</si>
  <si>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</si>
  <si>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</si>
  <si>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</si>
  <si>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</si>
  <si>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</si>
  <si>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</si>
  <si>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</si>
  <si>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</si>
  <si>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</si>
  <si>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</si>
  <si>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</si>
  <si>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</si>
  <si>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</si>
  <si>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</si>
  <si>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</si>
  <si>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</si>
  <si>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</si>
  <si>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</si>
  <si>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</si>
  <si>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</si>
  <si>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</si>
  <si>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</si>
  <si>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</si>
  <si>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</si>
  <si>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</si>
  <si>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</si>
  <si>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</si>
  <si>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</si>
  <si>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</si>
  <si>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</si>
  <si>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</si>
  <si>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</si>
  <si>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</si>
  <si>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</si>
  <si>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</si>
  <si>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</si>
  <si>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2026-03-16</t>
  </si>
  <si>
    <t>2026-04-06</t>
  </si>
  <si>
    <t>2026-03-19</t>
  </si>
  <si>
    <t>2026-04-15</t>
  </si>
  <si>
    <t>2026-03-18</t>
  </si>
  <si>
    <t>2026-03-12</t>
  </si>
  <si>
    <t>2026-04-07</t>
  </si>
  <si>
    <t>2026-03-23</t>
  </si>
  <si>
    <t>2026-03-24</t>
  </si>
  <si>
    <t>2026-04-14</t>
  </si>
  <si>
    <t>2026-03-25</t>
  </si>
  <si>
    <t>2026-04-24</t>
  </si>
  <si>
    <t>2026-02-17</t>
  </si>
  <si>
    <t>2026-02-20</t>
  </si>
  <si>
    <t>2026-03-03</t>
  </si>
  <si>
    <t>2026-03-06</t>
  </si>
  <si>
    <t>2026-02-25</t>
  </si>
  <si>
    <t>2026-03-09</t>
  </si>
  <si>
    <t>2026-04-02</t>
  </si>
  <si>
    <t>2026-02-19</t>
  </si>
  <si>
    <t>2026-03-05</t>
  </si>
  <si>
    <t>2026-02-23</t>
  </si>
  <si>
    <t>2026-02-26</t>
  </si>
  <si>
    <t>2026-03-27</t>
  </si>
  <si>
    <t>2026-02-27</t>
  </si>
  <si>
    <t>2026-03-13</t>
  </si>
  <si>
    <t>2026-03-04</t>
  </si>
  <si>
    <t>2026-03-17</t>
  </si>
  <si>
    <t>2026-03-10</t>
  </si>
  <si>
    <t>2026-04-13</t>
  </si>
  <si>
    <t>2026-04-01</t>
  </si>
  <si>
    <t>2026-04-11</t>
  </si>
  <si>
    <t>2026-03-30</t>
  </si>
  <si>
    <t>2026-03-31</t>
  </si>
  <si>
    <t>2026-04-22</t>
  </si>
  <si>
    <t>2026-04-16</t>
  </si>
  <si>
    <t>2026-04-21</t>
  </si>
  <si>
    <t>2026-04-10</t>
  </si>
  <si>
    <t>2026-05-03</t>
  </si>
  <si>
    <t>2026-05-02</t>
  </si>
  <si>
    <t>2026-04-29</t>
  </si>
  <si>
    <t>2026-04-23</t>
  </si>
  <si>
    <t>2026-04-12</t>
  </si>
  <si>
    <t>2026-04-17</t>
  </si>
  <si>
    <t>2026-05-15</t>
  </si>
  <si>
    <t>2026-05-06</t>
  </si>
  <si>
    <t>2026-05-11</t>
  </si>
  <si>
    <t>2026-04-20</t>
  </si>
  <si>
    <t>2026-05-07</t>
  </si>
  <si>
    <t>2026-05-04</t>
  </si>
  <si>
    <t>2026-04-28</t>
  </si>
  <si>
    <t>2026-05-12</t>
  </si>
  <si>
    <t>2026-05-08</t>
  </si>
  <si>
    <t>2026-04-27</t>
  </si>
  <si>
    <t>2026-05-14</t>
  </si>
  <si>
    <t>2026-05-16</t>
  </si>
  <si>
    <t>2026-05-19</t>
  </si>
  <si>
    <t>2026-05-05</t>
  </si>
  <si>
    <t>2026-05-18</t>
  </si>
  <si>
    <t>2026-05-27</t>
  </si>
  <si>
    <t>2026-05-20</t>
  </si>
  <si>
    <t>2026-05-25</t>
  </si>
  <si>
    <t>2026-05-26</t>
  </si>
  <si>
    <t>2026-06-01</t>
  </si>
  <si>
    <t>2026-05-29</t>
  </si>
  <si>
    <t>2026-06-03</t>
  </si>
  <si>
    <t>2026-06-08</t>
  </si>
  <si>
    <t>2026-06-04</t>
  </si>
  <si>
    <t>2026-06-10</t>
  </si>
  <si>
    <t>2026-06-09</t>
  </si>
  <si>
    <t>2026-06-05</t>
  </si>
  <si>
    <t>2026-06-11</t>
  </si>
  <si>
    <t>2026-06-12</t>
  </si>
  <si>
    <t>2026-06-15</t>
  </si>
  <si>
    <t>2026-06-16</t>
  </si>
  <si>
    <t>2026-06-17</t>
  </si>
  <si>
    <t>2026-06-18</t>
  </si>
  <si>
    <t>2026-06-25</t>
  </si>
  <si>
    <t>Pendiente</t>
  </si>
  <si>
    <t>2026-06-22</t>
  </si>
  <si>
    <t>2026-06-24</t>
  </si>
  <si>
    <t>2026-07-02</t>
  </si>
  <si>
    <t>2026-06-19</t>
  </si>
  <si>
    <t>2026-06-30</t>
  </si>
  <si>
    <t>2026-06-26</t>
  </si>
  <si>
    <t>2026-06-23</t>
  </si>
  <si>
    <t>2026-07-03</t>
  </si>
  <si>
    <t>2026-07-01</t>
  </si>
  <si>
    <t>2026-07-07</t>
  </si>
  <si>
    <t>2026-07-08</t>
  </si>
  <si>
    <t>2026-07-06</t>
  </si>
  <si>
    <t>2026-07-10</t>
  </si>
  <si>
    <t>2026-07-09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</si>
</sst>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39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66" formatCode="_-* #,##0.00_-;\-* #,##0.0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7.xml"/><Relationship Id="rId39" Type="http://schemas.openxmlformats.org/officeDocument/2006/relationships/styles" Target="styles.xml"/><Relationship Id="rId21" Type="http://schemas.openxmlformats.org/officeDocument/2006/relationships/pivotCacheDefinition" Target="pivotCache/pivotCacheDefinition2.xml"/><Relationship Id="rId34" Type="http://schemas.microsoft.com/office/2007/relationships/slicerCache" Target="slicerCaches/slicerCache8.xml"/><Relationship Id="rId42" Type="http://schemas.openxmlformats.org/officeDocument/2006/relationships/customXml" Target="../customXml/item1.xml"/><Relationship Id="rId47" Type="http://schemas.openxmlformats.org/officeDocument/2006/relationships/customXml" Target="../customXml/item6.xml"/><Relationship Id="rId50" Type="http://schemas.openxmlformats.org/officeDocument/2006/relationships/customXml" Target="../customXml/item9.xml"/><Relationship Id="rId55" Type="http://schemas.openxmlformats.org/officeDocument/2006/relationships/customXml" Target="../customXml/item14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3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6.xml"/><Relationship Id="rId37" Type="http://schemas.openxmlformats.org/officeDocument/2006/relationships/theme" Target="theme/theme1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4.xml"/><Relationship Id="rId53" Type="http://schemas.openxmlformats.org/officeDocument/2006/relationships/customXml" Target="../customXml/item12.xml"/><Relationship Id="rId58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7/relationships/slicerCache" Target="slicerCaches/slicerCache1.xml"/><Relationship Id="rId30" Type="http://schemas.microsoft.com/office/2007/relationships/slicerCache" Target="slicerCaches/slicerCache4.xml"/><Relationship Id="rId35" Type="http://schemas.microsoft.com/office/2007/relationships/slicerCache" Target="slicerCaches/slicerCache9.xml"/><Relationship Id="rId43" Type="http://schemas.openxmlformats.org/officeDocument/2006/relationships/customXml" Target="../customXml/item2.xml"/><Relationship Id="rId48" Type="http://schemas.openxmlformats.org/officeDocument/2006/relationships/customXml" Target="../customXml/item7.xml"/><Relationship Id="rId56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7.xml"/><Relationship Id="rId38" Type="http://schemas.openxmlformats.org/officeDocument/2006/relationships/connections" Target="connections.xml"/><Relationship Id="rId46" Type="http://schemas.openxmlformats.org/officeDocument/2006/relationships/customXml" Target="../customXml/item5.xml"/><Relationship Id="rId59" Type="http://schemas.openxmlformats.org/officeDocument/2006/relationships/customXml" Target="../customXml/item18.xml"/><Relationship Id="rId20" Type="http://schemas.openxmlformats.org/officeDocument/2006/relationships/pivotCacheDefinition" Target="pivotCache/pivotCacheDefinition1.xml"/><Relationship Id="rId41" Type="http://schemas.openxmlformats.org/officeDocument/2006/relationships/calcChain" Target="calcChain.xml"/><Relationship Id="rId54" Type="http://schemas.openxmlformats.org/officeDocument/2006/relationships/customXml" Target="../customXml/item13.xml"/><Relationship Id="rId62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microsoft.com/office/2007/relationships/slicerCache" Target="slicerCaches/slicerCache2.xml"/><Relationship Id="rId36" Type="http://schemas.microsoft.com/office/2011/relationships/timelineCache" Target="timelineCaches/timelineCache1.xml"/><Relationship Id="rId49" Type="http://schemas.openxmlformats.org/officeDocument/2006/relationships/customXml" Target="../customXml/item8.xml"/><Relationship Id="rId57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5.xml"/><Relationship Id="rId44" Type="http://schemas.openxmlformats.org/officeDocument/2006/relationships/customXml" Target="../customXml/item3.xml"/><Relationship Id="rId52" Type="http://schemas.openxmlformats.org/officeDocument/2006/relationships/customXml" Target="../customXml/item11.xml"/><Relationship Id="rId60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0.18579545454545449</c:v>
                </c:pt>
                <c:pt idx="1">
                  <c:v>0.81420454545454546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0.18579545454545449</c:v>
                </c:pt>
                <c:pt idx="1">
                  <c:v>0.81420454545454546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7</c:v>
                </c:pt>
                <c:pt idx="2">
                  <c:v>5</c:v>
                </c:pt>
                <c:pt idx="3">
                  <c:v>17</c:v>
                </c:pt>
                <c:pt idx="4">
                  <c:v>8</c:v>
                </c:pt>
                <c:pt idx="5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148</c:v>
                </c:pt>
                <c:pt idx="32">
                  <c:v>148</c:v>
                </c:pt>
                <c:pt idx="33">
                  <c:v>148</c:v>
                </c:pt>
                <c:pt idx="34">
                  <c:v>148</c:v>
                </c:pt>
                <c:pt idx="35">
                  <c:v>148</c:v>
                </c:pt>
                <c:pt idx="36">
                  <c:v>148</c:v>
                </c:pt>
                <c:pt idx="37">
                  <c:v>148</c:v>
                </c:pt>
                <c:pt idx="38">
                  <c:v>148</c:v>
                </c:pt>
                <c:pt idx="39">
                  <c:v>148</c:v>
                </c:pt>
                <c:pt idx="40">
                  <c:v>148</c:v>
                </c:pt>
                <c:pt idx="41">
                  <c:v>148</c:v>
                </c:pt>
                <c:pt idx="42">
                  <c:v>148</c:v>
                </c:pt>
                <c:pt idx="43">
                  <c:v>148</c:v>
                </c:pt>
                <c:pt idx="44">
                  <c:v>148</c:v>
                </c:pt>
                <c:pt idx="45">
                  <c:v>148</c:v>
                </c:pt>
                <c:pt idx="46">
                  <c:v>148</c:v>
                </c:pt>
                <c:pt idx="47">
                  <c:v>148</c:v>
                </c:pt>
                <c:pt idx="48">
                  <c:v>148</c:v>
                </c:pt>
                <c:pt idx="49">
                  <c:v>148</c:v>
                </c:pt>
                <c:pt idx="50">
                  <c:v>148</c:v>
                </c:pt>
                <c:pt idx="51">
                  <c:v>148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148</c:v>
                </c:pt>
                <c:pt idx="56">
                  <c:v>148</c:v>
                </c:pt>
                <c:pt idx="57">
                  <c:v>148</c:v>
                </c:pt>
                <c:pt idx="58">
                  <c:v>148</c:v>
                </c:pt>
                <c:pt idx="59">
                  <c:v>148</c:v>
                </c:pt>
                <c:pt idx="60">
                  <c:v>148</c:v>
                </c:pt>
                <c:pt idx="61">
                  <c:v>148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CONSUMO'!$C$755:$C$766</c:f>
              <c:numCache>
                <c:formatCode>General</c:formatCode>
                <c:ptCount val="11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CONSUMO'!$B$755:$B$766</c:f>
              <c:strCache>
                <c:ptCount val="11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</c:strCache>
            </c:strRef>
          </c:cat>
          <c:val>
            <c:numRef>
              <c:f>'HOME CONSUMO'!$D$755:$D$766</c:f>
              <c:numCache>
                <c:formatCode>General</c:formatCode>
                <c:ptCount val="11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034508" y="1259935"/>
          <a:ext cx="3960756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792322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436067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008654" y="6457018"/>
          <a:ext cx="3960756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055385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707275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641927" y="68967"/>
              <a:ext cx="0" cy="0"/>
              <a:chOff x="356419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493590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769776" y="1052737"/>
          <a:ext cx="2923646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794620" y="3060370"/>
          <a:ext cx="2804583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725100" y="7407730"/>
              <a:ext cx="2936573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763431" y="258536"/>
              <a:ext cx="0" cy="0"/>
              <a:chOff x="36763431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0482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1542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45193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3482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39910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639075115738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63907708333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8329999999999999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3886.5601866294205"/>
    </cacheField>
    <cacheField name="M2 Avance Diario Real" numFmtId="174">
      <sharedItems containsMixedTypes="1" containsNumber="1" minValue="0" maxValue="89.053752230461669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639081365742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48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9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1022727272727273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56"/>
    </cacheField>
    <cacheField name="GAP TERMINO" numFmtId="0">
      <sharedItems containsSemiMixedTypes="0" containsString="0" containsNumber="1" containsInteger="1" minValue="0" maxValue="61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1022727272727273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3352272727272727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6390880787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0">
        <n v="0.99999999999999989"/>
        <n v="0.98499999999999988"/>
        <n v="0.79500000000000004"/>
        <n v="0.87999999999999989"/>
        <n v="0.94499999999999984"/>
        <n v="0.90500000000000003"/>
        <n v="0.80500000000000005"/>
        <n v="0.9049999999999998"/>
        <n v="0.83499999999999985"/>
        <n v="0.73"/>
        <n v="0.8899999999999999"/>
        <n v="0.85499999999999987"/>
        <n v="0.86499999999999988"/>
        <n v="0.61"/>
        <n v="0.71499999999999986"/>
        <n v="0.59"/>
        <n v="0.6"/>
        <n v="0.57999999999999996"/>
        <n v="0.63"/>
        <n v="0.7649999999999999"/>
        <n v="0.43999999999999995"/>
        <n v="0.51999999999999991"/>
        <n v="0.39"/>
        <n v="0.5"/>
        <n v="0.45"/>
        <n v="0.43"/>
        <n v="0.64999999999999991"/>
        <n v="0"/>
        <n v="0.12"/>
        <n v="0.96999999999999986" u="1"/>
        <n v="0.75499999999999989" u="1"/>
        <n v="0.85999999999999988" u="1"/>
        <n v="0.92499999999999982" u="1"/>
        <n v="0.7599999999999999" u="1"/>
        <n v="0.83499999999999996" u="1"/>
        <n v="0.92999999999999983" u="1"/>
        <n v="0.755" u="1"/>
        <n v="0.67999999999999994" u="1"/>
        <n v="0.84499999999999986" u="1"/>
        <n v="0.81499999999999995" u="1"/>
        <n v="0.65999999999999992" u="1"/>
        <n v="0.7749999999999998" u="1"/>
        <n v="0.46" u="1"/>
        <n v="0.83999999999999986" u="1"/>
        <n v="0.91999999999999982" u="1"/>
        <n v="0.70499999999999996" u="1"/>
        <n v="0.88499999999999979" u="1"/>
        <n v="0.72" u="1"/>
        <n v="0.82499999999999996" u="1"/>
        <n v="0.67499999999999993" u="1"/>
        <n v="0.6399999999999999" u="1"/>
        <n v="0.66999999999999993" u="1"/>
        <n v="0.54999999999999993" u="1"/>
        <n v="0.52" u="1"/>
        <n v="0.41" u="1"/>
        <n v="0.62" u="1"/>
        <n v="0.31" u="1"/>
        <n v="0.55000000000000004" u="1"/>
        <n v="0.42999999999999994" u="1"/>
        <n v="0.4499999999999999" u="1"/>
        <n v="0.96499999999999986" u="1"/>
        <n v="0.97499999999999987" u="1"/>
        <n v="0.82999999999999985" u="1"/>
        <n v="0.95999999999999985" u="1"/>
        <n v="0.93499999999999983" u="1"/>
        <n v="0.69" u="1"/>
        <n v="0.8" u="1"/>
        <n v="0.55999999999999994" u="1"/>
        <n v="0.52999999999999992" u="1"/>
        <n v="0.95999999999999963" u="1"/>
        <n v="0.87499999999999989" u="1"/>
        <n v="0.93" u="1"/>
        <n v="0.7699999999999998" u="1"/>
        <n v="0.8949999999999998" u="1"/>
        <n v="0.64" u="1"/>
        <n v="0.82499999999999984" u="1"/>
        <n v="0.78" u="1"/>
        <n v="0.8999999999999998" u="1"/>
        <n v="0.93999999999999972" u="1"/>
        <n v="0.94999999999999984" u="1"/>
        <n v="0.95499999999999985" u="1"/>
        <n v="0.85499999999999998" u="1"/>
        <n v="0.7" u="1"/>
        <n v="0.7799999999999998" u="1"/>
        <n v="0.78500000000000003" u="1"/>
        <n v="0.86499999999999999" u="1"/>
        <n v="0.92" u="1"/>
        <n v="0.74999999999999989" u="1"/>
        <n v="0.56999999999999995" u="1"/>
        <n v="0.49999999999999994" u="1"/>
        <n v="0.68499999999999994" u="1"/>
        <n v="0.74499999999999988" u="1"/>
        <n v="0.53999999999999992" u="1"/>
        <n v="0.70499999999999985" u="1"/>
        <n v="0.63500000000000001" u="1"/>
        <n v="0.72499999999999987" u="1"/>
        <n v="0.41999999999999993" u="1"/>
        <n v="0.875" u="1"/>
        <n v="0.79999999999999982" u="1"/>
        <n v="0.73499999999999988" u="1"/>
        <n v="0.84499999999999997" u="1"/>
        <n v="0.75" u="1"/>
        <n v="0.73999999999999988" u="1"/>
        <n v="0.61999999999999988" u="1"/>
        <n v="0.80999999999999983" u="1"/>
        <n v="0.81" u="1"/>
        <n v="0.86999999999999988" u="1"/>
        <n v="0.48" u="1"/>
        <n v="0.90999999999999981" u="1"/>
        <n v="0.71" u="1"/>
        <n v="0.83" u="1"/>
        <n v="0.51" u="1"/>
        <n v="0.94" u="1"/>
        <n v="0.91500000000000004" u="1"/>
        <n v="0.74" u="1"/>
        <n v="0.73499999999999999" u="1"/>
        <n v="0.91" u="1"/>
        <n v="0.46999999999999992" u="1"/>
        <n v="0.8849999999999999" u="1"/>
        <n v="0.84999999999999987" u="1"/>
        <n v="0.91499999999999981" u="1"/>
        <n v="0.53" u="1"/>
        <n v="0.96999999999999964" u="1"/>
        <n v="0.745" u="1"/>
        <n v="0.5099999999999999" u="1"/>
        <n v="0.97999999999999965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2T00:00:00" count="79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m/>
        <d v="2026-07-21T00:00:00"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23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25"/>
    </cacheField>
    <cacheField name="FECHA TERMINO" numFmtId="14">
      <sharedItems containsNonDate="0" containsDate="1" containsString="0" containsBlank="1" minDate="2026-05-08T00:00:00" maxDate="2026-07-2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70-79%"/>
        <s v="80-89%"/>
        <s v="60-69%"/>
        <s v="50-59%"/>
        <s v="40-49%"/>
        <s v="30-3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8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24" maxValue="105"/>
    </cacheField>
    <cacheField name="Días (FECHA INICIO REAL)" numFmtId="0" databaseField="0">
      <fieldGroup base="6">
        <rangePr groupBy="days" startDate="2026-02-17T00:00:00" endDate="2026-07-22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2-07-2026"/>
        </groupItems>
      </fieldGroup>
    </cacheField>
    <cacheField name="Meses (FECHA INICIO REAL)" numFmtId="0" databaseField="0">
      <fieldGroup base="6">
        <rangePr groupBy="months" startDate="2026-02-17T00:00:00" endDate="2026-07-22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2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639095138889" createdVersion="8" refreshedVersion="8" minRefreshableVersion="3" recordCount="23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1T00:00:00" count="16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639095254628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8326704545454547"/>
    </cacheField>
    <cacheField name="%AVANCE FISICO MENSUAL" numFmtId="10">
      <sharedItems containsString="0" containsBlank="1" containsNumber="1" minValue="1.7543859649122803E-2" maxValue="9.3941793240692587E-2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25.639096412036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329999999999999"/>
    <n v="21"/>
    <x v="5"/>
    <x v="0"/>
    <n v="3886.5601866294205"/>
    <n v="0"/>
  </r>
  <r>
    <x v="155"/>
    <n v="0.22036282359017986"/>
    <n v="2.6529077540107526E-3"/>
    <n v="51"/>
    <n v="4672.4134030487494"/>
    <n v="56.250330908557942"/>
    <n v="0"/>
    <n v="2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0"/>
    <n v="148"/>
    <n v="2"/>
    <n v="131"/>
    <n v="2"/>
    <n v="94"/>
    <x v="5"/>
    <x v="22"/>
    <n v="0.82222222222222219"/>
    <n v="0.71755725190839692"/>
    <n v="32"/>
    <n v="37"/>
    <n v="12"/>
    <n v="0.25568181818181818"/>
    <n v="0.21022727272727273"/>
    <n v="0.18607954545454544"/>
    <n v="0.13352272727272727"/>
    <n v="0.22088068181818182"/>
  </r>
  <r>
    <x v="157"/>
    <n v="3"/>
    <n v="183"/>
    <n v="0"/>
    <n v="148"/>
    <n v="2"/>
    <n v="133"/>
    <n v="0"/>
    <n v="94"/>
    <x v="5"/>
    <x v="22"/>
    <n v="0.80874316939890711"/>
    <n v="0.70676691729323304"/>
    <n v="35"/>
    <n v="39"/>
    <n v="12"/>
    <n v="0.25994318181818182"/>
    <n v="0.21022727272727273"/>
    <n v="0.18892045454545456"/>
    <n v="0.13352272727272727"/>
    <n v="0.22443181818181818"/>
  </r>
  <r>
    <x v="158"/>
    <n v="2"/>
    <n v="185"/>
    <n v="0"/>
    <n v="148"/>
    <n v="2"/>
    <n v="135"/>
    <n v="0"/>
    <n v="94"/>
    <x v="5"/>
    <x v="22"/>
    <n v="0.8"/>
    <n v="0.6962962962962963"/>
    <n v="37"/>
    <n v="41"/>
    <n v="12"/>
    <n v="0.26278409090909088"/>
    <n v="0.21022727272727273"/>
    <n v="0.19176136363636365"/>
    <n v="0.13352272727272727"/>
    <n v="0.22727272727272727"/>
  </r>
  <r>
    <x v="159"/>
    <n v="0"/>
    <n v="185"/>
    <n v="0"/>
    <n v="148"/>
    <n v="1"/>
    <n v="136"/>
    <n v="0"/>
    <n v="94"/>
    <x v="5"/>
    <x v="22"/>
    <n v="0.8"/>
    <n v="0.69117647058823528"/>
    <n v="37"/>
    <n v="42"/>
    <n v="12"/>
    <n v="0.26278409090909088"/>
    <n v="0.21022727272727273"/>
    <n v="0.19318181818181818"/>
    <n v="0.13352272727272727"/>
    <n v="0.22798295454545453"/>
  </r>
  <r>
    <x v="160"/>
    <n v="0"/>
    <n v="185"/>
    <n v="0"/>
    <n v="148"/>
    <n v="2"/>
    <n v="138"/>
    <n v="0"/>
    <n v="94"/>
    <x v="5"/>
    <x v="23"/>
    <n v="0.8"/>
    <n v="0.6811594202898551"/>
    <n v="37"/>
    <n v="44"/>
    <n v="13"/>
    <n v="0.26278409090909088"/>
    <n v="0.21022727272727273"/>
    <n v="0.19602272727272727"/>
    <n v="0.13352272727272727"/>
    <n v="0.22940340909090906"/>
  </r>
  <r>
    <x v="161"/>
    <n v="3"/>
    <n v="188"/>
    <n v="0"/>
    <n v="148"/>
    <n v="2"/>
    <n v="140"/>
    <n v="0"/>
    <n v="94"/>
    <x v="5"/>
    <x v="23"/>
    <n v="0.78723404255319152"/>
    <n v="0.67142857142857137"/>
    <n v="40"/>
    <n v="46"/>
    <n v="13"/>
    <n v="0.26704545454545453"/>
    <n v="0.21022727272727273"/>
    <n v="0.19886363636363635"/>
    <n v="0.13352272727272727"/>
    <n v="0.23295454545454544"/>
  </r>
  <r>
    <x v="162"/>
    <n v="2"/>
    <n v="190"/>
    <n v="0"/>
    <n v="148"/>
    <n v="3"/>
    <n v="143"/>
    <n v="0"/>
    <n v="94"/>
    <x v="5"/>
    <x v="23"/>
    <n v="0.77894736842105261"/>
    <n v="0.65734265734265729"/>
    <n v="42"/>
    <n v="49"/>
    <n v="13"/>
    <n v="0.26988636363636365"/>
    <n v="0.21022727272727273"/>
    <n v="0.203125"/>
    <n v="0.13352272727272727"/>
    <n v="0.23650568181818182"/>
  </r>
  <r>
    <x v="163"/>
    <n v="3"/>
    <n v="193"/>
    <n v="0"/>
    <n v="148"/>
    <n v="2"/>
    <n v="145"/>
    <n v="0"/>
    <n v="94"/>
    <x v="5"/>
    <x v="23"/>
    <n v="0.76683937823834192"/>
    <n v="0.64827586206896548"/>
    <n v="45"/>
    <n v="51"/>
    <n v="13"/>
    <n v="0.27414772727272729"/>
    <n v="0.21022727272727273"/>
    <n v="0.20596590909090909"/>
    <n v="0.13352272727272727"/>
    <n v="0.24005681818181818"/>
  </r>
  <r>
    <x v="164"/>
    <n v="2"/>
    <n v="195"/>
    <n v="0"/>
    <n v="148"/>
    <n v="0"/>
    <n v="145"/>
    <n v="0"/>
    <n v="94"/>
    <x v="5"/>
    <x v="23"/>
    <n v="0.75897435897435894"/>
    <n v="0.64827586206896548"/>
    <n v="47"/>
    <n v="51"/>
    <n v="13"/>
    <n v="0.27698863636363635"/>
    <n v="0.21022727272727273"/>
    <n v="0.20596590909090909"/>
    <n v="0.13352272727272727"/>
    <n v="0.24147727272727271"/>
  </r>
  <r>
    <x v="165"/>
    <n v="3"/>
    <n v="198"/>
    <n v="0"/>
    <n v="148"/>
    <n v="3"/>
    <n v="148"/>
    <n v="0"/>
    <n v="94"/>
    <x v="5"/>
    <x v="23"/>
    <n v="0.74747474747474751"/>
    <n v="0.63513513513513509"/>
    <n v="50"/>
    <n v="54"/>
    <n v="13"/>
    <n v="0.28125"/>
    <n v="0.21022727272727273"/>
    <n v="0.21022727272727273"/>
    <n v="0.13352272727272727"/>
    <n v="0.24573863636363635"/>
  </r>
  <r>
    <x v="166"/>
    <n v="0"/>
    <n v="198"/>
    <n v="0"/>
    <n v="148"/>
    <n v="2"/>
    <n v="150"/>
    <n v="0"/>
    <n v="94"/>
    <x v="6"/>
    <x v="23"/>
    <n v="0.74747474747474751"/>
    <n v="0.62666666666666671"/>
    <n v="50"/>
    <n v="56"/>
    <n v="0"/>
    <n v="0.28125"/>
    <n v="0.21022727272727273"/>
    <n v="0.21306818181818182"/>
    <n v="0.13352272727272727"/>
    <n v="0.24715909090909091"/>
  </r>
  <r>
    <x v="167"/>
    <n v="0"/>
    <n v="198"/>
    <n v="0"/>
    <n v="148"/>
    <n v="3"/>
    <n v="153"/>
    <n v="0"/>
    <n v="94"/>
    <x v="6"/>
    <x v="24"/>
    <n v="0.74747474747474751"/>
    <n v="0.6143790849673203"/>
    <n v="50"/>
    <n v="59"/>
    <n v="12"/>
    <n v="0.28125"/>
    <n v="0.21022727272727273"/>
    <n v="0.21732954545454544"/>
    <n v="0.13352272727272727"/>
    <n v="0.24928977272727271"/>
  </r>
  <r>
    <x v="168"/>
    <n v="2"/>
    <n v="200"/>
    <n v="0"/>
    <n v="148"/>
    <n v="2"/>
    <n v="155"/>
    <n v="0"/>
    <n v="94"/>
    <x v="6"/>
    <x v="24"/>
    <n v="0.74"/>
    <n v="0.6064516129032258"/>
    <n v="52"/>
    <n v="61"/>
    <n v="12"/>
    <n v="0.28409090909090912"/>
    <n v="0.21022727272727273"/>
    <n v="0.22017045454545456"/>
    <n v="0.13352272727272727"/>
    <n v="0.25213068181818182"/>
  </r>
  <r>
    <x v="169"/>
    <n v="3"/>
    <n v="203"/>
    <n v="0"/>
    <n v="148"/>
    <n v="3"/>
    <n v="158"/>
    <n v="0"/>
    <n v="94"/>
    <x v="6"/>
    <x v="24"/>
    <n v="0.72906403940886699"/>
    <n v="0.59493670886075944"/>
    <n v="55"/>
    <n v="64"/>
    <n v="12"/>
    <n v="0.28835227272727271"/>
    <n v="0.21022727272727273"/>
    <n v="0.22443181818181818"/>
    <n v="0.13352272727272727"/>
    <n v="0.25639204545454541"/>
  </r>
  <r>
    <x v="170"/>
    <n v="2"/>
    <n v="205"/>
    <n v="0"/>
    <n v="148"/>
    <n v="1"/>
    <n v="159"/>
    <n v="0"/>
    <n v="94"/>
    <x v="6"/>
    <x v="24"/>
    <n v="0.7219512195121951"/>
    <n v="0.5911949685534591"/>
    <n v="57"/>
    <n v="65"/>
    <n v="12"/>
    <n v="0.29119318181818182"/>
    <n v="0.21022727272727273"/>
    <n v="0.22585227272727273"/>
    <n v="0.13352272727272727"/>
    <n v="0.25852272727272729"/>
  </r>
  <r>
    <x v="171"/>
    <n v="3"/>
    <n v="208"/>
    <n v="0"/>
    <n v="148"/>
    <n v="2"/>
    <n v="161"/>
    <n v="0"/>
    <n v="94"/>
    <x v="6"/>
    <x v="24"/>
    <n v="0.71153846153846156"/>
    <n v="0.58385093167701863"/>
    <n v="60"/>
    <n v="67"/>
    <n v="12"/>
    <n v="0.29545454545454547"/>
    <n v="0.21022727272727273"/>
    <n v="0.22869318181818182"/>
    <n v="0.13352272727272727"/>
    <n v="0.26207386363636365"/>
  </r>
  <r>
    <x v="172"/>
    <n v="2"/>
    <n v="210"/>
    <n v="0"/>
    <n v="148"/>
    <n v="1"/>
    <n v="162"/>
    <n v="0"/>
    <n v="94"/>
    <x v="6"/>
    <x v="24"/>
    <n v="0.70476190476190481"/>
    <n v="0.58024691358024694"/>
    <n v="62"/>
    <n v="68"/>
    <n v="12"/>
    <n v="0.29829545454545453"/>
    <n v="0.21022727272727273"/>
    <n v="0.23011363636363635"/>
    <n v="0.13352272727272727"/>
    <n v="0.26420454545454541"/>
  </r>
  <r>
    <x v="173"/>
    <n v="0"/>
    <n v="210"/>
    <n v="0"/>
    <n v="148"/>
    <n v="1"/>
    <n v="163"/>
    <n v="0"/>
    <n v="94"/>
    <x v="6"/>
    <x v="24"/>
    <n v="0.70476190476190481"/>
    <n v="0.57668711656441718"/>
    <n v="62"/>
    <n v="69"/>
    <n v="12"/>
    <n v="0.29829545454545453"/>
    <n v="0.21022727272727273"/>
    <n v="0.23153409090909091"/>
    <n v="0.13352272727272727"/>
    <n v="0.26491477272727271"/>
  </r>
  <r>
    <x v="174"/>
    <n v="0"/>
    <n v="210"/>
    <n v="0"/>
    <n v="148"/>
    <n v="2"/>
    <n v="165"/>
    <n v="0"/>
    <n v="94"/>
    <x v="6"/>
    <x v="25"/>
    <n v="0.70476190476190481"/>
    <n v="0.5696969696969697"/>
    <n v="62"/>
    <n v="71"/>
    <n v="13"/>
    <n v="0.29829545454545453"/>
    <n v="0.21022727272727273"/>
    <n v="0.234375"/>
    <n v="0.13352272727272727"/>
    <n v="0.26633522727272729"/>
  </r>
  <r>
    <x v="175"/>
    <n v="3"/>
    <n v="213"/>
    <n v="0"/>
    <n v="148"/>
    <n v="3"/>
    <n v="168"/>
    <n v="0"/>
    <n v="94"/>
    <x v="6"/>
    <x v="25"/>
    <n v="0.69483568075117375"/>
    <n v="0.55952380952380953"/>
    <n v="65"/>
    <n v="74"/>
    <n v="13"/>
    <n v="0.30255681818181818"/>
    <n v="0.21022727272727273"/>
    <n v="0.23863636363636365"/>
    <n v="0.13352272727272727"/>
    <n v="0.27059659090909094"/>
  </r>
  <r>
    <x v="176"/>
    <n v="2"/>
    <n v="215"/>
    <n v="0"/>
    <n v="148"/>
    <n v="2"/>
    <n v="170"/>
    <n v="0"/>
    <n v="94"/>
    <x v="6"/>
    <x v="25"/>
    <n v="0.68837209302325586"/>
    <n v="0.55294117647058827"/>
    <n v="67"/>
    <n v="76"/>
    <n v="13"/>
    <n v="0.30539772727272729"/>
    <n v="0.21022727272727273"/>
    <n v="0.24147727272727273"/>
    <n v="0.13352272727272727"/>
    <n v="0.2734375"/>
  </r>
  <r>
    <x v="177"/>
    <n v="3"/>
    <n v="218"/>
    <n v="0"/>
    <n v="148"/>
    <n v="3"/>
    <n v="173"/>
    <n v="0"/>
    <n v="94"/>
    <x v="6"/>
    <x v="25"/>
    <n v="0.67889908256880738"/>
    <n v="0.54335260115606931"/>
    <n v="70"/>
    <n v="79"/>
    <n v="13"/>
    <n v="0.30965909090909088"/>
    <n v="0.21022727272727273"/>
    <n v="0.24573863636363635"/>
    <n v="0.13352272727272727"/>
    <n v="0.27769886363636365"/>
  </r>
  <r>
    <x v="178"/>
    <n v="2"/>
    <n v="220"/>
    <n v="0"/>
    <n v="148"/>
    <n v="2"/>
    <n v="175"/>
    <n v="0"/>
    <n v="94"/>
    <x v="6"/>
    <x v="25"/>
    <n v="0.67272727272727273"/>
    <n v="0.53714285714285714"/>
    <n v="72"/>
    <n v="81"/>
    <n v="13"/>
    <n v="0.3125"/>
    <n v="0.21022727272727273"/>
    <n v="0.24857954545454544"/>
    <n v="0.13352272727272727"/>
    <n v="0.28053977272727271"/>
  </r>
  <r>
    <x v="179"/>
    <n v="3"/>
    <n v="223"/>
    <n v="0"/>
    <n v="148"/>
    <n v="2"/>
    <n v="177"/>
    <n v="0"/>
    <n v="94"/>
    <x v="6"/>
    <x v="25"/>
    <n v="0.66367713004484308"/>
    <n v="0.53107344632768361"/>
    <n v="75"/>
    <n v="83"/>
    <n v="13"/>
    <n v="0.31676136363636365"/>
    <n v="0.21022727272727273"/>
    <n v="0.25142045454545453"/>
    <n v="0.13352272727272727"/>
    <n v="0.28409090909090906"/>
  </r>
  <r>
    <x v="180"/>
    <n v="0"/>
    <n v="223"/>
    <n v="0"/>
    <n v="148"/>
    <n v="1"/>
    <n v="178"/>
    <n v="0"/>
    <n v="94"/>
    <x v="6"/>
    <x v="25"/>
    <n v="0.66367713004484308"/>
    <n v="0.5280898876404494"/>
    <n v="75"/>
    <n v="84"/>
    <n v="13"/>
    <n v="0.31676136363636365"/>
    <n v="0.21022727272727273"/>
    <n v="0.25284090909090912"/>
    <n v="0.13352272727272727"/>
    <n v="0.28480113636363635"/>
  </r>
  <r>
    <x v="181"/>
    <n v="0"/>
    <n v="223"/>
    <n v="0"/>
    <n v="148"/>
    <n v="2"/>
    <n v="180"/>
    <n v="0"/>
    <n v="94"/>
    <x v="6"/>
    <x v="26"/>
    <n v="0.66367713004484308"/>
    <n v="0.52222222222222225"/>
    <n v="75"/>
    <n v="86"/>
    <n v="12"/>
    <n v="0.31676136363636365"/>
    <n v="0.21022727272727273"/>
    <n v="0.25568181818181818"/>
    <n v="0.13352272727272727"/>
    <n v="0.28622159090909094"/>
  </r>
  <r>
    <x v="182"/>
    <n v="2"/>
    <n v="225"/>
    <n v="0"/>
    <n v="148"/>
    <n v="1"/>
    <n v="181"/>
    <n v="0"/>
    <n v="94"/>
    <x v="6"/>
    <x v="26"/>
    <n v="0.65777777777777779"/>
    <n v="0.51933701657458564"/>
    <n v="77"/>
    <n v="87"/>
    <n v="12"/>
    <n v="0.31960227272727271"/>
    <n v="0.21022727272727273"/>
    <n v="0.25710227272727271"/>
    <n v="0.13352272727272727"/>
    <n v="0.28835227272727271"/>
  </r>
  <r>
    <x v="183"/>
    <n v="3"/>
    <n v="228"/>
    <n v="0"/>
    <n v="148"/>
    <n v="2"/>
    <n v="183"/>
    <n v="0"/>
    <n v="94"/>
    <x v="6"/>
    <x v="26"/>
    <n v="0.64912280701754388"/>
    <n v="0.51366120218579236"/>
    <n v="80"/>
    <n v="89"/>
    <n v="12"/>
    <n v="0.32386363636363635"/>
    <n v="0.21022727272727273"/>
    <n v="0.25994318181818182"/>
    <n v="0.13352272727272727"/>
    <n v="0.29190340909090906"/>
  </r>
  <r>
    <x v="184"/>
    <n v="2"/>
    <n v="230"/>
    <n v="0"/>
    <n v="148"/>
    <n v="2"/>
    <n v="185"/>
    <n v="0"/>
    <n v="94"/>
    <x v="6"/>
    <x v="26"/>
    <n v="0.64347826086956517"/>
    <n v="0.50810810810810814"/>
    <n v="82"/>
    <n v="91"/>
    <n v="12"/>
    <n v="0.32670454545454547"/>
    <n v="0.21022727272727273"/>
    <n v="0.26278409090909088"/>
    <n v="0.13352272727272727"/>
    <n v="0.29474431818181818"/>
  </r>
  <r>
    <x v="185"/>
    <n v="3"/>
    <n v="233"/>
    <n v="0"/>
    <n v="148"/>
    <n v="3"/>
    <n v="188"/>
    <n v="0"/>
    <n v="94"/>
    <x v="6"/>
    <x v="26"/>
    <n v="0.63519313304721026"/>
    <n v="0.5"/>
    <n v="85"/>
    <n v="94"/>
    <n v="12"/>
    <n v="0.33096590909090912"/>
    <n v="0.21022727272727273"/>
    <n v="0.26704545454545453"/>
    <n v="0.13352272727272727"/>
    <n v="0.29900568181818182"/>
  </r>
  <r>
    <x v="186"/>
    <n v="2"/>
    <n v="235"/>
    <n v="0"/>
    <n v="148"/>
    <n v="1"/>
    <n v="189"/>
    <n v="0"/>
    <n v="94"/>
    <x v="6"/>
    <x v="26"/>
    <n v="0.62978723404255321"/>
    <n v="0.49735449735449733"/>
    <n v="87"/>
    <n v="95"/>
    <n v="12"/>
    <n v="0.33380681818181818"/>
    <n v="0.21022727272727273"/>
    <n v="0.26846590909090912"/>
    <n v="0.13352272727272727"/>
    <n v="0.30113636363636365"/>
  </r>
  <r>
    <x v="187"/>
    <n v="0"/>
    <n v="235"/>
    <n v="0"/>
    <n v="148"/>
    <n v="2"/>
    <n v="191"/>
    <n v="0"/>
    <n v="94"/>
    <x v="6"/>
    <x v="26"/>
    <n v="0.62978723404255321"/>
    <n v="0.49214659685863876"/>
    <n v="87"/>
    <n v="97"/>
    <n v="12"/>
    <n v="0.33380681818181818"/>
    <n v="0.21022727272727273"/>
    <n v="0.27130681818181818"/>
    <n v="0.13352272727272727"/>
    <n v="0.30255681818181818"/>
  </r>
  <r>
    <x v="188"/>
    <n v="0"/>
    <n v="235"/>
    <n v="0"/>
    <n v="148"/>
    <n v="1"/>
    <n v="192"/>
    <n v="0"/>
    <n v="94"/>
    <x v="6"/>
    <x v="27"/>
    <n v="0.62978723404255321"/>
    <n v="0.48958333333333331"/>
    <n v="87"/>
    <n v="98"/>
    <n v="13"/>
    <n v="0.33380681818181818"/>
    <n v="0.21022727272727273"/>
    <n v="0.27272727272727271"/>
    <n v="0.13352272727272727"/>
    <n v="0.30326704545454541"/>
  </r>
  <r>
    <x v="189"/>
    <n v="3"/>
    <n v="238"/>
    <n v="0"/>
    <n v="148"/>
    <n v="1"/>
    <n v="193"/>
    <n v="0"/>
    <n v="94"/>
    <x v="6"/>
    <x v="27"/>
    <n v="0.62184873949579833"/>
    <n v="0.48704663212435234"/>
    <n v="90"/>
    <n v="99"/>
    <n v="13"/>
    <n v="0.33806818181818182"/>
    <n v="0.21022727272727273"/>
    <n v="0.27414772727272729"/>
    <n v="0.13352272727272727"/>
    <n v="0.30610795454545459"/>
  </r>
  <r>
    <x v="190"/>
    <n v="2"/>
    <n v="240"/>
    <n v="0"/>
    <n v="148"/>
    <n v="2"/>
    <n v="195"/>
    <n v="0"/>
    <n v="94"/>
    <x v="6"/>
    <x v="27"/>
    <n v="0.6166666666666667"/>
    <n v="0.48205128205128206"/>
    <n v="92"/>
    <n v="101"/>
    <n v="13"/>
    <n v="0.34090909090909088"/>
    <n v="0.21022727272727273"/>
    <n v="0.27698863636363635"/>
    <n v="0.13352272727272727"/>
    <n v="0.30894886363636365"/>
  </r>
  <r>
    <x v="191"/>
    <n v="3"/>
    <n v="243"/>
    <n v="0"/>
    <n v="148"/>
    <n v="3"/>
    <n v="198"/>
    <n v="0"/>
    <n v="94"/>
    <x v="6"/>
    <x v="27"/>
    <n v="0.60905349794238683"/>
    <n v="0.47474747474747475"/>
    <n v="95"/>
    <n v="104"/>
    <n v="13"/>
    <n v="0.34517045454545453"/>
    <n v="0.21022727272727273"/>
    <n v="0.28125"/>
    <n v="0.13352272727272727"/>
    <n v="0.31321022727272729"/>
  </r>
  <r>
    <x v="192"/>
    <n v="2"/>
    <n v="245"/>
    <n v="0"/>
    <n v="148"/>
    <n v="2"/>
    <n v="200"/>
    <n v="0"/>
    <n v="94"/>
    <x v="6"/>
    <x v="27"/>
    <n v="0.60408163265306125"/>
    <n v="0.47"/>
    <n v="97"/>
    <n v="106"/>
    <n v="13"/>
    <n v="0.34801136363636365"/>
    <n v="0.21022727272727273"/>
    <n v="0.28409090909090912"/>
    <n v="0.13352272727272727"/>
    <n v="0.31605113636363635"/>
  </r>
  <r>
    <x v="193"/>
    <n v="3"/>
    <n v="248"/>
    <n v="0"/>
    <n v="148"/>
    <n v="1"/>
    <n v="201"/>
    <n v="0"/>
    <n v="94"/>
    <x v="6"/>
    <x v="27"/>
    <n v="0.59677419354838712"/>
    <n v="0.46766169154228854"/>
    <n v="100"/>
    <n v="107"/>
    <n v="13"/>
    <n v="0.35227272727272729"/>
    <n v="0.21022727272727273"/>
    <n v="0.28551136363636365"/>
    <n v="0.13352272727272727"/>
    <n v="0.31889204545454547"/>
  </r>
  <r>
    <x v="194"/>
    <n v="0"/>
    <n v="248"/>
    <n v="0"/>
    <n v="148"/>
    <n v="2"/>
    <n v="203"/>
    <n v="0"/>
    <n v="94"/>
    <x v="6"/>
    <x v="27"/>
    <n v="0.59677419354838712"/>
    <n v="0.46305418719211822"/>
    <n v="100"/>
    <n v="109"/>
    <n v="13"/>
    <n v="0.35227272727272729"/>
    <n v="0.21022727272727273"/>
    <n v="0.28835227272727271"/>
    <n v="0.13352272727272727"/>
    <n v="0.3203125"/>
  </r>
  <r>
    <x v="195"/>
    <n v="0"/>
    <n v="248"/>
    <n v="0"/>
    <n v="148"/>
    <n v="3"/>
    <n v="206"/>
    <n v="0"/>
    <n v="94"/>
    <x v="6"/>
    <x v="28"/>
    <n v="0.59677419354838712"/>
    <n v="0.4563106796116505"/>
    <n v="100"/>
    <n v="112"/>
    <n v="2"/>
    <n v="0.35227272727272729"/>
    <n v="0.21022727272727273"/>
    <n v="0.29261363636363635"/>
    <n v="0.13352272727272727"/>
    <n v="0.32244318181818182"/>
  </r>
  <r>
    <x v="196"/>
    <n v="2"/>
    <n v="250"/>
    <n v="0"/>
    <n v="148"/>
    <n v="0"/>
    <n v="206"/>
    <n v="0"/>
    <n v="94"/>
    <x v="6"/>
    <x v="28"/>
    <n v="0.59199999999999997"/>
    <n v="0.4563106796116505"/>
    <n v="102"/>
    <n v="112"/>
    <n v="2"/>
    <n v="0.35511363636363635"/>
    <n v="0.21022727272727273"/>
    <n v="0.29261363636363635"/>
    <n v="0.13352272727272727"/>
    <n v="0.32386363636363635"/>
  </r>
  <r>
    <x v="197"/>
    <n v="3"/>
    <n v="253"/>
    <n v="0"/>
    <n v="148"/>
    <n v="2"/>
    <n v="208"/>
    <n v="0"/>
    <n v="94"/>
    <x v="7"/>
    <x v="28"/>
    <n v="0.58498023715415015"/>
    <n v="0.45192307692307693"/>
    <n v="105"/>
    <n v="114"/>
    <n v="12"/>
    <n v="0.359375"/>
    <n v="0.21022727272727273"/>
    <n v="0.29545454545454547"/>
    <n v="0.13352272727272727"/>
    <n v="0.32741477272727271"/>
  </r>
  <r>
    <x v="198"/>
    <n v="3"/>
    <n v="256"/>
    <n v="0"/>
    <n v="148"/>
    <n v="2"/>
    <n v="210"/>
    <n v="0"/>
    <n v="94"/>
    <x v="7"/>
    <x v="28"/>
    <n v="0.578125"/>
    <n v="0.44761904761904764"/>
    <n v="108"/>
    <n v="116"/>
    <n v="12"/>
    <n v="0.36363636363636365"/>
    <n v="0.21022727272727273"/>
    <n v="0.29829545454545453"/>
    <n v="0.13352272727272727"/>
    <n v="0.33096590909090906"/>
  </r>
  <r>
    <x v="199"/>
    <n v="3"/>
    <n v="259"/>
    <n v="0"/>
    <n v="148"/>
    <n v="3"/>
    <n v="213"/>
    <n v="0"/>
    <n v="94"/>
    <x v="7"/>
    <x v="28"/>
    <n v="0.5714285714285714"/>
    <n v="0.44131455399061031"/>
    <n v="111"/>
    <n v="119"/>
    <n v="12"/>
    <n v="0.36789772727272729"/>
    <n v="0.21022727272727273"/>
    <n v="0.30255681818181818"/>
    <n v="0.13352272727272727"/>
    <n v="0.33522727272727271"/>
  </r>
  <r>
    <x v="200"/>
    <n v="3"/>
    <n v="262"/>
    <n v="0"/>
    <n v="148"/>
    <n v="0"/>
    <n v="213"/>
    <n v="0"/>
    <n v="94"/>
    <x v="7"/>
    <x v="28"/>
    <n v="0.56488549618320616"/>
    <n v="0.44131455399061031"/>
    <n v="114"/>
    <n v="119"/>
    <n v="12"/>
    <n v="0.37215909090909088"/>
    <n v="0.21022727272727273"/>
    <n v="0.30255681818181818"/>
    <n v="0.13352272727272727"/>
    <n v="0.33735795454545453"/>
  </r>
  <r>
    <x v="201"/>
    <n v="0"/>
    <n v="262"/>
    <n v="0"/>
    <n v="148"/>
    <n v="2"/>
    <n v="215"/>
    <n v="0"/>
    <n v="94"/>
    <x v="7"/>
    <x v="28"/>
    <n v="0.56488549618320616"/>
    <n v="0.43720930232558142"/>
    <n v="114"/>
    <n v="121"/>
    <n v="12"/>
    <n v="0.37215909090909088"/>
    <n v="0.21022727272727273"/>
    <n v="0.30539772727272729"/>
    <n v="0.13352272727272727"/>
    <n v="0.33877840909090906"/>
  </r>
  <r>
    <x v="202"/>
    <n v="0"/>
    <n v="262"/>
    <n v="0"/>
    <n v="148"/>
    <n v="3"/>
    <n v="218"/>
    <n v="0"/>
    <n v="94"/>
    <x v="7"/>
    <x v="29"/>
    <n v="0.56488549618320616"/>
    <n v="0.43119266055045874"/>
    <n v="114"/>
    <n v="124"/>
    <n v="15"/>
    <n v="0.37215909090909088"/>
    <n v="0.21022727272727273"/>
    <n v="0.30965909090909088"/>
    <n v="0.13352272727272727"/>
    <n v="0.34090909090909088"/>
  </r>
  <r>
    <x v="203"/>
    <n v="3"/>
    <n v="265"/>
    <n v="0"/>
    <n v="148"/>
    <n v="1"/>
    <n v="219"/>
    <n v="0"/>
    <n v="94"/>
    <x v="7"/>
    <x v="29"/>
    <n v="0.55849056603773584"/>
    <n v="0.42922374429223742"/>
    <n v="117"/>
    <n v="125"/>
    <n v="15"/>
    <n v="0.37642045454545453"/>
    <n v="0.21022727272727273"/>
    <n v="0.31107954545454547"/>
    <n v="0.13352272727272727"/>
    <n v="0.34375"/>
  </r>
  <r>
    <x v="204"/>
    <n v="3"/>
    <n v="268"/>
    <n v="0"/>
    <n v="148"/>
    <n v="1"/>
    <n v="220"/>
    <n v="0"/>
    <n v="94"/>
    <x v="7"/>
    <x v="29"/>
    <n v="0.55223880597014929"/>
    <n v="0.42727272727272725"/>
    <n v="120"/>
    <n v="126"/>
    <n v="15"/>
    <n v="0.38068181818181818"/>
    <n v="0.21022727272727273"/>
    <n v="0.3125"/>
    <n v="0.13352272727272727"/>
    <n v="0.34659090909090906"/>
  </r>
  <r>
    <x v="205"/>
    <n v="3"/>
    <n v="271"/>
    <n v="0"/>
    <n v="148"/>
    <n v="3"/>
    <n v="223"/>
    <n v="0"/>
    <n v="94"/>
    <x v="7"/>
    <x v="29"/>
    <n v="0.54612546125461259"/>
    <n v="0.42152466367713004"/>
    <n v="123"/>
    <n v="129"/>
    <n v="15"/>
    <n v="0.38494318181818182"/>
    <n v="0.21022727272727273"/>
    <n v="0.31676136363636365"/>
    <n v="0.13352272727272727"/>
    <n v="0.35085227272727271"/>
  </r>
  <r>
    <x v="206"/>
    <n v="3"/>
    <n v="274"/>
    <n v="0"/>
    <n v="148"/>
    <n v="2"/>
    <n v="225"/>
    <n v="0"/>
    <n v="94"/>
    <x v="7"/>
    <x v="29"/>
    <n v="0.54014598540145986"/>
    <n v="0.4177777777777778"/>
    <n v="126"/>
    <n v="131"/>
    <n v="15"/>
    <n v="0.38920454545454547"/>
    <n v="0.21022727272727273"/>
    <n v="0.31960227272727271"/>
    <n v="0.13352272727272727"/>
    <n v="0.35440340909090906"/>
  </r>
  <r>
    <x v="207"/>
    <n v="3"/>
    <n v="277"/>
    <n v="0"/>
    <n v="148"/>
    <n v="1"/>
    <n v="226"/>
    <n v="0"/>
    <n v="94"/>
    <x v="7"/>
    <x v="29"/>
    <n v="0.53429602888086647"/>
    <n v="0.41592920353982299"/>
    <n v="129"/>
    <n v="132"/>
    <n v="15"/>
    <n v="0.39346590909090912"/>
    <n v="0.21022727272727273"/>
    <n v="0.32102272727272729"/>
    <n v="0.13352272727272727"/>
    <n v="0.35724431818181823"/>
  </r>
  <r>
    <x v="208"/>
    <n v="0"/>
    <n v="277"/>
    <n v="0"/>
    <n v="148"/>
    <n v="1"/>
    <n v="227"/>
    <n v="0"/>
    <n v="94"/>
    <x v="7"/>
    <x v="29"/>
    <n v="0.53429602888086647"/>
    <n v="0.41409691629955947"/>
    <n v="129"/>
    <n v="133"/>
    <n v="15"/>
    <n v="0.39346590909090912"/>
    <n v="0.21022727272727273"/>
    <n v="0.32244318181818182"/>
    <n v="0.13352272727272727"/>
    <n v="0.35795454545454547"/>
  </r>
  <r>
    <x v="209"/>
    <n v="0"/>
    <n v="277"/>
    <n v="0"/>
    <n v="148"/>
    <n v="4"/>
    <n v="231"/>
    <n v="0"/>
    <n v="94"/>
    <x v="7"/>
    <x v="30"/>
    <n v="0.53429602888086647"/>
    <n v="0.40692640692640691"/>
    <n v="129"/>
    <n v="137"/>
    <n v="6"/>
    <n v="0.39346590909090912"/>
    <n v="0.21022727272727273"/>
    <n v="0.328125"/>
    <n v="0.13352272727272727"/>
    <n v="0.36079545454545459"/>
  </r>
  <r>
    <x v="210"/>
    <n v="3"/>
    <n v="280"/>
    <n v="0"/>
    <n v="148"/>
    <n v="1"/>
    <n v="232"/>
    <n v="0"/>
    <n v="94"/>
    <x v="7"/>
    <x v="30"/>
    <n v="0.52857142857142858"/>
    <n v="0.40517241379310343"/>
    <n v="132"/>
    <n v="138"/>
    <n v="6"/>
    <n v="0.39772727272727271"/>
    <n v="0.21022727272727273"/>
    <n v="0.32954545454545453"/>
    <n v="0.13352272727272727"/>
    <n v="0.36363636363636365"/>
  </r>
  <r>
    <x v="211"/>
    <n v="3"/>
    <n v="283"/>
    <n v="0"/>
    <n v="148"/>
    <n v="1"/>
    <n v="233"/>
    <n v="0"/>
    <n v="94"/>
    <x v="7"/>
    <x v="30"/>
    <n v="0.52296819787985871"/>
    <n v="0.40343347639484978"/>
    <n v="135"/>
    <n v="139"/>
    <n v="6"/>
    <n v="0.40198863636363635"/>
    <n v="0.21022727272727273"/>
    <n v="0.33096590909090912"/>
    <n v="0.13352272727272727"/>
    <n v="0.36647727272727271"/>
  </r>
  <r>
    <x v="212"/>
    <n v="0"/>
    <n v="283"/>
    <n v="0"/>
    <n v="148"/>
    <n v="2"/>
    <n v="235"/>
    <n v="0"/>
    <n v="94"/>
    <x v="7"/>
    <x v="30"/>
    <n v="0.52296819787985871"/>
    <n v="0.4"/>
    <n v="135"/>
    <n v="141"/>
    <n v="6"/>
    <n v="0.40198863636363635"/>
    <n v="0.21022727272727273"/>
    <n v="0.33380681818181818"/>
    <n v="0.13352272727272727"/>
    <n v="0.36789772727272729"/>
  </r>
  <r>
    <x v="213"/>
    <n v="0"/>
    <n v="283"/>
    <n v="0"/>
    <n v="148"/>
    <n v="3"/>
    <n v="238"/>
    <n v="0"/>
    <n v="94"/>
    <x v="7"/>
    <x v="30"/>
    <n v="0.52296819787985871"/>
    <n v="0.3949579831932773"/>
    <n v="135"/>
    <n v="144"/>
    <n v="6"/>
    <n v="0.40198863636363635"/>
    <n v="0.21022727272727273"/>
    <n v="0.33806818181818182"/>
    <n v="0.13352272727272727"/>
    <n v="0.37002840909090906"/>
  </r>
  <r>
    <x v="214"/>
    <n v="0"/>
    <n v="283"/>
    <n v="0"/>
    <n v="148"/>
    <n v="1"/>
    <n v="239"/>
    <n v="0"/>
    <n v="94"/>
    <x v="7"/>
    <x v="30"/>
    <n v="0.52296819787985871"/>
    <n v="0.39330543933054396"/>
    <n v="135"/>
    <n v="145"/>
    <n v="6"/>
    <n v="0.40198863636363635"/>
    <n v="0.21022727272727273"/>
    <n v="0.33948863636363635"/>
    <n v="0.13352272727272727"/>
    <n v="0.37073863636363635"/>
  </r>
  <r>
    <x v="215"/>
    <n v="0"/>
    <n v="283"/>
    <n v="0"/>
    <n v="148"/>
    <n v="1"/>
    <n v="240"/>
    <n v="0"/>
    <n v="94"/>
    <x v="7"/>
    <x v="30"/>
    <n v="0.52296819787985871"/>
    <n v="0.39166666666666666"/>
    <n v="135"/>
    <n v="146"/>
    <n v="6"/>
    <n v="0.40198863636363635"/>
    <n v="0.21022727272727273"/>
    <n v="0.34090909090909088"/>
    <n v="0.13352272727272727"/>
    <n v="0.37144886363636365"/>
  </r>
  <r>
    <x v="216"/>
    <n v="0"/>
    <n v="283"/>
    <n v="0"/>
    <n v="148"/>
    <n v="3"/>
    <n v="243"/>
    <n v="0"/>
    <n v="94"/>
    <x v="7"/>
    <x v="31"/>
    <n v="0.52296819787985871"/>
    <n v="0.38683127572016462"/>
    <n v="135"/>
    <n v="149"/>
    <n v="15"/>
    <n v="0.40198863636363635"/>
    <n v="0.21022727272727273"/>
    <n v="0.34517045454545453"/>
    <n v="0.13352272727272727"/>
    <n v="0.37357954545454541"/>
  </r>
  <r>
    <x v="217"/>
    <n v="3"/>
    <n v="286"/>
    <n v="0"/>
    <n v="148"/>
    <n v="2"/>
    <n v="245"/>
    <n v="0"/>
    <n v="94"/>
    <x v="7"/>
    <x v="31"/>
    <n v="0.5174825174825175"/>
    <n v="0.3836734693877551"/>
    <n v="138"/>
    <n v="151"/>
    <n v="15"/>
    <n v="0.40625"/>
    <n v="0.21022727272727273"/>
    <n v="0.34801136363636365"/>
    <n v="0.13352272727272727"/>
    <n v="0.37713068181818182"/>
  </r>
  <r>
    <x v="218"/>
    <n v="3"/>
    <n v="289"/>
    <n v="0"/>
    <n v="148"/>
    <n v="1"/>
    <n v="246"/>
    <n v="0"/>
    <n v="94"/>
    <x v="7"/>
    <x v="31"/>
    <n v="0.51211072664359858"/>
    <n v="0.38211382113821141"/>
    <n v="141"/>
    <n v="152"/>
    <n v="15"/>
    <n v="0.41051136363636365"/>
    <n v="0.21022727272727273"/>
    <n v="0.34943181818181818"/>
    <n v="0.13352272727272727"/>
    <n v="0.37997159090909094"/>
  </r>
  <r>
    <x v="219"/>
    <n v="3"/>
    <n v="292"/>
    <n v="0"/>
    <n v="148"/>
    <n v="2"/>
    <n v="248"/>
    <n v="0"/>
    <n v="94"/>
    <x v="7"/>
    <x v="31"/>
    <n v="0.50684931506849318"/>
    <n v="0.37903225806451613"/>
    <n v="144"/>
    <n v="154"/>
    <n v="15"/>
    <n v="0.41477272727272729"/>
    <n v="0.21022727272727273"/>
    <n v="0.35227272727272729"/>
    <n v="0.13352272727272727"/>
    <n v="0.38352272727272729"/>
  </r>
  <r>
    <x v="220"/>
    <n v="3"/>
    <n v="295"/>
    <n v="0"/>
    <n v="148"/>
    <n v="3"/>
    <n v="251"/>
    <n v="0"/>
    <n v="94"/>
    <x v="7"/>
    <x v="31"/>
    <n v="0.50169491525423726"/>
    <n v="0.37450199203187251"/>
    <n v="147"/>
    <n v="157"/>
    <n v="15"/>
    <n v="0.41903409090909088"/>
    <n v="0.21022727272727273"/>
    <n v="0.35653409090909088"/>
    <n v="0.13352272727272727"/>
    <n v="0.38778409090909088"/>
  </r>
  <r>
    <x v="221"/>
    <n v="3"/>
    <n v="298"/>
    <n v="0"/>
    <n v="148"/>
    <n v="2"/>
    <n v="253"/>
    <n v="0"/>
    <n v="94"/>
    <x v="7"/>
    <x v="31"/>
    <n v="0.49664429530201343"/>
    <n v="0.3715415019762846"/>
    <n v="150"/>
    <n v="159"/>
    <n v="15"/>
    <n v="0.42329545454545453"/>
    <n v="0.21022727272727273"/>
    <n v="0.359375"/>
    <n v="0.13352272727272727"/>
    <n v="0.39133522727272729"/>
  </r>
  <r>
    <x v="222"/>
    <n v="0"/>
    <n v="298"/>
    <n v="0"/>
    <n v="148"/>
    <n v="0"/>
    <n v="253"/>
    <n v="0"/>
    <n v="94"/>
    <x v="7"/>
    <x v="31"/>
    <n v="0.49664429530201343"/>
    <n v="0.3715415019762846"/>
    <n v="150"/>
    <n v="159"/>
    <n v="15"/>
    <n v="0.42329545454545453"/>
    <n v="0.21022727272727273"/>
    <n v="0.359375"/>
    <n v="0.13352272727272727"/>
    <n v="0.39133522727272729"/>
  </r>
  <r>
    <x v="223"/>
    <n v="0"/>
    <n v="298"/>
    <n v="0"/>
    <n v="148"/>
    <n v="4"/>
    <n v="257"/>
    <n v="0"/>
    <n v="94"/>
    <x v="7"/>
    <x v="32"/>
    <n v="0.49664429530201343"/>
    <n v="0.36575875486381321"/>
    <n v="150"/>
    <n v="163"/>
    <n v="9"/>
    <n v="0.42329545454545453"/>
    <n v="0.21022727272727273"/>
    <n v="0.36505681818181818"/>
    <n v="0.13352272727272727"/>
    <n v="0.39417613636363635"/>
  </r>
  <r>
    <x v="224"/>
    <n v="3"/>
    <n v="301"/>
    <n v="0"/>
    <n v="148"/>
    <n v="1"/>
    <n v="258"/>
    <n v="0"/>
    <n v="94"/>
    <x v="7"/>
    <x v="32"/>
    <n v="0.49169435215946844"/>
    <n v="0.36434108527131781"/>
    <n v="153"/>
    <n v="164"/>
    <n v="9"/>
    <n v="0.42755681818181818"/>
    <n v="0.21022727272727273"/>
    <n v="0.36647727272727271"/>
    <n v="0.13352272727272727"/>
    <n v="0.39701704545454541"/>
  </r>
  <r>
    <x v="225"/>
    <n v="3"/>
    <n v="304"/>
    <n v="0"/>
    <n v="148"/>
    <n v="1"/>
    <n v="259"/>
    <n v="0"/>
    <n v="94"/>
    <x v="7"/>
    <x v="32"/>
    <n v="0.48684210526315791"/>
    <n v="0.36293436293436293"/>
    <n v="156"/>
    <n v="165"/>
    <n v="9"/>
    <n v="0.43181818181818182"/>
    <n v="0.21022727272727273"/>
    <n v="0.36789772727272729"/>
    <n v="0.13352272727272727"/>
    <n v="0.39985795454545459"/>
  </r>
  <r>
    <x v="226"/>
    <n v="3"/>
    <n v="307"/>
    <n v="0"/>
    <n v="148"/>
    <n v="3"/>
    <n v="262"/>
    <n v="0"/>
    <n v="94"/>
    <x v="7"/>
    <x v="32"/>
    <n v="0.48208469055374592"/>
    <n v="0.35877862595419846"/>
    <n v="159"/>
    <n v="168"/>
    <n v="9"/>
    <n v="0.43607954545454547"/>
    <n v="0.21022727272727273"/>
    <n v="0.37215909090909088"/>
    <n v="0.13352272727272727"/>
    <n v="0.40411931818181818"/>
  </r>
  <r>
    <x v="227"/>
    <n v="3"/>
    <n v="310"/>
    <n v="0"/>
    <n v="148"/>
    <n v="3"/>
    <n v="265"/>
    <n v="0"/>
    <n v="94"/>
    <x v="8"/>
    <x v="32"/>
    <n v="0.47741935483870968"/>
    <n v="0.35471698113207545"/>
    <n v="162"/>
    <n v="171"/>
    <n v="6"/>
    <n v="0.44034090909090912"/>
    <n v="0.21022727272727273"/>
    <n v="0.37642045454545453"/>
    <n v="0.13352272727272727"/>
    <n v="0.40838068181818182"/>
  </r>
  <r>
    <x v="228"/>
    <n v="3"/>
    <n v="313"/>
    <n v="0"/>
    <n v="148"/>
    <n v="2"/>
    <n v="267"/>
    <n v="0"/>
    <n v="94"/>
    <x v="8"/>
    <x v="32"/>
    <n v="0.47284345047923321"/>
    <n v="0.35205992509363299"/>
    <n v="165"/>
    <n v="173"/>
    <n v="6"/>
    <n v="0.44460227272727271"/>
    <n v="0.21022727272727273"/>
    <n v="0.37926136363636365"/>
    <n v="0.13352272727272727"/>
    <n v="0.41193181818181818"/>
  </r>
  <r>
    <x v="229"/>
    <n v="0"/>
    <n v="313"/>
    <n v="0"/>
    <n v="148"/>
    <n v="2"/>
    <n v="269"/>
    <n v="0"/>
    <n v="94"/>
    <x v="8"/>
    <x v="32"/>
    <n v="0.47284345047923321"/>
    <n v="0.34944237918215615"/>
    <n v="165"/>
    <n v="175"/>
    <n v="6"/>
    <n v="0.44460227272727271"/>
    <n v="0.21022727272727273"/>
    <n v="0.38210227272727271"/>
    <n v="0.13352272727272727"/>
    <n v="0.41335227272727271"/>
  </r>
  <r>
    <x v="230"/>
    <n v="0"/>
    <n v="313"/>
    <n v="0"/>
    <n v="148"/>
    <n v="2"/>
    <n v="271"/>
    <n v="0"/>
    <n v="94"/>
    <x v="8"/>
    <x v="33"/>
    <n v="0.47284345047923321"/>
    <n v="0.34686346863468637"/>
    <n v="165"/>
    <n v="177"/>
    <n v="15"/>
    <n v="0.44460227272727271"/>
    <n v="0.21022727272727273"/>
    <n v="0.38494318181818182"/>
    <n v="0.13352272727272727"/>
    <n v="0.41477272727272729"/>
  </r>
  <r>
    <x v="231"/>
    <n v="3"/>
    <n v="316"/>
    <n v="0"/>
    <n v="148"/>
    <n v="1"/>
    <n v="272"/>
    <n v="0"/>
    <n v="94"/>
    <x v="8"/>
    <x v="33"/>
    <n v="0.46835443037974683"/>
    <n v="0.34558823529411764"/>
    <n v="168"/>
    <n v="178"/>
    <n v="15"/>
    <n v="0.44886363636363635"/>
    <n v="0.21022727272727273"/>
    <n v="0.38636363636363635"/>
    <n v="0.13352272727272727"/>
    <n v="0.41761363636363635"/>
  </r>
  <r>
    <x v="232"/>
    <n v="3"/>
    <n v="319"/>
    <n v="0"/>
    <n v="148"/>
    <n v="0"/>
    <n v="272"/>
    <n v="0"/>
    <n v="94"/>
    <x v="8"/>
    <x v="33"/>
    <n v="0.46394984326018807"/>
    <n v="0.34558823529411764"/>
    <n v="171"/>
    <n v="178"/>
    <n v="15"/>
    <n v="0.453125"/>
    <n v="0.21022727272727273"/>
    <n v="0.38636363636363635"/>
    <n v="0.13352272727272727"/>
    <n v="0.41974431818181818"/>
  </r>
  <r>
    <x v="233"/>
    <n v="3"/>
    <n v="322"/>
    <n v="0"/>
    <n v="148"/>
    <n v="1"/>
    <n v="273"/>
    <n v="0"/>
    <n v="94"/>
    <x v="8"/>
    <x v="33"/>
    <n v="0.45962732919254656"/>
    <n v="0.34432234432234432"/>
    <n v="174"/>
    <n v="179"/>
    <n v="15"/>
    <n v="0.45738636363636365"/>
    <n v="0.21022727272727273"/>
    <n v="0.38778409090909088"/>
    <n v="0.13352272727272727"/>
    <n v="0.42258522727272729"/>
  </r>
  <r>
    <x v="234"/>
    <n v="3"/>
    <n v="325"/>
    <n v="0"/>
    <n v="148"/>
    <n v="2"/>
    <n v="275"/>
    <n v="0"/>
    <n v="94"/>
    <x v="8"/>
    <x v="33"/>
    <n v="0.45538461538461539"/>
    <n v="0.3418181818181818"/>
    <n v="177"/>
    <n v="181"/>
    <n v="15"/>
    <n v="0.46164772727272729"/>
    <n v="0.21022727272727273"/>
    <n v="0.390625"/>
    <n v="0.13352272727272727"/>
    <n v="0.42613636363636365"/>
  </r>
  <r>
    <x v="235"/>
    <n v="3"/>
    <n v="328"/>
    <n v="0"/>
    <n v="148"/>
    <n v="2"/>
    <n v="277"/>
    <n v="0"/>
    <n v="94"/>
    <x v="8"/>
    <x v="33"/>
    <n v="0.45121951219512196"/>
    <n v="0.33935018050541516"/>
    <n v="180"/>
    <n v="183"/>
    <n v="15"/>
    <n v="0.46590909090909088"/>
    <n v="0.21022727272727273"/>
    <n v="0.39346590909090912"/>
    <n v="0.13352272727272727"/>
    <n v="0.4296875"/>
  </r>
  <r>
    <x v="236"/>
    <n v="0"/>
    <n v="328"/>
    <n v="0"/>
    <n v="148"/>
    <n v="1"/>
    <n v="278"/>
    <n v="0"/>
    <n v="94"/>
    <x v="8"/>
    <x v="33"/>
    <n v="0.45121951219512196"/>
    <n v="0.33812949640287771"/>
    <n v="180"/>
    <n v="184"/>
    <n v="15"/>
    <n v="0.46590909090909088"/>
    <n v="0.21022727272727273"/>
    <n v="0.39488636363636365"/>
    <n v="0.13352272727272727"/>
    <n v="0.43039772727272729"/>
  </r>
  <r>
    <x v="237"/>
    <n v="0"/>
    <n v="328"/>
    <n v="0"/>
    <n v="148"/>
    <n v="3"/>
    <n v="281"/>
    <n v="0"/>
    <n v="94"/>
    <x v="8"/>
    <x v="34"/>
    <n v="0.45121951219512196"/>
    <n v="0.33451957295373663"/>
    <n v="180"/>
    <n v="187"/>
    <n v="15"/>
    <n v="0.46590909090909088"/>
    <n v="0.21022727272727273"/>
    <n v="0.39914772727272729"/>
    <n v="0.13352272727272727"/>
    <n v="0.43252840909090906"/>
  </r>
  <r>
    <x v="238"/>
    <n v="3"/>
    <n v="331"/>
    <n v="0"/>
    <n v="148"/>
    <n v="2"/>
    <n v="283"/>
    <n v="0"/>
    <n v="94"/>
    <x v="8"/>
    <x v="34"/>
    <n v="0.44712990936555891"/>
    <n v="0.33215547703180209"/>
    <n v="183"/>
    <n v="189"/>
    <n v="15"/>
    <n v="0.47017045454545453"/>
    <n v="0.21022727272727273"/>
    <n v="0.40198863636363635"/>
    <n v="0.13352272727272727"/>
    <n v="0.43607954545454541"/>
  </r>
  <r>
    <x v="239"/>
    <n v="3"/>
    <n v="334"/>
    <n v="0"/>
    <n v="148"/>
    <n v="1"/>
    <n v="284"/>
    <n v="0"/>
    <n v="94"/>
    <x v="8"/>
    <x v="34"/>
    <n v="0.44311377245508982"/>
    <n v="0.33098591549295775"/>
    <n v="186"/>
    <n v="190"/>
    <n v="15"/>
    <n v="0.47443181818181818"/>
    <n v="0.21022727272727273"/>
    <n v="0.40340909090909088"/>
    <n v="0.13352272727272727"/>
    <n v="0.43892045454545453"/>
  </r>
  <r>
    <x v="240"/>
    <n v="3"/>
    <n v="337"/>
    <n v="0"/>
    <n v="148"/>
    <n v="3"/>
    <n v="287"/>
    <n v="0"/>
    <n v="94"/>
    <x v="8"/>
    <x v="34"/>
    <n v="0.43916913946587538"/>
    <n v="0.32752613240418116"/>
    <n v="189"/>
    <n v="193"/>
    <n v="15"/>
    <n v="0.47869318181818182"/>
    <n v="0.21022727272727273"/>
    <n v="0.40767045454545453"/>
    <n v="0.13352272727272727"/>
    <n v="0.44318181818181818"/>
  </r>
  <r>
    <x v="241"/>
    <n v="3"/>
    <n v="340"/>
    <n v="0"/>
    <n v="148"/>
    <n v="4"/>
    <n v="291"/>
    <n v="0"/>
    <n v="94"/>
    <x v="8"/>
    <x v="34"/>
    <n v="0.43529411764705883"/>
    <n v="0.32302405498281789"/>
    <n v="192"/>
    <n v="197"/>
    <n v="15"/>
    <n v="0.48295454545454547"/>
    <n v="0.21022727272727273"/>
    <n v="0.41335227272727271"/>
    <n v="0.13352272727272727"/>
    <n v="0.44815340909090906"/>
  </r>
  <r>
    <x v="242"/>
    <n v="3"/>
    <n v="343"/>
    <n v="0"/>
    <n v="148"/>
    <n v="0"/>
    <n v="291"/>
    <n v="0"/>
    <n v="94"/>
    <x v="8"/>
    <x v="34"/>
    <n v="0.43148688046647232"/>
    <n v="0.32302405498281789"/>
    <n v="195"/>
    <n v="197"/>
    <n v="15"/>
    <n v="0.48721590909090912"/>
    <n v="0.21022727272727273"/>
    <n v="0.41335227272727271"/>
    <n v="0.13352272727272727"/>
    <n v="0.45028409090909094"/>
  </r>
  <r>
    <x v="243"/>
    <n v="0"/>
    <n v="343"/>
    <n v="0"/>
    <n v="148"/>
    <n v="0"/>
    <n v="291"/>
    <n v="0"/>
    <n v="94"/>
    <x v="8"/>
    <x v="34"/>
    <n v="0.43148688046647232"/>
    <n v="0.32302405498281789"/>
    <n v="195"/>
    <n v="197"/>
    <n v="15"/>
    <n v="0.48721590909090912"/>
    <n v="0.21022727272727273"/>
    <n v="0.41335227272727271"/>
    <n v="0.13352272727272727"/>
    <n v="0.45028409090909094"/>
  </r>
  <r>
    <x v="244"/>
    <n v="0"/>
    <n v="343"/>
    <n v="0"/>
    <n v="148"/>
    <n v="2"/>
    <n v="293"/>
    <n v="0"/>
    <n v="94"/>
    <x v="8"/>
    <x v="35"/>
    <n v="0.43148688046647232"/>
    <n v="0.32081911262798635"/>
    <n v="195"/>
    <n v="199"/>
    <n v="15"/>
    <n v="0.48721590909090912"/>
    <n v="0.21022727272727273"/>
    <n v="0.41619318181818182"/>
    <n v="0.13352272727272727"/>
    <n v="0.45170454545454547"/>
  </r>
  <r>
    <x v="245"/>
    <n v="3"/>
    <n v="346"/>
    <n v="0"/>
    <n v="148"/>
    <n v="1"/>
    <n v="294"/>
    <n v="0"/>
    <n v="94"/>
    <x v="8"/>
    <x v="35"/>
    <n v="0.4277456647398844"/>
    <n v="0.31972789115646261"/>
    <n v="198"/>
    <n v="200"/>
    <n v="15"/>
    <n v="0.49147727272727271"/>
    <n v="0.21022727272727273"/>
    <n v="0.41761363636363635"/>
    <n v="0.13352272727272727"/>
    <n v="0.45454545454545453"/>
  </r>
  <r>
    <x v="246"/>
    <n v="3"/>
    <n v="349"/>
    <n v="0"/>
    <n v="148"/>
    <n v="1"/>
    <n v="295"/>
    <n v="0"/>
    <n v="94"/>
    <x v="8"/>
    <x v="35"/>
    <n v="0.42406876790830944"/>
    <n v="0.31864406779661014"/>
    <n v="201"/>
    <n v="201"/>
    <n v="15"/>
    <n v="0.49573863636363635"/>
    <n v="0.21022727272727273"/>
    <n v="0.41903409090909088"/>
    <n v="0.13352272727272727"/>
    <n v="0.45738636363636365"/>
  </r>
  <r>
    <x v="247"/>
    <n v="3"/>
    <n v="352"/>
    <n v="0"/>
    <n v="148"/>
    <n v="3"/>
    <n v="298"/>
    <n v="0"/>
    <n v="94"/>
    <x v="8"/>
    <x v="35"/>
    <n v="0.42045454545454547"/>
    <n v="0.31543624161073824"/>
    <n v="204"/>
    <n v="204"/>
    <n v="15"/>
    <n v="0.5"/>
    <n v="0.21022727272727273"/>
    <n v="0.42329545454545453"/>
    <n v="0.13352272727272727"/>
    <n v="0.46164772727272729"/>
  </r>
  <r>
    <x v="248"/>
    <n v="3"/>
    <n v="355"/>
    <n v="0"/>
    <n v="148"/>
    <n v="3"/>
    <n v="301"/>
    <n v="0"/>
    <n v="94"/>
    <x v="8"/>
    <x v="35"/>
    <n v="0.41690140845070423"/>
    <n v="0.3122923588039867"/>
    <n v="207"/>
    <n v="207"/>
    <n v="15"/>
    <n v="0.50426136363636365"/>
    <n v="0.21022727272727273"/>
    <n v="0.42755681818181818"/>
    <n v="0.13352272727272727"/>
    <n v="0.46590909090909094"/>
  </r>
  <r>
    <x v="249"/>
    <n v="3"/>
    <n v="358"/>
    <n v="0"/>
    <n v="148"/>
    <n v="2"/>
    <n v="303"/>
    <n v="0"/>
    <n v="94"/>
    <x v="8"/>
    <x v="35"/>
    <n v="0.41340782122905029"/>
    <n v="0.31023102310231021"/>
    <n v="210"/>
    <n v="209"/>
    <n v="15"/>
    <n v="0.50852272727272729"/>
    <n v="0.21022727272727273"/>
    <n v="0.43039772727272729"/>
    <n v="0.13352272727272727"/>
    <n v="0.46946022727272729"/>
  </r>
  <r>
    <x v="250"/>
    <n v="0"/>
    <n v="358"/>
    <n v="0"/>
    <n v="148"/>
    <n v="2"/>
    <n v="305"/>
    <n v="0"/>
    <n v="94"/>
    <x v="8"/>
    <x v="35"/>
    <n v="0.41340782122905029"/>
    <n v="0.30819672131147541"/>
    <n v="210"/>
    <n v="211"/>
    <n v="15"/>
    <n v="0.50852272727272729"/>
    <n v="0.21022727272727273"/>
    <n v="0.43323863636363635"/>
    <n v="0.13352272727272727"/>
    <n v="0.47088068181818182"/>
  </r>
  <r>
    <x v="251"/>
    <n v="0"/>
    <n v="358"/>
    <n v="0"/>
    <n v="148"/>
    <n v="2"/>
    <n v="307"/>
    <n v="0"/>
    <n v="94"/>
    <x v="8"/>
    <x v="36"/>
    <n v="0.41340782122905029"/>
    <n v="0.30618892508143325"/>
    <n v="210"/>
    <n v="213"/>
    <n v="15"/>
    <n v="0.50852272727272729"/>
    <n v="0.21022727272727273"/>
    <n v="0.43607954545454547"/>
    <n v="0.13352272727272727"/>
    <n v="0.47230113636363635"/>
  </r>
  <r>
    <x v="252"/>
    <n v="3"/>
    <n v="361"/>
    <n v="0"/>
    <n v="148"/>
    <n v="1"/>
    <n v="308"/>
    <n v="0"/>
    <n v="94"/>
    <x v="8"/>
    <x v="36"/>
    <n v="0.4099722991689751"/>
    <n v="0.30519480519480519"/>
    <n v="213"/>
    <n v="214"/>
    <n v="15"/>
    <n v="0.51278409090909094"/>
    <n v="0.21022727272727273"/>
    <n v="0.4375"/>
    <n v="0.13352272727272727"/>
    <n v="0.47514204545454547"/>
  </r>
  <r>
    <x v="253"/>
    <n v="3"/>
    <n v="364"/>
    <n v="0"/>
    <n v="148"/>
    <n v="2"/>
    <n v="310"/>
    <n v="0"/>
    <n v="94"/>
    <x v="8"/>
    <x v="36"/>
    <n v="0.40659340659340659"/>
    <n v="0.3032258064516129"/>
    <n v="216"/>
    <n v="216"/>
    <n v="15"/>
    <n v="0.51704545454545459"/>
    <n v="0.21022727272727273"/>
    <n v="0.44034090909090912"/>
    <n v="0.13352272727272727"/>
    <n v="0.47869318181818188"/>
  </r>
  <r>
    <x v="254"/>
    <n v="3"/>
    <n v="367"/>
    <n v="0"/>
    <n v="148"/>
    <n v="3"/>
    <n v="313"/>
    <n v="0"/>
    <n v="94"/>
    <x v="8"/>
    <x v="36"/>
    <n v="0.40326975476839239"/>
    <n v="0.30031948881789139"/>
    <n v="219"/>
    <n v="219"/>
    <n v="15"/>
    <n v="0.52130681818181823"/>
    <n v="0.21022727272727273"/>
    <n v="0.44460227272727271"/>
    <n v="0.13352272727272727"/>
    <n v="0.48295454545454547"/>
  </r>
  <r>
    <x v="255"/>
    <n v="3"/>
    <n v="370"/>
    <n v="0"/>
    <n v="148"/>
    <n v="3"/>
    <n v="316"/>
    <n v="0"/>
    <n v="94"/>
    <x v="8"/>
    <x v="36"/>
    <n v="0.4"/>
    <n v="0.29746835443037972"/>
    <n v="222"/>
    <n v="222"/>
    <n v="15"/>
    <n v="0.52556818181818177"/>
    <n v="0.21022727272727273"/>
    <n v="0.44886363636363635"/>
    <n v="0.13352272727272727"/>
    <n v="0.48721590909090906"/>
  </r>
  <r>
    <x v="256"/>
    <n v="3"/>
    <n v="373"/>
    <n v="0"/>
    <n v="148"/>
    <n v="2"/>
    <n v="318"/>
    <n v="0"/>
    <n v="94"/>
    <x v="8"/>
    <x v="36"/>
    <n v="0.39678284182305629"/>
    <n v="0.29559748427672955"/>
    <n v="225"/>
    <n v="224"/>
    <n v="15"/>
    <n v="0.52982954545454541"/>
    <n v="0.21022727272727273"/>
    <n v="0.45170454545454547"/>
    <n v="0.13352272727272727"/>
    <n v="0.49076704545454541"/>
  </r>
  <r>
    <x v="257"/>
    <n v="0"/>
    <n v="373"/>
    <n v="0"/>
    <n v="148"/>
    <n v="1"/>
    <n v="319"/>
    <n v="0"/>
    <n v="94"/>
    <x v="8"/>
    <x v="36"/>
    <n v="0.39678284182305629"/>
    <n v="0.29467084639498431"/>
    <n v="225"/>
    <n v="225"/>
    <n v="15"/>
    <n v="0.52982954545454541"/>
    <n v="0.21022727272727273"/>
    <n v="0.453125"/>
    <n v="0.13352272727272727"/>
    <n v="0.49147727272727271"/>
  </r>
  <r>
    <x v="258"/>
    <n v="0"/>
    <n v="373"/>
    <n v="0"/>
    <n v="148"/>
    <n v="2"/>
    <n v="321"/>
    <n v="0"/>
    <n v="94"/>
    <x v="9"/>
    <x v="37"/>
    <n v="0.39678284182305629"/>
    <n v="0.29283489096573206"/>
    <n v="225"/>
    <n v="227"/>
    <n v="15"/>
    <n v="0.52982954545454541"/>
    <n v="0.21022727272727273"/>
    <n v="0.45596590909090912"/>
    <n v="0.13352272727272727"/>
    <n v="0.49289772727272729"/>
  </r>
  <r>
    <x v="259"/>
    <n v="3"/>
    <n v="376"/>
    <n v="0"/>
    <n v="148"/>
    <n v="2"/>
    <n v="323"/>
    <n v="0"/>
    <n v="94"/>
    <x v="9"/>
    <x v="37"/>
    <n v="0.39361702127659576"/>
    <n v="0.29102167182662536"/>
    <n v="228"/>
    <n v="229"/>
    <n v="15"/>
    <n v="0.53409090909090906"/>
    <n v="0.21022727272727273"/>
    <n v="0.45880681818181818"/>
    <n v="0.13352272727272727"/>
    <n v="0.49644886363636365"/>
  </r>
  <r>
    <x v="260"/>
    <n v="3"/>
    <n v="379"/>
    <n v="0"/>
    <n v="148"/>
    <n v="2"/>
    <n v="325"/>
    <n v="0"/>
    <n v="94"/>
    <x v="9"/>
    <x v="37"/>
    <n v="0.39050131926121373"/>
    <n v="0.28923076923076924"/>
    <n v="231"/>
    <n v="231"/>
    <n v="15"/>
    <n v="0.53835227272727271"/>
    <n v="0.21022727272727273"/>
    <n v="0.46164772727272729"/>
    <n v="0.13352272727272727"/>
    <n v="0.5"/>
  </r>
  <r>
    <x v="261"/>
    <n v="3"/>
    <n v="382"/>
    <n v="0"/>
    <n v="148"/>
    <n v="3"/>
    <n v="328"/>
    <n v="0"/>
    <n v="94"/>
    <x v="9"/>
    <x v="37"/>
    <n v="0.38743455497382201"/>
    <n v="0.28658536585365851"/>
    <n v="234"/>
    <n v="234"/>
    <n v="15"/>
    <n v="0.54261363636363635"/>
    <n v="0.21022727272727273"/>
    <n v="0.46590909090909088"/>
    <n v="0.13352272727272727"/>
    <n v="0.50426136363636365"/>
  </r>
  <r>
    <x v="262"/>
    <n v="3"/>
    <n v="385"/>
    <n v="0"/>
    <n v="148"/>
    <n v="3"/>
    <n v="331"/>
    <n v="0"/>
    <n v="94"/>
    <x v="9"/>
    <x v="37"/>
    <n v="0.38441558441558443"/>
    <n v="0.28398791540785501"/>
    <n v="237"/>
    <n v="237"/>
    <n v="15"/>
    <n v="0.546875"/>
    <n v="0.21022727272727273"/>
    <n v="0.47017045454545453"/>
    <n v="0.13352272727272727"/>
    <n v="0.50852272727272729"/>
  </r>
  <r>
    <x v="263"/>
    <n v="3"/>
    <n v="388"/>
    <n v="0"/>
    <n v="148"/>
    <n v="1"/>
    <n v="332"/>
    <n v="0"/>
    <n v="94"/>
    <x v="9"/>
    <x v="37"/>
    <n v="0.38144329896907214"/>
    <n v="0.28313253012048195"/>
    <n v="240"/>
    <n v="238"/>
    <n v="15"/>
    <n v="0.55113636363636365"/>
    <n v="0.21022727272727273"/>
    <n v="0.47159090909090912"/>
    <n v="0.13352272727272727"/>
    <n v="0.51136363636363635"/>
  </r>
  <r>
    <x v="264"/>
    <n v="0"/>
    <n v="388"/>
    <n v="0"/>
    <n v="148"/>
    <n v="1"/>
    <n v="333"/>
    <n v="0"/>
    <n v="94"/>
    <x v="9"/>
    <x v="37"/>
    <n v="0.38144329896907214"/>
    <n v="0.2822822822822823"/>
    <n v="240"/>
    <n v="239"/>
    <n v="15"/>
    <n v="0.55113636363636365"/>
    <n v="0.21022727272727273"/>
    <n v="0.47301136363636365"/>
    <n v="0.13352272727272727"/>
    <n v="0.51207386363636365"/>
  </r>
  <r>
    <x v="265"/>
    <n v="0"/>
    <n v="388"/>
    <n v="0"/>
    <n v="148"/>
    <n v="4"/>
    <n v="337"/>
    <n v="0"/>
    <n v="94"/>
    <x v="9"/>
    <x v="38"/>
    <n v="0.38144329896907214"/>
    <n v="0.27893175074183979"/>
    <n v="240"/>
    <n v="243"/>
    <n v="15"/>
    <n v="0.55113636363636365"/>
    <n v="0.21022727272727273"/>
    <n v="0.47869318181818182"/>
    <n v="0.13352272727272727"/>
    <n v="0.51491477272727271"/>
  </r>
  <r>
    <x v="266"/>
    <n v="3"/>
    <n v="391"/>
    <n v="0"/>
    <n v="148"/>
    <n v="2"/>
    <n v="339"/>
    <n v="0"/>
    <n v="94"/>
    <x v="9"/>
    <x v="38"/>
    <n v="0.37851662404092073"/>
    <n v="0.27728613569321536"/>
    <n v="243"/>
    <n v="245"/>
    <n v="15"/>
    <n v="0.55539772727272729"/>
    <n v="0.21022727272727273"/>
    <n v="0.48153409090909088"/>
    <n v="0.13352272727272727"/>
    <n v="0.51846590909090906"/>
  </r>
  <r>
    <x v="267"/>
    <n v="3"/>
    <n v="394"/>
    <n v="0"/>
    <n v="148"/>
    <n v="1"/>
    <n v="340"/>
    <n v="0"/>
    <n v="94"/>
    <x v="9"/>
    <x v="38"/>
    <n v="0.37563451776649748"/>
    <n v="0.27647058823529413"/>
    <n v="246"/>
    <n v="246"/>
    <n v="15"/>
    <n v="0.55965909090909094"/>
    <n v="0.21022727272727273"/>
    <n v="0.48295454545454547"/>
    <n v="0.13352272727272727"/>
    <n v="0.52130681818181823"/>
  </r>
  <r>
    <x v="268"/>
    <n v="3"/>
    <n v="397"/>
    <n v="0"/>
    <n v="148"/>
    <n v="3"/>
    <n v="343"/>
    <n v="0"/>
    <n v="94"/>
    <x v="9"/>
    <x v="38"/>
    <n v="0.37279596977329976"/>
    <n v="0.27405247813411077"/>
    <n v="249"/>
    <n v="249"/>
    <n v="15"/>
    <n v="0.56392045454545459"/>
    <n v="0.21022727272727273"/>
    <n v="0.48721590909090912"/>
    <n v="0.13352272727272727"/>
    <n v="0.52556818181818188"/>
  </r>
  <r>
    <x v="269"/>
    <n v="3"/>
    <n v="400"/>
    <n v="0"/>
    <n v="148"/>
    <n v="3"/>
    <n v="346"/>
    <n v="0"/>
    <n v="94"/>
    <x v="9"/>
    <x v="38"/>
    <n v="0.37"/>
    <n v="0.27167630057803466"/>
    <n v="252"/>
    <n v="252"/>
    <n v="15"/>
    <n v="0.56818181818181823"/>
    <n v="0.21022727272727273"/>
    <n v="0.49147727272727271"/>
    <n v="0.13352272727272727"/>
    <n v="0.52982954545454541"/>
  </r>
  <r>
    <x v="270"/>
    <n v="3"/>
    <n v="403"/>
    <n v="0"/>
    <n v="148"/>
    <n v="1"/>
    <n v="347"/>
    <n v="0"/>
    <n v="94"/>
    <x v="9"/>
    <x v="38"/>
    <n v="0.36724565756823824"/>
    <n v="0.27089337175792505"/>
    <n v="255"/>
    <n v="253"/>
    <n v="15"/>
    <n v="0.57244318181818177"/>
    <n v="0.21022727272727273"/>
    <n v="0.49289772727272729"/>
    <n v="0.13352272727272727"/>
    <n v="0.53267045454545459"/>
  </r>
  <r>
    <x v="271"/>
    <n v="0"/>
    <n v="403"/>
    <n v="0"/>
    <n v="148"/>
    <n v="2"/>
    <n v="349"/>
    <n v="0"/>
    <n v="94"/>
    <x v="9"/>
    <x v="38"/>
    <n v="0.36724565756823824"/>
    <n v="0.2693409742120344"/>
    <n v="255"/>
    <n v="255"/>
    <n v="15"/>
    <n v="0.57244318181818177"/>
    <n v="0.21022727272727273"/>
    <n v="0.49573863636363635"/>
    <n v="0.13352272727272727"/>
    <n v="0.53409090909090906"/>
  </r>
  <r>
    <x v="272"/>
    <n v="0"/>
    <n v="403"/>
    <n v="0"/>
    <n v="148"/>
    <n v="4"/>
    <n v="353"/>
    <n v="0"/>
    <n v="94"/>
    <x v="9"/>
    <x v="39"/>
    <n v="0.36724565756823824"/>
    <n v="0.26628895184135976"/>
    <n v="255"/>
    <n v="259"/>
    <n v="15"/>
    <n v="0.57244318181818177"/>
    <n v="0.21022727272727273"/>
    <n v="0.50142045454545459"/>
    <n v="0.13352272727272727"/>
    <n v="0.53693181818181812"/>
  </r>
  <r>
    <x v="273"/>
    <n v="3"/>
    <n v="406"/>
    <n v="0"/>
    <n v="148"/>
    <n v="1"/>
    <n v="354"/>
    <n v="0"/>
    <n v="94"/>
    <x v="9"/>
    <x v="39"/>
    <n v="0.3645320197044335"/>
    <n v="0.2655367231638418"/>
    <n v="258"/>
    <n v="260"/>
    <n v="15"/>
    <n v="0.57670454545454541"/>
    <n v="0.21022727272727273"/>
    <n v="0.50284090909090906"/>
    <n v="0.13352272727272727"/>
    <n v="0.53977272727272729"/>
  </r>
  <r>
    <x v="274"/>
    <n v="3"/>
    <n v="409"/>
    <n v="0"/>
    <n v="148"/>
    <n v="1"/>
    <n v="355"/>
    <n v="0"/>
    <n v="94"/>
    <x v="9"/>
    <x v="39"/>
    <n v="0.36185819070904646"/>
    <n v="0.26478873239436618"/>
    <n v="261"/>
    <n v="261"/>
    <n v="15"/>
    <n v="0.58096590909090906"/>
    <n v="0.21022727272727273"/>
    <n v="0.50426136363636365"/>
    <n v="0.13352272727272727"/>
    <n v="0.54261363636363635"/>
  </r>
  <r>
    <x v="275"/>
    <n v="3"/>
    <n v="412"/>
    <n v="0"/>
    <n v="148"/>
    <n v="3"/>
    <n v="358"/>
    <n v="0"/>
    <n v="94"/>
    <x v="9"/>
    <x v="39"/>
    <n v="0.35922330097087379"/>
    <n v="0.26256983240223464"/>
    <n v="264"/>
    <n v="264"/>
    <n v="15"/>
    <n v="0.58522727272727271"/>
    <n v="0.21022727272727273"/>
    <n v="0.50852272727272729"/>
    <n v="0.13352272727272727"/>
    <n v="0.546875"/>
  </r>
  <r>
    <x v="276"/>
    <n v="3"/>
    <n v="415"/>
    <n v="0"/>
    <n v="148"/>
    <n v="3"/>
    <n v="361"/>
    <n v="0"/>
    <n v="94"/>
    <x v="9"/>
    <x v="39"/>
    <n v="0.3566265060240964"/>
    <n v="0.26038781163434904"/>
    <n v="267"/>
    <n v="267"/>
    <n v="15"/>
    <n v="0.58948863636363635"/>
    <n v="0.21022727272727273"/>
    <n v="0.51278409090909094"/>
    <n v="0.13352272727272727"/>
    <n v="0.55113636363636365"/>
  </r>
  <r>
    <x v="277"/>
    <n v="3"/>
    <n v="418"/>
    <n v="0"/>
    <n v="148"/>
    <n v="2"/>
    <n v="363"/>
    <n v="0"/>
    <n v="94"/>
    <x v="9"/>
    <x v="39"/>
    <n v="0.35406698564593303"/>
    <n v="0.25895316804407714"/>
    <n v="270"/>
    <n v="269"/>
    <n v="15"/>
    <n v="0.59375"/>
    <n v="0.21022727272727273"/>
    <n v="0.515625"/>
    <n v="0.13352272727272727"/>
    <n v="0.5546875"/>
  </r>
  <r>
    <x v="278"/>
    <n v="0"/>
    <n v="418"/>
    <n v="0"/>
    <n v="148"/>
    <n v="2"/>
    <n v="365"/>
    <n v="0"/>
    <n v="94"/>
    <x v="9"/>
    <x v="39"/>
    <n v="0.35406698564593303"/>
    <n v="0.25753424657534246"/>
    <n v="270"/>
    <n v="271"/>
    <n v="15"/>
    <n v="0.59375"/>
    <n v="0.21022727272727273"/>
    <n v="0.51846590909090906"/>
    <n v="0.13352272727272727"/>
    <n v="0.55610795454545459"/>
  </r>
  <r>
    <x v="279"/>
    <n v="0"/>
    <n v="418"/>
    <n v="0"/>
    <n v="148"/>
    <n v="2"/>
    <n v="367"/>
    <n v="0"/>
    <n v="94"/>
    <x v="9"/>
    <x v="40"/>
    <n v="0.35406698564593303"/>
    <n v="0.2561307901907357"/>
    <n v="270"/>
    <n v="273"/>
    <n v="15"/>
    <n v="0.59375"/>
    <n v="0.21022727272727273"/>
    <n v="0.52130681818181823"/>
    <n v="0.13352272727272727"/>
    <n v="0.55752840909090917"/>
  </r>
  <r>
    <x v="280"/>
    <n v="3"/>
    <n v="421"/>
    <n v="0"/>
    <n v="148"/>
    <n v="1"/>
    <n v="368"/>
    <n v="0"/>
    <n v="94"/>
    <x v="9"/>
    <x v="40"/>
    <n v="0.35154394299287411"/>
    <n v="0.25543478260869568"/>
    <n v="273"/>
    <n v="274"/>
    <n v="15"/>
    <n v="0.59801136363636365"/>
    <n v="0.21022727272727273"/>
    <n v="0.52272727272727271"/>
    <n v="0.13352272727272727"/>
    <n v="0.56036931818181812"/>
  </r>
  <r>
    <x v="281"/>
    <n v="3"/>
    <n v="424"/>
    <n v="0"/>
    <n v="148"/>
    <n v="2"/>
    <n v="370"/>
    <n v="0"/>
    <n v="94"/>
    <x v="9"/>
    <x v="40"/>
    <n v="0.34905660377358488"/>
    <n v="0.25405405405405407"/>
    <n v="276"/>
    <n v="276"/>
    <n v="15"/>
    <n v="0.60227272727272729"/>
    <n v="0.21022727272727273"/>
    <n v="0.52556818181818177"/>
    <n v="0.13352272727272727"/>
    <n v="0.56392045454545459"/>
  </r>
  <r>
    <x v="282"/>
    <n v="3"/>
    <n v="427"/>
    <n v="0"/>
    <n v="148"/>
    <n v="3"/>
    <n v="373"/>
    <n v="0"/>
    <n v="94"/>
    <x v="9"/>
    <x v="40"/>
    <n v="0.34660421545667447"/>
    <n v="0.25201072386058981"/>
    <n v="279"/>
    <n v="279"/>
    <n v="15"/>
    <n v="0.60653409090909094"/>
    <n v="0.21022727272727273"/>
    <n v="0.52982954545454541"/>
    <n v="0.13352272727272727"/>
    <n v="0.56818181818181812"/>
  </r>
  <r>
    <x v="283"/>
    <n v="3"/>
    <n v="430"/>
    <n v="0"/>
    <n v="148"/>
    <n v="3"/>
    <n v="376"/>
    <n v="0"/>
    <n v="94"/>
    <x v="9"/>
    <x v="40"/>
    <n v="0.34418604651162793"/>
    <n v="0.25"/>
    <n v="282"/>
    <n v="282"/>
    <n v="15"/>
    <n v="0.61079545454545459"/>
    <n v="0.21022727272727273"/>
    <n v="0.53409090909090906"/>
    <n v="0.13352272727272727"/>
    <n v="0.57244318181818188"/>
  </r>
  <r>
    <x v="284"/>
    <n v="3"/>
    <n v="433"/>
    <n v="0"/>
    <n v="148"/>
    <n v="2"/>
    <n v="378"/>
    <n v="0"/>
    <n v="94"/>
    <x v="9"/>
    <x v="40"/>
    <n v="0.34180138568129331"/>
    <n v="0.24867724867724866"/>
    <n v="285"/>
    <n v="284"/>
    <n v="15"/>
    <n v="0.61505681818181823"/>
    <n v="0.21022727272727273"/>
    <n v="0.53693181818181823"/>
    <n v="0.13352272727272727"/>
    <n v="0.57599431818181823"/>
  </r>
  <r>
    <x v="285"/>
    <n v="0"/>
    <n v="433"/>
    <n v="0"/>
    <n v="148"/>
    <n v="1"/>
    <n v="379"/>
    <n v="0"/>
    <n v="94"/>
    <x v="9"/>
    <x v="40"/>
    <n v="0.34180138568129331"/>
    <n v="0.24802110817941952"/>
    <n v="285"/>
    <n v="285"/>
    <n v="15"/>
    <n v="0.61505681818181823"/>
    <n v="0.21022727272727273"/>
    <n v="0.53835227272727271"/>
    <n v="0.13352272727272727"/>
    <n v="0.57670454545454541"/>
  </r>
  <r>
    <x v="286"/>
    <n v="0"/>
    <n v="433"/>
    <n v="0"/>
    <n v="148"/>
    <n v="2"/>
    <n v="381"/>
    <n v="0"/>
    <n v="94"/>
    <x v="9"/>
    <x v="41"/>
    <n v="0.34180138568129331"/>
    <n v="0.24671916010498687"/>
    <n v="285"/>
    <n v="287"/>
    <n v="3"/>
    <n v="0.61505681818181823"/>
    <n v="0.21022727272727273"/>
    <n v="0.54119318181818177"/>
    <n v="0.13352272727272727"/>
    <n v="0.578125"/>
  </r>
  <r>
    <x v="287"/>
    <n v="3"/>
    <n v="436"/>
    <n v="0"/>
    <n v="148"/>
    <n v="2"/>
    <n v="383"/>
    <n v="0"/>
    <n v="94"/>
    <x v="9"/>
    <x v="41"/>
    <n v="0.33944954128440369"/>
    <n v="0.24543080939947781"/>
    <n v="288"/>
    <n v="289"/>
    <n v="3"/>
    <n v="0.61931818181818177"/>
    <n v="0.21022727272727273"/>
    <n v="0.54403409090909094"/>
    <n v="0.13352272727272727"/>
    <n v="0.58167613636363635"/>
  </r>
  <r>
    <x v="288"/>
    <n v="3"/>
    <n v="439"/>
    <n v="0"/>
    <n v="148"/>
    <n v="2"/>
    <n v="385"/>
    <n v="0"/>
    <n v="94"/>
    <x v="10"/>
    <x v="41"/>
    <n v="0.33712984054669703"/>
    <n v="0.24415584415584415"/>
    <n v="291"/>
    <n v="291"/>
    <n v="12"/>
    <n v="0.62357954545454541"/>
    <n v="0.21022727272727273"/>
    <n v="0.546875"/>
    <n v="0.13352272727272727"/>
    <n v="0.58522727272727271"/>
  </r>
  <r>
    <x v="289"/>
    <n v="3"/>
    <n v="442"/>
    <n v="0"/>
    <n v="148"/>
    <n v="3"/>
    <n v="388"/>
    <n v="0"/>
    <n v="94"/>
    <x v="10"/>
    <x v="41"/>
    <n v="0.33484162895927599"/>
    <n v="0.2422680412371134"/>
    <n v="294"/>
    <n v="294"/>
    <n v="12"/>
    <n v="0.62784090909090906"/>
    <n v="0.21022727272727273"/>
    <n v="0.55113636363636365"/>
    <n v="0.13352272727272727"/>
    <n v="0.58948863636363635"/>
  </r>
  <r>
    <x v="290"/>
    <n v="3"/>
    <n v="445"/>
    <n v="0"/>
    <n v="148"/>
    <n v="3"/>
    <n v="391"/>
    <n v="0"/>
    <n v="94"/>
    <x v="10"/>
    <x v="41"/>
    <n v="0.33258426966292137"/>
    <n v="0.24040920716112532"/>
    <n v="297"/>
    <n v="297"/>
    <n v="12"/>
    <n v="0.63210227272727271"/>
    <n v="0.21022727272727273"/>
    <n v="0.55539772727272729"/>
    <n v="0.13352272727272727"/>
    <n v="0.59375"/>
  </r>
  <r>
    <x v="291"/>
    <n v="3"/>
    <n v="448"/>
    <n v="0"/>
    <n v="148"/>
    <n v="1"/>
    <n v="392"/>
    <n v="0"/>
    <n v="94"/>
    <x v="10"/>
    <x v="41"/>
    <n v="0.33035714285714285"/>
    <n v="0.23979591836734693"/>
    <n v="300"/>
    <n v="298"/>
    <n v="12"/>
    <n v="0.63636363636363635"/>
    <n v="0.21022727272727273"/>
    <n v="0.55681818181818177"/>
    <n v="0.13352272727272727"/>
    <n v="0.59659090909090906"/>
  </r>
  <r>
    <x v="292"/>
    <n v="0"/>
    <n v="448"/>
    <n v="0"/>
    <n v="148"/>
    <n v="1"/>
    <n v="393"/>
    <n v="0"/>
    <n v="94"/>
    <x v="10"/>
    <x v="41"/>
    <n v="0.33035714285714285"/>
    <n v="0.23918575063613232"/>
    <n v="300"/>
    <n v="299"/>
    <n v="12"/>
    <n v="0.63636363636363635"/>
    <n v="0.21022727272727273"/>
    <n v="0.55823863636363635"/>
    <n v="0.13352272727272727"/>
    <n v="0.59730113636363635"/>
  </r>
  <r>
    <x v="293"/>
    <n v="0"/>
    <n v="448"/>
    <n v="0"/>
    <n v="148"/>
    <n v="4"/>
    <n v="397"/>
    <n v="0"/>
    <n v="94"/>
    <x v="10"/>
    <x v="42"/>
    <n v="0.33035714285714285"/>
    <n v="0.23677581863979849"/>
    <n v="300"/>
    <n v="303"/>
    <n v="12"/>
    <n v="0.63636363636363635"/>
    <n v="0.21022727272727273"/>
    <n v="0.56392045454545459"/>
    <n v="0.13352272727272727"/>
    <n v="0.60014204545454541"/>
  </r>
  <r>
    <x v="294"/>
    <n v="3"/>
    <n v="451"/>
    <n v="0"/>
    <n v="148"/>
    <n v="2"/>
    <n v="399"/>
    <n v="0"/>
    <n v="94"/>
    <x v="10"/>
    <x v="42"/>
    <n v="0.32815964523281599"/>
    <n v="0.23558897243107768"/>
    <n v="303"/>
    <n v="305"/>
    <n v="12"/>
    <n v="0.640625"/>
    <n v="0.21022727272727273"/>
    <n v="0.56676136363636365"/>
    <n v="0.13352272727272727"/>
    <n v="0.60369318181818188"/>
  </r>
  <r>
    <x v="295"/>
    <n v="0"/>
    <n v="451"/>
    <n v="0"/>
    <n v="148"/>
    <n v="1"/>
    <n v="400"/>
    <n v="0"/>
    <n v="94"/>
    <x v="10"/>
    <x v="42"/>
    <n v="0.32815964523281599"/>
    <n v="0.23499999999999999"/>
    <n v="303"/>
    <n v="306"/>
    <n v="12"/>
    <n v="0.640625"/>
    <n v="0.21022727272727273"/>
    <n v="0.56818181818181823"/>
    <n v="0.13352272727272727"/>
    <n v="0.60440340909090917"/>
  </r>
  <r>
    <x v="296"/>
    <n v="3"/>
    <n v="454"/>
    <n v="0"/>
    <n v="148"/>
    <n v="3"/>
    <n v="403"/>
    <n v="0"/>
    <n v="94"/>
    <x v="10"/>
    <x v="42"/>
    <n v="0.32599118942731276"/>
    <n v="0.23325062034739455"/>
    <n v="306"/>
    <n v="309"/>
    <n v="12"/>
    <n v="0.64488636363636365"/>
    <n v="0.21022727272727273"/>
    <n v="0.57244318181818177"/>
    <n v="0.13352272727272727"/>
    <n v="0.60866477272727271"/>
  </r>
  <r>
    <x v="297"/>
    <n v="3"/>
    <n v="457"/>
    <n v="0"/>
    <n v="148"/>
    <n v="3"/>
    <n v="406"/>
    <n v="0"/>
    <n v="94"/>
    <x v="10"/>
    <x v="42"/>
    <n v="0.32385120350109409"/>
    <n v="0.23152709359605911"/>
    <n v="309"/>
    <n v="312"/>
    <n v="12"/>
    <n v="0.64914772727272729"/>
    <n v="0.21022727272727273"/>
    <n v="0.57670454545454541"/>
    <n v="0.13352272727272727"/>
    <n v="0.61292613636363635"/>
  </r>
  <r>
    <x v="298"/>
    <n v="3"/>
    <n v="460"/>
    <n v="0"/>
    <n v="148"/>
    <n v="1"/>
    <n v="407"/>
    <n v="0"/>
    <n v="94"/>
    <x v="10"/>
    <x v="42"/>
    <n v="0.32173913043478258"/>
    <n v="0.23095823095823095"/>
    <n v="312"/>
    <n v="313"/>
    <n v="12"/>
    <n v="0.65340909090909094"/>
    <n v="0.21022727272727273"/>
    <n v="0.578125"/>
    <n v="0.13352272727272727"/>
    <n v="0.61576704545454541"/>
  </r>
  <r>
    <x v="299"/>
    <n v="0"/>
    <n v="460"/>
    <n v="0"/>
    <n v="148"/>
    <n v="2"/>
    <n v="409"/>
    <n v="0"/>
    <n v="94"/>
    <x v="10"/>
    <x v="42"/>
    <n v="0.32173913043478258"/>
    <n v="0.22982885085574573"/>
    <n v="312"/>
    <n v="315"/>
    <n v="12"/>
    <n v="0.65340909090909094"/>
    <n v="0.21022727272727273"/>
    <n v="0.58096590909090906"/>
    <n v="0.13352272727272727"/>
    <n v="0.6171875"/>
  </r>
  <r>
    <x v="300"/>
    <n v="0"/>
    <n v="460"/>
    <n v="0"/>
    <n v="148"/>
    <n v="4"/>
    <n v="413"/>
    <n v="0"/>
    <n v="94"/>
    <x v="10"/>
    <x v="43"/>
    <n v="0.32173913043478258"/>
    <n v="0.22760290556900725"/>
    <n v="312"/>
    <n v="319"/>
    <n v="15"/>
    <n v="0.65340909090909094"/>
    <n v="0.21022727272727273"/>
    <n v="0.58664772727272729"/>
    <n v="0.13352272727272727"/>
    <n v="0.62002840909090917"/>
  </r>
  <r>
    <x v="301"/>
    <n v="3"/>
    <n v="463"/>
    <n v="0"/>
    <n v="148"/>
    <n v="1"/>
    <n v="414"/>
    <n v="0"/>
    <n v="94"/>
    <x v="10"/>
    <x v="43"/>
    <n v="0.31965442764578833"/>
    <n v="0.22705314009661837"/>
    <n v="315"/>
    <n v="320"/>
    <n v="15"/>
    <n v="0.65767045454545459"/>
    <n v="0.21022727272727273"/>
    <n v="0.58806818181818177"/>
    <n v="0.13352272727272727"/>
    <n v="0.62286931818181812"/>
  </r>
  <r>
    <x v="302"/>
    <n v="3"/>
    <n v="466"/>
    <n v="0"/>
    <n v="148"/>
    <n v="1"/>
    <n v="415"/>
    <n v="0"/>
    <n v="94"/>
    <x v="10"/>
    <x v="43"/>
    <n v="0.31759656652360513"/>
    <n v="0.22650602409638554"/>
    <n v="318"/>
    <n v="321"/>
    <n v="15"/>
    <n v="0.66193181818181823"/>
    <n v="0.21022727272727273"/>
    <n v="0.58948863636363635"/>
    <n v="0.13352272727272727"/>
    <n v="0.62571022727272729"/>
  </r>
  <r>
    <x v="303"/>
    <n v="3"/>
    <n v="469"/>
    <n v="0"/>
    <n v="148"/>
    <n v="3"/>
    <n v="418"/>
    <n v="0"/>
    <n v="94"/>
    <x v="10"/>
    <x v="43"/>
    <n v="0.31556503198294245"/>
    <n v="0.22488038277511962"/>
    <n v="321"/>
    <n v="324"/>
    <n v="15"/>
    <n v="0.66619318181818177"/>
    <n v="0.21022727272727273"/>
    <n v="0.59375"/>
    <n v="0.13352272727272727"/>
    <n v="0.62997159090909083"/>
  </r>
  <r>
    <x v="304"/>
    <n v="3"/>
    <n v="472"/>
    <n v="0"/>
    <n v="148"/>
    <n v="3"/>
    <n v="421"/>
    <n v="0"/>
    <n v="94"/>
    <x v="10"/>
    <x v="43"/>
    <n v="0.3135593220338983"/>
    <n v="0.22327790973871733"/>
    <n v="324"/>
    <n v="327"/>
    <n v="15"/>
    <n v="0.67045454545454541"/>
    <n v="0.21022727272727273"/>
    <n v="0.59801136363636365"/>
    <n v="0.13352272727272727"/>
    <n v="0.63423295454545459"/>
  </r>
  <r>
    <x v="305"/>
    <n v="3"/>
    <n v="475"/>
    <n v="0"/>
    <n v="148"/>
    <n v="2"/>
    <n v="423"/>
    <n v="0"/>
    <n v="94"/>
    <x v="10"/>
    <x v="43"/>
    <n v="0.31157894736842107"/>
    <n v="0.22222222222222221"/>
    <n v="327"/>
    <n v="329"/>
    <n v="15"/>
    <n v="0.67471590909090906"/>
    <n v="0.21022727272727273"/>
    <n v="0.60085227272727271"/>
    <n v="0.13352272727272727"/>
    <n v="0.63778409090909083"/>
  </r>
  <r>
    <x v="306"/>
    <n v="0"/>
    <n v="475"/>
    <n v="0"/>
    <n v="148"/>
    <n v="2"/>
    <n v="425"/>
    <n v="0"/>
    <n v="94"/>
    <x v="10"/>
    <x v="43"/>
    <n v="0.31157894736842107"/>
    <n v="0.22117647058823531"/>
    <n v="327"/>
    <n v="331"/>
    <n v="15"/>
    <n v="0.67471590909090906"/>
    <n v="0.21022727272727273"/>
    <n v="0.60369318181818177"/>
    <n v="0.13352272727272727"/>
    <n v="0.63920454545454541"/>
  </r>
  <r>
    <x v="307"/>
    <n v="0"/>
    <n v="475"/>
    <n v="0"/>
    <n v="148"/>
    <n v="2"/>
    <n v="427"/>
    <n v="0"/>
    <n v="94"/>
    <x v="10"/>
    <x v="44"/>
    <n v="0.31157894736842107"/>
    <n v="0.22014051522248243"/>
    <n v="327"/>
    <n v="333"/>
    <n v="9"/>
    <n v="0.67471590909090906"/>
    <n v="0.21022727272727273"/>
    <n v="0.60653409090909094"/>
    <n v="0.13352272727272727"/>
    <n v="0.640625"/>
  </r>
  <r>
    <x v="308"/>
    <n v="3"/>
    <n v="478"/>
    <n v="0"/>
    <n v="148"/>
    <n v="1"/>
    <n v="428"/>
    <n v="0"/>
    <n v="94"/>
    <x v="10"/>
    <x v="44"/>
    <n v="0.30962343096234307"/>
    <n v="0.21962616822429906"/>
    <n v="330"/>
    <n v="334"/>
    <n v="9"/>
    <n v="0.67897727272727271"/>
    <n v="0.21022727272727273"/>
    <n v="0.60795454545454541"/>
    <n v="0.13352272727272727"/>
    <n v="0.64346590909090906"/>
  </r>
  <r>
    <x v="309"/>
    <n v="3"/>
    <n v="481"/>
    <n v="0"/>
    <n v="148"/>
    <n v="2"/>
    <n v="430"/>
    <n v="0"/>
    <n v="94"/>
    <x v="10"/>
    <x v="44"/>
    <n v="0.30769230769230771"/>
    <n v="0.21860465116279071"/>
    <n v="333"/>
    <n v="336"/>
    <n v="9"/>
    <n v="0.68323863636363635"/>
    <n v="0.21022727272727273"/>
    <n v="0.61079545454545459"/>
    <n v="0.13352272727272727"/>
    <n v="0.64701704545454541"/>
  </r>
  <r>
    <x v="310"/>
    <n v="3"/>
    <n v="484"/>
    <n v="0"/>
    <n v="148"/>
    <n v="3"/>
    <n v="433"/>
    <n v="0"/>
    <n v="94"/>
    <x v="10"/>
    <x v="44"/>
    <n v="0.30578512396694213"/>
    <n v="0.21709006928406466"/>
    <n v="336"/>
    <n v="339"/>
    <n v="9"/>
    <n v="0.6875"/>
    <n v="0.21022727272727273"/>
    <n v="0.61505681818181823"/>
    <n v="0.13352272727272727"/>
    <n v="0.65127840909090917"/>
  </r>
  <r>
    <x v="311"/>
    <n v="0"/>
    <n v="484"/>
    <n v="0"/>
    <n v="148"/>
    <n v="3"/>
    <n v="436"/>
    <n v="0"/>
    <n v="94"/>
    <x v="10"/>
    <x v="44"/>
    <n v="0.30578512396694213"/>
    <n v="0.21559633027522937"/>
    <n v="336"/>
    <n v="342"/>
    <n v="9"/>
    <n v="0.6875"/>
    <n v="0.21022727272727273"/>
    <n v="0.61931818181818177"/>
    <n v="0.13352272727272727"/>
    <n v="0.65340909090909083"/>
  </r>
  <r>
    <x v="312"/>
    <n v="0"/>
    <n v="484"/>
    <n v="0"/>
    <n v="148"/>
    <n v="2"/>
    <n v="438"/>
    <n v="0"/>
    <n v="94"/>
    <x v="10"/>
    <x v="44"/>
    <n v="0.30578512396694213"/>
    <n v="0.21461187214611871"/>
    <n v="336"/>
    <n v="344"/>
    <n v="9"/>
    <n v="0.6875"/>
    <n v="0.21022727272727273"/>
    <n v="0.62215909090909094"/>
    <n v="0.13352272727272727"/>
    <n v="0.65482954545454541"/>
  </r>
  <r>
    <x v="313"/>
    <n v="0"/>
    <n v="484"/>
    <n v="0"/>
    <n v="148"/>
    <n v="1"/>
    <n v="439"/>
    <n v="0"/>
    <n v="94"/>
    <x v="10"/>
    <x v="44"/>
    <n v="0.30578512396694213"/>
    <n v="0.21412300683371299"/>
    <n v="336"/>
    <n v="345"/>
    <n v="9"/>
    <n v="0.6875"/>
    <n v="0.21022727272727273"/>
    <n v="0.62357954545454541"/>
    <n v="0.13352272727272727"/>
    <n v="0.65553977272727271"/>
  </r>
  <r>
    <x v="314"/>
    <n v="0"/>
    <n v="484"/>
    <n v="0"/>
    <n v="148"/>
    <n v="2"/>
    <n v="441"/>
    <n v="0"/>
    <n v="94"/>
    <x v="10"/>
    <x v="45"/>
    <n v="0.30578512396694213"/>
    <n v="0.21315192743764172"/>
    <n v="336"/>
    <n v="347"/>
    <n v="9"/>
    <n v="0.6875"/>
    <n v="0.21022727272727273"/>
    <n v="0.62642045454545459"/>
    <n v="0.13352272727272727"/>
    <n v="0.65696022727272729"/>
  </r>
  <r>
    <x v="315"/>
    <n v="3"/>
    <n v="487"/>
    <n v="0"/>
    <n v="148"/>
    <n v="0"/>
    <n v="441"/>
    <n v="0"/>
    <n v="94"/>
    <x v="10"/>
    <x v="45"/>
    <n v="0.30390143737166325"/>
    <n v="0.21315192743764172"/>
    <n v="339"/>
    <n v="347"/>
    <n v="9"/>
    <n v="0.69176136363636365"/>
    <n v="0.21022727272727273"/>
    <n v="0.62642045454545459"/>
    <n v="0.13352272727272727"/>
    <n v="0.65909090909090917"/>
  </r>
  <r>
    <x v="316"/>
    <n v="3"/>
    <n v="490"/>
    <n v="0"/>
    <n v="148"/>
    <n v="2"/>
    <n v="443"/>
    <n v="0"/>
    <n v="94"/>
    <x v="10"/>
    <x v="45"/>
    <n v="0.30204081632653063"/>
    <n v="0.21218961625282168"/>
    <n v="342"/>
    <n v="349"/>
    <n v="9"/>
    <n v="0.69602272727272729"/>
    <n v="0.21022727272727273"/>
    <n v="0.62926136363636365"/>
    <n v="0.13352272727272727"/>
    <n v="0.66264204545454541"/>
  </r>
  <r>
    <x v="317"/>
    <n v="3"/>
    <n v="493"/>
    <n v="0"/>
    <n v="148"/>
    <n v="4"/>
    <n v="447"/>
    <n v="0"/>
    <n v="94"/>
    <x v="10"/>
    <x v="45"/>
    <n v="0.30020283975659229"/>
    <n v="0.21029082774049218"/>
    <n v="345"/>
    <n v="353"/>
    <n v="9"/>
    <n v="0.70028409090909094"/>
    <n v="0.21022727272727273"/>
    <n v="0.63494318181818177"/>
    <n v="0.13352272727272727"/>
    <n v="0.66761363636363635"/>
  </r>
  <r>
    <x v="318"/>
    <n v="0"/>
    <n v="493"/>
    <n v="0"/>
    <n v="148"/>
    <n v="3"/>
    <n v="450"/>
    <n v="0"/>
    <n v="94"/>
    <x v="10"/>
    <x v="45"/>
    <n v="0.30020283975659229"/>
    <n v="0.2088888888888889"/>
    <n v="345"/>
    <n v="356"/>
    <n v="9"/>
    <n v="0.70028409090909094"/>
    <n v="0.21022727272727273"/>
    <n v="0.63920454545454541"/>
    <n v="0.13352272727272727"/>
    <n v="0.66974431818181812"/>
  </r>
  <r>
    <x v="319"/>
    <n v="0"/>
    <n v="493"/>
    <n v="0"/>
    <n v="148"/>
    <n v="1"/>
    <n v="451"/>
    <n v="0"/>
    <n v="94"/>
    <x v="11"/>
    <x v="46"/>
    <n v="0.30020283975659229"/>
    <n v="0.20842572062084258"/>
    <n v="345"/>
    <n v="357"/>
    <n v="0"/>
    <n v="0.70028409090909094"/>
    <n v="0.21022727272727273"/>
    <n v="0.640625"/>
    <n v="0.13352272727272727"/>
    <n v="0.67045454545454541"/>
  </r>
  <r>
    <x v="320"/>
    <n v="0"/>
    <n v="493"/>
    <n v="0"/>
    <n v="148"/>
    <n v="1"/>
    <n v="452"/>
    <n v="0"/>
    <n v="94"/>
    <x v="11"/>
    <x v="46"/>
    <n v="0.30020283975659229"/>
    <n v="0.20796460176991149"/>
    <n v="345"/>
    <n v="358"/>
    <n v="0"/>
    <n v="0.70028409090909094"/>
    <n v="0.21022727272727273"/>
    <n v="0.64204545454545459"/>
    <n v="0.13352272727272727"/>
    <n v="0.67116477272727271"/>
  </r>
  <r>
    <x v="321"/>
    <n v="0"/>
    <n v="493"/>
    <n v="0"/>
    <n v="148"/>
    <n v="3"/>
    <n v="455"/>
    <n v="0"/>
    <n v="94"/>
    <x v="11"/>
    <x v="47"/>
    <n v="0.30020283975659229"/>
    <n v="0.20659340659340658"/>
    <n v="345"/>
    <n v="361"/>
    <n v="15"/>
    <n v="0.70028409090909094"/>
    <n v="0.21022727272727273"/>
    <n v="0.64630681818181823"/>
    <n v="0.13352272727272727"/>
    <n v="0.67329545454545459"/>
  </r>
  <r>
    <x v="322"/>
    <n v="3"/>
    <n v="496"/>
    <n v="0"/>
    <n v="148"/>
    <n v="2"/>
    <n v="457"/>
    <n v="0"/>
    <n v="94"/>
    <x v="11"/>
    <x v="47"/>
    <n v="0.29838709677419356"/>
    <n v="0.20568927789934355"/>
    <n v="348"/>
    <n v="363"/>
    <n v="15"/>
    <n v="0.70454545454545459"/>
    <n v="0.21022727272727273"/>
    <n v="0.64914772727272729"/>
    <n v="0.13352272727272727"/>
    <n v="0.67684659090909094"/>
  </r>
  <r>
    <x v="323"/>
    <n v="3"/>
    <n v="499"/>
    <n v="0"/>
    <n v="148"/>
    <n v="2"/>
    <n v="459"/>
    <n v="0"/>
    <n v="94"/>
    <x v="11"/>
    <x v="47"/>
    <n v="0.29659318637274551"/>
    <n v="0.20479302832244009"/>
    <n v="351"/>
    <n v="365"/>
    <n v="15"/>
    <n v="0.70880681818181823"/>
    <n v="0.21022727272727273"/>
    <n v="0.65198863636363635"/>
    <n v="0.13352272727272727"/>
    <n v="0.68039772727272729"/>
  </r>
  <r>
    <x v="324"/>
    <n v="3"/>
    <n v="502"/>
    <n v="0"/>
    <n v="148"/>
    <n v="3"/>
    <n v="462"/>
    <n v="0"/>
    <n v="94"/>
    <x v="11"/>
    <x v="47"/>
    <n v="0.29482071713147412"/>
    <n v="0.20346320346320346"/>
    <n v="354"/>
    <n v="368"/>
    <n v="15"/>
    <n v="0.71306818181818177"/>
    <n v="0.21022727272727273"/>
    <n v="0.65625"/>
    <n v="0.13352272727272727"/>
    <n v="0.68465909090909083"/>
  </r>
  <r>
    <x v="325"/>
    <n v="3"/>
    <n v="505"/>
    <n v="0"/>
    <n v="148"/>
    <n v="1"/>
    <n v="463"/>
    <n v="0"/>
    <n v="94"/>
    <x v="11"/>
    <x v="47"/>
    <n v="0.29306930693069305"/>
    <n v="0.20302375809935205"/>
    <n v="357"/>
    <n v="369"/>
    <n v="15"/>
    <n v="0.71732954545454541"/>
    <n v="0.21022727272727273"/>
    <n v="0.65767045454545459"/>
    <n v="0.13352272727272727"/>
    <n v="0.6875"/>
  </r>
  <r>
    <x v="326"/>
    <n v="3"/>
    <n v="508"/>
    <n v="0"/>
    <n v="148"/>
    <n v="1"/>
    <n v="464"/>
    <n v="0"/>
    <n v="94"/>
    <x v="11"/>
    <x v="47"/>
    <n v="0.29133858267716534"/>
    <n v="0.20258620689655171"/>
    <n v="360"/>
    <n v="370"/>
    <n v="15"/>
    <n v="0.72159090909090906"/>
    <n v="0.21022727272727273"/>
    <n v="0.65909090909090906"/>
    <n v="0.13352272727272727"/>
    <n v="0.69034090909090906"/>
  </r>
  <r>
    <x v="327"/>
    <n v="0"/>
    <n v="508"/>
    <n v="0"/>
    <n v="148"/>
    <n v="1"/>
    <n v="465"/>
    <n v="0"/>
    <n v="94"/>
    <x v="11"/>
    <x v="47"/>
    <n v="0.29133858267716534"/>
    <n v="0.2021505376344086"/>
    <n v="360"/>
    <n v="371"/>
    <n v="15"/>
    <n v="0.72159090909090906"/>
    <n v="0.21022727272727273"/>
    <n v="0.66051136363636365"/>
    <n v="0.13352272727272727"/>
    <n v="0.69105113636363635"/>
  </r>
  <r>
    <x v="328"/>
    <n v="0"/>
    <n v="508"/>
    <n v="0"/>
    <n v="148"/>
    <n v="4"/>
    <n v="469"/>
    <n v="0"/>
    <n v="94"/>
    <x v="11"/>
    <x v="48"/>
    <n v="0.29133858267716534"/>
    <n v="0.20042643923240938"/>
    <n v="360"/>
    <n v="375"/>
    <n v="15"/>
    <n v="0.72159090909090906"/>
    <n v="0.21022727272727273"/>
    <n v="0.66619318181818177"/>
    <n v="0.13352272727272727"/>
    <n v="0.69389204545454541"/>
  </r>
  <r>
    <x v="329"/>
    <n v="3"/>
    <n v="511"/>
    <n v="0"/>
    <n v="148"/>
    <n v="2"/>
    <n v="471"/>
    <n v="0"/>
    <n v="94"/>
    <x v="11"/>
    <x v="48"/>
    <n v="0.28962818003913893"/>
    <n v="0.19957537154989385"/>
    <n v="363"/>
    <n v="377"/>
    <n v="15"/>
    <n v="0.72585227272727271"/>
    <n v="0.21022727272727273"/>
    <n v="0.66903409090909094"/>
    <n v="0.13352272727272727"/>
    <n v="0.69744318181818188"/>
  </r>
  <r>
    <x v="330"/>
    <n v="3"/>
    <n v="514"/>
    <n v="0"/>
    <n v="148"/>
    <n v="1"/>
    <n v="472"/>
    <n v="0"/>
    <n v="94"/>
    <x v="11"/>
    <x v="48"/>
    <n v="0.28793774319066145"/>
    <n v="0.19915254237288135"/>
    <n v="366"/>
    <n v="378"/>
    <n v="15"/>
    <n v="0.73011363636363635"/>
    <n v="0.21022727272727273"/>
    <n v="0.67045454545454541"/>
    <n v="0.13352272727272727"/>
    <n v="0.70028409090909083"/>
  </r>
  <r>
    <x v="331"/>
    <n v="3"/>
    <n v="517"/>
    <n v="0"/>
    <n v="148"/>
    <n v="2"/>
    <n v="474"/>
    <n v="0"/>
    <n v="94"/>
    <x v="11"/>
    <x v="48"/>
    <n v="0.28626692456479691"/>
    <n v="0.19831223628691982"/>
    <n v="369"/>
    <n v="380"/>
    <n v="15"/>
    <n v="0.734375"/>
    <n v="0.21022727272727273"/>
    <n v="0.67329545454545459"/>
    <n v="0.13352272727272727"/>
    <n v="0.70383522727272729"/>
  </r>
  <r>
    <x v="332"/>
    <n v="3"/>
    <n v="520"/>
    <n v="0"/>
    <n v="148"/>
    <n v="1"/>
    <n v="475"/>
    <n v="0"/>
    <n v="94"/>
    <x v="11"/>
    <x v="48"/>
    <n v="0.2846153846153846"/>
    <n v="0.19789473684210526"/>
    <n v="372"/>
    <n v="381"/>
    <n v="15"/>
    <n v="0.73863636363636365"/>
    <n v="0.21022727272727273"/>
    <n v="0.67471590909090906"/>
    <n v="0.13352272727272727"/>
    <n v="0.70667613636363635"/>
  </r>
  <r>
    <x v="333"/>
    <n v="3"/>
    <n v="523"/>
    <n v="0"/>
    <n v="148"/>
    <n v="1"/>
    <n v="476"/>
    <n v="0"/>
    <n v="94"/>
    <x v="11"/>
    <x v="48"/>
    <n v="0.28298279158699807"/>
    <n v="0.19747899159663865"/>
    <n v="375"/>
    <n v="382"/>
    <n v="15"/>
    <n v="0.74289772727272729"/>
    <n v="0.21022727272727273"/>
    <n v="0.67613636363636365"/>
    <n v="0.13352272727272727"/>
    <n v="0.70951704545454541"/>
  </r>
  <r>
    <x v="334"/>
    <n v="0"/>
    <n v="523"/>
    <n v="0"/>
    <n v="148"/>
    <n v="2"/>
    <n v="478"/>
    <n v="0"/>
    <n v="94"/>
    <x v="11"/>
    <x v="48"/>
    <n v="0.28298279158699807"/>
    <n v="0.19665271966527198"/>
    <n v="375"/>
    <n v="384"/>
    <n v="15"/>
    <n v="0.74289772727272729"/>
    <n v="0.21022727272727273"/>
    <n v="0.67897727272727271"/>
    <n v="0.13352272727272727"/>
    <n v="0.7109375"/>
  </r>
  <r>
    <x v="335"/>
    <n v="0"/>
    <n v="523"/>
    <n v="0"/>
    <n v="148"/>
    <n v="3"/>
    <n v="481"/>
    <n v="0"/>
    <n v="94"/>
    <x v="11"/>
    <x v="49"/>
    <n v="0.28298279158699807"/>
    <n v="0.19542619542619544"/>
    <n v="375"/>
    <n v="387"/>
    <n v="15"/>
    <n v="0.74289772727272729"/>
    <n v="0.21022727272727273"/>
    <n v="0.68323863636363635"/>
    <n v="0.13352272727272727"/>
    <n v="0.71306818181818188"/>
  </r>
  <r>
    <x v="336"/>
    <n v="3"/>
    <n v="526"/>
    <n v="0"/>
    <n v="148"/>
    <n v="2"/>
    <n v="483"/>
    <n v="0"/>
    <n v="94"/>
    <x v="11"/>
    <x v="49"/>
    <n v="0.28136882129277568"/>
    <n v="0.19461697722567287"/>
    <n v="378"/>
    <n v="389"/>
    <n v="15"/>
    <n v="0.74715909090909094"/>
    <n v="0.21022727272727273"/>
    <n v="0.68607954545454541"/>
    <n v="0.13352272727272727"/>
    <n v="0.71661931818181812"/>
  </r>
  <r>
    <x v="337"/>
    <n v="3"/>
    <n v="529"/>
    <n v="0"/>
    <n v="148"/>
    <n v="2"/>
    <n v="485"/>
    <n v="0"/>
    <n v="94"/>
    <x v="11"/>
    <x v="49"/>
    <n v="0.27977315689981097"/>
    <n v="0.19381443298969073"/>
    <n v="381"/>
    <n v="391"/>
    <n v="15"/>
    <n v="0.75142045454545459"/>
    <n v="0.21022727272727273"/>
    <n v="0.68892045454545459"/>
    <n v="0.13352272727272727"/>
    <n v="0.72017045454545459"/>
  </r>
  <r>
    <x v="338"/>
    <n v="3"/>
    <n v="532"/>
    <n v="0"/>
    <n v="148"/>
    <n v="1"/>
    <n v="486"/>
    <n v="0"/>
    <n v="94"/>
    <x v="11"/>
    <x v="49"/>
    <n v="0.2781954887218045"/>
    <n v="0.19341563786008231"/>
    <n v="384"/>
    <n v="392"/>
    <n v="15"/>
    <n v="0.75568181818181823"/>
    <n v="0.21022727272727273"/>
    <n v="0.69034090909090906"/>
    <n v="0.13352272727272727"/>
    <n v="0.72301136363636365"/>
  </r>
  <r>
    <x v="339"/>
    <n v="3"/>
    <n v="535"/>
    <n v="0"/>
    <n v="148"/>
    <n v="1"/>
    <n v="487"/>
    <n v="0"/>
    <n v="94"/>
    <x v="11"/>
    <x v="49"/>
    <n v="0.27663551401869158"/>
    <n v="0.19301848049281314"/>
    <n v="387"/>
    <n v="393"/>
    <n v="15"/>
    <n v="0.75994318181818177"/>
    <n v="0.21022727272727273"/>
    <n v="0.69176136363636365"/>
    <n v="0.13352272727272727"/>
    <n v="0.72585227272727271"/>
  </r>
  <r>
    <x v="340"/>
    <n v="3"/>
    <n v="538"/>
    <n v="0"/>
    <n v="148"/>
    <n v="2"/>
    <n v="489"/>
    <n v="0"/>
    <n v="94"/>
    <x v="11"/>
    <x v="49"/>
    <n v="0.27509293680297398"/>
    <n v="0.19222903885480572"/>
    <n v="390"/>
    <n v="395"/>
    <n v="15"/>
    <n v="0.76420454545454541"/>
    <n v="0.21022727272727273"/>
    <n v="0.69460227272727271"/>
    <n v="0.13352272727272727"/>
    <n v="0.72940340909090906"/>
  </r>
  <r>
    <x v="341"/>
    <n v="0"/>
    <n v="538"/>
    <n v="0"/>
    <n v="148"/>
    <n v="0"/>
    <n v="489"/>
    <n v="0"/>
    <n v="94"/>
    <x v="11"/>
    <x v="49"/>
    <n v="0.27509293680297398"/>
    <n v="0.19222903885480572"/>
    <n v="390"/>
    <n v="395"/>
    <n v="15"/>
    <n v="0.76420454545454541"/>
    <n v="0.21022727272727273"/>
    <n v="0.69460227272727271"/>
    <n v="0.13352272727272727"/>
    <n v="0.72940340909090906"/>
  </r>
  <r>
    <x v="342"/>
    <n v="0"/>
    <n v="538"/>
    <n v="0"/>
    <n v="148"/>
    <n v="1"/>
    <n v="490"/>
    <n v="0"/>
    <n v="94"/>
    <x v="11"/>
    <x v="50"/>
    <n v="0.27509293680297398"/>
    <n v="0.19183673469387755"/>
    <n v="390"/>
    <n v="396"/>
    <n v="15"/>
    <n v="0.76420454545454541"/>
    <n v="0.21022727272727273"/>
    <n v="0.69602272727272729"/>
    <n v="0.13352272727272727"/>
    <n v="0.73011363636363635"/>
  </r>
  <r>
    <x v="343"/>
    <n v="3"/>
    <n v="541"/>
    <n v="0"/>
    <n v="148"/>
    <n v="1"/>
    <n v="491"/>
    <n v="0"/>
    <n v="94"/>
    <x v="11"/>
    <x v="50"/>
    <n v="0.2735674676524954"/>
    <n v="0.19144602851323828"/>
    <n v="393"/>
    <n v="397"/>
    <n v="15"/>
    <n v="0.76846590909090906"/>
    <n v="0.21022727272727273"/>
    <n v="0.69744318181818177"/>
    <n v="0.13352272727272727"/>
    <n v="0.73295454545454541"/>
  </r>
  <r>
    <x v="344"/>
    <n v="3"/>
    <n v="544"/>
    <n v="0"/>
    <n v="148"/>
    <n v="2"/>
    <n v="493"/>
    <n v="0"/>
    <n v="94"/>
    <x v="11"/>
    <x v="50"/>
    <n v="0.27205882352941174"/>
    <n v="0.19066937119675456"/>
    <n v="396"/>
    <n v="399"/>
    <n v="15"/>
    <n v="0.77272727272727271"/>
    <n v="0.21022727272727273"/>
    <n v="0.70028409090909094"/>
    <n v="0.13352272727272727"/>
    <n v="0.73650568181818188"/>
  </r>
  <r>
    <x v="345"/>
    <n v="3"/>
    <n v="547"/>
    <n v="0"/>
    <n v="148"/>
    <n v="4"/>
    <n v="497"/>
    <n v="0"/>
    <n v="94"/>
    <x v="11"/>
    <x v="50"/>
    <n v="0.27056672760511885"/>
    <n v="0.1891348088531187"/>
    <n v="399"/>
    <n v="403"/>
    <n v="15"/>
    <n v="0.77698863636363635"/>
    <n v="0.21022727272727273"/>
    <n v="0.70596590909090906"/>
    <n v="0.13352272727272727"/>
    <n v="0.74147727272727271"/>
  </r>
  <r>
    <x v="346"/>
    <n v="3"/>
    <n v="550"/>
    <n v="0"/>
    <n v="148"/>
    <n v="2"/>
    <n v="499"/>
    <n v="0"/>
    <n v="94"/>
    <x v="11"/>
    <x v="50"/>
    <n v="0.2690909090909091"/>
    <n v="0.18837675350701402"/>
    <n v="402"/>
    <n v="405"/>
    <n v="15"/>
    <n v="0.78125"/>
    <n v="0.21022727272727273"/>
    <n v="0.70880681818181823"/>
    <n v="0.13352272727272727"/>
    <n v="0.74502840909090917"/>
  </r>
  <r>
    <x v="347"/>
    <n v="3"/>
    <n v="553"/>
    <n v="0"/>
    <n v="148"/>
    <n v="1"/>
    <n v="500"/>
    <n v="0"/>
    <n v="94"/>
    <x v="11"/>
    <x v="50"/>
    <n v="0.26763110307414106"/>
    <n v="0.188"/>
    <n v="405"/>
    <n v="406"/>
    <n v="15"/>
    <n v="0.78551136363636365"/>
    <n v="0.21022727272727273"/>
    <n v="0.71022727272727271"/>
    <n v="0.13352272727272727"/>
    <n v="0.74786931818181812"/>
  </r>
  <r>
    <x v="348"/>
    <n v="0"/>
    <n v="553"/>
    <n v="0"/>
    <n v="148"/>
    <n v="0"/>
    <n v="500"/>
    <n v="0"/>
    <n v="94"/>
    <x v="11"/>
    <x v="50"/>
    <n v="0.26763110307414106"/>
    <n v="0.188"/>
    <n v="405"/>
    <n v="406"/>
    <n v="15"/>
    <n v="0.78551136363636365"/>
    <n v="0.21022727272727273"/>
    <n v="0.71022727272727271"/>
    <n v="0.13352272727272727"/>
    <n v="0.74786931818181812"/>
  </r>
  <r>
    <x v="349"/>
    <n v="0"/>
    <n v="553"/>
    <n v="0"/>
    <n v="148"/>
    <n v="1"/>
    <n v="501"/>
    <n v="0"/>
    <n v="94"/>
    <x v="11"/>
    <x v="51"/>
    <n v="0.26763110307414106"/>
    <n v="0.18762475049900199"/>
    <n v="405"/>
    <n v="407"/>
    <n v="0"/>
    <n v="0.78551136363636365"/>
    <n v="0.21022727272727273"/>
    <n v="0.71164772727272729"/>
    <n v="0.13352272727272727"/>
    <n v="0.74857954545454541"/>
  </r>
  <r>
    <x v="350"/>
    <n v="3"/>
    <n v="556"/>
    <n v="0"/>
    <n v="148"/>
    <n v="2"/>
    <n v="503"/>
    <n v="0"/>
    <n v="94"/>
    <x v="0"/>
    <x v="51"/>
    <n v="0.26618705035971224"/>
    <n v="0.18687872763419483"/>
    <n v="408"/>
    <n v="409"/>
    <n v="15"/>
    <n v="0.78977272727272729"/>
    <n v="0.21022727272727273"/>
    <n v="0.71448863636363635"/>
    <n v="0.13352272727272727"/>
    <n v="0.75213068181818188"/>
  </r>
  <r>
    <x v="351"/>
    <n v="3"/>
    <n v="559"/>
    <n v="0"/>
    <n v="148"/>
    <n v="2"/>
    <n v="505"/>
    <n v="0"/>
    <n v="94"/>
    <x v="0"/>
    <x v="51"/>
    <n v="0.26475849731663686"/>
    <n v="0.18613861386138614"/>
    <n v="411"/>
    <n v="411"/>
    <n v="15"/>
    <n v="0.79403409090909094"/>
    <n v="0.21022727272727273"/>
    <n v="0.71732954545454541"/>
    <n v="0.13352272727272727"/>
    <n v="0.75568181818181812"/>
  </r>
  <r>
    <x v="352"/>
    <n v="3"/>
    <n v="562"/>
    <n v="0"/>
    <n v="148"/>
    <n v="3"/>
    <n v="508"/>
    <n v="0"/>
    <n v="94"/>
    <x v="0"/>
    <x v="51"/>
    <n v="0.26334519572953735"/>
    <n v="0.18503937007874016"/>
    <n v="414"/>
    <n v="414"/>
    <n v="15"/>
    <n v="0.79829545454545459"/>
    <n v="0.21022727272727273"/>
    <n v="0.72159090909090906"/>
    <n v="0.13352272727272727"/>
    <n v="0.75994318181818188"/>
  </r>
  <r>
    <x v="353"/>
    <n v="3"/>
    <n v="565"/>
    <n v="0"/>
    <n v="148"/>
    <n v="3"/>
    <n v="511"/>
    <n v="0"/>
    <n v="94"/>
    <x v="0"/>
    <x v="51"/>
    <n v="0.26194690265486725"/>
    <n v="0.18395303326810175"/>
    <n v="417"/>
    <n v="417"/>
    <n v="15"/>
    <n v="0.80255681818181823"/>
    <n v="0.21022727272727273"/>
    <n v="0.72585227272727271"/>
    <n v="0.13352272727272727"/>
    <n v="0.76420454545454541"/>
  </r>
  <r>
    <x v="354"/>
    <n v="3"/>
    <n v="568"/>
    <n v="0"/>
    <n v="148"/>
    <n v="1"/>
    <n v="512"/>
    <n v="0"/>
    <n v="94"/>
    <x v="0"/>
    <x v="51"/>
    <n v="0.26056338028169013"/>
    <n v="0.18359375"/>
    <n v="420"/>
    <n v="418"/>
    <n v="15"/>
    <n v="0.80681818181818177"/>
    <n v="0.21022727272727273"/>
    <n v="0.72727272727272729"/>
    <n v="0.13352272727272727"/>
    <n v="0.76704545454545459"/>
  </r>
  <r>
    <x v="355"/>
    <n v="0"/>
    <n v="568"/>
    <n v="0"/>
    <n v="148"/>
    <n v="1"/>
    <n v="513"/>
    <n v="0"/>
    <n v="94"/>
    <x v="0"/>
    <x v="51"/>
    <n v="0.26056338028169013"/>
    <n v="0.18323586744639375"/>
    <n v="420"/>
    <n v="419"/>
    <n v="15"/>
    <n v="0.80681818181818177"/>
    <n v="0.21022727272727273"/>
    <n v="0.72869318181818177"/>
    <n v="0.13352272727272727"/>
    <n v="0.76775568181818177"/>
  </r>
  <r>
    <x v="356"/>
    <n v="0"/>
    <n v="568"/>
    <n v="0"/>
    <n v="148"/>
    <n v="4"/>
    <n v="517"/>
    <n v="0"/>
    <n v="94"/>
    <x v="0"/>
    <x v="52"/>
    <n v="0.26056338028169013"/>
    <n v="0.18181818181818182"/>
    <n v="420"/>
    <n v="423"/>
    <n v="15"/>
    <n v="0.80681818181818177"/>
    <n v="0.21022727272727273"/>
    <n v="0.734375"/>
    <n v="0.13352272727272727"/>
    <n v="0.77059659090909083"/>
  </r>
  <r>
    <x v="357"/>
    <n v="3"/>
    <n v="571"/>
    <n v="0"/>
    <n v="148"/>
    <n v="2"/>
    <n v="519"/>
    <n v="0"/>
    <n v="94"/>
    <x v="0"/>
    <x v="52"/>
    <n v="0.25919439579684761"/>
    <n v="0.1811175337186898"/>
    <n v="423"/>
    <n v="425"/>
    <n v="15"/>
    <n v="0.81107954545454541"/>
    <n v="0.21022727272727273"/>
    <n v="0.73721590909090906"/>
    <n v="0.13352272727272727"/>
    <n v="0.77414772727272729"/>
  </r>
  <r>
    <x v="358"/>
    <n v="3"/>
    <n v="574"/>
    <n v="0"/>
    <n v="148"/>
    <n v="1"/>
    <n v="520"/>
    <n v="0"/>
    <n v="94"/>
    <x v="0"/>
    <x v="52"/>
    <n v="0.25783972125435539"/>
    <n v="0.18076923076923077"/>
    <n v="426"/>
    <n v="426"/>
    <n v="15"/>
    <n v="0.81534090909090906"/>
    <n v="0.21022727272727273"/>
    <n v="0.73863636363636365"/>
    <n v="0.13352272727272727"/>
    <n v="0.77698863636363635"/>
  </r>
  <r>
    <x v="359"/>
    <n v="3"/>
    <n v="577"/>
    <n v="0"/>
    <n v="148"/>
    <n v="3"/>
    <n v="523"/>
    <n v="0"/>
    <n v="94"/>
    <x v="0"/>
    <x v="52"/>
    <n v="0.25649913344887348"/>
    <n v="0.17973231357552583"/>
    <n v="429"/>
    <n v="429"/>
    <n v="15"/>
    <n v="0.81960227272727271"/>
    <n v="0.21022727272727273"/>
    <n v="0.74289772727272729"/>
    <n v="0.13352272727272727"/>
    <n v="0.78125"/>
  </r>
  <r>
    <x v="360"/>
    <n v="3"/>
    <n v="580"/>
    <n v="0"/>
    <n v="148"/>
    <n v="3"/>
    <n v="526"/>
    <n v="0"/>
    <n v="94"/>
    <x v="0"/>
    <x v="52"/>
    <n v="0.25517241379310346"/>
    <n v="0.17870722433460076"/>
    <n v="432"/>
    <n v="432"/>
    <n v="15"/>
    <n v="0.82386363636363635"/>
    <n v="0.21022727272727273"/>
    <n v="0.74715909090909094"/>
    <n v="0.13352272727272727"/>
    <n v="0.78551136363636365"/>
  </r>
  <r>
    <x v="361"/>
    <n v="3"/>
    <n v="583"/>
    <n v="0"/>
    <n v="148"/>
    <n v="1"/>
    <n v="527"/>
    <n v="0"/>
    <n v="94"/>
    <x v="0"/>
    <x v="52"/>
    <n v="0.25385934819897082"/>
    <n v="0.17836812144212524"/>
    <n v="435"/>
    <n v="433"/>
    <n v="15"/>
    <n v="0.828125"/>
    <n v="0.21022727272727273"/>
    <n v="0.74857954545454541"/>
    <n v="0.13352272727272727"/>
    <n v="0.78835227272727271"/>
  </r>
  <r>
    <x v="362"/>
    <n v="0"/>
    <n v="583"/>
    <n v="0"/>
    <n v="148"/>
    <n v="2"/>
    <n v="529"/>
    <n v="0"/>
    <n v="94"/>
    <x v="0"/>
    <x v="52"/>
    <n v="0.25385934819897082"/>
    <n v="0.17769376181474481"/>
    <n v="435"/>
    <n v="435"/>
    <n v="15"/>
    <n v="0.828125"/>
    <n v="0.21022727272727273"/>
    <n v="0.75142045454545459"/>
    <n v="0.13352272727272727"/>
    <n v="0.78977272727272729"/>
  </r>
  <r>
    <x v="363"/>
    <n v="0"/>
    <n v="583"/>
    <n v="0"/>
    <n v="148"/>
    <n v="4"/>
    <n v="533"/>
    <n v="0"/>
    <n v="94"/>
    <x v="0"/>
    <x v="0"/>
    <n v="0.25385934819897082"/>
    <n v="0.17636022514071295"/>
    <n v="435"/>
    <n v="439"/>
    <n v="15"/>
    <n v="0.828125"/>
    <n v="0.21022727272727273"/>
    <n v="0.75710227272727271"/>
    <n v="0.13352272727272727"/>
    <n v="0.79261363636363635"/>
  </r>
  <r>
    <x v="364"/>
    <n v="3"/>
    <n v="586"/>
    <n v="0"/>
    <n v="148"/>
    <n v="1"/>
    <n v="534"/>
    <n v="0"/>
    <n v="94"/>
    <x v="0"/>
    <x v="0"/>
    <n v="0.25255972696245732"/>
    <n v="0.17602996254681649"/>
    <n v="438"/>
    <n v="440"/>
    <n v="15"/>
    <n v="0.83238636363636365"/>
    <n v="0.21022727272727273"/>
    <n v="0.75852272727272729"/>
    <n v="0.13352272727272727"/>
    <n v="0.79545454545454541"/>
  </r>
  <r>
    <x v="365"/>
    <n v="3"/>
    <n v="589"/>
    <n v="0"/>
    <n v="148"/>
    <n v="1"/>
    <n v="535"/>
    <n v="0"/>
    <n v="94"/>
    <x v="0"/>
    <x v="0"/>
    <n v="0.25127334465195245"/>
    <n v="0.17570093457943925"/>
    <n v="441"/>
    <n v="441"/>
    <n v="15"/>
    <n v="0.83664772727272729"/>
    <n v="0.21022727272727273"/>
    <n v="0.75994318181818177"/>
    <n v="0.13352272727272727"/>
    <n v="0.79829545454545459"/>
  </r>
  <r>
    <x v="366"/>
    <n v="3"/>
    <n v="592"/>
    <n v="0"/>
    <n v="148"/>
    <n v="3"/>
    <n v="538"/>
    <n v="0"/>
    <n v="94"/>
    <x v="0"/>
    <x v="0"/>
    <n v="0.25"/>
    <n v="0.17472118959107807"/>
    <n v="444"/>
    <n v="444"/>
    <n v="15"/>
    <n v="0.84090909090909094"/>
    <n v="0.21022727272727273"/>
    <n v="0.76420454545454541"/>
    <n v="0.13352272727272727"/>
    <n v="0.80255681818181812"/>
  </r>
  <r>
    <x v="367"/>
    <n v="3"/>
    <n v="595"/>
    <n v="0"/>
    <n v="148"/>
    <n v="3"/>
    <n v="541"/>
    <n v="0"/>
    <n v="94"/>
    <x v="0"/>
    <x v="0"/>
    <n v="0.24873949579831933"/>
    <n v="0.17375231053604437"/>
    <n v="447"/>
    <n v="447"/>
    <n v="15"/>
    <n v="0.84517045454545459"/>
    <n v="0.21022727272727273"/>
    <n v="0.76846590909090906"/>
    <n v="0.13352272727272727"/>
    <n v="0.80681818181818188"/>
  </r>
  <r>
    <x v="368"/>
    <n v="3"/>
    <n v="598"/>
    <n v="0"/>
    <n v="148"/>
    <n v="2"/>
    <n v="543"/>
    <n v="0"/>
    <n v="94"/>
    <x v="0"/>
    <x v="0"/>
    <n v="0.24749163879598662"/>
    <n v="0.17311233885819521"/>
    <n v="450"/>
    <n v="449"/>
    <n v="15"/>
    <n v="0.84943181818181823"/>
    <n v="0.21022727272727273"/>
    <n v="0.77130681818181823"/>
    <n v="0.13352272727272727"/>
    <n v="0.81036931818181823"/>
  </r>
  <r>
    <x v="369"/>
    <n v="0"/>
    <n v="598"/>
    <n v="0"/>
    <n v="148"/>
    <n v="2"/>
    <n v="545"/>
    <n v="0"/>
    <n v="94"/>
    <x v="0"/>
    <x v="0"/>
    <n v="0.24749163879598662"/>
    <n v="0.1724770642201835"/>
    <n v="450"/>
    <n v="451"/>
    <n v="15"/>
    <n v="0.84943181818181823"/>
    <n v="0.21022727272727273"/>
    <n v="0.77414772727272729"/>
    <n v="0.13352272727272727"/>
    <n v="0.81178977272727271"/>
  </r>
  <r>
    <x v="370"/>
    <n v="0"/>
    <n v="598"/>
    <n v="0"/>
    <n v="148"/>
    <n v="2"/>
    <n v="547"/>
    <n v="0"/>
    <n v="94"/>
    <x v="0"/>
    <x v="1"/>
    <n v="0.24749163879598662"/>
    <n v="0.17184643510054845"/>
    <n v="450"/>
    <n v="453"/>
    <n v="15"/>
    <n v="0.84943181818181823"/>
    <n v="0.21022727272727273"/>
    <n v="0.77698863636363635"/>
    <n v="0.13352272727272727"/>
    <n v="0.81321022727272729"/>
  </r>
  <r>
    <x v="371"/>
    <n v="3"/>
    <n v="601"/>
    <n v="0"/>
    <n v="148"/>
    <n v="1"/>
    <n v="548"/>
    <n v="0"/>
    <n v="94"/>
    <x v="0"/>
    <x v="1"/>
    <n v="0.24625623960066556"/>
    <n v="0.17153284671532848"/>
    <n v="453"/>
    <n v="454"/>
    <n v="15"/>
    <n v="0.85369318181818177"/>
    <n v="0.21022727272727273"/>
    <n v="0.77840909090909094"/>
    <n v="0.13352272727272727"/>
    <n v="0.81605113636363635"/>
  </r>
  <r>
    <x v="372"/>
    <n v="3"/>
    <n v="604"/>
    <n v="0"/>
    <n v="148"/>
    <n v="2"/>
    <n v="550"/>
    <n v="0"/>
    <n v="94"/>
    <x v="0"/>
    <x v="1"/>
    <n v="0.24503311258278146"/>
    <n v="0.1709090909090909"/>
    <n v="456"/>
    <n v="456"/>
    <n v="15"/>
    <n v="0.85795454545454541"/>
    <n v="0.21022727272727273"/>
    <n v="0.78125"/>
    <n v="0.13352272727272727"/>
    <n v="0.81960227272727271"/>
  </r>
  <r>
    <x v="373"/>
    <n v="3"/>
    <n v="607"/>
    <n v="0"/>
    <n v="148"/>
    <n v="3"/>
    <n v="553"/>
    <n v="0"/>
    <n v="94"/>
    <x v="0"/>
    <x v="1"/>
    <n v="0.24382207578253706"/>
    <n v="0.16998191681735986"/>
    <n v="459"/>
    <n v="459"/>
    <n v="15"/>
    <n v="0.86221590909090906"/>
    <n v="0.21022727272727273"/>
    <n v="0.78551136363636365"/>
    <n v="0.13352272727272727"/>
    <n v="0.82386363636363635"/>
  </r>
  <r>
    <x v="374"/>
    <n v="3"/>
    <n v="610"/>
    <n v="0"/>
    <n v="148"/>
    <n v="3"/>
    <n v="556"/>
    <n v="0"/>
    <n v="94"/>
    <x v="0"/>
    <x v="1"/>
    <n v="0.24262295081967214"/>
    <n v="0.16906474820143885"/>
    <n v="462"/>
    <n v="462"/>
    <n v="15"/>
    <n v="0.86647727272727271"/>
    <n v="0.21022727272727273"/>
    <n v="0.78977272727272729"/>
    <n v="0.13352272727272727"/>
    <n v="0.828125"/>
  </r>
  <r>
    <x v="375"/>
    <n v="3"/>
    <n v="613"/>
    <n v="0"/>
    <n v="148"/>
    <n v="2"/>
    <n v="558"/>
    <n v="0"/>
    <n v="94"/>
    <x v="0"/>
    <x v="1"/>
    <n v="0.24143556280587275"/>
    <n v="0.16845878136200718"/>
    <n v="465"/>
    <n v="464"/>
    <n v="15"/>
    <n v="0.87073863636363635"/>
    <n v="0.21022727272727273"/>
    <n v="0.79261363636363635"/>
    <n v="0.13352272727272727"/>
    <n v="0.83167613636363635"/>
  </r>
  <r>
    <x v="376"/>
    <n v="0"/>
    <n v="613"/>
    <n v="0"/>
    <n v="148"/>
    <n v="1"/>
    <n v="559"/>
    <n v="0"/>
    <n v="94"/>
    <x v="0"/>
    <x v="1"/>
    <n v="0.24143556280587275"/>
    <n v="0.16815742397137745"/>
    <n v="465"/>
    <n v="465"/>
    <n v="15"/>
    <n v="0.87073863636363635"/>
    <n v="0.21022727272727273"/>
    <n v="0.79403409090909094"/>
    <n v="0.13352272727272727"/>
    <n v="0.83238636363636365"/>
  </r>
  <r>
    <x v="377"/>
    <n v="0"/>
    <n v="613"/>
    <n v="0"/>
    <n v="148"/>
    <n v="2"/>
    <n v="561"/>
    <n v="0"/>
    <n v="94"/>
    <x v="0"/>
    <x v="2"/>
    <n v="0.24143556280587275"/>
    <n v="0.16755793226381463"/>
    <n v="465"/>
    <n v="467"/>
    <n v="0"/>
    <n v="0.87073863636363635"/>
    <n v="0.21022727272727273"/>
    <n v="0.796875"/>
    <n v="0.13352272727272727"/>
    <n v="0.83380681818181812"/>
  </r>
  <r>
    <x v="378"/>
    <n v="3"/>
    <n v="616"/>
    <n v="0"/>
    <n v="148"/>
    <n v="2"/>
    <n v="563"/>
    <n v="0"/>
    <n v="94"/>
    <x v="1"/>
    <x v="2"/>
    <n v="0.24025974025974026"/>
    <n v="0.1669626998223801"/>
    <n v="468"/>
    <n v="469"/>
    <n v="15"/>
    <n v="0.875"/>
    <n v="0.21022727272727273"/>
    <n v="0.79971590909090906"/>
    <n v="0.13352272727272727"/>
    <n v="0.83735795454545459"/>
  </r>
  <r>
    <x v="379"/>
    <n v="3"/>
    <n v="619"/>
    <n v="0"/>
    <n v="148"/>
    <n v="2"/>
    <n v="565"/>
    <n v="0"/>
    <n v="94"/>
    <x v="1"/>
    <x v="2"/>
    <n v="0.23909531502423265"/>
    <n v="0.1663716814159292"/>
    <n v="471"/>
    <n v="471"/>
    <n v="15"/>
    <n v="0.87926136363636365"/>
    <n v="0.21022727272727273"/>
    <n v="0.80255681818181823"/>
    <n v="0.13352272727272727"/>
    <n v="0.84090909090909094"/>
  </r>
  <r>
    <x v="380"/>
    <n v="3"/>
    <n v="622"/>
    <n v="0"/>
    <n v="148"/>
    <n v="3"/>
    <n v="568"/>
    <n v="0"/>
    <n v="94"/>
    <x v="1"/>
    <x v="2"/>
    <n v="0.23794212218649519"/>
    <n v="0.16549295774647887"/>
    <n v="474"/>
    <n v="474"/>
    <n v="15"/>
    <n v="0.88352272727272729"/>
    <n v="0.21022727272727273"/>
    <n v="0.80681818181818177"/>
    <n v="0.13352272727272727"/>
    <n v="0.84517045454545459"/>
  </r>
  <r>
    <x v="381"/>
    <n v="3"/>
    <n v="625"/>
    <n v="0"/>
    <n v="148"/>
    <n v="3"/>
    <n v="571"/>
    <n v="0"/>
    <n v="94"/>
    <x v="1"/>
    <x v="2"/>
    <n v="0.23680000000000001"/>
    <n v="0.16462346760070051"/>
    <n v="477"/>
    <n v="477"/>
    <n v="15"/>
    <n v="0.88778409090909094"/>
    <n v="0.21022727272727273"/>
    <n v="0.81107954545454541"/>
    <n v="0.13352272727272727"/>
    <n v="0.84943181818181812"/>
  </r>
  <r>
    <x v="382"/>
    <n v="3"/>
    <n v="628"/>
    <n v="0"/>
    <n v="148"/>
    <n v="1"/>
    <n v="572"/>
    <n v="0"/>
    <n v="94"/>
    <x v="1"/>
    <x v="2"/>
    <n v="0.2356687898089172"/>
    <n v="0.16433566433566432"/>
    <n v="480"/>
    <n v="478"/>
    <n v="15"/>
    <n v="0.89204545454545459"/>
    <n v="0.21022727272727273"/>
    <n v="0.8125"/>
    <n v="0.13352272727272727"/>
    <n v="0.85227272727272729"/>
  </r>
  <r>
    <x v="383"/>
    <n v="0"/>
    <n v="628"/>
    <n v="0"/>
    <n v="148"/>
    <n v="1"/>
    <n v="573"/>
    <n v="0"/>
    <n v="94"/>
    <x v="1"/>
    <x v="2"/>
    <n v="0.2356687898089172"/>
    <n v="0.16404886561954624"/>
    <n v="480"/>
    <n v="479"/>
    <n v="15"/>
    <n v="0.89204545454545459"/>
    <n v="0.21022727272727273"/>
    <n v="0.81392045454545459"/>
    <n v="0.13352272727272727"/>
    <n v="0.85298295454545459"/>
  </r>
  <r>
    <x v="384"/>
    <n v="0"/>
    <n v="628"/>
    <n v="0"/>
    <n v="148"/>
    <n v="4"/>
    <n v="577"/>
    <n v="0"/>
    <n v="94"/>
    <x v="1"/>
    <x v="3"/>
    <n v="0.2356687898089172"/>
    <n v="0.16291161178509533"/>
    <n v="480"/>
    <n v="483"/>
    <n v="15"/>
    <n v="0.89204545454545459"/>
    <n v="0.21022727272727273"/>
    <n v="0.81960227272727271"/>
    <n v="0.13352272727272727"/>
    <n v="0.85582386363636365"/>
  </r>
  <r>
    <x v="385"/>
    <n v="3"/>
    <n v="631"/>
    <n v="0"/>
    <n v="148"/>
    <n v="2"/>
    <n v="579"/>
    <n v="0"/>
    <n v="94"/>
    <x v="1"/>
    <x v="3"/>
    <n v="0.23454833597464342"/>
    <n v="0.16234887737478412"/>
    <n v="483"/>
    <n v="485"/>
    <n v="15"/>
    <n v="0.89630681818181823"/>
    <n v="0.21022727272727273"/>
    <n v="0.82244318181818177"/>
    <n v="0.13352272727272727"/>
    <n v="0.859375"/>
  </r>
  <r>
    <x v="386"/>
    <n v="3"/>
    <n v="634"/>
    <n v="0"/>
    <n v="148"/>
    <n v="1"/>
    <n v="580"/>
    <n v="0"/>
    <n v="94"/>
    <x v="1"/>
    <x v="3"/>
    <n v="0.2334384858044164"/>
    <n v="0.16206896551724137"/>
    <n v="486"/>
    <n v="486"/>
    <n v="15"/>
    <n v="0.90056818181818177"/>
    <n v="0.21022727272727273"/>
    <n v="0.82386363636363635"/>
    <n v="0.13352272727272727"/>
    <n v="0.86221590909090906"/>
  </r>
  <r>
    <x v="387"/>
    <n v="3"/>
    <n v="637"/>
    <n v="0"/>
    <n v="148"/>
    <n v="3"/>
    <n v="583"/>
    <n v="0"/>
    <n v="94"/>
    <x v="1"/>
    <x v="3"/>
    <n v="0.23233908948194662"/>
    <n v="0.16123499142367068"/>
    <n v="489"/>
    <n v="489"/>
    <n v="15"/>
    <n v="0.90482954545454541"/>
    <n v="0.21022727272727273"/>
    <n v="0.828125"/>
    <n v="0.13352272727272727"/>
    <n v="0.86647727272727271"/>
  </r>
  <r>
    <x v="388"/>
    <n v="3"/>
    <n v="640"/>
    <n v="0"/>
    <n v="148"/>
    <n v="3"/>
    <n v="586"/>
    <n v="0"/>
    <n v="94"/>
    <x v="1"/>
    <x v="3"/>
    <n v="0.23125000000000001"/>
    <n v="0.16040955631399317"/>
    <n v="492"/>
    <n v="492"/>
    <n v="15"/>
    <n v="0.90909090909090906"/>
    <n v="0.21022727272727273"/>
    <n v="0.83238636363636365"/>
    <n v="0.13352272727272727"/>
    <n v="0.87073863636363635"/>
  </r>
  <r>
    <x v="389"/>
    <n v="3"/>
    <n v="643"/>
    <n v="0"/>
    <n v="148"/>
    <n v="1"/>
    <n v="587"/>
    <n v="0"/>
    <n v="94"/>
    <x v="1"/>
    <x v="3"/>
    <n v="0.23017107309486781"/>
    <n v="0.16013628620102216"/>
    <n v="495"/>
    <n v="493"/>
    <n v="15"/>
    <n v="0.91335227272727271"/>
    <n v="0.21022727272727273"/>
    <n v="0.83380681818181823"/>
    <n v="0.13352272727272727"/>
    <n v="0.87357954545454541"/>
  </r>
  <r>
    <x v="390"/>
    <n v="0"/>
    <n v="643"/>
    <n v="0"/>
    <n v="148"/>
    <n v="2"/>
    <n v="589"/>
    <n v="0"/>
    <n v="94"/>
    <x v="1"/>
    <x v="3"/>
    <n v="0.23017107309486781"/>
    <n v="0.15959252971137522"/>
    <n v="495"/>
    <n v="495"/>
    <n v="15"/>
    <n v="0.91335227272727271"/>
    <n v="0.21022727272727273"/>
    <n v="0.83664772727272729"/>
    <n v="0.13352272727272727"/>
    <n v="0.875"/>
  </r>
  <r>
    <x v="391"/>
    <n v="0"/>
    <n v="643"/>
    <n v="0"/>
    <n v="148"/>
    <n v="4"/>
    <n v="593"/>
    <n v="0"/>
    <n v="94"/>
    <x v="1"/>
    <x v="4"/>
    <n v="0.23017107309486781"/>
    <n v="0.15851602023608768"/>
    <n v="495"/>
    <n v="499"/>
    <n v="15"/>
    <n v="0.91335227272727271"/>
    <n v="0.21022727272727273"/>
    <n v="0.84232954545454541"/>
    <n v="0.13352272727272727"/>
    <n v="0.87784090909090906"/>
  </r>
  <r>
    <x v="392"/>
    <n v="3"/>
    <n v="646"/>
    <n v="0"/>
    <n v="148"/>
    <n v="1"/>
    <n v="594"/>
    <n v="0"/>
    <n v="94"/>
    <x v="1"/>
    <x v="4"/>
    <n v="0.22910216718266255"/>
    <n v="0.15824915824915825"/>
    <n v="498"/>
    <n v="500"/>
    <n v="15"/>
    <n v="0.91761363636363635"/>
    <n v="0.21022727272727273"/>
    <n v="0.84375"/>
    <n v="0.13352272727272727"/>
    <n v="0.88068181818181812"/>
  </r>
  <r>
    <x v="393"/>
    <n v="3"/>
    <n v="649"/>
    <n v="0"/>
    <n v="148"/>
    <n v="1"/>
    <n v="595"/>
    <n v="0"/>
    <n v="94"/>
    <x v="1"/>
    <x v="4"/>
    <n v="0.2280431432973806"/>
    <n v="0.15798319327731092"/>
    <n v="501"/>
    <n v="501"/>
    <n v="15"/>
    <n v="0.921875"/>
    <n v="0.21022727272727273"/>
    <n v="0.84517045454545459"/>
    <n v="0.13352272727272727"/>
    <n v="0.88352272727272729"/>
  </r>
  <r>
    <x v="394"/>
    <n v="3"/>
    <n v="652"/>
    <n v="0"/>
    <n v="148"/>
    <n v="3"/>
    <n v="598"/>
    <n v="0"/>
    <n v="94"/>
    <x v="1"/>
    <x v="4"/>
    <n v="0.22699386503067484"/>
    <n v="0.15719063545150502"/>
    <n v="504"/>
    <n v="504"/>
    <n v="15"/>
    <n v="0.92613636363636365"/>
    <n v="0.21022727272727273"/>
    <n v="0.84943181818181823"/>
    <n v="0.13352272727272727"/>
    <n v="0.88778409090909094"/>
  </r>
  <r>
    <x v="395"/>
    <n v="3"/>
    <n v="655"/>
    <n v="0"/>
    <n v="148"/>
    <n v="3"/>
    <n v="601"/>
    <n v="0"/>
    <n v="94"/>
    <x v="1"/>
    <x v="4"/>
    <n v="0.22595419847328244"/>
    <n v="0.15640599001663893"/>
    <n v="507"/>
    <n v="507"/>
    <n v="15"/>
    <n v="0.93039772727272729"/>
    <n v="0.21022727272727273"/>
    <n v="0.85369318181818177"/>
    <n v="0.13352272727272727"/>
    <n v="0.89204545454545459"/>
  </r>
  <r>
    <x v="396"/>
    <n v="3"/>
    <n v="658"/>
    <n v="0"/>
    <n v="148"/>
    <n v="2"/>
    <n v="603"/>
    <n v="0"/>
    <n v="94"/>
    <x v="1"/>
    <x v="4"/>
    <n v="0.22492401215805471"/>
    <n v="0.1558872305140962"/>
    <n v="510"/>
    <n v="509"/>
    <n v="15"/>
    <n v="0.93465909090909094"/>
    <n v="0.21022727272727273"/>
    <n v="0.85653409090909094"/>
    <n v="0.13352272727272727"/>
    <n v="0.89559659090909094"/>
  </r>
  <r>
    <x v="397"/>
    <n v="0"/>
    <n v="658"/>
    <n v="0"/>
    <n v="148"/>
    <n v="2"/>
    <n v="605"/>
    <n v="0"/>
    <n v="94"/>
    <x v="1"/>
    <x v="4"/>
    <n v="0.22492401215805471"/>
    <n v="0.15537190082644628"/>
    <n v="510"/>
    <n v="511"/>
    <n v="15"/>
    <n v="0.93465909090909094"/>
    <n v="0.21022727272727273"/>
    <n v="0.859375"/>
    <n v="0.13352272727272727"/>
    <n v="0.89701704545454541"/>
  </r>
  <r>
    <x v="398"/>
    <n v="0"/>
    <n v="658"/>
    <n v="0"/>
    <n v="148"/>
    <n v="2"/>
    <n v="607"/>
    <n v="0"/>
    <n v="94"/>
    <x v="1"/>
    <x v="5"/>
    <n v="0.22492401215805471"/>
    <n v="0.15485996705107083"/>
    <n v="510"/>
    <n v="513"/>
    <n v="15"/>
    <n v="0.93465909090909094"/>
    <n v="0.21022727272727273"/>
    <n v="0.86221590909090906"/>
    <n v="0.13352272727272727"/>
    <n v="0.8984375"/>
  </r>
  <r>
    <x v="399"/>
    <n v="3"/>
    <n v="661"/>
    <n v="0"/>
    <n v="148"/>
    <n v="1"/>
    <n v="608"/>
    <n v="0"/>
    <n v="94"/>
    <x v="1"/>
    <x v="5"/>
    <n v="0.22390317700453857"/>
    <n v="0.15460526315789475"/>
    <n v="513"/>
    <n v="514"/>
    <n v="15"/>
    <n v="0.93892045454545459"/>
    <n v="0.21022727272727273"/>
    <n v="0.86363636363636365"/>
    <n v="0.13352272727272727"/>
    <n v="0.90127840909090917"/>
  </r>
  <r>
    <x v="400"/>
    <n v="3"/>
    <n v="664"/>
    <n v="0"/>
    <n v="148"/>
    <n v="2"/>
    <n v="610"/>
    <n v="0"/>
    <n v="94"/>
    <x v="1"/>
    <x v="5"/>
    <n v="0.22289156626506024"/>
    <n v="0.1540983606557377"/>
    <n v="516"/>
    <n v="516"/>
    <n v="15"/>
    <n v="0.94318181818181823"/>
    <n v="0.21022727272727273"/>
    <n v="0.86647727272727271"/>
    <n v="0.13352272727272727"/>
    <n v="0.90482954545454541"/>
  </r>
  <r>
    <x v="401"/>
    <n v="3"/>
    <n v="667"/>
    <n v="0"/>
    <n v="148"/>
    <n v="3"/>
    <n v="613"/>
    <n v="0"/>
    <n v="94"/>
    <x v="1"/>
    <x v="5"/>
    <n v="0.22188905547226387"/>
    <n v="0.15334420880913541"/>
    <n v="519"/>
    <n v="519"/>
    <n v="15"/>
    <n v="0.94744318181818177"/>
    <n v="0.21022727272727273"/>
    <n v="0.87073863636363635"/>
    <n v="0.13352272727272727"/>
    <n v="0.90909090909090906"/>
  </r>
  <r>
    <x v="402"/>
    <n v="3"/>
    <n v="670"/>
    <n v="0"/>
    <n v="148"/>
    <n v="3"/>
    <n v="616"/>
    <n v="0"/>
    <n v="94"/>
    <x v="1"/>
    <x v="5"/>
    <n v="0.22089552238805971"/>
    <n v="0.15259740259740259"/>
    <n v="522"/>
    <n v="522"/>
    <n v="15"/>
    <n v="0.95170454545454541"/>
    <n v="0.21022727272727273"/>
    <n v="0.875"/>
    <n v="0.13352272727272727"/>
    <n v="0.91335227272727271"/>
  </r>
  <r>
    <x v="403"/>
    <n v="3"/>
    <n v="673"/>
    <n v="0"/>
    <n v="148"/>
    <n v="2"/>
    <n v="618"/>
    <n v="0"/>
    <n v="94"/>
    <x v="1"/>
    <x v="5"/>
    <n v="0.21991084695393759"/>
    <n v="0.15210355987055016"/>
    <n v="525"/>
    <n v="524"/>
    <n v="15"/>
    <n v="0.95596590909090906"/>
    <n v="0.21022727272727273"/>
    <n v="0.87784090909090906"/>
    <n v="0.13352272727272727"/>
    <n v="0.91690340909090906"/>
  </r>
  <r>
    <x v="404"/>
    <n v="0"/>
    <n v="673"/>
    <n v="0"/>
    <n v="148"/>
    <n v="1"/>
    <n v="619"/>
    <n v="0"/>
    <n v="94"/>
    <x v="1"/>
    <x v="5"/>
    <n v="0.21991084695393759"/>
    <n v="0.15185783521809371"/>
    <n v="525"/>
    <n v="525"/>
    <n v="15"/>
    <n v="0.95596590909090906"/>
    <n v="0.21022727272727273"/>
    <n v="0.87926136363636365"/>
    <n v="0.13352272727272727"/>
    <n v="0.91761363636363635"/>
  </r>
  <r>
    <x v="405"/>
    <n v="0"/>
    <n v="673"/>
    <n v="0"/>
    <n v="148"/>
    <n v="2"/>
    <n v="621"/>
    <n v="0"/>
    <n v="94"/>
    <x v="1"/>
    <x v="6"/>
    <n v="0.21991084695393759"/>
    <n v="0.15136876006441224"/>
    <n v="525"/>
    <n v="527"/>
    <n v="9"/>
    <n v="0.95596590909090906"/>
    <n v="0.21022727272727273"/>
    <n v="0.88210227272727271"/>
    <n v="0.13352272727272727"/>
    <n v="0.91903409090909083"/>
  </r>
  <r>
    <x v="406"/>
    <n v="3"/>
    <n v="676"/>
    <n v="0"/>
    <n v="148"/>
    <n v="2"/>
    <n v="623"/>
    <n v="0"/>
    <n v="94"/>
    <x v="1"/>
    <x v="6"/>
    <n v="0.21893491124260356"/>
    <n v="0.1508828250401284"/>
    <n v="528"/>
    <n v="529"/>
    <n v="9"/>
    <n v="0.96022727272727271"/>
    <n v="0.21022727272727273"/>
    <n v="0.88494318181818177"/>
    <n v="0.13352272727272727"/>
    <n v="0.92258522727272729"/>
  </r>
  <r>
    <x v="407"/>
    <n v="3"/>
    <n v="679"/>
    <n v="0"/>
    <n v="148"/>
    <n v="2"/>
    <n v="625"/>
    <n v="0"/>
    <n v="94"/>
    <x v="1"/>
    <x v="6"/>
    <n v="0.21796759941089838"/>
    <n v="0.15040000000000001"/>
    <n v="531"/>
    <n v="531"/>
    <n v="9"/>
    <n v="0.96448863636363635"/>
    <n v="0.21022727272727273"/>
    <n v="0.88778409090909094"/>
    <n v="0.13352272727272727"/>
    <n v="0.92613636363636365"/>
  </r>
  <r>
    <x v="408"/>
    <n v="3"/>
    <n v="682"/>
    <n v="0"/>
    <n v="148"/>
    <n v="3"/>
    <n v="628"/>
    <n v="0"/>
    <n v="94"/>
    <x v="1"/>
    <x v="6"/>
    <n v="0.21700879765395895"/>
    <n v="0.14968152866242038"/>
    <n v="534"/>
    <n v="534"/>
    <n v="9"/>
    <n v="0.96875"/>
    <n v="0.21022727272727273"/>
    <n v="0.89204545454545459"/>
    <n v="0.13352272727272727"/>
    <n v="0.93039772727272729"/>
  </r>
  <r>
    <x v="409"/>
    <n v="3"/>
    <n v="685"/>
    <n v="0"/>
    <n v="148"/>
    <n v="3"/>
    <n v="631"/>
    <n v="0"/>
    <n v="94"/>
    <x v="2"/>
    <x v="6"/>
    <n v="0.21605839416058395"/>
    <n v="0.14896988906497624"/>
    <n v="537"/>
    <n v="537"/>
    <n v="6"/>
    <n v="0.97301136363636365"/>
    <n v="0.21022727272727273"/>
    <n v="0.89630681818181823"/>
    <n v="0.13352272727272727"/>
    <n v="0.93465909090909094"/>
  </r>
  <r>
    <x v="410"/>
    <n v="3"/>
    <n v="688"/>
    <n v="0"/>
    <n v="148"/>
    <n v="1"/>
    <n v="632"/>
    <n v="0"/>
    <n v="94"/>
    <x v="2"/>
    <x v="6"/>
    <n v="0.21511627906976744"/>
    <n v="0.14873417721518986"/>
    <n v="540"/>
    <n v="538"/>
    <n v="6"/>
    <n v="0.97727272727272729"/>
    <n v="0.21022727272727273"/>
    <n v="0.89772727272727271"/>
    <n v="0.13352272727272727"/>
    <n v="0.9375"/>
  </r>
  <r>
    <x v="411"/>
    <n v="0"/>
    <n v="688"/>
    <n v="0"/>
    <n v="148"/>
    <n v="1"/>
    <n v="633"/>
    <n v="0"/>
    <n v="94"/>
    <x v="2"/>
    <x v="6"/>
    <n v="0.21511627906976744"/>
    <n v="0.14849921011058451"/>
    <n v="540"/>
    <n v="539"/>
    <n v="6"/>
    <n v="0.97727272727272729"/>
    <n v="0.21022727272727273"/>
    <n v="0.89914772727272729"/>
    <n v="0.13352272727272727"/>
    <n v="0.93821022727272729"/>
  </r>
  <r>
    <x v="412"/>
    <n v="0"/>
    <n v="688"/>
    <n v="0"/>
    <n v="148"/>
    <n v="4"/>
    <n v="637"/>
    <n v="0"/>
    <n v="94"/>
    <x v="2"/>
    <x v="7"/>
    <n v="0.21511627906976744"/>
    <n v="0.14756671899529042"/>
    <n v="540"/>
    <n v="543"/>
    <n v="15"/>
    <n v="0.97727272727272729"/>
    <n v="0.21022727272727273"/>
    <n v="0.90482954545454541"/>
    <n v="0.13352272727272727"/>
    <n v="0.94105113636363635"/>
  </r>
  <r>
    <x v="413"/>
    <n v="3"/>
    <n v="691"/>
    <n v="0"/>
    <n v="148"/>
    <n v="2"/>
    <n v="639"/>
    <n v="0"/>
    <n v="94"/>
    <x v="2"/>
    <x v="7"/>
    <n v="0.2141823444283647"/>
    <n v="0.14710485133020346"/>
    <n v="543"/>
    <n v="545"/>
    <n v="15"/>
    <n v="0.98153409090909094"/>
    <n v="0.21022727272727273"/>
    <n v="0.90767045454545459"/>
    <n v="0.13352272727272727"/>
    <n v="0.94460227272727271"/>
  </r>
  <r>
    <x v="414"/>
    <n v="3"/>
    <n v="694"/>
    <n v="0"/>
    <n v="148"/>
    <n v="1"/>
    <n v="640"/>
    <n v="0"/>
    <n v="94"/>
    <x v="2"/>
    <x v="7"/>
    <n v="0.2132564841498559"/>
    <n v="0.14687500000000001"/>
    <n v="546"/>
    <n v="546"/>
    <n v="15"/>
    <n v="0.98579545454545459"/>
    <n v="0.21022727272727273"/>
    <n v="0.90909090909090906"/>
    <n v="0.13352272727272727"/>
    <n v="0.94744318181818188"/>
  </r>
  <r>
    <x v="415"/>
    <n v="3"/>
    <n v="697"/>
    <n v="0"/>
    <n v="148"/>
    <n v="3"/>
    <n v="643"/>
    <n v="0"/>
    <n v="94"/>
    <x v="2"/>
    <x v="7"/>
    <n v="0.21233859397417504"/>
    <n v="0.14618973561430793"/>
    <n v="549"/>
    <n v="549"/>
    <n v="15"/>
    <n v="0.99005681818181823"/>
    <n v="0.21022727272727273"/>
    <n v="0.91335227272727271"/>
    <n v="0.13352272727272727"/>
    <n v="0.95170454545454541"/>
  </r>
  <r>
    <x v="416"/>
    <n v="3"/>
    <n v="700"/>
    <n v="0"/>
    <n v="148"/>
    <n v="3"/>
    <n v="646"/>
    <n v="0"/>
    <n v="94"/>
    <x v="2"/>
    <x v="7"/>
    <n v="0.21142857142857144"/>
    <n v="0.14551083591331268"/>
    <n v="552"/>
    <n v="552"/>
    <n v="15"/>
    <n v="0.99431818181818177"/>
    <n v="0.21022727272727273"/>
    <n v="0.91761363636363635"/>
    <n v="0.13352272727272727"/>
    <n v="0.95596590909090906"/>
  </r>
  <r>
    <x v="417"/>
    <n v="3"/>
    <n v="703"/>
    <n v="0"/>
    <n v="148"/>
    <n v="1"/>
    <n v="647"/>
    <n v="0"/>
    <n v="94"/>
    <x v="2"/>
    <x v="7"/>
    <n v="0.21052631578947367"/>
    <n v="0.14528593508500773"/>
    <n v="555"/>
    <n v="553"/>
    <n v="15"/>
    <n v="0.99857954545454541"/>
    <n v="0.21022727272727273"/>
    <n v="0.91903409090909094"/>
    <n v="0.13352272727272727"/>
    <n v="0.95880681818181812"/>
  </r>
  <r>
    <x v="418"/>
    <n v="0"/>
    <n v="703"/>
    <n v="0"/>
    <n v="148"/>
    <n v="2"/>
    <n v="649"/>
    <n v="0"/>
    <n v="94"/>
    <x v="2"/>
    <x v="7"/>
    <n v="0.21052631578947367"/>
    <n v="0.1448382126348228"/>
    <n v="555"/>
    <n v="555"/>
    <n v="15"/>
    <n v="0.99857954545454541"/>
    <n v="0.21022727272727273"/>
    <n v="0.921875"/>
    <n v="0.13352272727272727"/>
    <n v="0.96022727272727271"/>
  </r>
  <r>
    <x v="419"/>
    <n v="0"/>
    <n v="703"/>
    <n v="0"/>
    <n v="148"/>
    <n v="4"/>
    <n v="653"/>
    <n v="0"/>
    <n v="94"/>
    <x v="2"/>
    <x v="8"/>
    <n v="0.21052631578947367"/>
    <n v="0.14395099540581929"/>
    <n v="555"/>
    <n v="559"/>
    <n v="1"/>
    <n v="0.99857954545454541"/>
    <n v="0.21022727272727273"/>
    <n v="0.92755681818181823"/>
    <n v="0.13352272727272727"/>
    <n v="0.96306818181818188"/>
  </r>
  <r>
    <x v="420"/>
    <n v="1"/>
    <n v="704"/>
    <n v="0"/>
    <n v="148"/>
    <n v="1"/>
    <n v="654"/>
    <n v="0"/>
    <n v="94"/>
    <x v="2"/>
    <x v="8"/>
    <n v="0.21022727272727273"/>
    <n v="0.14373088685015289"/>
    <n v="556"/>
    <n v="560"/>
    <n v="1"/>
    <n v="1"/>
    <n v="0.21022727272727273"/>
    <n v="0.92897727272727271"/>
    <n v="0.13352272727272727"/>
    <n v="0.96448863636363635"/>
  </r>
  <r>
    <x v="421"/>
    <n v="0"/>
    <n v="704"/>
    <n v="0"/>
    <n v="148"/>
    <n v="1"/>
    <n v="655"/>
    <n v="0"/>
    <n v="94"/>
    <x v="2"/>
    <x v="8"/>
    <n v="0.21022727272727273"/>
    <n v="0.1435114503816794"/>
    <n v="556"/>
    <n v="561"/>
    <n v="1"/>
    <n v="1"/>
    <n v="0.21022727272727273"/>
    <n v="0.93039772727272729"/>
    <n v="0.13352272727272727"/>
    <n v="0.96519886363636365"/>
  </r>
  <r>
    <x v="422"/>
    <n v="0"/>
    <n v="704"/>
    <n v="0"/>
    <n v="148"/>
    <n v="3"/>
    <n v="658"/>
    <n v="0"/>
    <n v="94"/>
    <x v="2"/>
    <x v="8"/>
    <n v="0.21022727272727273"/>
    <n v="0.14285714285714285"/>
    <n v="556"/>
    <n v="564"/>
    <n v="1"/>
    <n v="1"/>
    <n v="0.21022727272727273"/>
    <n v="0.93465909090909094"/>
    <n v="0.13352272727272727"/>
    <n v="0.96732954545454541"/>
  </r>
  <r>
    <x v="423"/>
    <n v="0"/>
    <n v="704"/>
    <n v="0"/>
    <n v="148"/>
    <n v="3"/>
    <n v="661"/>
    <n v="0"/>
    <n v="94"/>
    <x v="2"/>
    <x v="8"/>
    <n v="0.21022727272727273"/>
    <n v="0.14220877458396369"/>
    <n v="556"/>
    <n v="567"/>
    <n v="1"/>
    <n v="1"/>
    <n v="0.21022727272727273"/>
    <n v="0.93892045454545459"/>
    <n v="0.13352272727272727"/>
    <n v="0.96946022727272729"/>
  </r>
  <r>
    <x v="424"/>
    <n v="0"/>
    <n v="704"/>
    <n v="0"/>
    <n v="148"/>
    <n v="2"/>
    <n v="663"/>
    <n v="0"/>
    <n v="94"/>
    <x v="2"/>
    <x v="8"/>
    <n v="0.21022727272727273"/>
    <n v="0.14177978883861236"/>
    <n v="556"/>
    <n v="569"/>
    <n v="1"/>
    <n v="1"/>
    <n v="0.21022727272727273"/>
    <n v="0.94176136363636365"/>
    <n v="0.13352272727272727"/>
    <n v="0.97088068181818188"/>
  </r>
  <r>
    <x v="425"/>
    <n v="0"/>
    <n v="704"/>
    <n v="0"/>
    <n v="148"/>
    <n v="2"/>
    <n v="665"/>
    <n v="0"/>
    <n v="94"/>
    <x v="2"/>
    <x v="8"/>
    <n v="0.21022727272727273"/>
    <n v="0.14135338345864662"/>
    <n v="556"/>
    <n v="571"/>
    <n v="1"/>
    <n v="1"/>
    <n v="0.21022727272727273"/>
    <n v="0.94460227272727271"/>
    <n v="0.13352272727272727"/>
    <n v="0.97230113636363635"/>
  </r>
  <r>
    <x v="426"/>
    <n v="0"/>
    <n v="704"/>
    <n v="0"/>
    <n v="148"/>
    <n v="2"/>
    <n v="667"/>
    <n v="0"/>
    <n v="94"/>
    <x v="2"/>
    <x v="9"/>
    <n v="0.21022727272727273"/>
    <n v="0.1409295352323838"/>
    <n v="556"/>
    <n v="573"/>
    <n v="0"/>
    <n v="1"/>
    <n v="0.21022727272727273"/>
    <n v="0.94744318181818177"/>
    <n v="0.13352272727272727"/>
    <n v="0.97372159090909083"/>
  </r>
  <r>
    <x v="427"/>
    <n v="0"/>
    <n v="704"/>
    <n v="0"/>
    <n v="148"/>
    <n v="1"/>
    <n v="668"/>
    <n v="0"/>
    <n v="94"/>
    <x v="2"/>
    <x v="9"/>
    <n v="0.21022727272727273"/>
    <n v="0.1407185628742515"/>
    <n v="556"/>
    <n v="574"/>
    <n v="0"/>
    <n v="1"/>
    <n v="0.21022727272727273"/>
    <n v="0.94886363636363635"/>
    <n v="0.13352272727272727"/>
    <n v="0.97443181818181812"/>
  </r>
  <r>
    <x v="428"/>
    <n v="0"/>
    <n v="704"/>
    <n v="0"/>
    <n v="148"/>
    <n v="2"/>
    <n v="670"/>
    <n v="0"/>
    <n v="94"/>
    <x v="2"/>
    <x v="9"/>
    <n v="0.21022727272727273"/>
    <n v="0.14029850746268657"/>
    <n v="556"/>
    <n v="576"/>
    <n v="0"/>
    <n v="1"/>
    <n v="0.21022727272727273"/>
    <n v="0.95170454545454541"/>
    <n v="0.13352272727272727"/>
    <n v="0.97585227272727271"/>
  </r>
  <r>
    <x v="429"/>
    <n v="0"/>
    <n v="704"/>
    <n v="0"/>
    <n v="148"/>
    <n v="3"/>
    <n v="673"/>
    <n v="0"/>
    <n v="94"/>
    <x v="2"/>
    <x v="9"/>
    <n v="0.21022727272727273"/>
    <n v="0.13967310549777118"/>
    <n v="556"/>
    <n v="579"/>
    <n v="0"/>
    <n v="1"/>
    <n v="0.21022727272727273"/>
    <n v="0.95596590909090906"/>
    <n v="0.13352272727272727"/>
    <n v="0.97798295454545459"/>
  </r>
  <r>
    <x v="430"/>
    <n v="0"/>
    <n v="704"/>
    <n v="0"/>
    <n v="148"/>
    <n v="3"/>
    <n v="676"/>
    <n v="0"/>
    <n v="94"/>
    <x v="2"/>
    <x v="9"/>
    <n v="0.21022727272727273"/>
    <n v="0.13905325443786981"/>
    <n v="556"/>
    <n v="582"/>
    <n v="0"/>
    <n v="1"/>
    <n v="0.21022727272727273"/>
    <n v="0.96022727272727271"/>
    <n v="0.13352272727272727"/>
    <n v="0.98011363636363635"/>
  </r>
  <r>
    <x v="431"/>
    <n v="0"/>
    <n v="704"/>
    <n v="0"/>
    <n v="148"/>
    <n v="2"/>
    <n v="678"/>
    <n v="0"/>
    <n v="94"/>
    <x v="2"/>
    <x v="9"/>
    <n v="0.21022727272727273"/>
    <n v="0.13864306784660768"/>
    <n v="556"/>
    <n v="584"/>
    <n v="0"/>
    <n v="1"/>
    <n v="0.21022727272727273"/>
    <n v="0.96306818181818177"/>
    <n v="0.13352272727272727"/>
    <n v="0.98153409090909083"/>
  </r>
  <r>
    <x v="432"/>
    <n v="0"/>
    <n v="704"/>
    <n v="0"/>
    <n v="148"/>
    <n v="1"/>
    <n v="679"/>
    <n v="0"/>
    <n v="94"/>
    <x v="2"/>
    <x v="9"/>
    <n v="0.21022727272727273"/>
    <n v="0.13843888070692195"/>
    <n v="556"/>
    <n v="585"/>
    <n v="0"/>
    <n v="1"/>
    <n v="0.21022727272727273"/>
    <n v="0.96448863636363635"/>
    <n v="0.13352272727272727"/>
    <n v="0.98224431818181812"/>
  </r>
  <r>
    <x v="433"/>
    <n v="0"/>
    <n v="704"/>
    <n v="0"/>
    <n v="148"/>
    <n v="2"/>
    <n v="681"/>
    <n v="0"/>
    <n v="94"/>
    <x v="2"/>
    <x v="10"/>
    <n v="0.21022727272727273"/>
    <n v="0.13803230543318648"/>
    <n v="556"/>
    <n v="587"/>
    <n v="0"/>
    <n v="1"/>
    <n v="0.21022727272727273"/>
    <n v="0.96732954545454541"/>
    <n v="0.13352272727272727"/>
    <n v="0.98366477272727271"/>
  </r>
  <r>
    <x v="434"/>
    <n v="0"/>
    <n v="704"/>
    <n v="0"/>
    <n v="148"/>
    <n v="2"/>
    <n v="683"/>
    <n v="0"/>
    <n v="94"/>
    <x v="2"/>
    <x v="10"/>
    <n v="0.21022727272727273"/>
    <n v="0.1376281112737921"/>
    <n v="556"/>
    <n v="589"/>
    <n v="0"/>
    <n v="1"/>
    <n v="0.21022727272727273"/>
    <n v="0.97017045454545459"/>
    <n v="0.13352272727272727"/>
    <n v="0.98508522727272729"/>
  </r>
  <r>
    <x v="435"/>
    <n v="0"/>
    <n v="704"/>
    <n v="0"/>
    <n v="148"/>
    <n v="2"/>
    <n v="685"/>
    <n v="0"/>
    <n v="94"/>
    <x v="2"/>
    <x v="10"/>
    <n v="0.21022727272727273"/>
    <n v="0.13722627737226278"/>
    <n v="556"/>
    <n v="591"/>
    <n v="0"/>
    <n v="1"/>
    <n v="0.21022727272727273"/>
    <n v="0.97301136363636365"/>
    <n v="0.13352272727272727"/>
    <n v="0.98650568181818188"/>
  </r>
  <r>
    <x v="436"/>
    <n v="0"/>
    <n v="704"/>
    <n v="0"/>
    <n v="148"/>
    <n v="3"/>
    <n v="688"/>
    <n v="0"/>
    <n v="94"/>
    <x v="2"/>
    <x v="10"/>
    <n v="0.21022727272727273"/>
    <n v="0.13662790697674418"/>
    <n v="556"/>
    <n v="594"/>
    <n v="0"/>
    <n v="1"/>
    <n v="0.21022727272727273"/>
    <n v="0.97727272727272729"/>
    <n v="0.13352272727272727"/>
    <n v="0.98863636363636365"/>
  </r>
  <r>
    <x v="437"/>
    <n v="0"/>
    <n v="704"/>
    <n v="0"/>
    <n v="148"/>
    <n v="3"/>
    <n v="691"/>
    <n v="0"/>
    <n v="94"/>
    <x v="2"/>
    <x v="10"/>
    <n v="0.21022727272727273"/>
    <n v="0.13603473227206947"/>
    <n v="556"/>
    <n v="597"/>
    <n v="0"/>
    <n v="1"/>
    <n v="0.21022727272727273"/>
    <n v="0.98153409090909094"/>
    <n v="0.13352272727272727"/>
    <n v="0.99076704545454541"/>
  </r>
  <r>
    <x v="438"/>
    <n v="0"/>
    <n v="704"/>
    <n v="0"/>
    <n v="148"/>
    <n v="1"/>
    <n v="692"/>
    <n v="0"/>
    <n v="94"/>
    <x v="2"/>
    <x v="10"/>
    <n v="0.21022727272727273"/>
    <n v="0.13583815028901733"/>
    <n v="556"/>
    <n v="598"/>
    <n v="0"/>
    <n v="1"/>
    <n v="0.21022727272727273"/>
    <n v="0.98295454545454541"/>
    <n v="0.13352272727272727"/>
    <n v="0.99147727272727271"/>
  </r>
  <r>
    <x v="439"/>
    <n v="0"/>
    <n v="704"/>
    <n v="0"/>
    <n v="148"/>
    <n v="1"/>
    <n v="693"/>
    <n v="0"/>
    <n v="94"/>
    <x v="3"/>
    <x v="10"/>
    <n v="0.21022727272727273"/>
    <n v="0.13564213564213565"/>
    <n v="556"/>
    <n v="599"/>
    <n v="0"/>
    <n v="1"/>
    <n v="0.21022727272727273"/>
    <n v="0.984375"/>
    <n v="0.13352272727272727"/>
    <n v="0.9921875"/>
  </r>
  <r>
    <x v="440"/>
    <n v="0"/>
    <n v="704"/>
    <n v="0"/>
    <n v="148"/>
    <n v="3"/>
    <n v="696"/>
    <n v="0"/>
    <n v="94"/>
    <x v="3"/>
    <x v="11"/>
    <n v="0.21022727272727273"/>
    <n v="0.13505747126436782"/>
    <n v="556"/>
    <n v="602"/>
    <n v="0"/>
    <n v="1"/>
    <n v="0.21022727272727273"/>
    <n v="0.98863636363636365"/>
    <n v="0.13352272727272727"/>
    <n v="0.99431818181818188"/>
  </r>
  <r>
    <x v="441"/>
    <n v="0"/>
    <n v="704"/>
    <n v="0"/>
    <n v="148"/>
    <n v="0"/>
    <n v="696"/>
    <n v="0"/>
    <n v="94"/>
    <x v="3"/>
    <x v="11"/>
    <n v="0.21022727272727273"/>
    <n v="0.13505747126436782"/>
    <n v="556"/>
    <n v="602"/>
    <n v="0"/>
    <n v="1"/>
    <n v="0.21022727272727273"/>
    <n v="0.98863636363636365"/>
    <n v="0.13352272727272727"/>
    <n v="0.99431818181818188"/>
  </r>
  <r>
    <x v="442"/>
    <n v="0"/>
    <n v="704"/>
    <n v="0"/>
    <n v="148"/>
    <n v="0"/>
    <n v="696"/>
    <n v="0"/>
    <n v="94"/>
    <x v="3"/>
    <x v="11"/>
    <n v="0.21022727272727273"/>
    <n v="0.13505747126436782"/>
    <n v="556"/>
    <n v="602"/>
    <n v="0"/>
    <n v="1"/>
    <n v="0.21022727272727273"/>
    <n v="0.98863636363636365"/>
    <n v="0.13352272727272727"/>
    <n v="0.99431818181818188"/>
  </r>
  <r>
    <x v="443"/>
    <n v="0"/>
    <n v="704"/>
    <n v="0"/>
    <n v="148"/>
    <n v="2"/>
    <n v="698"/>
    <n v="0"/>
    <n v="94"/>
    <x v="3"/>
    <x v="11"/>
    <n v="0.21022727272727273"/>
    <n v="0.1346704871060172"/>
    <n v="556"/>
    <n v="604"/>
    <n v="0"/>
    <n v="1"/>
    <n v="0.21022727272727273"/>
    <n v="0.99147727272727271"/>
    <n v="0.13352272727272727"/>
    <n v="0.99573863636363635"/>
  </r>
  <r>
    <x v="444"/>
    <n v="0"/>
    <n v="704"/>
    <n v="0"/>
    <n v="148"/>
    <n v="1"/>
    <n v="699"/>
    <n v="0"/>
    <n v="94"/>
    <x v="3"/>
    <x v="11"/>
    <n v="0.21022727272727273"/>
    <n v="0.13447782546494993"/>
    <n v="556"/>
    <n v="605"/>
    <n v="0"/>
    <n v="1"/>
    <n v="0.21022727272727273"/>
    <n v="0.99289772727272729"/>
    <n v="0.13352272727272727"/>
    <n v="0.99644886363636365"/>
  </r>
  <r>
    <x v="445"/>
    <n v="0"/>
    <n v="704"/>
    <n v="0"/>
    <n v="148"/>
    <n v="1"/>
    <n v="700"/>
    <n v="0"/>
    <n v="94"/>
    <x v="3"/>
    <x v="11"/>
    <n v="0.21022727272727273"/>
    <n v="0.13428571428571429"/>
    <n v="556"/>
    <n v="606"/>
    <n v="0"/>
    <n v="1"/>
    <n v="0.21022727272727273"/>
    <n v="0.99431818181818177"/>
    <n v="0.13352272727272727"/>
    <n v="0.99715909090909083"/>
  </r>
  <r>
    <x v="446"/>
    <n v="0"/>
    <n v="704"/>
    <n v="0"/>
    <n v="148"/>
    <n v="2"/>
    <n v="702"/>
    <n v="0"/>
    <n v="94"/>
    <x v="3"/>
    <x v="11"/>
    <n v="0.21022727272727273"/>
    <n v="0.13390313390313391"/>
    <n v="556"/>
    <n v="608"/>
    <n v="0"/>
    <n v="1"/>
    <n v="0.21022727272727273"/>
    <n v="0.99715909090909094"/>
    <n v="0.13352272727272727"/>
    <n v="0.99857954545454541"/>
  </r>
  <r>
    <x v="447"/>
    <n v="0"/>
    <n v="704"/>
    <n v="0"/>
    <n v="148"/>
    <n v="2"/>
    <n v="704"/>
    <n v="0"/>
    <n v="94"/>
    <x v="3"/>
    <x v="12"/>
    <n v="0.21022727272727273"/>
    <n v="0.13352272727272727"/>
    <n v="556"/>
    <n v="610"/>
    <n v="0"/>
    <n v="1"/>
    <n v="0.21022727272727273"/>
    <n v="1"/>
    <n v="0.13352272727272727"/>
    <n v="1"/>
  </r>
  <r>
    <x v="448"/>
    <n v="0"/>
    <n v="704"/>
    <n v="0"/>
    <n v="148"/>
    <n v="0"/>
    <n v="704"/>
    <n v="0"/>
    <n v="94"/>
    <x v="3"/>
    <x v="12"/>
    <n v="0.21022727272727273"/>
    <n v="0.13352272727272727"/>
    <n v="556"/>
    <n v="610"/>
    <n v="0"/>
    <n v="1"/>
    <n v="0.21022727272727273"/>
    <n v="1"/>
    <n v="0.13352272727272727"/>
    <n v="1"/>
  </r>
  <r>
    <x v="449"/>
    <n v="0"/>
    <n v="704"/>
    <n v="0"/>
    <n v="148"/>
    <n v="0"/>
    <n v="704"/>
    <n v="0"/>
    <n v="94"/>
    <x v="3"/>
    <x v="12"/>
    <n v="0.21022727272727273"/>
    <n v="0.13352272727272727"/>
    <n v="556"/>
    <n v="610"/>
    <n v="0"/>
    <n v="1"/>
    <n v="0.21022727272727273"/>
    <n v="1"/>
    <n v="0.13352272727272727"/>
    <n v="1"/>
  </r>
  <r>
    <x v="450"/>
    <n v="0"/>
    <n v="704"/>
    <n v="0"/>
    <n v="148"/>
    <n v="0"/>
    <n v="704"/>
    <n v="0"/>
    <n v="94"/>
    <x v="3"/>
    <x v="12"/>
    <n v="0.21022727272727273"/>
    <n v="0.13352272727272727"/>
    <n v="556"/>
    <n v="610"/>
    <n v="0"/>
    <n v="1"/>
    <n v="0.21022727272727273"/>
    <n v="1"/>
    <n v="0.13352272727272727"/>
    <n v="1"/>
  </r>
  <r>
    <x v="451"/>
    <n v="0"/>
    <n v="704"/>
    <n v="0"/>
    <n v="148"/>
    <n v="0"/>
    <n v="704"/>
    <n v="0"/>
    <n v="94"/>
    <x v="3"/>
    <x v="12"/>
    <n v="0.21022727272727273"/>
    <n v="0.13352272727272727"/>
    <n v="556"/>
    <n v="610"/>
    <n v="0"/>
    <n v="1"/>
    <n v="0.21022727272727273"/>
    <n v="1"/>
    <n v="0.13352272727272727"/>
    <n v="1"/>
  </r>
  <r>
    <x v="452"/>
    <n v="0"/>
    <n v="704"/>
    <n v="0"/>
    <n v="148"/>
    <n v="0"/>
    <n v="704"/>
    <n v="0"/>
    <n v="94"/>
    <x v="3"/>
    <x v="12"/>
    <n v="0.21022727272727273"/>
    <n v="0.13352272727272727"/>
    <n v="556"/>
    <n v="610"/>
    <n v="0"/>
    <n v="1"/>
    <n v="0.21022727272727273"/>
    <n v="1"/>
    <n v="0.13352272727272727"/>
    <n v="1"/>
  </r>
  <r>
    <x v="453"/>
    <n v="0"/>
    <n v="704"/>
    <n v="0"/>
    <n v="148"/>
    <n v="0"/>
    <n v="704"/>
    <n v="0"/>
    <n v="94"/>
    <x v="3"/>
    <x v="12"/>
    <n v="0.21022727272727273"/>
    <n v="0.13352272727272727"/>
    <n v="556"/>
    <n v="610"/>
    <n v="0"/>
    <n v="1"/>
    <n v="0.21022727272727273"/>
    <n v="1"/>
    <n v="0.13352272727272727"/>
    <n v="1"/>
  </r>
  <r>
    <x v="454"/>
    <n v="0"/>
    <n v="704"/>
    <n v="0"/>
    <n v="148"/>
    <n v="0"/>
    <n v="704"/>
    <n v="0"/>
    <n v="94"/>
    <x v="3"/>
    <x v="13"/>
    <n v="0.21022727272727273"/>
    <n v="0.13352272727272727"/>
    <n v="556"/>
    <n v="610"/>
    <n v="0"/>
    <n v="1"/>
    <n v="0.21022727272727273"/>
    <n v="1"/>
    <n v="0.13352272727272727"/>
    <n v="1"/>
  </r>
  <r>
    <x v="455"/>
    <n v="0"/>
    <n v="704"/>
    <n v="0"/>
    <n v="148"/>
    <n v="0"/>
    <n v="704"/>
    <n v="0"/>
    <n v="94"/>
    <x v="3"/>
    <x v="13"/>
    <n v="0.21022727272727273"/>
    <n v="0.13352272727272727"/>
    <n v="556"/>
    <n v="610"/>
    <n v="0"/>
    <n v="1"/>
    <n v="0.21022727272727273"/>
    <n v="1"/>
    <n v="0.13352272727272727"/>
    <n v="1"/>
  </r>
  <r>
    <x v="456"/>
    <n v="0"/>
    <n v="704"/>
    <n v="0"/>
    <n v="148"/>
    <n v="0"/>
    <n v="704"/>
    <n v="0"/>
    <n v="94"/>
    <x v="3"/>
    <x v="13"/>
    <n v="0.21022727272727273"/>
    <n v="0.13352272727272727"/>
    <n v="556"/>
    <n v="610"/>
    <n v="0"/>
    <n v="1"/>
    <n v="0.21022727272727273"/>
    <n v="1"/>
    <n v="0.13352272727272727"/>
    <n v="1"/>
  </r>
  <r>
    <x v="457"/>
    <n v="0"/>
    <n v="704"/>
    <n v="0"/>
    <n v="148"/>
    <n v="0"/>
    <n v="704"/>
    <n v="0"/>
    <n v="94"/>
    <x v="3"/>
    <x v="13"/>
    <n v="0.21022727272727273"/>
    <n v="0.13352272727272727"/>
    <n v="556"/>
    <n v="610"/>
    <n v="0"/>
    <n v="1"/>
    <n v="0.21022727272727273"/>
    <n v="1"/>
    <n v="0.13352272727272727"/>
    <n v="1"/>
  </r>
  <r>
    <x v="458"/>
    <n v="0"/>
    <n v="704"/>
    <n v="0"/>
    <n v="148"/>
    <n v="0"/>
    <n v="704"/>
    <n v="0"/>
    <n v="94"/>
    <x v="3"/>
    <x v="13"/>
    <n v="0.21022727272727273"/>
    <n v="0.13352272727272727"/>
    <n v="556"/>
    <n v="610"/>
    <n v="0"/>
    <n v="1"/>
    <n v="0.21022727272727273"/>
    <n v="1"/>
    <n v="0.13352272727272727"/>
    <n v="1"/>
  </r>
  <r>
    <x v="459"/>
    <n v="0"/>
    <n v="704"/>
    <n v="0"/>
    <n v="148"/>
    <n v="0"/>
    <n v="704"/>
    <n v="0"/>
    <n v="94"/>
    <x v="3"/>
    <x v="13"/>
    <n v="0.21022727272727273"/>
    <n v="0.13352272727272727"/>
    <n v="556"/>
    <n v="610"/>
    <n v="0"/>
    <n v="1"/>
    <n v="0.21022727272727273"/>
    <n v="1"/>
    <n v="0.13352272727272727"/>
    <n v="1"/>
  </r>
  <r>
    <x v="460"/>
    <n v="0"/>
    <n v="704"/>
    <n v="0"/>
    <n v="148"/>
    <n v="0"/>
    <n v="704"/>
    <n v="0"/>
    <n v="94"/>
    <x v="3"/>
    <x v="13"/>
    <n v="0.21022727272727273"/>
    <n v="0.13352272727272727"/>
    <n v="556"/>
    <n v="610"/>
    <n v="0"/>
    <n v="1"/>
    <n v="0.21022727272727273"/>
    <n v="1"/>
    <n v="0.13352272727272727"/>
    <n v="1"/>
  </r>
  <r>
    <x v="461"/>
    <n v="0"/>
    <n v="704"/>
    <n v="0"/>
    <n v="148"/>
    <n v="0"/>
    <n v="704"/>
    <n v="0"/>
    <n v="94"/>
    <x v="3"/>
    <x v="14"/>
    <n v="0.21022727272727273"/>
    <n v="0.13352272727272727"/>
    <n v="556"/>
    <n v="610"/>
    <n v="0"/>
    <n v="1"/>
    <n v="0.21022727272727273"/>
    <n v="1"/>
    <n v="0.13352272727272727"/>
    <n v="1"/>
  </r>
  <r>
    <x v="462"/>
    <n v="0"/>
    <n v="704"/>
    <n v="0"/>
    <n v="148"/>
    <n v="0"/>
    <n v="704"/>
    <n v="0"/>
    <n v="94"/>
    <x v="3"/>
    <x v="14"/>
    <n v="0.21022727272727273"/>
    <n v="0.13352272727272727"/>
    <n v="556"/>
    <n v="610"/>
    <n v="0"/>
    <n v="1"/>
    <n v="0.21022727272727273"/>
    <n v="1"/>
    <n v="0.13352272727272727"/>
    <n v="1"/>
  </r>
  <r>
    <x v="463"/>
    <n v="0"/>
    <n v="704"/>
    <n v="0"/>
    <n v="148"/>
    <n v="0"/>
    <n v="704"/>
    <n v="0"/>
    <n v="94"/>
    <x v="3"/>
    <x v="14"/>
    <n v="0.21022727272727273"/>
    <n v="0.13352272727272727"/>
    <n v="556"/>
    <n v="610"/>
    <n v="0"/>
    <n v="1"/>
    <n v="0.21022727272727273"/>
    <n v="1"/>
    <n v="0.13352272727272727"/>
    <n v="1"/>
  </r>
  <r>
    <x v="464"/>
    <n v="0"/>
    <n v="704"/>
    <n v="0"/>
    <n v="148"/>
    <n v="0"/>
    <n v="704"/>
    <n v="0"/>
    <n v="94"/>
    <x v="3"/>
    <x v="14"/>
    <n v="0.21022727272727273"/>
    <n v="0.13352272727272727"/>
    <n v="556"/>
    <n v="610"/>
    <n v="0"/>
    <n v="1"/>
    <n v="0.21022727272727273"/>
    <n v="1"/>
    <n v="0.13352272727272727"/>
    <n v="1"/>
  </r>
  <r>
    <x v="465"/>
    <n v="0"/>
    <n v="704"/>
    <n v="0"/>
    <n v="148"/>
    <n v="0"/>
    <n v="704"/>
    <n v="0"/>
    <n v="94"/>
    <x v="3"/>
    <x v="14"/>
    <n v="0.21022727272727273"/>
    <n v="0.13352272727272727"/>
    <n v="556"/>
    <n v="610"/>
    <n v="0"/>
    <n v="1"/>
    <n v="0.21022727272727273"/>
    <n v="1"/>
    <n v="0.13352272727272727"/>
    <n v="1"/>
  </r>
  <r>
    <x v="466"/>
    <n v="0"/>
    <n v="704"/>
    <n v="0"/>
    <n v="148"/>
    <n v="0"/>
    <n v="704"/>
    <n v="0"/>
    <n v="94"/>
    <x v="3"/>
    <x v="14"/>
    <n v="0.21022727272727273"/>
    <n v="0.13352272727272727"/>
    <n v="556"/>
    <n v="610"/>
    <n v="0"/>
    <n v="1"/>
    <n v="0.21022727272727273"/>
    <n v="1"/>
    <n v="0.13352272727272727"/>
    <n v="1"/>
  </r>
  <r>
    <x v="467"/>
    <n v="0"/>
    <n v="704"/>
    <n v="0"/>
    <n v="148"/>
    <n v="0"/>
    <n v="704"/>
    <n v="0"/>
    <n v="94"/>
    <x v="3"/>
    <x v="14"/>
    <n v="0.21022727272727273"/>
    <n v="0.13352272727272727"/>
    <n v="556"/>
    <n v="610"/>
    <n v="0"/>
    <n v="1"/>
    <n v="0.21022727272727273"/>
    <n v="1"/>
    <n v="0.13352272727272727"/>
    <n v="1"/>
  </r>
  <r>
    <x v="468"/>
    <n v="0"/>
    <n v="704"/>
    <n v="0"/>
    <n v="148"/>
    <n v="0"/>
    <n v="704"/>
    <n v="0"/>
    <n v="94"/>
    <x v="3"/>
    <x v="15"/>
    <n v="0.21022727272727273"/>
    <n v="0.13352272727272727"/>
    <n v="556"/>
    <n v="610"/>
    <n v="0"/>
    <n v="1"/>
    <n v="0.21022727272727273"/>
    <n v="1"/>
    <n v="0.13352272727272727"/>
    <n v="1"/>
  </r>
  <r>
    <x v="469"/>
    <n v="0"/>
    <n v="704"/>
    <n v="0"/>
    <n v="148"/>
    <n v="0"/>
    <n v="704"/>
    <n v="0"/>
    <n v="94"/>
    <x v="3"/>
    <x v="15"/>
    <n v="0.21022727272727273"/>
    <n v="0.13352272727272727"/>
    <n v="556"/>
    <n v="610"/>
    <n v="0"/>
    <n v="1"/>
    <n v="0.21022727272727273"/>
    <n v="1"/>
    <n v="0.13352272727272727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1"/>
    <d v="2026-05-28T00:00:00"/>
    <x v="57"/>
    <d v="2026-07-20T00:00:00"/>
    <d v="2026-07-0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6"/>
    <n v="-46181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1"/>
    <d v="2026-05-29T00:00:00"/>
    <x v="57"/>
    <d v="2026-07-20T00:00:00"/>
    <d v="2026-07-0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0"/>
    <x v="1"/>
    <x v="1"/>
    <n v="36"/>
    <n v="-46181"/>
  </r>
  <r>
    <x v="2"/>
    <x v="94"/>
    <n v="2302600095"/>
    <x v="1"/>
    <x v="1"/>
    <d v="2026-06-01T00:00:00"/>
    <x v="59"/>
    <d v="2026-07-20T00:00:00"/>
    <d v="2026-07-0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3"/>
    <x v="1"/>
    <x v="1"/>
    <n v="36"/>
    <n v="-46177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1"/>
    <d v="2026-06-02T00:00:00"/>
    <x v="58"/>
    <d v="2026-07-21T00:00:00"/>
    <d v="2026-06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9"/>
    <x v="1"/>
    <x v="1"/>
    <n v="24"/>
    <n v="-46184"/>
  </r>
  <r>
    <x v="3"/>
    <x v="97"/>
    <n v="2302600098"/>
    <x v="1"/>
    <x v="2"/>
    <d v="2026-06-02T00:00:00"/>
    <x v="58"/>
    <d v="2026-07-21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9"/>
    <n v="0.81818181818181812"/>
    <n v="0.27272727272727271"/>
    <n v="0.27272727272727271"/>
    <n v="9.0909090909090912E-2"/>
    <n v="0"/>
    <n v="0.18181818181818185"/>
    <n v="0.22499999999999992"/>
    <n v="0.60810810810810789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84"/>
  </r>
  <r>
    <x v="3"/>
    <x v="98"/>
    <n v="2302600099"/>
    <x v="1"/>
    <x v="3"/>
    <d v="2026-06-03T00:00:00"/>
    <x v="60"/>
    <d v="2026-07-21T00:00:00"/>
    <d v="2026-07-07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8999999999999987"/>
    <n v="0.7837837837837833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16"/>
    <x v="1"/>
    <x v="1"/>
    <n v="34"/>
    <n v="-46192"/>
  </r>
  <r>
    <x v="3"/>
    <x v="99"/>
    <n v="2282600100"/>
    <x v="0"/>
    <x v="4"/>
    <d v="2026-06-03T00:00:00"/>
    <x v="61"/>
    <d v="2026-07-21T00:00:00"/>
    <d v="2026-06-2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1499999999999984"/>
    <n v="0.85135135135135109"/>
    <n v="5.4054054054054029E-2"/>
    <n v="5.4054054054054029E-2"/>
    <n v="2.7027027027027015E-2"/>
    <n v="8.1081081081081058E-2"/>
    <n v="8.1081081081081058E-2"/>
    <n v="0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2"/>
    <x v="1"/>
    <x v="1"/>
    <n v="24"/>
    <n v="-46188"/>
  </r>
  <r>
    <x v="3"/>
    <x v="100"/>
    <n v="2282600101"/>
    <x v="0"/>
    <x v="5"/>
    <d v="2026-06-04T00:00:00"/>
    <x v="62"/>
    <d v="2026-07-21T00:00:00"/>
    <d v="2026-06-28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0"/>
  </r>
  <r>
    <x v="3"/>
    <x v="101"/>
    <n v="2302600102"/>
    <x v="1"/>
    <x v="6"/>
    <d v="2026-06-04T00:00:00"/>
    <x v="62"/>
    <d v="2026-07-21T00:00:00"/>
    <d v="2026-07-0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3"/>
    <n v="13"/>
    <x v="1"/>
    <x v="1"/>
    <n v="34"/>
    <n v="-46190"/>
  </r>
  <r>
    <x v="3"/>
    <x v="102"/>
    <n v="2302600103"/>
    <x v="1"/>
    <x v="7"/>
    <d v="2026-06-05T00:00:00"/>
    <x v="58"/>
    <d v="2026-07-21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4"/>
    <d v="2026-06-08T00:00:00"/>
    <x v="63"/>
    <d v="2026-07-21T00:00:00"/>
    <d v="2026-07-0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89"/>
  </r>
  <r>
    <x v="3"/>
    <x v="105"/>
    <n v="2302600106"/>
    <x v="1"/>
    <x v="8"/>
    <d v="2026-06-08T00:00:00"/>
    <x v="62"/>
    <d v="2026-07-21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8"/>
    <n v="0.7272727272727274"/>
    <n v="0.27272727272727271"/>
    <n v="0.27272727272727271"/>
    <n v="0"/>
    <n v="0"/>
    <n v="0.18181818181818185"/>
    <n v="0.24499999999999988"/>
    <n v="0.66216216216216184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1.3513513513513507E-2"/>
    <n v="2.7027027027027015E-2"/>
    <n v="31.32"/>
    <x v="3"/>
    <n v="9"/>
    <x v="1"/>
    <x v="1"/>
    <n v="34"/>
    <n v="-46190"/>
  </r>
  <r>
    <x v="3"/>
    <x v="106"/>
    <n v="2302600107"/>
    <x v="1"/>
    <x v="9"/>
    <d v="2026-06-09T00:00:00"/>
    <x v="64"/>
    <d v="2026-07-20T00:00:00"/>
    <d v="2026-07-13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2"/>
    <n v="14"/>
    <x v="1"/>
    <x v="1"/>
    <n v="34"/>
    <n v="-46196"/>
  </r>
  <r>
    <x v="3"/>
    <x v="107"/>
    <n v="2282600108"/>
    <x v="0"/>
    <x v="8"/>
    <d v="2026-06-09T00:00:00"/>
    <x v="64"/>
    <d v="2026-07-15T00:00:00"/>
    <d v="2026-07-03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14"/>
    <x v="1"/>
    <x v="1"/>
    <n v="24"/>
    <n v="-46196"/>
  </r>
  <r>
    <x v="3"/>
    <x v="108"/>
    <n v="2282600109"/>
    <x v="0"/>
    <x v="10"/>
    <d v="2026-06-10T00:00:00"/>
    <x v="64"/>
    <d v="2026-07-14T00:00:00"/>
    <d v="2026-07-04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3"/>
    <x v="1"/>
    <x v="1"/>
    <n v="24"/>
    <n v="-46196"/>
  </r>
  <r>
    <x v="3"/>
    <x v="109"/>
    <n v="2302600110"/>
    <x v="1"/>
    <x v="9"/>
    <d v="2026-06-10T00:00:00"/>
    <x v="65"/>
    <d v="2026-07-21T00:00:00"/>
    <d v="2026-07-14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1999999999999992"/>
    <n v="0.59459459459459441"/>
    <n v="5.4054054054054029E-2"/>
    <n v="5.4054054054054029E-2"/>
    <n v="0"/>
    <n v="8.1081081081081058E-2"/>
    <n v="8.1081081081081058E-2"/>
    <n v="0"/>
    <n v="0"/>
    <n v="0"/>
    <n v="0"/>
    <n v="0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2"/>
    <n v="14"/>
    <x v="1"/>
    <x v="1"/>
    <n v="34"/>
    <n v="-46197"/>
  </r>
  <r>
    <x v="3"/>
    <x v="110"/>
    <n v="2302600111"/>
    <x v="1"/>
    <x v="11"/>
    <d v="2026-06-11T00:00:00"/>
    <x v="62"/>
    <d v="2026-07-21T00:00:00"/>
    <d v="2026-07-15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31499999999999984"/>
    <n v="0.8513513513513510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8.1081081081081058E-2"/>
    <n v="1.3513513513513507E-2"/>
    <n v="2.7027027027027015E-2"/>
    <n v="31.32"/>
    <x v="3"/>
    <n v="6"/>
    <x v="1"/>
    <x v="1"/>
    <n v="34"/>
    <n v="-46190"/>
  </r>
  <r>
    <x v="3"/>
    <x v="111"/>
    <n v="2282600112"/>
    <x v="0"/>
    <x v="6"/>
    <d v="2026-06-11T00:00:00"/>
    <x v="60"/>
    <d v="2026-07-08T00:00:00"/>
    <d v="2026-07-05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2"/>
  </r>
  <r>
    <x v="3"/>
    <x v="112"/>
    <n v="2282600113"/>
    <x v="0"/>
    <x v="12"/>
    <d v="2026-06-12T00:00:00"/>
    <x v="66"/>
    <d v="2026-07-21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3"/>
    <n v="13"/>
    <x v="1"/>
    <x v="1"/>
    <n v="24"/>
    <n v="-46198"/>
  </r>
  <r>
    <x v="3"/>
    <x v="113"/>
    <n v="2302600114"/>
    <x v="1"/>
    <x v="13"/>
    <d v="2026-06-12T00:00:00"/>
    <x v="66"/>
    <d v="2026-07-21T00:00:00"/>
    <d v="2026-07-1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5.4054054054054029E-2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4"/>
    <n v="13"/>
    <x v="1"/>
    <x v="1"/>
    <n v="34"/>
    <n v="-46198"/>
  </r>
  <r>
    <x v="3"/>
    <x v="114"/>
    <n v="2302600115"/>
    <x v="1"/>
    <x v="14"/>
    <d v="2026-06-15T00:00:00"/>
    <x v="67"/>
    <d v="2026-07-21T00:00:00"/>
    <d v="2026-07-1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049999999999999"/>
    <n v="0.554054054054053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0"/>
    <n v="0"/>
    <n v="5.4054054054054029E-2"/>
    <n v="2.7027027027027015E-2"/>
    <n v="0"/>
    <n v="5.4054054054054029E-2"/>
    <n v="0"/>
    <n v="0"/>
    <n v="2.7027027027027015E-2"/>
    <n v="31.32"/>
    <x v="2"/>
    <n v="11"/>
    <x v="1"/>
    <x v="1"/>
    <n v="34"/>
    <n v="-46199"/>
  </r>
  <r>
    <x v="3"/>
    <x v="115"/>
    <n v="2282600116"/>
    <x v="0"/>
    <x v="12"/>
    <d v="2026-06-15T00:00:00"/>
    <x v="67"/>
    <d v="2026-07-20T00:00:00"/>
    <d v="2026-07-0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  <n v="24"/>
    <n v="-46199"/>
  </r>
  <r>
    <x v="3"/>
    <x v="116"/>
    <n v="2282600117"/>
    <x v="0"/>
    <x v="10"/>
    <d v="2026-06-16T00:00:00"/>
    <x v="67"/>
    <d v="2026-07-20T00:00:00"/>
    <d v="2026-07-10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0"/>
    <x v="1"/>
    <x v="1"/>
    <n v="24"/>
    <n v="-46199"/>
  </r>
  <r>
    <x v="3"/>
    <x v="117"/>
    <n v="2302600118"/>
    <x v="1"/>
    <x v="15"/>
    <d v="2026-06-16T00:00:00"/>
    <x v="67"/>
    <d v="2026-07-20T00:00:00"/>
    <d v="2026-07-20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0"/>
    <x v="1"/>
    <x v="1"/>
    <n v="34"/>
    <n v="-46199"/>
  </r>
  <r>
    <x v="3"/>
    <x v="118"/>
    <n v="2302600119"/>
    <x v="1"/>
    <x v="13"/>
    <d v="2026-06-17T00:00:00"/>
    <x v="67"/>
    <d v="2026-07-20T00:00:00"/>
    <d v="2026-07-2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4"/>
    <n v="9"/>
    <x v="1"/>
    <x v="1"/>
    <n v="34"/>
    <n v="-46199"/>
  </r>
  <r>
    <x v="3"/>
    <x v="119"/>
    <n v="2282600120"/>
    <x v="0"/>
    <x v="10"/>
    <d v="2026-06-17T00:00:00"/>
    <x v="66"/>
    <d v="2026-07-14T00:00:00"/>
    <d v="2026-07-11T00:00:00"/>
    <n v="8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  <n v="24"/>
    <n v="-46198"/>
  </r>
  <r>
    <x v="3"/>
    <x v="120"/>
    <n v="2282600121"/>
    <x v="0"/>
    <x v="6"/>
    <d v="2026-06-18T00:00:00"/>
    <x v="68"/>
    <d v="2026-07-13T00:00:00"/>
    <d v="2026-07-12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4"/>
    <n v="-46206"/>
  </r>
  <r>
    <x v="3"/>
    <x v="121"/>
    <n v="2302600122"/>
    <x v="1"/>
    <x v="16"/>
    <d v="2026-06-18T00:00:00"/>
    <x v="69"/>
    <d v="2026-07-21T00:00:00"/>
    <d v="2026-07-2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4"/>
    <x v="1"/>
    <x v="1"/>
    <n v="34"/>
    <n v="-46205"/>
  </r>
  <r>
    <x v="3"/>
    <x v="122"/>
    <n v="2302600123"/>
    <x v="1"/>
    <x v="17"/>
    <d v="2026-06-19T00:00:00"/>
    <x v="68"/>
    <d v="2026-07-13T00:00:00"/>
    <d v="2026-07-23T00:00:00"/>
    <n v="9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4"/>
    <x v="1"/>
    <x v="1"/>
    <n v="34"/>
    <n v="-46206"/>
  </r>
  <r>
    <x v="3"/>
    <x v="123"/>
    <n v="2282600124"/>
    <x v="0"/>
    <x v="12"/>
    <d v="2026-06-19T00:00:00"/>
    <x v="68"/>
    <d v="2026-07-21T00:00:00"/>
    <d v="2026-07-13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4"/>
    <x v="1"/>
    <x v="1"/>
    <n v="24"/>
    <n v="-46206"/>
  </r>
  <r>
    <x v="3"/>
    <x v="124"/>
    <n v="2282600125"/>
    <x v="0"/>
    <x v="8"/>
    <d v="2026-06-22T00:00:00"/>
    <x v="70"/>
    <d v="2026-07-20T00:00:00"/>
    <d v="2026-07-1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5"/>
    <x v="1"/>
    <x v="1"/>
    <n v="24"/>
    <n v="-46210"/>
  </r>
  <r>
    <x v="3"/>
    <x v="125"/>
    <n v="2302600126"/>
    <x v="1"/>
    <x v="18"/>
    <d v="2026-06-22T00:00:00"/>
    <x v="68"/>
    <d v="2026-07-21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1"/>
    <x v="1"/>
    <x v="1"/>
    <n v="34"/>
    <n v="-46206"/>
  </r>
  <r>
    <x v="3"/>
    <x v="126"/>
    <n v="2302600127"/>
    <x v="1"/>
    <x v="17"/>
    <d v="2026-06-23T00:00:00"/>
    <x v="69"/>
    <d v="2026-07-20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9"/>
    <x v="1"/>
    <x v="1"/>
    <n v="34"/>
    <n v="-46205"/>
  </r>
  <r>
    <x v="3"/>
    <x v="127"/>
    <n v="2282600128"/>
    <x v="0"/>
    <x v="8"/>
    <d v="2026-06-23T00:00:00"/>
    <x v="69"/>
    <d v="2026-07-21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  <n v="24"/>
    <n v="-46205"/>
  </r>
  <r>
    <x v="4"/>
    <x v="128"/>
    <n v="2282600129"/>
    <x v="0"/>
    <x v="19"/>
    <d v="2026-06-24T00:00:00"/>
    <x v="71"/>
    <d v="2026-07-15T00:00:00"/>
    <d v="2026-07-16T00:00:00"/>
    <n v="7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20"/>
    <d v="2026-06-24T00:00:00"/>
    <x v="72"/>
    <d v="2026-07-13T00:00:00"/>
    <d v="2026-07-26T00:00:00"/>
    <n v="9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1"/>
  </r>
  <r>
    <x v="4"/>
    <x v="130"/>
    <n v="2302600131"/>
    <x v="1"/>
    <x v="13"/>
    <d v="2026-06-25T00:00:00"/>
    <x v="71"/>
    <d v="2026-07-20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4"/>
    <n v="14"/>
    <x v="1"/>
    <x v="1"/>
    <n v="32"/>
    <n v="-46212"/>
  </r>
  <r>
    <x v="4"/>
    <x v="131"/>
    <n v="2282600132"/>
    <x v="0"/>
    <x v="6"/>
    <d v="2026-06-25T00:00:00"/>
    <x v="73"/>
    <d v="2026-07-20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8"/>
    <x v="1"/>
    <x v="1"/>
    <n v="22"/>
    <n v="-46216"/>
  </r>
  <r>
    <x v="4"/>
    <x v="132"/>
    <n v="2282600133"/>
    <x v="0"/>
    <x v="15"/>
    <d v="2026-06-25T00:00:00"/>
    <x v="73"/>
    <d v="2026-07-20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18"/>
    <x v="1"/>
    <x v="1"/>
    <n v="22"/>
    <n v="-46216"/>
  </r>
  <r>
    <x v="4"/>
    <x v="133"/>
    <n v="2302600134"/>
    <x v="1"/>
    <x v="21"/>
    <d v="2026-06-26T00:00:00"/>
    <x v="73"/>
    <d v="2026-07-21T00:00:00"/>
    <d v="2026-07-28T00:00:00"/>
    <n v="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17"/>
    <x v="1"/>
    <x v="1"/>
    <n v="32"/>
    <n v="-46216"/>
  </r>
  <r>
    <x v="4"/>
    <x v="134"/>
    <n v="2302600135"/>
    <x v="1"/>
    <x v="18"/>
    <d v="2026-06-26T00:00:00"/>
    <x v="71"/>
    <d v="2026-07-21T00:00:00"/>
    <d v="2026-07-2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8.1081081081081058E-2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4"/>
    <n v="13"/>
    <x v="1"/>
    <x v="1"/>
    <n v="32"/>
    <n v="-46212"/>
  </r>
  <r>
    <x v="4"/>
    <x v="135"/>
    <n v="2282600136"/>
    <x v="0"/>
    <x v="6"/>
    <d v="2026-06-29T00:00:00"/>
    <x v="71"/>
    <d v="2026-07-20T00:00:00"/>
    <d v="2026-07-2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0"/>
    <x v="1"/>
    <x v="1"/>
    <n v="22"/>
    <n v="-46212"/>
  </r>
  <r>
    <x v="4"/>
    <x v="136"/>
    <n v="2282600137"/>
    <x v="0"/>
    <x v="22"/>
    <d v="2026-06-29T00:00:00"/>
    <x v="74"/>
    <d v="2026-07-20T00:00:00"/>
    <d v="2026-07-2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6"/>
    <x v="1"/>
    <x v="1"/>
    <n v="22"/>
    <n v="-46218"/>
  </r>
  <r>
    <x v="4"/>
    <x v="137"/>
    <n v="2302600138"/>
    <x v="1"/>
    <x v="23"/>
    <d v="2026-06-29T00:00:00"/>
    <x v="75"/>
    <d v="2026-07-21T00:00:00"/>
    <d v="2026-07-3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5"/>
    <x v="1"/>
    <x v="1"/>
    <n v="32"/>
    <n v="-46217"/>
  </r>
  <r>
    <x v="4"/>
    <x v="138"/>
    <n v="2302600139"/>
    <x v="1"/>
    <x v="22"/>
    <d v="2026-06-30T00:00:00"/>
    <x v="74"/>
    <d v="2026-07-20T00:00:00"/>
    <d v="2026-08-0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5"/>
    <x v="1"/>
    <x v="1"/>
    <n v="32"/>
    <n v="-46218"/>
  </r>
  <r>
    <x v="4"/>
    <x v="139"/>
    <n v="2282600140"/>
    <x v="0"/>
    <x v="22"/>
    <d v="2026-06-30T00:00:00"/>
    <x v="76"/>
    <d v="2026-07-20T00:00:00"/>
    <d v="2026-07-22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7"/>
    <x v="1"/>
    <x v="1"/>
    <n v="22"/>
    <n v="-46220"/>
  </r>
  <r>
    <x v="4"/>
    <x v="140"/>
    <n v="2282600141"/>
    <x v="0"/>
    <x v="22"/>
    <d v="2026-07-01T00:00:00"/>
    <x v="76"/>
    <d v="2026-07-21T00:00:00"/>
    <d v="2026-07-23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16"/>
    <x v="1"/>
    <x v="1"/>
    <n v="22"/>
    <n v="-46220"/>
  </r>
  <r>
    <x v="4"/>
    <x v="141"/>
    <n v="2302600142"/>
    <x v="1"/>
    <x v="24"/>
    <d v="2026-07-01T00:00:00"/>
    <x v="74"/>
    <d v="2026-07-21T00:00:00"/>
    <d v="2026-08-0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4"/>
    <x v="1"/>
    <x v="1"/>
    <n v="32"/>
    <n v="-46218"/>
  </r>
  <r>
    <x v="4"/>
    <x v="142"/>
    <n v="2302600143"/>
    <x v="1"/>
    <x v="25"/>
    <d v="2026-07-01T00:00:00"/>
    <x v="75"/>
    <d v="2026-07-20T00:00:00"/>
    <d v="2026-08-02T00:00:00"/>
    <n v="2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  <n v="32"/>
    <n v="-46217"/>
  </r>
  <r>
    <x v="4"/>
    <x v="143"/>
    <n v="2282600144"/>
    <x v="0"/>
    <x v="26"/>
    <d v="2026-07-02T00:00:00"/>
    <x v="75"/>
    <d v="2026-07-20T00:00:00"/>
    <d v="2026-07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28.87"/>
    <x v="4"/>
    <n v="12"/>
    <x v="1"/>
    <x v="1"/>
    <n v="22"/>
    <n v="-46217"/>
  </r>
  <r>
    <x v="4"/>
    <x v="144"/>
    <n v="2282600145"/>
    <x v="0"/>
    <x v="27"/>
    <d v="2026-07-02T00:00:00"/>
    <x v="77"/>
    <d v="1899-12-30T00:00:00"/>
    <d v="2026-07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45"/>
    <n v="2302600146"/>
    <x v="1"/>
    <x v="27"/>
    <d v="2026-07-03T00:00:00"/>
    <x v="77"/>
    <d v="1899-12-30T00:00:00"/>
    <d v="2026-08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6"/>
    <n v="2302600147"/>
    <x v="1"/>
    <x v="27"/>
    <d v="2026-07-03T00:00:00"/>
    <x v="77"/>
    <d v="1899-12-30T00:00:00"/>
    <d v="2026-08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47"/>
    <n v="2282600148"/>
    <x v="0"/>
    <x v="28"/>
    <d v="2026-07-03T00:00:00"/>
    <x v="78"/>
    <d v="2026-07-21T00:00:00"/>
    <d v="2026-07-25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8"/>
    <x v="1"/>
    <x v="1"/>
    <n v="22"/>
    <n v="-46224"/>
  </r>
  <r>
    <x v="4"/>
    <x v="148"/>
    <n v="2282600149"/>
    <x v="0"/>
    <x v="28"/>
    <d v="2026-07-06T00:00:00"/>
    <x v="78"/>
    <d v="2026-07-21T00:00:00"/>
    <d v="2026-07-28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5"/>
    <x v="1"/>
    <x v="1"/>
    <n v="22"/>
    <n v="-46224"/>
  </r>
  <r>
    <x v="4"/>
    <x v="149"/>
    <n v="2302600150"/>
    <x v="1"/>
    <x v="28"/>
    <d v="2026-07-06T00:00:00"/>
    <x v="78"/>
    <d v="2026-07-21T00:00:00"/>
    <d v="2026-08-07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5"/>
    <x v="1"/>
    <x v="1"/>
    <n v="32"/>
    <n v="-46224"/>
  </r>
  <r>
    <x v="4"/>
    <x v="150"/>
    <n v="2302600151"/>
    <x v="1"/>
    <x v="27"/>
    <d v="2026-07-07T00:00:00"/>
    <x v="77"/>
    <d v="1899-12-30T00:00:00"/>
    <d v="2026-08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1"/>
    <n v="2282600152"/>
    <x v="0"/>
    <x v="28"/>
    <d v="2026-07-07T00:00:00"/>
    <x v="78"/>
    <d v="2026-07-21T00:00:00"/>
    <d v="2026-07-29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4"/>
    <x v="1"/>
    <x v="1"/>
    <n v="22"/>
    <n v="-46224"/>
  </r>
  <r>
    <x v="4"/>
    <x v="152"/>
    <n v="2282600153"/>
    <x v="0"/>
    <x v="27"/>
    <d v="2026-07-07T00:00:00"/>
    <x v="77"/>
    <d v="1899-12-30T00:00:00"/>
    <d v="2026-07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3"/>
    <n v="2302600154"/>
    <x v="1"/>
    <x v="27"/>
    <d v="2026-07-08T00:00:00"/>
    <x v="77"/>
    <d v="1899-12-30T00:00:00"/>
    <d v="2026-08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4"/>
    <n v="2302600155"/>
    <x v="1"/>
    <x v="27"/>
    <d v="2026-07-08T00:00:00"/>
    <x v="77"/>
    <d v="1899-12-30T00:00:00"/>
    <d v="2026-08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5"/>
    <n v="2282600156"/>
    <x v="0"/>
    <x v="27"/>
    <d v="2026-07-09T00:00:00"/>
    <x v="77"/>
    <d v="1899-12-30T00:00:00"/>
    <d v="2026-07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6"/>
    <n v="2282600157"/>
    <x v="0"/>
    <x v="27"/>
    <d v="2026-07-09T00:00:00"/>
    <x v="77"/>
    <d v="1899-12-30T00:00:00"/>
    <d v="2026-07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4"/>
    <x v="157"/>
    <n v="2302600158"/>
    <x v="1"/>
    <x v="27"/>
    <d v="2026-07-09T00:00:00"/>
    <x v="77"/>
    <d v="1899-12-30T00:00:00"/>
    <d v="2026-08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8"/>
    <n v="2302600159"/>
    <x v="1"/>
    <x v="27"/>
    <d v="2026-07-10T00:00:00"/>
    <x v="77"/>
    <d v="1899-12-30T00:00:00"/>
    <d v="2026-08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2"/>
    <n v="0"/>
  </r>
  <r>
    <x v="4"/>
    <x v="159"/>
    <n v="2282600160"/>
    <x v="0"/>
    <x v="27"/>
    <d v="2026-07-10T00:00:00"/>
    <x v="77"/>
    <d v="1899-12-30T00:00:00"/>
    <d v="2026-08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2"/>
    <n v="0"/>
  </r>
  <r>
    <x v="5"/>
    <x v="160"/>
    <n v="2282600161"/>
    <x v="0"/>
    <x v="27"/>
    <d v="2026-07-13T00:00:00"/>
    <x v="77"/>
    <d v="1899-12-30T00:00:00"/>
    <d v="2026-08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1"/>
    <n v="2302600162"/>
    <x v="1"/>
    <x v="27"/>
    <d v="2026-07-13T00:00:00"/>
    <x v="77"/>
    <d v="1899-12-30T00:00:00"/>
    <d v="2026-08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2"/>
    <n v="2302600163"/>
    <x v="1"/>
    <x v="27"/>
    <d v="2026-07-13T00:00:00"/>
    <x v="77"/>
    <d v="1899-12-30T00:00:00"/>
    <d v="2026-08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3"/>
    <n v="2282600164"/>
    <x v="0"/>
    <x v="27"/>
    <d v="2026-07-14T00:00:00"/>
    <x v="77"/>
    <d v="1899-12-30T00:00:00"/>
    <d v="2026-08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4"/>
    <n v="2282600165"/>
    <x v="0"/>
    <x v="27"/>
    <d v="2026-07-14T00:00:00"/>
    <x v="77"/>
    <d v="1899-12-30T00:00:00"/>
    <d v="2026-08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5"/>
    <n v="2302600166"/>
    <x v="1"/>
    <x v="27"/>
    <d v="2026-07-15T00:00:00"/>
    <x v="77"/>
    <d v="1899-12-30T00:00:00"/>
    <d v="2026-08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6"/>
    <n v="2302600167"/>
    <x v="1"/>
    <x v="27"/>
    <d v="2026-07-15T00:00:00"/>
    <x v="77"/>
    <d v="1899-12-30T00:00:00"/>
    <d v="2026-08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67"/>
    <n v="2282600168"/>
    <x v="0"/>
    <x v="27"/>
    <d v="2026-07-15T00:00:00"/>
    <x v="77"/>
    <d v="1899-12-30T00:00:00"/>
    <d v="2026-08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8"/>
    <n v="2282600169"/>
    <x v="0"/>
    <x v="27"/>
    <d v="2026-07-16T00:00:00"/>
    <x v="77"/>
    <d v="1899-12-30T00:00:00"/>
    <d v="2026-08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69"/>
    <n v="2302600170"/>
    <x v="1"/>
    <x v="27"/>
    <d v="2026-07-16T00:00:00"/>
    <x v="77"/>
    <d v="1899-12-30T00:00:00"/>
    <d v="2026-08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0"/>
    <n v="2302600171"/>
    <x v="1"/>
    <x v="27"/>
    <d v="2026-07-17T00:00:00"/>
    <x v="77"/>
    <d v="1899-12-30T00:00:00"/>
    <d v="2026-08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1"/>
    <n v="2282600172"/>
    <x v="0"/>
    <x v="27"/>
    <d v="2026-07-17T00:00:00"/>
    <x v="77"/>
    <d v="1899-12-30T00:00:00"/>
    <d v="2026-08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2"/>
    <n v="2282600173"/>
    <x v="0"/>
    <x v="27"/>
    <d v="2026-07-17T00:00:00"/>
    <x v="77"/>
    <d v="1899-12-30T00:00:00"/>
    <d v="2026-08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3"/>
    <n v="2302600174"/>
    <x v="1"/>
    <x v="27"/>
    <d v="2026-07-20T00:00:00"/>
    <x v="77"/>
    <d v="1899-12-30T00:00:00"/>
    <d v="2026-08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4"/>
    <n v="2302600175"/>
    <x v="1"/>
    <x v="27"/>
    <d v="2026-07-20T00:00:00"/>
    <x v="77"/>
    <d v="1899-12-30T00:00:00"/>
    <d v="2026-08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5"/>
    <n v="2282600176"/>
    <x v="0"/>
    <x v="27"/>
    <d v="2026-07-21T00:00:00"/>
    <x v="77"/>
    <d v="1899-12-30T00:00:00"/>
    <d v="2026-08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6"/>
    <n v="2282600177"/>
    <x v="0"/>
    <x v="27"/>
    <d v="2026-07-21T00:00:00"/>
    <x v="77"/>
    <d v="1899-12-30T00:00:00"/>
    <d v="2026-08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77"/>
    <n v="2302600178"/>
    <x v="1"/>
    <x v="27"/>
    <d v="2026-07-21T00:00:00"/>
    <x v="77"/>
    <d v="1899-12-30T00:00:00"/>
    <d v="2026-08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8"/>
    <n v="2302600179"/>
    <x v="1"/>
    <x v="27"/>
    <d v="2026-07-22T00:00:00"/>
    <x v="77"/>
    <d v="1899-12-30T00:00:00"/>
    <d v="2026-08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79"/>
    <n v="2282600180"/>
    <x v="0"/>
    <x v="27"/>
    <d v="2026-07-22T00:00:00"/>
    <x v="77"/>
    <d v="1899-12-30T00:00:00"/>
    <d v="2026-08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0"/>
    <n v="2282600181"/>
    <x v="0"/>
    <x v="27"/>
    <d v="2026-07-23T00:00:00"/>
    <x v="77"/>
    <d v="1899-12-30T00:00:00"/>
    <d v="2026-08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1"/>
    <n v="2302600182"/>
    <x v="1"/>
    <x v="27"/>
    <d v="2026-07-23T00:00:00"/>
    <x v="77"/>
    <d v="1899-12-30T00:00:00"/>
    <d v="2026-08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2"/>
    <n v="2302600183"/>
    <x v="1"/>
    <x v="27"/>
    <d v="2026-07-23T00:00:00"/>
    <x v="77"/>
    <d v="1899-12-30T00:00:00"/>
    <d v="2026-08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3"/>
    <n v="2282600184"/>
    <x v="0"/>
    <x v="27"/>
    <d v="2026-07-24T00:00:00"/>
    <x v="77"/>
    <d v="1899-12-30T00:00:00"/>
    <d v="2026-08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4"/>
    <n v="2282600185"/>
    <x v="0"/>
    <x v="27"/>
    <d v="2026-07-24T00:00:00"/>
    <x v="77"/>
    <d v="1899-12-30T00:00:00"/>
    <d v="2026-08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5"/>
    <n v="2302600186"/>
    <x v="1"/>
    <x v="27"/>
    <d v="2026-07-27T00:00:00"/>
    <x v="77"/>
    <d v="1899-12-30T00:00:00"/>
    <d v="2026-08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6"/>
    <n v="2302600187"/>
    <x v="1"/>
    <x v="27"/>
    <d v="2026-07-27T00:00:00"/>
    <x v="77"/>
    <d v="1899-12-30T00:00:00"/>
    <d v="2026-08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87"/>
    <n v="2282600188"/>
    <x v="0"/>
    <x v="27"/>
    <d v="2026-07-27T00:00:00"/>
    <x v="77"/>
    <d v="1899-12-30T00:00:00"/>
    <d v="2026-08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8"/>
    <n v="2282600189"/>
    <x v="0"/>
    <x v="27"/>
    <d v="2026-07-28T00:00:00"/>
    <x v="77"/>
    <d v="1899-12-30T00:00:00"/>
    <d v="2026-08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5"/>
    <x v="189"/>
    <n v="2302600190"/>
    <x v="1"/>
    <x v="27"/>
    <d v="2026-07-28T00:00:00"/>
    <x v="77"/>
    <d v="1899-12-30T00:00:00"/>
    <d v="2026-08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0"/>
    <n v="2302600191"/>
    <x v="1"/>
    <x v="27"/>
    <d v="2026-07-29T00:00:00"/>
    <x v="77"/>
    <d v="1899-12-30T00:00:00"/>
    <d v="2026-08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5"/>
    <x v="191"/>
    <n v="2282600192"/>
    <x v="0"/>
    <x v="27"/>
    <d v="2026-07-29T00:00:00"/>
    <x v="77"/>
    <d v="1899-12-30T00:00:00"/>
    <d v="2026-08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2"/>
    <n v="2282600193"/>
    <x v="0"/>
    <x v="27"/>
    <d v="2026-07-29T00:00:00"/>
    <x v="77"/>
    <d v="1899-12-30T00:00:00"/>
    <d v="2026-08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3"/>
    <n v="2302600194"/>
    <x v="1"/>
    <x v="27"/>
    <d v="2026-07-30T00:00:00"/>
    <x v="77"/>
    <d v="1899-12-30T00:00:00"/>
    <d v="2026-08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4"/>
    <n v="2302600195"/>
    <x v="1"/>
    <x v="27"/>
    <d v="2026-07-30T00:00:00"/>
    <x v="77"/>
    <d v="1899-12-30T00:00:00"/>
    <d v="2026-08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5"/>
    <n v="2282600196"/>
    <x v="0"/>
    <x v="27"/>
    <d v="2026-07-31T00:00:00"/>
    <x v="77"/>
    <d v="1899-12-30T00:00:00"/>
    <d v="2026-08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6"/>
    <n v="2282600197"/>
    <x v="0"/>
    <x v="27"/>
    <d v="2026-07-31T00:00:00"/>
    <x v="77"/>
    <d v="1899-12-30T00:00:00"/>
    <d v="2026-08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197"/>
    <n v="2302600198"/>
    <x v="1"/>
    <x v="27"/>
    <d v="2026-07-31T00:00:00"/>
    <x v="77"/>
    <d v="1899-12-30T00:00:00"/>
    <d v="2026-08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8"/>
    <n v="2302600199"/>
    <x v="1"/>
    <x v="27"/>
    <d v="2026-08-03T00:00:00"/>
    <x v="77"/>
    <d v="1899-12-30T00:00:00"/>
    <d v="2026-09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199"/>
    <n v="2282600200"/>
    <x v="0"/>
    <x v="27"/>
    <d v="2026-08-03T00:00:00"/>
    <x v="77"/>
    <d v="1899-12-30T00:00:00"/>
    <d v="2026-08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0"/>
    <n v="2282600201"/>
    <x v="0"/>
    <x v="27"/>
    <d v="2026-08-04T00:00:00"/>
    <x v="77"/>
    <d v="1899-12-30T00:00:00"/>
    <d v="2026-08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1"/>
    <n v="2302600202"/>
    <x v="1"/>
    <x v="27"/>
    <d v="2026-08-04T00:00:00"/>
    <x v="77"/>
    <d v="1899-12-30T00:00:00"/>
    <d v="2026-09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2"/>
    <n v="2302600203"/>
    <x v="1"/>
    <x v="27"/>
    <d v="2026-08-04T00:00:00"/>
    <x v="77"/>
    <d v="1899-12-30T00:00:00"/>
    <d v="2026-09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3"/>
    <n v="2282600204"/>
    <x v="0"/>
    <x v="27"/>
    <d v="2026-08-05T00:00:00"/>
    <x v="77"/>
    <d v="1899-12-30T00:00:00"/>
    <d v="2026-08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4"/>
    <n v="2282600205"/>
    <x v="0"/>
    <x v="27"/>
    <d v="2026-08-05T00:00:00"/>
    <x v="77"/>
    <d v="1899-12-30T00:00:00"/>
    <d v="2026-08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5"/>
    <n v="2302600206"/>
    <x v="1"/>
    <x v="27"/>
    <d v="2026-08-06T00:00:00"/>
    <x v="77"/>
    <d v="1899-12-30T00:00:00"/>
    <d v="2026-09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6"/>
    <n v="2302600207"/>
    <x v="1"/>
    <x v="27"/>
    <d v="2026-08-06T00:00:00"/>
    <x v="77"/>
    <d v="1899-12-30T00:00:00"/>
    <d v="2026-09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07"/>
    <n v="2282600208"/>
    <x v="0"/>
    <x v="27"/>
    <d v="2026-08-06T00:00:00"/>
    <x v="77"/>
    <d v="1899-12-30T00:00:00"/>
    <d v="2026-08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8"/>
    <n v="2282600209"/>
    <x v="0"/>
    <x v="27"/>
    <d v="2026-08-07T00:00:00"/>
    <x v="77"/>
    <d v="1899-12-30T00:00:00"/>
    <d v="2026-08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09"/>
    <n v="2302600210"/>
    <x v="1"/>
    <x v="27"/>
    <d v="2026-08-07T00:00:00"/>
    <x v="77"/>
    <d v="1899-12-30T00:00:00"/>
    <d v="2026-09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0"/>
    <n v="2302600211"/>
    <x v="1"/>
    <x v="27"/>
    <d v="2026-08-10T00:00:00"/>
    <x v="77"/>
    <d v="1899-12-30T00:00:00"/>
    <d v="2026-09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1"/>
    <n v="2282600212"/>
    <x v="0"/>
    <x v="27"/>
    <d v="2026-08-10T00:00:00"/>
    <x v="77"/>
    <d v="1899-12-30T00:00:00"/>
    <d v="2026-08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2"/>
    <n v="2282600213"/>
    <x v="0"/>
    <x v="27"/>
    <d v="2026-08-10T00:00:00"/>
    <x v="77"/>
    <d v="1899-12-30T00:00:00"/>
    <d v="2026-08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3"/>
    <n v="2302600214"/>
    <x v="1"/>
    <x v="27"/>
    <d v="2026-08-11T00:00:00"/>
    <x v="77"/>
    <d v="1899-12-30T00:00:00"/>
    <d v="2026-09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4"/>
    <n v="2302600215"/>
    <x v="1"/>
    <x v="27"/>
    <d v="2026-08-11T00:00:00"/>
    <x v="77"/>
    <d v="1899-12-30T00:00:00"/>
    <d v="2026-09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5"/>
    <n v="2282600216"/>
    <x v="0"/>
    <x v="27"/>
    <d v="2026-08-12T00:00:00"/>
    <x v="77"/>
    <d v="1899-12-30T00:00:00"/>
    <d v="2026-09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6"/>
    <n v="2282600217"/>
    <x v="0"/>
    <x v="27"/>
    <d v="2026-08-12T00:00:00"/>
    <x v="77"/>
    <d v="1899-12-30T00:00:00"/>
    <d v="2026-09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17"/>
    <n v="2302600218"/>
    <x v="1"/>
    <x v="27"/>
    <d v="2026-08-12T00:00:00"/>
    <x v="77"/>
    <d v="1899-12-30T00:00:00"/>
    <d v="2026-09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8"/>
    <n v="2302600219"/>
    <x v="1"/>
    <x v="27"/>
    <d v="2026-08-13T00:00:00"/>
    <x v="77"/>
    <d v="1899-12-30T00:00:00"/>
    <d v="2026-09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19"/>
    <n v="2282600220"/>
    <x v="0"/>
    <x v="27"/>
    <d v="2026-08-13T00:00:00"/>
    <x v="77"/>
    <d v="1899-12-30T00:00:00"/>
    <d v="2026-09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0"/>
    <n v="2282600221"/>
    <x v="0"/>
    <x v="27"/>
    <d v="2026-08-14T00:00:00"/>
    <x v="77"/>
    <d v="1899-12-30T00:00:00"/>
    <d v="2026-09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6"/>
    <x v="221"/>
    <n v="2302600222"/>
    <x v="1"/>
    <x v="27"/>
    <d v="2026-08-1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2"/>
    <n v="2302600223"/>
    <x v="1"/>
    <x v="27"/>
    <d v="2026-08-1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6"/>
    <x v="223"/>
    <n v="2282600224"/>
    <x v="0"/>
    <x v="27"/>
    <d v="2026-08-17T00:00:00"/>
    <x v="77"/>
    <d v="1899-12-30T00:00:00"/>
    <d v="2026-09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4"/>
    <n v="2282600225"/>
    <x v="0"/>
    <x v="27"/>
    <d v="2026-08-17T00:00:00"/>
    <x v="77"/>
    <d v="1899-12-30T00:00:00"/>
    <d v="2026-09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5"/>
    <n v="2302600226"/>
    <x v="1"/>
    <x v="27"/>
    <d v="2026-08-18T00:00:00"/>
    <x v="77"/>
    <d v="1899-12-30T00:00:00"/>
    <d v="2026-09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6"/>
    <n v="2302600227"/>
    <x v="1"/>
    <x v="27"/>
    <d v="2026-08-18T00:00:00"/>
    <x v="77"/>
    <d v="1899-12-30T00:00:00"/>
    <d v="2026-09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27"/>
    <n v="2282600228"/>
    <x v="0"/>
    <x v="27"/>
    <d v="2026-08-18T00:00:00"/>
    <x v="77"/>
    <d v="1899-12-30T00:00:00"/>
    <d v="2026-09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8"/>
    <n v="2282600229"/>
    <x v="0"/>
    <x v="27"/>
    <d v="2026-08-19T00:00:00"/>
    <x v="77"/>
    <d v="1899-12-30T00:00:00"/>
    <d v="2026-09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29"/>
    <n v="2302600230"/>
    <x v="1"/>
    <x v="27"/>
    <d v="2026-08-19T00:00:00"/>
    <x v="77"/>
    <d v="1899-12-30T00:00:00"/>
    <d v="2026-09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0"/>
    <n v="2302600231"/>
    <x v="1"/>
    <x v="27"/>
    <d v="2026-08-20T00:00:00"/>
    <x v="77"/>
    <d v="1899-12-30T00:00:00"/>
    <d v="2026-09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1"/>
    <n v="2282600232"/>
    <x v="0"/>
    <x v="27"/>
    <d v="2026-08-20T00:00:00"/>
    <x v="77"/>
    <d v="1899-12-30T00:00:00"/>
    <d v="2026-09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2"/>
    <n v="2282600233"/>
    <x v="0"/>
    <x v="27"/>
    <d v="2026-08-20T00:00:00"/>
    <x v="77"/>
    <d v="1899-12-30T00:00:00"/>
    <d v="2026-09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3"/>
    <n v="2302600234"/>
    <x v="1"/>
    <x v="27"/>
    <d v="2026-08-21T00:00:00"/>
    <x v="77"/>
    <d v="1899-12-30T00:00:00"/>
    <d v="2026-09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4"/>
    <n v="2302600235"/>
    <x v="1"/>
    <x v="27"/>
    <d v="2026-08-21T00:00:00"/>
    <x v="77"/>
    <d v="1899-12-30T00:00:00"/>
    <d v="2026-09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5"/>
    <n v="2282600236"/>
    <x v="0"/>
    <x v="27"/>
    <d v="2026-08-2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6"/>
    <n v="2282600237"/>
    <x v="0"/>
    <x v="27"/>
    <d v="2026-08-24T00:00:00"/>
    <x v="77"/>
    <d v="1899-12-30T00:00:00"/>
    <d v="2026-09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37"/>
    <n v="2302600238"/>
    <x v="1"/>
    <x v="27"/>
    <d v="2026-08-24T00:00:00"/>
    <x v="77"/>
    <d v="1899-12-30T00:00:00"/>
    <d v="2026-09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8"/>
    <n v="2302600239"/>
    <x v="1"/>
    <x v="27"/>
    <d v="2026-08-25T00:00:00"/>
    <x v="77"/>
    <d v="1899-12-30T00:00:00"/>
    <d v="2026-09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39"/>
    <n v="2282600240"/>
    <x v="0"/>
    <x v="27"/>
    <d v="2026-08-25T00:00:00"/>
    <x v="77"/>
    <d v="1899-12-30T00:00:00"/>
    <d v="2026-09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0"/>
    <n v="2282600241"/>
    <x v="0"/>
    <x v="27"/>
    <d v="2026-08-26T00:00:00"/>
    <x v="77"/>
    <d v="1899-12-30T00:00:00"/>
    <d v="2026-09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1"/>
    <n v="2302600242"/>
    <x v="1"/>
    <x v="27"/>
    <d v="2026-08-26T00:00:00"/>
    <x v="77"/>
    <d v="1899-12-30T00:00:00"/>
    <d v="2026-09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2"/>
    <n v="2302600243"/>
    <x v="1"/>
    <x v="27"/>
    <d v="2026-08-26T00:00:00"/>
    <x v="77"/>
    <d v="1899-12-30T00:00:00"/>
    <d v="2026-09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3"/>
    <n v="2282600244"/>
    <x v="0"/>
    <x v="27"/>
    <d v="2026-08-27T00:00:00"/>
    <x v="77"/>
    <d v="1899-12-30T00:00:00"/>
    <d v="2026-09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4"/>
    <n v="2282600245"/>
    <x v="0"/>
    <x v="27"/>
    <d v="2026-08-27T00:00:00"/>
    <x v="77"/>
    <d v="1899-12-30T00:00:00"/>
    <d v="2026-09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5"/>
    <n v="2302600246"/>
    <x v="1"/>
    <x v="27"/>
    <d v="2026-08-28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6"/>
    <n v="2302600247"/>
    <x v="1"/>
    <x v="27"/>
    <d v="2026-08-28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47"/>
    <n v="2282600248"/>
    <x v="0"/>
    <x v="27"/>
    <d v="2026-08-28T00:00:00"/>
    <x v="77"/>
    <d v="1899-12-30T00:00:00"/>
    <d v="2026-09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8"/>
    <n v="2282600249"/>
    <x v="0"/>
    <x v="27"/>
    <d v="2026-08-31T00:00:00"/>
    <x v="77"/>
    <d v="1899-12-30T00:00:00"/>
    <d v="2026-09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49"/>
    <n v="2302600250"/>
    <x v="1"/>
    <x v="27"/>
    <d v="2026-08-31T00:00:00"/>
    <x v="77"/>
    <d v="1899-12-30T00:00:00"/>
    <d v="2026-09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0"/>
    <n v="2302600251"/>
    <x v="1"/>
    <x v="27"/>
    <d v="2026-09-01T00:00:00"/>
    <x v="77"/>
    <d v="1899-12-30T00:00:00"/>
    <d v="2026-10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1"/>
    <n v="2282600252"/>
    <x v="0"/>
    <x v="27"/>
    <d v="2026-09-01T00:00:00"/>
    <x v="77"/>
    <d v="1899-12-30T00:00:00"/>
    <d v="2026-09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2"/>
    <n v="2282600253"/>
    <x v="0"/>
    <x v="27"/>
    <d v="2026-09-01T00:00:00"/>
    <x v="77"/>
    <d v="1899-12-30T00:00:00"/>
    <d v="2026-09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7"/>
    <x v="253"/>
    <n v="2302600254"/>
    <x v="1"/>
    <x v="27"/>
    <d v="2026-09-02T00:00:00"/>
    <x v="77"/>
    <d v="1899-12-30T00:00:00"/>
    <d v="2026-10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4"/>
    <n v="2302600255"/>
    <x v="1"/>
    <x v="27"/>
    <d v="2026-09-02T00:00:00"/>
    <x v="77"/>
    <d v="1899-12-30T00:00:00"/>
    <d v="2026-10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7"/>
    <x v="255"/>
    <n v="2282600256"/>
    <x v="0"/>
    <x v="27"/>
    <d v="2026-09-02T00:00:00"/>
    <x v="77"/>
    <d v="1899-12-30T00:00:00"/>
    <d v="2026-09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6"/>
    <n v="2282600257"/>
    <x v="0"/>
    <x v="27"/>
    <d v="2026-09-03T00:00:00"/>
    <x v="77"/>
    <d v="1899-12-30T00:00:00"/>
    <d v="2026-09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57"/>
    <n v="2302600258"/>
    <x v="1"/>
    <x v="27"/>
    <d v="2026-09-03T00:00:00"/>
    <x v="77"/>
    <d v="1899-12-30T00:00:00"/>
    <d v="2026-10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8"/>
    <n v="2302600259"/>
    <x v="1"/>
    <x v="27"/>
    <d v="2026-09-03T00:00:00"/>
    <x v="77"/>
    <d v="1899-12-30T00:00:00"/>
    <d v="2026-10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59"/>
    <n v="2282600260"/>
    <x v="0"/>
    <x v="27"/>
    <d v="2026-09-04T00:00:00"/>
    <x v="77"/>
    <d v="1899-12-30T00:00:00"/>
    <d v="2026-09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0"/>
    <n v="2282600261"/>
    <x v="0"/>
    <x v="27"/>
    <d v="2026-09-04T00:00:00"/>
    <x v="77"/>
    <d v="1899-12-30T00:00:00"/>
    <d v="2026-09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1"/>
    <n v="2302600262"/>
    <x v="1"/>
    <x v="27"/>
    <d v="2026-09-04T00:00:00"/>
    <x v="77"/>
    <d v="1899-12-30T00:00:00"/>
    <d v="2026-10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2"/>
    <n v="2302600263"/>
    <x v="1"/>
    <x v="27"/>
    <d v="2026-09-07T00:00:00"/>
    <x v="77"/>
    <d v="1899-12-30T00:00:00"/>
    <d v="2026-10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3"/>
    <n v="2282600264"/>
    <x v="0"/>
    <x v="27"/>
    <d v="2026-09-07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4"/>
    <n v="2282600265"/>
    <x v="0"/>
    <x v="27"/>
    <d v="2026-09-07T00:00:00"/>
    <x v="77"/>
    <d v="1899-12-30T00:00:00"/>
    <d v="2026-09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5"/>
    <n v="2302600266"/>
    <x v="1"/>
    <x v="27"/>
    <d v="2026-09-08T00:00:00"/>
    <x v="77"/>
    <d v="1899-12-30T00:00:00"/>
    <d v="2026-10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6"/>
    <n v="2302600267"/>
    <x v="1"/>
    <x v="27"/>
    <d v="2026-09-08T00:00:00"/>
    <x v="77"/>
    <d v="1899-12-30T00:00:00"/>
    <d v="2026-10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67"/>
    <n v="2282600268"/>
    <x v="0"/>
    <x v="27"/>
    <d v="2026-09-08T00:00:00"/>
    <x v="77"/>
    <d v="1899-12-30T00:00:00"/>
    <d v="2026-09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8"/>
    <n v="2282600269"/>
    <x v="0"/>
    <x v="27"/>
    <d v="2026-09-09T00:00:00"/>
    <x v="77"/>
    <d v="1899-12-30T00:00:00"/>
    <d v="2026-09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69"/>
    <n v="2302600270"/>
    <x v="1"/>
    <x v="27"/>
    <d v="2026-09-09T00:00:00"/>
    <x v="77"/>
    <d v="1899-12-30T00:00:00"/>
    <d v="2026-10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0"/>
    <n v="2302600271"/>
    <x v="1"/>
    <x v="27"/>
    <d v="2026-09-09T00:00:00"/>
    <x v="77"/>
    <d v="1899-12-30T00:00:00"/>
    <d v="2026-10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1"/>
    <n v="2282600272"/>
    <x v="0"/>
    <x v="27"/>
    <d v="2026-09-10T00:00:00"/>
    <x v="77"/>
    <d v="1899-12-30T00:00:00"/>
    <d v="2026-09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2"/>
    <n v="2282600273"/>
    <x v="0"/>
    <x v="27"/>
    <d v="2026-09-10T00:00:00"/>
    <x v="77"/>
    <d v="1899-12-30T00:00:00"/>
    <d v="2026-09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3"/>
    <n v="2302600274"/>
    <x v="1"/>
    <x v="27"/>
    <d v="2026-09-10T00:00:00"/>
    <x v="77"/>
    <d v="1899-12-30T00:00:00"/>
    <d v="2026-10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4"/>
    <n v="2302600275"/>
    <x v="1"/>
    <x v="27"/>
    <d v="2026-09-11T00:00:00"/>
    <x v="77"/>
    <d v="1899-12-30T00:00:00"/>
    <d v="2026-10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5"/>
    <n v="2282600276"/>
    <x v="0"/>
    <x v="27"/>
    <d v="2026-09-11T00:00:00"/>
    <x v="77"/>
    <d v="1899-12-30T00:00:00"/>
    <d v="2026-10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6"/>
    <n v="2282600277"/>
    <x v="0"/>
    <x v="27"/>
    <d v="2026-09-11T00:00:00"/>
    <x v="77"/>
    <d v="1899-12-30T00:00:00"/>
    <d v="2026-10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77"/>
    <n v="2302600278"/>
    <x v="1"/>
    <x v="27"/>
    <d v="2026-09-14T00:00:00"/>
    <x v="77"/>
    <d v="1899-12-30T00:00:00"/>
    <d v="2026-10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8"/>
    <n v="2302600279"/>
    <x v="1"/>
    <x v="27"/>
    <d v="2026-09-14T00:00:00"/>
    <x v="77"/>
    <d v="1899-12-30T00:00:00"/>
    <d v="2026-10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79"/>
    <n v="2282600280"/>
    <x v="0"/>
    <x v="27"/>
    <d v="2026-09-14T00:00:00"/>
    <x v="77"/>
    <d v="1899-12-30T00:00:00"/>
    <d v="2026-10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0"/>
    <n v="2282600281"/>
    <x v="0"/>
    <x v="27"/>
    <d v="2026-09-15T00:00:00"/>
    <x v="77"/>
    <d v="1899-12-30T00:00:00"/>
    <d v="2026-10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1"/>
    <n v="2302600282"/>
    <x v="1"/>
    <x v="27"/>
    <d v="2026-09-1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2"/>
    <n v="2302600283"/>
    <x v="1"/>
    <x v="27"/>
    <d v="2026-09-1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3"/>
    <n v="2282600284"/>
    <x v="0"/>
    <x v="27"/>
    <d v="2026-09-21T00:00:00"/>
    <x v="77"/>
    <d v="1899-12-30T00:00:00"/>
    <d v="2026-10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4"/>
    <n v="2282600285"/>
    <x v="0"/>
    <x v="27"/>
    <d v="2026-09-21T00:00:00"/>
    <x v="77"/>
    <d v="1899-12-30T00:00:00"/>
    <d v="2026-10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8"/>
    <x v="285"/>
    <n v="2302600286"/>
    <x v="1"/>
    <x v="27"/>
    <d v="2026-09-21T00:00:00"/>
    <x v="77"/>
    <d v="1899-12-30T00:00:00"/>
    <d v="2026-10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6"/>
    <n v="2302600287"/>
    <x v="1"/>
    <x v="27"/>
    <d v="2026-09-22T00:00:00"/>
    <x v="77"/>
    <d v="1899-12-30T00:00:00"/>
    <d v="2026-10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8"/>
    <x v="287"/>
    <n v="2282600288"/>
    <x v="0"/>
    <x v="27"/>
    <d v="2026-09-22T00:00:00"/>
    <x v="77"/>
    <d v="1899-12-30T00:00:00"/>
    <d v="2026-10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8"/>
    <n v="2282600289"/>
    <x v="0"/>
    <x v="27"/>
    <d v="2026-09-22T00:00:00"/>
    <x v="77"/>
    <d v="1899-12-30T00:00:00"/>
    <d v="2026-10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89"/>
    <n v="2302600290"/>
    <x v="1"/>
    <x v="27"/>
    <d v="2026-09-23T00:00:00"/>
    <x v="77"/>
    <d v="1899-12-30T00:00:00"/>
    <d v="2026-10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0"/>
    <n v="2302600291"/>
    <x v="1"/>
    <x v="27"/>
    <d v="2026-09-23T00:00:00"/>
    <x v="77"/>
    <d v="1899-12-30T00:00:00"/>
    <d v="2026-10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1"/>
    <n v="2282600292"/>
    <x v="0"/>
    <x v="27"/>
    <d v="2026-09-23T00:00:00"/>
    <x v="77"/>
    <d v="1899-12-30T00:00:00"/>
    <d v="2026-10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2"/>
    <n v="2282600293"/>
    <x v="0"/>
    <x v="27"/>
    <d v="2026-09-24T00:00:00"/>
    <x v="77"/>
    <d v="1899-12-30T00:00:00"/>
    <d v="2026-10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3"/>
    <n v="2302600294"/>
    <x v="1"/>
    <x v="27"/>
    <d v="2026-09-24T00:00:00"/>
    <x v="77"/>
    <d v="1899-12-30T00:00:00"/>
    <d v="2026-10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4"/>
    <n v="2302600295"/>
    <x v="1"/>
    <x v="27"/>
    <d v="2026-09-24T00:00:00"/>
    <x v="77"/>
    <d v="1899-12-30T00:00:00"/>
    <d v="2026-10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5"/>
    <n v="2282600296"/>
    <x v="0"/>
    <x v="27"/>
    <d v="2026-09-2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6"/>
    <n v="2282600297"/>
    <x v="0"/>
    <x v="27"/>
    <d v="2026-09-25T00:00:00"/>
    <x v="77"/>
    <d v="1899-12-30T00:00:00"/>
    <d v="2026-10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297"/>
    <n v="2302600298"/>
    <x v="1"/>
    <x v="27"/>
    <d v="2026-09-25T00:00:00"/>
    <x v="77"/>
    <d v="1899-12-30T00:00:00"/>
    <d v="2026-10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8"/>
    <n v="2302600299"/>
    <x v="1"/>
    <x v="27"/>
    <d v="2026-09-28T00:00:00"/>
    <x v="77"/>
    <d v="1899-12-30T00:00:00"/>
    <d v="2026-10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299"/>
    <n v="2282600300"/>
    <x v="0"/>
    <x v="27"/>
    <d v="2026-09-28T00:00:00"/>
    <x v="77"/>
    <d v="1899-12-30T00:00:00"/>
    <d v="2026-10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0"/>
    <n v="2282600301"/>
    <x v="0"/>
    <x v="27"/>
    <d v="2026-09-28T00:00:00"/>
    <x v="77"/>
    <d v="1899-12-30T00:00:00"/>
    <d v="2026-10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1"/>
    <n v="2302600302"/>
    <x v="1"/>
    <x v="27"/>
    <d v="2026-09-29T00:00:00"/>
    <x v="77"/>
    <d v="1899-12-30T00:00:00"/>
    <d v="2026-10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2"/>
    <n v="2302600303"/>
    <x v="1"/>
    <x v="27"/>
    <d v="2026-09-29T00:00:00"/>
    <x v="77"/>
    <d v="1899-12-30T00:00:00"/>
    <d v="2026-10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3"/>
    <n v="2282600304"/>
    <x v="0"/>
    <x v="27"/>
    <d v="2026-09-29T00:00:00"/>
    <x v="77"/>
    <d v="1899-12-30T00:00:00"/>
    <d v="2026-10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4"/>
    <n v="2282600305"/>
    <x v="0"/>
    <x v="27"/>
    <d v="2026-09-30T00:00:00"/>
    <x v="77"/>
    <d v="1899-12-30T00:00:00"/>
    <d v="2026-10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5"/>
    <n v="2302600306"/>
    <x v="1"/>
    <x v="27"/>
    <d v="2026-09-30T00:00:00"/>
    <x v="77"/>
    <d v="1899-12-30T00:00:00"/>
    <d v="2026-10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6"/>
    <n v="2302600307"/>
    <x v="1"/>
    <x v="27"/>
    <d v="2026-09-30T00:00:00"/>
    <x v="77"/>
    <d v="1899-12-30T00:00:00"/>
    <d v="2026-10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07"/>
    <n v="2282600308"/>
    <x v="0"/>
    <x v="27"/>
    <d v="2026-10-01T00:00:00"/>
    <x v="77"/>
    <d v="1899-12-30T00:00:00"/>
    <d v="2026-10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8"/>
    <n v="2282600309"/>
    <x v="0"/>
    <x v="27"/>
    <d v="2026-10-01T00:00:00"/>
    <x v="77"/>
    <d v="1899-12-30T00:00:00"/>
    <d v="2026-10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09"/>
    <n v="2302600310"/>
    <x v="1"/>
    <x v="27"/>
    <d v="2026-10-01T00:00:00"/>
    <x v="77"/>
    <d v="1899-12-30T00:00:00"/>
    <d v="2026-10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0"/>
    <n v="2302600311"/>
    <x v="1"/>
    <x v="27"/>
    <d v="2026-10-02T00:00:00"/>
    <x v="77"/>
    <d v="1899-12-30T00:00:00"/>
    <d v="2026-11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1"/>
    <n v="2282600312"/>
    <x v="0"/>
    <x v="27"/>
    <d v="2026-10-02T00:00:00"/>
    <x v="77"/>
    <d v="1899-12-30T00:00:00"/>
    <d v="2026-10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2"/>
    <n v="2282600313"/>
    <x v="0"/>
    <x v="27"/>
    <d v="2026-10-02T00:00:00"/>
    <x v="77"/>
    <d v="1899-12-30T00:00:00"/>
    <d v="2026-10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3"/>
    <n v="2302600314"/>
    <x v="1"/>
    <x v="27"/>
    <d v="2026-10-05T00:00:00"/>
    <x v="77"/>
    <d v="1899-12-30T00:00:00"/>
    <d v="2026-1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4"/>
    <n v="2302600315"/>
    <x v="1"/>
    <x v="27"/>
    <d v="2026-10-05T00:00:00"/>
    <x v="77"/>
    <d v="1899-12-30T00:00:00"/>
    <d v="2026-1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5"/>
    <n v="2282600316"/>
    <x v="0"/>
    <x v="27"/>
    <d v="2026-10-05T00:00:00"/>
    <x v="77"/>
    <d v="1899-12-30T00:00:00"/>
    <d v="2026-10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6"/>
    <n v="2282600317"/>
    <x v="0"/>
    <x v="27"/>
    <d v="2026-10-06T00:00:00"/>
    <x v="77"/>
    <d v="1899-12-30T00:00:00"/>
    <d v="2026-10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9"/>
    <x v="317"/>
    <n v="2302600318"/>
    <x v="1"/>
    <x v="27"/>
    <d v="2026-10-06T00:00:00"/>
    <x v="77"/>
    <d v="1899-12-30T00:00:00"/>
    <d v="2026-1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8"/>
    <n v="2302600319"/>
    <x v="1"/>
    <x v="27"/>
    <d v="2026-10-06T00:00:00"/>
    <x v="77"/>
    <d v="1899-12-30T00:00:00"/>
    <d v="2026-1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9"/>
    <x v="319"/>
    <n v="2282600320"/>
    <x v="0"/>
    <x v="27"/>
    <d v="2026-10-07T00:00:00"/>
    <x v="77"/>
    <d v="1899-12-30T00:00:00"/>
    <d v="2026-10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0"/>
    <n v="2282600321"/>
    <x v="0"/>
    <x v="27"/>
    <d v="2026-10-07T00:00:00"/>
    <x v="77"/>
    <d v="1899-12-30T00:00:00"/>
    <d v="2026-10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1"/>
    <n v="2302600322"/>
    <x v="1"/>
    <x v="27"/>
    <d v="2026-10-07T00:00:00"/>
    <x v="77"/>
    <d v="1899-12-30T00:00:00"/>
    <d v="2026-1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2"/>
    <n v="2302600323"/>
    <x v="1"/>
    <x v="27"/>
    <d v="2026-10-08T00:00:00"/>
    <x v="77"/>
    <d v="1899-12-30T00:00:00"/>
    <d v="2026-11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3"/>
    <n v="2282600324"/>
    <x v="0"/>
    <x v="27"/>
    <d v="2026-10-08T00:00:00"/>
    <x v="77"/>
    <d v="1899-12-30T00:00:00"/>
    <d v="2026-10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4"/>
    <n v="2282600325"/>
    <x v="0"/>
    <x v="27"/>
    <d v="2026-10-08T00:00:00"/>
    <x v="77"/>
    <d v="1899-12-30T00:00:00"/>
    <d v="2026-10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5"/>
    <n v="2302600326"/>
    <x v="1"/>
    <x v="27"/>
    <d v="2026-10-0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6"/>
    <n v="2302600327"/>
    <x v="1"/>
    <x v="27"/>
    <d v="2026-10-0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27"/>
    <n v="2282600328"/>
    <x v="0"/>
    <x v="27"/>
    <d v="2026-10-09T00:00:00"/>
    <x v="77"/>
    <d v="1899-12-30T00:00:00"/>
    <d v="2026-10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8"/>
    <n v="2282600329"/>
    <x v="0"/>
    <x v="27"/>
    <d v="2026-10-12T00:00:00"/>
    <x v="77"/>
    <d v="1899-12-30T00:00:00"/>
    <d v="2026-11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29"/>
    <n v="2302600330"/>
    <x v="1"/>
    <x v="27"/>
    <d v="2026-10-12T00:00:00"/>
    <x v="77"/>
    <d v="1899-12-30T00:00:00"/>
    <d v="2026-1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0"/>
    <n v="2302600331"/>
    <x v="1"/>
    <x v="27"/>
    <d v="2026-10-12T00:00:00"/>
    <x v="77"/>
    <d v="1899-12-30T00:00:00"/>
    <d v="2026-1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1"/>
    <n v="2282600332"/>
    <x v="0"/>
    <x v="27"/>
    <d v="2026-10-13T00:00:00"/>
    <x v="77"/>
    <d v="1899-12-30T00:00:00"/>
    <d v="2026-11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2"/>
    <n v="2282600333"/>
    <x v="0"/>
    <x v="27"/>
    <d v="2026-10-13T00:00:00"/>
    <x v="77"/>
    <d v="1899-12-30T00:00:00"/>
    <d v="2026-11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3"/>
    <n v="2302600334"/>
    <x v="1"/>
    <x v="27"/>
    <d v="2026-10-13T00:00:00"/>
    <x v="77"/>
    <d v="1899-12-30T00:00:00"/>
    <d v="2026-1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4"/>
    <n v="2302600335"/>
    <x v="1"/>
    <x v="27"/>
    <d v="2026-10-14T00:00:00"/>
    <x v="77"/>
    <d v="1899-12-30T00:00:00"/>
    <d v="2026-11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5"/>
    <n v="2282600336"/>
    <x v="0"/>
    <x v="27"/>
    <d v="2026-10-14T00:00:00"/>
    <x v="77"/>
    <d v="1899-12-30T00:00:00"/>
    <d v="2026-1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6"/>
    <n v="2282600337"/>
    <x v="0"/>
    <x v="27"/>
    <d v="2026-10-14T00:00:00"/>
    <x v="77"/>
    <d v="1899-12-30T00:00:00"/>
    <d v="2026-1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37"/>
    <n v="2302600338"/>
    <x v="1"/>
    <x v="27"/>
    <d v="2026-10-15T00:00:00"/>
    <x v="77"/>
    <d v="1899-12-30T00:00:00"/>
    <d v="2026-11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8"/>
    <n v="2302600339"/>
    <x v="1"/>
    <x v="27"/>
    <d v="2026-10-15T00:00:00"/>
    <x v="77"/>
    <d v="1899-12-30T00:00:00"/>
    <d v="2026-11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39"/>
    <n v="2282600340"/>
    <x v="0"/>
    <x v="27"/>
    <d v="2026-10-15T00:00:00"/>
    <x v="77"/>
    <d v="1899-12-30T00:00:00"/>
    <d v="2026-1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0"/>
    <n v="2282600341"/>
    <x v="0"/>
    <x v="27"/>
    <d v="2026-10-16T00:00:00"/>
    <x v="77"/>
    <d v="1899-12-30T00:00:00"/>
    <d v="2026-1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1"/>
    <n v="2302600342"/>
    <x v="1"/>
    <x v="27"/>
    <d v="2026-10-1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2"/>
    <n v="2302600343"/>
    <x v="1"/>
    <x v="27"/>
    <d v="2026-10-1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3"/>
    <n v="2282600344"/>
    <x v="0"/>
    <x v="27"/>
    <d v="2026-10-1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4"/>
    <n v="2282600345"/>
    <x v="0"/>
    <x v="27"/>
    <d v="2026-10-19T00:00:00"/>
    <x v="77"/>
    <d v="1899-12-30T00:00:00"/>
    <d v="2026-1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5"/>
    <n v="2302600346"/>
    <x v="1"/>
    <x v="27"/>
    <d v="2026-10-19T00:00:00"/>
    <x v="77"/>
    <d v="1899-12-30T00:00:00"/>
    <d v="2026-1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6"/>
    <n v="2302600347"/>
    <x v="1"/>
    <x v="27"/>
    <d v="2026-10-20T00:00:00"/>
    <x v="77"/>
    <d v="1899-12-30T00:00:00"/>
    <d v="2026-1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47"/>
    <n v="2282600348"/>
    <x v="0"/>
    <x v="27"/>
    <d v="2026-10-20T00:00:00"/>
    <x v="77"/>
    <d v="1899-12-30T00:00:00"/>
    <d v="2026-11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8"/>
    <n v="2282600349"/>
    <x v="0"/>
    <x v="27"/>
    <d v="2026-10-20T00:00:00"/>
    <x v="77"/>
    <d v="1899-12-30T00:00:00"/>
    <d v="2026-11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0"/>
    <x v="349"/>
    <n v="2302600350"/>
    <x v="1"/>
    <x v="27"/>
    <d v="2026-10-21T00:00:00"/>
    <x v="77"/>
    <d v="1899-12-30T00:00:00"/>
    <d v="2026-11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0"/>
    <n v="2302600351"/>
    <x v="1"/>
    <x v="27"/>
    <d v="2026-10-21T00:00:00"/>
    <x v="77"/>
    <d v="1899-12-30T00:00:00"/>
    <d v="2026-11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0"/>
    <x v="351"/>
    <n v="2282600352"/>
    <x v="0"/>
    <x v="27"/>
    <d v="2026-10-21T00:00:00"/>
    <x v="77"/>
    <d v="1899-12-30T00:00:00"/>
    <d v="2026-1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2"/>
    <n v="2282600353"/>
    <x v="0"/>
    <x v="27"/>
    <d v="2026-10-22T00:00:00"/>
    <x v="77"/>
    <d v="1899-12-30T00:00:00"/>
    <d v="2026-1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3"/>
    <n v="2302600354"/>
    <x v="1"/>
    <x v="27"/>
    <d v="2026-10-22T00:00:00"/>
    <x v="77"/>
    <d v="1899-12-30T00:00:00"/>
    <d v="2026-11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4"/>
    <n v="2302600355"/>
    <x v="1"/>
    <x v="27"/>
    <d v="2026-10-22T00:00:00"/>
    <x v="77"/>
    <d v="1899-12-30T00:00:00"/>
    <d v="2026-11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5"/>
    <n v="2282600356"/>
    <x v="0"/>
    <x v="27"/>
    <d v="2026-10-23T00:00:00"/>
    <x v="77"/>
    <d v="1899-12-30T00:00:00"/>
    <d v="2026-1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6"/>
    <n v="2282600357"/>
    <x v="0"/>
    <x v="27"/>
    <d v="2026-10-23T00:00:00"/>
    <x v="77"/>
    <d v="1899-12-30T00:00:00"/>
    <d v="2026-1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57"/>
    <n v="2302600358"/>
    <x v="1"/>
    <x v="27"/>
    <d v="2026-10-23T00:00:00"/>
    <x v="77"/>
    <d v="1899-12-30T00:00:00"/>
    <d v="2026-1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8"/>
    <n v="2302600359"/>
    <x v="1"/>
    <x v="27"/>
    <d v="2026-10-26T00:00:00"/>
    <x v="77"/>
    <d v="1899-12-30T00:00:00"/>
    <d v="2026-1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59"/>
    <n v="2282600360"/>
    <x v="0"/>
    <x v="27"/>
    <d v="2026-10-2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0"/>
    <n v="2282600361"/>
    <x v="0"/>
    <x v="27"/>
    <d v="2026-10-26T00:00:00"/>
    <x v="77"/>
    <d v="1899-12-30T00:00:00"/>
    <d v="2026-1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1"/>
    <n v="2302600362"/>
    <x v="1"/>
    <x v="27"/>
    <d v="2026-10-27T00:00:00"/>
    <x v="77"/>
    <d v="1899-12-30T00:00:00"/>
    <d v="2026-1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2"/>
    <n v="2302600363"/>
    <x v="1"/>
    <x v="27"/>
    <d v="2026-10-27T00:00:00"/>
    <x v="77"/>
    <d v="1899-12-30T00:00:00"/>
    <d v="2026-1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3"/>
    <n v="2282600364"/>
    <x v="0"/>
    <x v="27"/>
    <d v="2026-10-27T00:00:00"/>
    <x v="77"/>
    <d v="1899-12-30T00:00:00"/>
    <d v="2026-11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4"/>
    <n v="2282600365"/>
    <x v="0"/>
    <x v="27"/>
    <d v="2026-10-28T00:00:00"/>
    <x v="77"/>
    <d v="1899-12-30T00:00:00"/>
    <d v="2026-1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5"/>
    <n v="2302600366"/>
    <x v="1"/>
    <x v="27"/>
    <d v="2026-10-28T00:00:00"/>
    <x v="77"/>
    <d v="1899-12-30T00:00:00"/>
    <d v="2026-1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6"/>
    <n v="2302600367"/>
    <x v="1"/>
    <x v="27"/>
    <d v="2026-10-28T00:00:00"/>
    <x v="77"/>
    <d v="1899-12-30T00:00:00"/>
    <d v="2026-1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67"/>
    <n v="2282600368"/>
    <x v="0"/>
    <x v="27"/>
    <d v="2026-10-29T00:00:00"/>
    <x v="77"/>
    <d v="1899-12-30T00:00:00"/>
    <d v="2026-1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8"/>
    <n v="2282600369"/>
    <x v="0"/>
    <x v="27"/>
    <d v="2026-10-29T00:00:00"/>
    <x v="77"/>
    <d v="1899-12-30T00:00:00"/>
    <d v="2026-1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69"/>
    <n v="2302600370"/>
    <x v="1"/>
    <x v="27"/>
    <d v="2026-10-29T00:00:00"/>
    <x v="77"/>
    <d v="1899-12-30T00:00:00"/>
    <d v="2026-11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0"/>
    <n v="2302600371"/>
    <x v="1"/>
    <x v="27"/>
    <d v="2026-10-30T00:00:00"/>
    <x v="77"/>
    <d v="1899-12-30T00:00:00"/>
    <d v="2026-11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1"/>
    <n v="2282600372"/>
    <x v="0"/>
    <x v="27"/>
    <d v="2026-10-30T00:00:00"/>
    <x v="77"/>
    <d v="1899-12-30T00:00:00"/>
    <d v="2026-1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2"/>
    <n v="2282600373"/>
    <x v="0"/>
    <x v="27"/>
    <d v="2026-10-30T00:00:00"/>
    <x v="77"/>
    <d v="1899-12-30T00:00:00"/>
    <d v="2026-1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3"/>
    <n v="2302600374"/>
    <x v="1"/>
    <x v="27"/>
    <d v="2026-11-02T00:00:00"/>
    <x v="77"/>
    <d v="1899-12-30T00:00:00"/>
    <d v="2026-1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4"/>
    <n v="2302600375"/>
    <x v="1"/>
    <x v="27"/>
    <d v="2026-11-02T00:00:00"/>
    <x v="77"/>
    <d v="1899-12-30T00:00:00"/>
    <d v="2026-1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5"/>
    <n v="2282600376"/>
    <x v="0"/>
    <x v="27"/>
    <d v="2026-11-02T00:00:00"/>
    <x v="77"/>
    <d v="1899-12-30T00:00:00"/>
    <d v="2026-1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6"/>
    <n v="2282600377"/>
    <x v="0"/>
    <x v="27"/>
    <d v="2026-11-03T00:00:00"/>
    <x v="77"/>
    <d v="1899-12-30T00:00:00"/>
    <d v="2026-11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77"/>
    <n v="2302600378"/>
    <x v="1"/>
    <x v="27"/>
    <d v="2026-11-03T00:00:00"/>
    <x v="77"/>
    <d v="1899-12-30T00:00:00"/>
    <d v="2026-1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8"/>
    <n v="2302600379"/>
    <x v="1"/>
    <x v="27"/>
    <d v="2026-11-03T00:00:00"/>
    <x v="77"/>
    <d v="1899-12-30T00:00:00"/>
    <d v="2026-1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79"/>
    <n v="2282600380"/>
    <x v="0"/>
    <x v="27"/>
    <d v="2026-11-04T00:00:00"/>
    <x v="77"/>
    <d v="1899-12-30T00:00:00"/>
    <d v="2026-11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0"/>
    <n v="2282600381"/>
    <x v="0"/>
    <x v="27"/>
    <d v="2026-11-04T00:00:00"/>
    <x v="77"/>
    <d v="1899-12-30T00:00:00"/>
    <d v="2026-11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1"/>
    <x v="381"/>
    <n v="2302600382"/>
    <x v="1"/>
    <x v="27"/>
    <d v="2026-11-04T00:00:00"/>
    <x v="77"/>
    <d v="1899-12-30T00:00:00"/>
    <d v="2026-1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2"/>
    <n v="2302600383"/>
    <x v="1"/>
    <x v="27"/>
    <d v="2026-11-05T00:00:00"/>
    <x v="77"/>
    <d v="1899-12-30T00:00:00"/>
    <d v="2026-12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1"/>
    <x v="383"/>
    <n v="2282600384"/>
    <x v="0"/>
    <x v="27"/>
    <d v="2026-11-05T00:00:00"/>
    <x v="77"/>
    <d v="1899-12-30T00:00:00"/>
    <d v="2026-1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4"/>
    <n v="2282600385"/>
    <x v="0"/>
    <x v="27"/>
    <d v="2026-11-05T00:00:00"/>
    <x v="77"/>
    <d v="1899-12-30T00:00:00"/>
    <d v="2026-1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5"/>
    <n v="2302600386"/>
    <x v="1"/>
    <x v="27"/>
    <d v="2026-11-0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6"/>
    <n v="2302600387"/>
    <x v="1"/>
    <x v="27"/>
    <d v="2026-11-0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87"/>
    <n v="2282600388"/>
    <x v="0"/>
    <x v="27"/>
    <d v="2026-11-06T00:00:00"/>
    <x v="77"/>
    <d v="1899-12-30T00:00:00"/>
    <d v="2026-1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8"/>
    <n v="2282600389"/>
    <x v="0"/>
    <x v="27"/>
    <d v="2026-11-09T00:00:00"/>
    <x v="77"/>
    <d v="1899-12-30T00:00:00"/>
    <d v="2026-11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89"/>
    <n v="2302600390"/>
    <x v="1"/>
    <x v="27"/>
    <d v="2026-11-09T00:00:00"/>
    <x v="77"/>
    <d v="1899-12-30T00:00:00"/>
    <d v="2026-1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0"/>
    <n v="2302600391"/>
    <x v="1"/>
    <x v="27"/>
    <d v="2026-11-09T00:00:00"/>
    <x v="77"/>
    <d v="1899-12-30T00:00:00"/>
    <d v="2026-1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1"/>
    <n v="2282600392"/>
    <x v="0"/>
    <x v="27"/>
    <d v="2026-11-10T00:00:00"/>
    <x v="77"/>
    <d v="1899-12-30T00:00:00"/>
    <d v="2026-11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2"/>
    <n v="2282600393"/>
    <x v="0"/>
    <x v="27"/>
    <d v="2026-11-10T00:00:00"/>
    <x v="77"/>
    <d v="1899-12-30T00:00:00"/>
    <d v="2026-11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3"/>
    <n v="2302600394"/>
    <x v="1"/>
    <x v="27"/>
    <d v="2026-11-10T00:00:00"/>
    <x v="77"/>
    <d v="1899-12-30T00:00:00"/>
    <d v="2026-1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4"/>
    <n v="2302600395"/>
    <x v="1"/>
    <x v="27"/>
    <d v="2026-11-11T00:00:00"/>
    <x v="77"/>
    <d v="1899-12-30T00:00:00"/>
    <d v="2026-1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5"/>
    <n v="2282600396"/>
    <x v="0"/>
    <x v="27"/>
    <d v="2026-11-11T00:00:00"/>
    <x v="77"/>
    <d v="1899-12-30T00:00:00"/>
    <d v="2026-1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6"/>
    <n v="2282600397"/>
    <x v="0"/>
    <x v="27"/>
    <d v="2026-11-11T00:00:00"/>
    <x v="77"/>
    <d v="1899-12-30T00:00:00"/>
    <d v="2026-1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397"/>
    <n v="2302600398"/>
    <x v="1"/>
    <x v="27"/>
    <d v="2026-11-12T00:00:00"/>
    <x v="77"/>
    <d v="1899-12-30T00:00:00"/>
    <d v="2026-12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8"/>
    <n v="2302600399"/>
    <x v="1"/>
    <x v="27"/>
    <d v="2026-11-12T00:00:00"/>
    <x v="77"/>
    <d v="1899-12-30T00:00:00"/>
    <d v="2026-12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399"/>
    <n v="2282600400"/>
    <x v="0"/>
    <x v="27"/>
    <d v="2026-11-12T00:00:00"/>
    <x v="77"/>
    <d v="1899-12-30T00:00:00"/>
    <d v="2026-1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0"/>
    <n v="2282600401"/>
    <x v="0"/>
    <x v="27"/>
    <d v="2026-11-13T00:00:00"/>
    <x v="77"/>
    <d v="1899-12-30T00:00:00"/>
    <d v="2026-1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1"/>
    <n v="2302600402"/>
    <x v="1"/>
    <x v="27"/>
    <d v="2026-11-1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2"/>
    <n v="2302600403"/>
    <x v="1"/>
    <x v="27"/>
    <d v="2026-11-1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3"/>
    <n v="2282600404"/>
    <x v="0"/>
    <x v="27"/>
    <d v="2026-11-1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4"/>
    <n v="2282600405"/>
    <x v="0"/>
    <x v="27"/>
    <d v="2026-11-16T00:00:00"/>
    <x v="77"/>
    <d v="1899-12-30T00:00:00"/>
    <d v="2026-1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5"/>
    <n v="2302600406"/>
    <x v="1"/>
    <x v="27"/>
    <d v="2026-11-16T00:00:00"/>
    <x v="77"/>
    <d v="1899-12-30T00:00:00"/>
    <d v="2026-1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6"/>
    <n v="2302600407"/>
    <x v="1"/>
    <x v="27"/>
    <d v="2026-11-17T00:00:00"/>
    <x v="77"/>
    <d v="1899-12-30T00:00:00"/>
    <d v="2026-1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07"/>
    <n v="2282600408"/>
    <x v="0"/>
    <x v="27"/>
    <d v="2026-11-17T00:00:00"/>
    <x v="77"/>
    <d v="1899-12-30T00:00:00"/>
    <d v="2026-1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8"/>
    <n v="2282600409"/>
    <x v="0"/>
    <x v="27"/>
    <d v="2026-11-17T00:00:00"/>
    <x v="77"/>
    <d v="1899-12-30T00:00:00"/>
    <d v="2026-1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09"/>
    <n v="2302600410"/>
    <x v="1"/>
    <x v="27"/>
    <d v="2026-11-18T00:00:00"/>
    <x v="77"/>
    <d v="1899-12-30T00:00:00"/>
    <d v="2026-1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0"/>
    <n v="2302600411"/>
    <x v="1"/>
    <x v="27"/>
    <d v="2026-11-18T00:00:00"/>
    <x v="77"/>
    <d v="1899-12-30T00:00:00"/>
    <d v="2026-1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1"/>
    <n v="2282600412"/>
    <x v="0"/>
    <x v="27"/>
    <d v="2026-11-18T00:00:00"/>
    <x v="77"/>
    <d v="1899-12-30T00:00:00"/>
    <d v="2026-12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2"/>
    <n v="2282600413"/>
    <x v="0"/>
    <x v="27"/>
    <d v="2026-11-19T00:00:00"/>
    <x v="77"/>
    <d v="1899-12-30T00:00:00"/>
    <d v="2026-1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2"/>
    <x v="413"/>
    <n v="2302600414"/>
    <x v="1"/>
    <x v="27"/>
    <d v="2026-11-19T00:00:00"/>
    <x v="77"/>
    <d v="1899-12-30T00:00:00"/>
    <d v="2026-1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4"/>
    <n v="2302600415"/>
    <x v="1"/>
    <x v="27"/>
    <d v="2026-11-19T00:00:00"/>
    <x v="77"/>
    <d v="1899-12-30T00:00:00"/>
    <d v="2026-1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2"/>
    <x v="415"/>
    <n v="2282600416"/>
    <x v="0"/>
    <x v="27"/>
    <d v="2026-11-20T00:00:00"/>
    <x v="77"/>
    <d v="1899-12-30T00:00:00"/>
    <d v="2026-1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6"/>
    <n v="2282600417"/>
    <x v="0"/>
    <x v="27"/>
    <d v="2026-11-20T00:00:00"/>
    <x v="77"/>
    <d v="1899-12-30T00:00:00"/>
    <d v="2026-1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17"/>
    <n v="2302600418"/>
    <x v="1"/>
    <x v="27"/>
    <d v="2026-11-20T00:00:00"/>
    <x v="77"/>
    <d v="1899-12-30T00:00:00"/>
    <d v="2026-1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8"/>
    <n v="2302600419"/>
    <x v="1"/>
    <x v="27"/>
    <d v="2026-11-23T00:00:00"/>
    <x v="77"/>
    <d v="1899-12-30T00:00:00"/>
    <d v="2026-1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19"/>
    <n v="2282600420"/>
    <x v="0"/>
    <x v="27"/>
    <d v="2026-11-2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0"/>
    <n v="2282600421"/>
    <x v="0"/>
    <x v="27"/>
    <d v="2026-11-23T00:00:00"/>
    <x v="77"/>
    <d v="1899-12-30T00:00:00"/>
    <d v="2026-1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1"/>
    <n v="2302600422"/>
    <x v="1"/>
    <x v="27"/>
    <d v="2026-11-24T00:00:00"/>
    <x v="77"/>
    <d v="1899-12-30T00:00:00"/>
    <d v="2026-1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2"/>
    <n v="2302600423"/>
    <x v="1"/>
    <x v="27"/>
    <d v="2026-11-24T00:00:00"/>
    <x v="77"/>
    <d v="1899-12-30T00:00:00"/>
    <d v="2026-1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3"/>
    <n v="2282600424"/>
    <x v="0"/>
    <x v="27"/>
    <d v="2026-11-24T00:00:00"/>
    <x v="77"/>
    <d v="1899-12-30T00:00:00"/>
    <d v="2026-1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4"/>
    <n v="2282600425"/>
    <x v="0"/>
    <x v="27"/>
    <d v="2026-11-25T00:00:00"/>
    <x v="77"/>
    <d v="1899-12-30T00:00:00"/>
    <d v="2026-12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5"/>
    <n v="2302600426"/>
    <x v="1"/>
    <x v="27"/>
    <d v="2026-11-25T00:00:00"/>
    <x v="77"/>
    <d v="1899-12-30T00:00:00"/>
    <d v="2026-1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6"/>
    <n v="2302600427"/>
    <x v="1"/>
    <x v="27"/>
    <d v="2026-11-25T00:00:00"/>
    <x v="77"/>
    <d v="1899-12-30T00:00:00"/>
    <d v="2026-1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27"/>
    <n v="2282600428"/>
    <x v="0"/>
    <x v="27"/>
    <d v="2026-11-26T00:00:00"/>
    <x v="77"/>
    <d v="1899-12-30T00:00:00"/>
    <d v="2026-1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8"/>
    <n v="2282600429"/>
    <x v="0"/>
    <x v="27"/>
    <d v="2026-11-26T00:00:00"/>
    <x v="77"/>
    <d v="1899-12-30T00:00:00"/>
    <d v="2026-1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29"/>
    <n v="2302600430"/>
    <x v="1"/>
    <x v="27"/>
    <d v="2026-11-26T00:00:00"/>
    <x v="77"/>
    <d v="1899-12-30T00:00:00"/>
    <d v="2026-12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0"/>
    <n v="2302600431"/>
    <x v="1"/>
    <x v="27"/>
    <d v="2026-11-27T00:00:00"/>
    <x v="77"/>
    <d v="1899-12-30T00:00:00"/>
    <d v="2026-12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1"/>
    <n v="2282600432"/>
    <x v="0"/>
    <x v="27"/>
    <d v="2026-11-27T00:00:00"/>
    <x v="77"/>
    <d v="1899-12-30T00:00:00"/>
    <d v="2026-1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2"/>
    <n v="2282600433"/>
    <x v="0"/>
    <x v="27"/>
    <d v="2026-11-27T00:00:00"/>
    <x v="77"/>
    <d v="1899-12-30T00:00:00"/>
    <d v="2026-1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3"/>
    <n v="2302600434"/>
    <x v="1"/>
    <x v="27"/>
    <d v="2026-11-3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4"/>
    <n v="2302600435"/>
    <x v="1"/>
    <x v="27"/>
    <d v="2026-11-3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5"/>
    <n v="2282600436"/>
    <x v="0"/>
    <x v="27"/>
    <d v="2026-11-30T00:00:00"/>
    <x v="77"/>
    <d v="1899-12-30T00:00:00"/>
    <d v="2026-1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6"/>
    <n v="2282600437"/>
    <x v="0"/>
    <x v="27"/>
    <d v="2026-12-01T00:00:00"/>
    <x v="77"/>
    <d v="1899-12-30T00:00:00"/>
    <d v="2026-12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37"/>
    <n v="2302600438"/>
    <x v="1"/>
    <x v="27"/>
    <d v="2026-12-01T00:00:00"/>
    <x v="77"/>
    <d v="1899-12-30T00:00:00"/>
    <d v="2026-12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8"/>
    <n v="2302600439"/>
    <x v="1"/>
    <x v="27"/>
    <d v="2026-12-01T00:00:00"/>
    <x v="77"/>
    <d v="1899-12-30T00:00:00"/>
    <d v="2026-12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39"/>
    <n v="2282600440"/>
    <x v="0"/>
    <x v="27"/>
    <d v="2026-12-02T00:00:00"/>
    <x v="77"/>
    <d v="1899-12-30T00:00:00"/>
    <d v="2026-12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0"/>
    <n v="2282600441"/>
    <x v="0"/>
    <x v="27"/>
    <d v="2026-12-02T00:00:00"/>
    <x v="77"/>
    <d v="1899-12-30T00:00:00"/>
    <d v="2026-12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1"/>
    <n v="2302600442"/>
    <x v="1"/>
    <x v="27"/>
    <d v="2026-12-02T00:00:00"/>
    <x v="77"/>
    <d v="1899-12-30T00:00:00"/>
    <d v="2027-01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2"/>
    <n v="2302600443"/>
    <x v="1"/>
    <x v="27"/>
    <d v="2026-12-03T00:00:00"/>
    <x v="77"/>
    <d v="1899-12-30T00:00:00"/>
    <d v="2027-01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3"/>
    <n v="2282600444"/>
    <x v="0"/>
    <x v="27"/>
    <d v="2026-12-03T00:00:00"/>
    <x v="77"/>
    <d v="1899-12-30T00:00:00"/>
    <d v="2026-1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4"/>
    <n v="2282600445"/>
    <x v="0"/>
    <x v="27"/>
    <d v="2026-12-03T00:00:00"/>
    <x v="77"/>
    <d v="1899-12-30T00:00:00"/>
    <d v="2026-1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3"/>
    <x v="445"/>
    <n v="2302600446"/>
    <x v="1"/>
    <x v="27"/>
    <d v="2026-12-04T00:00:00"/>
    <x v="77"/>
    <d v="1899-12-30T00:00:00"/>
    <d v="2027-0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6"/>
    <n v="2302600447"/>
    <x v="1"/>
    <x v="27"/>
    <d v="2026-12-04T00:00:00"/>
    <x v="77"/>
    <d v="1899-12-30T00:00:00"/>
    <d v="2027-0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3"/>
    <x v="447"/>
    <n v="2282600448"/>
    <x v="0"/>
    <x v="27"/>
    <d v="2026-12-04T00:00:00"/>
    <x v="77"/>
    <d v="1899-12-30T00:00:00"/>
    <d v="2026-1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8"/>
    <n v="2282600449"/>
    <x v="0"/>
    <x v="27"/>
    <d v="2026-12-07T00:00:00"/>
    <x v="77"/>
    <d v="1899-12-30T00:00:00"/>
    <d v="2026-12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49"/>
    <n v="2302600450"/>
    <x v="1"/>
    <x v="27"/>
    <d v="2026-12-07T00:00:00"/>
    <x v="77"/>
    <d v="1899-12-30T00:00:00"/>
    <d v="2027-0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0"/>
    <n v="2302600451"/>
    <x v="1"/>
    <x v="27"/>
    <d v="2026-12-07T00:00:00"/>
    <x v="77"/>
    <d v="1899-12-30T00:00:00"/>
    <d v="2027-0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1"/>
    <n v="2282600452"/>
    <x v="0"/>
    <x v="27"/>
    <d v="2026-12-09T00:00:00"/>
    <x v="77"/>
    <d v="1899-12-30T00:00:00"/>
    <d v="2026-12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2"/>
    <n v="2282600453"/>
    <x v="0"/>
    <x v="27"/>
    <d v="2026-12-09T00:00:00"/>
    <x v="77"/>
    <d v="1899-12-30T00:00:00"/>
    <d v="2026-12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3"/>
    <n v="2302600454"/>
    <x v="1"/>
    <x v="27"/>
    <d v="2026-12-09T00:00:00"/>
    <x v="77"/>
    <d v="1899-12-30T00:00:00"/>
    <d v="2027-01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4"/>
    <n v="2302600455"/>
    <x v="1"/>
    <x v="27"/>
    <d v="2026-12-10T00:00:00"/>
    <x v="77"/>
    <d v="1899-12-30T00:00:00"/>
    <d v="2027-01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5"/>
    <n v="2282600456"/>
    <x v="0"/>
    <x v="27"/>
    <d v="2026-12-1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6"/>
    <n v="2282600457"/>
    <x v="0"/>
    <x v="27"/>
    <d v="2026-12-10T00:00:00"/>
    <x v="77"/>
    <d v="1899-12-30T00:00:00"/>
    <d v="2026-12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57"/>
    <n v="2302600458"/>
    <x v="1"/>
    <x v="27"/>
    <d v="2026-12-1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8"/>
    <n v="2302600459"/>
    <x v="1"/>
    <x v="27"/>
    <d v="2026-12-1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59"/>
    <n v="2282600460"/>
    <x v="0"/>
    <x v="27"/>
    <d v="2026-12-11T00:00:00"/>
    <x v="77"/>
    <d v="1899-12-30T00:00:00"/>
    <d v="2026-12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0"/>
    <n v="2282600461"/>
    <x v="0"/>
    <x v="27"/>
    <d v="2026-12-14T00:00:00"/>
    <x v="77"/>
    <d v="1899-12-30T00:00:00"/>
    <d v="2027-01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1"/>
    <n v="2302600462"/>
    <x v="1"/>
    <x v="27"/>
    <d v="2026-12-14T00:00:00"/>
    <x v="77"/>
    <d v="1899-12-30T00:00:00"/>
    <d v="2027-01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2"/>
    <n v="2302600463"/>
    <x v="1"/>
    <x v="27"/>
    <d v="2026-12-14T00:00:00"/>
    <x v="77"/>
    <d v="1899-12-30T00:00:00"/>
    <d v="2027-01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3"/>
    <n v="2282600464"/>
    <x v="0"/>
    <x v="27"/>
    <d v="2026-12-15T00:00:00"/>
    <x v="77"/>
    <d v="1899-12-30T00:00:00"/>
    <d v="2027-0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4"/>
    <n v="2282600465"/>
    <x v="0"/>
    <x v="27"/>
    <d v="2026-12-15T00:00:00"/>
    <x v="77"/>
    <d v="1899-12-30T00:00:00"/>
    <d v="2027-01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5"/>
    <n v="2302600466"/>
    <x v="1"/>
    <x v="27"/>
    <d v="2026-12-15T00:00:00"/>
    <x v="77"/>
    <d v="1899-12-30T00:00:00"/>
    <d v="2027-01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6"/>
    <n v="2302600467"/>
    <x v="1"/>
    <x v="27"/>
    <d v="2026-12-16T00:00:00"/>
    <x v="77"/>
    <d v="1899-12-30T00:00:00"/>
    <d v="2027-01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67"/>
    <n v="2282600468"/>
    <x v="0"/>
    <x v="27"/>
    <d v="2026-12-16T00:00:00"/>
    <x v="77"/>
    <d v="1899-12-30T00:00:00"/>
    <d v="2027-0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8"/>
    <n v="2282600469"/>
    <x v="0"/>
    <x v="27"/>
    <d v="2026-12-16T00:00:00"/>
    <x v="77"/>
    <d v="1899-12-30T00:00:00"/>
    <d v="2027-01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69"/>
    <n v="2302600470"/>
    <x v="1"/>
    <x v="27"/>
    <d v="2026-12-17T00:00:00"/>
    <x v="77"/>
    <d v="1899-12-30T00:00:00"/>
    <d v="2027-01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0"/>
    <n v="2302600471"/>
    <x v="1"/>
    <x v="27"/>
    <d v="2026-12-17T00:00:00"/>
    <x v="77"/>
    <d v="1899-12-30T00:00:00"/>
    <d v="2027-01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1"/>
    <n v="2282600472"/>
    <x v="0"/>
    <x v="27"/>
    <d v="2026-12-17T00:00:00"/>
    <x v="77"/>
    <d v="1899-12-30T00:00:00"/>
    <d v="2027-01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2"/>
    <n v="2282600473"/>
    <x v="0"/>
    <x v="27"/>
    <d v="2026-12-18T00:00:00"/>
    <x v="77"/>
    <d v="1899-12-30T00:00:00"/>
    <d v="2027-01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3"/>
    <n v="2302600474"/>
    <x v="1"/>
    <x v="27"/>
    <d v="2026-12-18T00:00:00"/>
    <x v="77"/>
    <d v="1899-12-30T00:00:00"/>
    <d v="2027-0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4"/>
    <n v="2302600475"/>
    <x v="1"/>
    <x v="27"/>
    <d v="2026-12-18T00:00:00"/>
    <x v="77"/>
    <d v="1899-12-30T00:00:00"/>
    <d v="2027-0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5"/>
    <n v="2282600476"/>
    <x v="0"/>
    <x v="27"/>
    <d v="2026-12-2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6"/>
    <n v="2282600477"/>
    <x v="0"/>
    <x v="27"/>
    <d v="2026-12-21T00:00:00"/>
    <x v="77"/>
    <d v="1899-12-30T00:00:00"/>
    <d v="2027-01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4"/>
    <x v="477"/>
    <n v="2302600478"/>
    <x v="1"/>
    <x v="27"/>
    <d v="2026-12-21T00:00:00"/>
    <x v="77"/>
    <d v="1899-12-30T00:00:00"/>
    <d v="2027-01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8"/>
    <n v="2302600479"/>
    <x v="1"/>
    <x v="27"/>
    <d v="2026-12-22T00:00:00"/>
    <x v="77"/>
    <d v="1899-12-30T00:00:00"/>
    <d v="2027-01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4"/>
    <x v="479"/>
    <n v="2282600480"/>
    <x v="0"/>
    <x v="27"/>
    <d v="2026-12-22T00:00:00"/>
    <x v="77"/>
    <d v="1899-12-30T00:00:00"/>
    <d v="2027-0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0"/>
    <n v="2282600481"/>
    <x v="0"/>
    <x v="27"/>
    <d v="2026-12-22T00:00:00"/>
    <x v="77"/>
    <d v="1899-12-30T00:00:00"/>
    <d v="2027-01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1"/>
    <n v="2302600482"/>
    <x v="1"/>
    <x v="27"/>
    <d v="2026-12-23T00:00:00"/>
    <x v="77"/>
    <d v="1899-12-30T00:00:00"/>
    <d v="2027-0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2"/>
    <n v="2302600483"/>
    <x v="1"/>
    <x v="27"/>
    <d v="2026-12-23T00:00:00"/>
    <x v="77"/>
    <d v="1899-12-30T00:00:00"/>
    <d v="2027-01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3"/>
    <n v="2282600484"/>
    <x v="0"/>
    <x v="27"/>
    <d v="2026-12-23T00:00:00"/>
    <x v="77"/>
    <d v="1899-12-30T00:00:00"/>
    <d v="2027-01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4"/>
    <n v="2282600485"/>
    <x v="0"/>
    <x v="27"/>
    <d v="2026-12-28T00:00:00"/>
    <x v="77"/>
    <d v="1899-12-30T00:00:00"/>
    <d v="2027-01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5"/>
    <n v="2302600486"/>
    <x v="1"/>
    <x v="27"/>
    <d v="2026-12-28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6"/>
    <n v="2302600487"/>
    <x v="1"/>
    <x v="27"/>
    <d v="2026-12-28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87"/>
    <n v="2282600488"/>
    <x v="0"/>
    <x v="27"/>
    <d v="2026-12-29T00:00:00"/>
    <x v="77"/>
    <d v="1899-12-30T00:00:00"/>
    <d v="2027-0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8"/>
    <n v="2282600489"/>
    <x v="0"/>
    <x v="27"/>
    <d v="2026-12-29T00:00:00"/>
    <x v="77"/>
    <d v="1899-12-30T00:00:00"/>
    <d v="2027-01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89"/>
    <n v="2302600490"/>
    <x v="1"/>
    <x v="27"/>
    <d v="2026-12-29T00:00:00"/>
    <x v="77"/>
    <d v="1899-12-30T00:00:00"/>
    <d v="2027-01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0"/>
    <n v="2302600491"/>
    <x v="1"/>
    <x v="27"/>
    <d v="2026-12-30T00:00:00"/>
    <x v="77"/>
    <d v="1899-12-30T00:00:00"/>
    <d v="2027-01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1"/>
    <n v="2282600492"/>
    <x v="0"/>
    <x v="27"/>
    <d v="2026-12-30T00:00:00"/>
    <x v="77"/>
    <d v="1899-12-30T00:00:00"/>
    <d v="2027-0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2"/>
    <n v="2282600493"/>
    <x v="0"/>
    <x v="27"/>
    <d v="2026-12-30T00:00:00"/>
    <x v="77"/>
    <d v="1899-12-30T00:00:00"/>
    <d v="2027-01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3"/>
    <n v="2302600494"/>
    <x v="1"/>
    <x v="27"/>
    <d v="2027-01-04T00:00:00"/>
    <x v="77"/>
    <d v="1899-12-30T00:00:00"/>
    <d v="2027-0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4"/>
    <n v="2302600495"/>
    <x v="1"/>
    <x v="27"/>
    <d v="2027-01-04T00:00:00"/>
    <x v="77"/>
    <d v="1899-12-30T00:00:00"/>
    <d v="2027-0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5"/>
    <n v="2282600496"/>
    <x v="0"/>
    <x v="27"/>
    <d v="2027-01-04T00:00:00"/>
    <x v="77"/>
    <d v="1899-12-30T00:00:00"/>
    <d v="2027-01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6"/>
    <n v="2282600497"/>
    <x v="0"/>
    <x v="27"/>
    <d v="2027-01-05T00:00:00"/>
    <x v="77"/>
    <d v="1899-12-30T00:00:00"/>
    <d v="2027-01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497"/>
    <n v="2302600498"/>
    <x v="1"/>
    <x v="27"/>
    <d v="2027-01-05T00:00:00"/>
    <x v="77"/>
    <d v="1899-12-30T00:00:00"/>
    <d v="2027-0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8"/>
    <n v="2302600499"/>
    <x v="1"/>
    <x v="27"/>
    <d v="2027-01-05T00:00:00"/>
    <x v="77"/>
    <d v="1899-12-30T00:00:00"/>
    <d v="2027-0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499"/>
    <n v="2282600500"/>
    <x v="0"/>
    <x v="27"/>
    <d v="2027-01-06T00:00:00"/>
    <x v="77"/>
    <d v="1899-12-30T00:00:00"/>
    <d v="2027-0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0"/>
    <n v="2282600501"/>
    <x v="0"/>
    <x v="27"/>
    <d v="2027-01-06T00:00:00"/>
    <x v="77"/>
    <d v="1899-12-30T00:00:00"/>
    <d v="2027-01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1"/>
    <n v="2302600502"/>
    <x v="1"/>
    <x v="27"/>
    <d v="2027-01-06T00:00:00"/>
    <x v="77"/>
    <d v="1899-12-30T00:00:00"/>
    <d v="2027-02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2"/>
    <n v="2302600503"/>
    <x v="1"/>
    <x v="27"/>
    <d v="2027-01-07T00:00:00"/>
    <x v="77"/>
    <d v="1899-12-30T00:00:00"/>
    <d v="2027-02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3"/>
    <n v="2282600504"/>
    <x v="0"/>
    <x v="27"/>
    <d v="2027-01-07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4"/>
    <n v="2282600505"/>
    <x v="0"/>
    <x v="27"/>
    <d v="2027-01-07T00:00:00"/>
    <x v="77"/>
    <d v="1899-12-30T00:00:00"/>
    <d v="2027-01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5"/>
    <n v="2302600506"/>
    <x v="1"/>
    <x v="27"/>
    <d v="2027-01-0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6"/>
    <n v="2302600507"/>
    <x v="1"/>
    <x v="27"/>
    <d v="2027-01-0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07"/>
    <n v="2282600508"/>
    <x v="0"/>
    <x v="27"/>
    <d v="2027-01-08T00:00:00"/>
    <x v="77"/>
    <d v="1899-12-30T00:00:00"/>
    <d v="2027-01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8"/>
    <n v="2282600509"/>
    <x v="0"/>
    <x v="27"/>
    <d v="2027-01-11T00:00:00"/>
    <x v="77"/>
    <d v="1899-12-30T00:00:00"/>
    <d v="2027-01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5"/>
    <x v="509"/>
    <n v="2302600510"/>
    <x v="1"/>
    <x v="27"/>
    <d v="2027-01-11T00:00:00"/>
    <x v="77"/>
    <d v="1899-12-30T00:00:00"/>
    <d v="2027-0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0"/>
    <n v="2302600511"/>
    <x v="1"/>
    <x v="27"/>
    <d v="2027-01-11T00:00:00"/>
    <x v="77"/>
    <d v="1899-12-30T00:00:00"/>
    <d v="2027-0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5"/>
    <x v="511"/>
    <n v="2282600512"/>
    <x v="0"/>
    <x v="27"/>
    <d v="2027-01-12T00:00:00"/>
    <x v="77"/>
    <d v="1899-12-30T00:00:00"/>
    <d v="2027-0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2"/>
    <n v="2282600513"/>
    <x v="0"/>
    <x v="27"/>
    <d v="2027-01-12T00:00:00"/>
    <x v="77"/>
    <d v="1899-12-30T00:00:00"/>
    <d v="2027-02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3"/>
    <n v="2302600514"/>
    <x v="1"/>
    <x v="27"/>
    <d v="2027-01-12T00:00:00"/>
    <x v="77"/>
    <d v="1899-12-30T00:00:00"/>
    <d v="2027-0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4"/>
    <n v="2302600515"/>
    <x v="1"/>
    <x v="27"/>
    <d v="2027-01-13T00:00:00"/>
    <x v="77"/>
    <d v="1899-12-30T00:00:00"/>
    <d v="2027-02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5"/>
    <n v="2282600516"/>
    <x v="0"/>
    <x v="27"/>
    <d v="2027-01-13T00:00:00"/>
    <x v="77"/>
    <d v="1899-12-30T00:00:00"/>
    <d v="2027-0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6"/>
    <n v="2282600517"/>
    <x v="0"/>
    <x v="27"/>
    <d v="2027-01-13T00:00:00"/>
    <x v="77"/>
    <d v="1899-12-30T00:00:00"/>
    <d v="2027-02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17"/>
    <n v="2302600518"/>
    <x v="1"/>
    <x v="27"/>
    <d v="2027-01-14T00:00:00"/>
    <x v="77"/>
    <d v="1899-12-30T00:00:00"/>
    <d v="2027-0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8"/>
    <n v="2302600519"/>
    <x v="1"/>
    <x v="27"/>
    <d v="2027-01-14T00:00:00"/>
    <x v="77"/>
    <d v="1899-12-30T00:00:00"/>
    <d v="2027-02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19"/>
    <n v="2282600520"/>
    <x v="0"/>
    <x v="27"/>
    <d v="2027-01-14T00:00:00"/>
    <x v="77"/>
    <d v="1899-12-30T00:00:00"/>
    <d v="2027-02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0"/>
    <n v="2282600521"/>
    <x v="0"/>
    <x v="27"/>
    <d v="2027-01-15T00:00:00"/>
    <x v="77"/>
    <d v="1899-12-30T00:00:00"/>
    <d v="2027-02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1"/>
    <n v="2302600522"/>
    <x v="1"/>
    <x v="27"/>
    <d v="2027-01-1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2"/>
    <n v="2302600523"/>
    <x v="1"/>
    <x v="27"/>
    <d v="2027-01-1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3"/>
    <n v="2282600524"/>
    <x v="0"/>
    <x v="27"/>
    <d v="2027-01-1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4"/>
    <n v="2282600525"/>
    <x v="0"/>
    <x v="27"/>
    <d v="2027-01-18T00:00:00"/>
    <x v="77"/>
    <d v="1899-12-30T00:00:00"/>
    <d v="2027-02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5"/>
    <n v="2302600526"/>
    <x v="1"/>
    <x v="27"/>
    <d v="2027-01-18T00:00:00"/>
    <x v="77"/>
    <d v="1899-12-30T00:00:00"/>
    <d v="2027-0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6"/>
    <n v="2302600527"/>
    <x v="1"/>
    <x v="27"/>
    <d v="2027-01-19T00:00:00"/>
    <x v="77"/>
    <d v="1899-12-30T00:00:00"/>
    <d v="2027-0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27"/>
    <n v="2282600528"/>
    <x v="0"/>
    <x v="27"/>
    <d v="2027-01-19T00:00:00"/>
    <x v="77"/>
    <d v="1899-12-30T00:00:00"/>
    <d v="2027-02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8"/>
    <n v="2282600529"/>
    <x v="0"/>
    <x v="27"/>
    <d v="2027-01-19T00:00:00"/>
    <x v="77"/>
    <d v="1899-12-30T00:00:00"/>
    <d v="2027-02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29"/>
    <n v="2302600530"/>
    <x v="1"/>
    <x v="27"/>
    <d v="2027-01-20T00:00:00"/>
    <x v="77"/>
    <d v="1899-12-30T00:00:00"/>
    <d v="2027-0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0"/>
    <n v="2302600531"/>
    <x v="1"/>
    <x v="27"/>
    <d v="2027-01-20T00:00:00"/>
    <x v="77"/>
    <d v="1899-12-30T00:00:00"/>
    <d v="2027-02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1"/>
    <n v="2282600532"/>
    <x v="0"/>
    <x v="27"/>
    <d v="2027-01-20T00:00:00"/>
    <x v="77"/>
    <d v="1899-12-30T00:00:00"/>
    <d v="2027-02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2"/>
    <n v="2282600533"/>
    <x v="0"/>
    <x v="27"/>
    <d v="2027-01-21T00:00:00"/>
    <x v="77"/>
    <d v="1899-12-30T00:00:00"/>
    <d v="2027-02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3"/>
    <n v="2302600534"/>
    <x v="1"/>
    <x v="27"/>
    <d v="2027-01-21T00:00:00"/>
    <x v="77"/>
    <d v="1899-12-30T00:00:00"/>
    <d v="2027-0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4"/>
    <n v="2302600535"/>
    <x v="1"/>
    <x v="27"/>
    <d v="2027-01-21T00:00:00"/>
    <x v="77"/>
    <d v="1899-12-30T00:00:00"/>
    <d v="2027-02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5"/>
    <n v="2282600536"/>
    <x v="0"/>
    <x v="27"/>
    <d v="2027-01-22T00:00:00"/>
    <x v="77"/>
    <d v="1899-12-30T00:00:00"/>
    <d v="2027-0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6"/>
    <n v="2282600537"/>
    <x v="0"/>
    <x v="27"/>
    <d v="2027-01-22T00:00:00"/>
    <x v="77"/>
    <d v="1899-12-30T00:00:00"/>
    <d v="2027-02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37"/>
    <n v="2302600538"/>
    <x v="1"/>
    <x v="27"/>
    <d v="2027-01-22T00:00:00"/>
    <x v="77"/>
    <d v="1899-12-30T00:00:00"/>
    <d v="2027-02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8"/>
    <n v="2302600539"/>
    <x v="1"/>
    <x v="27"/>
    <d v="2027-01-25T00:00:00"/>
    <x v="77"/>
    <d v="1899-12-30T00:00:00"/>
    <d v="2027-0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39"/>
    <n v="2282600540"/>
    <x v="0"/>
    <x v="27"/>
    <d v="2027-01-2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0"/>
    <n v="2282600541"/>
    <x v="0"/>
    <x v="27"/>
    <d v="2027-01-25T00:00:00"/>
    <x v="77"/>
    <d v="1899-12-30T00:00:00"/>
    <d v="2027-02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6"/>
    <x v="541"/>
    <n v="2302600542"/>
    <x v="1"/>
    <x v="27"/>
    <d v="2027-01-26T00:00:00"/>
    <x v="77"/>
    <d v="1899-12-30T00:00:00"/>
    <d v="2027-0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2"/>
    <n v="2302600543"/>
    <x v="1"/>
    <x v="27"/>
    <d v="2027-01-26T00:00:00"/>
    <x v="77"/>
    <d v="1899-12-30T00:00:00"/>
    <d v="2027-0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6"/>
    <x v="543"/>
    <n v="2282600544"/>
    <x v="0"/>
    <x v="27"/>
    <d v="2027-01-26T00:00:00"/>
    <x v="77"/>
    <d v="1899-12-30T00:00:00"/>
    <d v="2027-02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4"/>
    <n v="2282600545"/>
    <x v="0"/>
    <x v="27"/>
    <d v="2027-01-27T00:00:00"/>
    <x v="77"/>
    <d v="1899-12-30T00:00:00"/>
    <d v="2027-02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5"/>
    <n v="2302600546"/>
    <x v="1"/>
    <x v="27"/>
    <d v="2027-01-27T00:00:00"/>
    <x v="77"/>
    <d v="1899-12-30T00:00:00"/>
    <d v="2027-02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6"/>
    <n v="2302600547"/>
    <x v="1"/>
    <x v="27"/>
    <d v="2027-01-27T00:00:00"/>
    <x v="77"/>
    <d v="1899-12-30T00:00:00"/>
    <d v="2027-02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47"/>
    <n v="2282600548"/>
    <x v="0"/>
    <x v="27"/>
    <d v="2027-01-28T00:00:00"/>
    <x v="77"/>
    <d v="1899-12-30T00:00:00"/>
    <d v="2027-0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8"/>
    <n v="2282600549"/>
    <x v="0"/>
    <x v="27"/>
    <d v="2027-01-28T00:00:00"/>
    <x v="77"/>
    <d v="1899-12-30T00:00:00"/>
    <d v="2027-02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49"/>
    <n v="2302600550"/>
    <x v="1"/>
    <x v="27"/>
    <d v="2027-01-28T00:00:00"/>
    <x v="77"/>
    <d v="1899-12-30T00:00:00"/>
    <d v="2027-02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0"/>
    <n v="2302600551"/>
    <x v="1"/>
    <x v="27"/>
    <d v="2027-01-29T00:00:00"/>
    <x v="77"/>
    <d v="1899-12-30T00:00:00"/>
    <d v="2027-02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1"/>
    <n v="2282600552"/>
    <x v="0"/>
    <x v="27"/>
    <d v="2027-01-29T00:00:00"/>
    <x v="77"/>
    <d v="1899-12-30T00:00:00"/>
    <d v="2027-0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2"/>
    <n v="2282600553"/>
    <x v="0"/>
    <x v="27"/>
    <d v="2027-01-29T00:00:00"/>
    <x v="77"/>
    <d v="1899-12-30T00:00:00"/>
    <d v="2027-02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3"/>
    <n v="2302600554"/>
    <x v="1"/>
    <x v="27"/>
    <d v="2027-02-01T00:00:00"/>
    <x v="77"/>
    <d v="1899-12-30T00:00:00"/>
    <d v="2027-03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4"/>
    <n v="2302600555"/>
    <x v="1"/>
    <x v="27"/>
    <d v="2027-02-01T00:00:00"/>
    <x v="77"/>
    <d v="1899-12-30T00:00:00"/>
    <d v="2027-03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5"/>
    <n v="2282600556"/>
    <x v="0"/>
    <x v="27"/>
    <d v="2027-02-01T00:00:00"/>
    <x v="77"/>
    <d v="1899-12-30T00:00:00"/>
    <d v="2027-02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6"/>
    <n v="2282600557"/>
    <x v="0"/>
    <x v="27"/>
    <d v="2027-02-02T00:00:00"/>
    <x v="77"/>
    <d v="1899-12-30T00:00:00"/>
    <d v="2027-02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57"/>
    <n v="2302600558"/>
    <x v="1"/>
    <x v="27"/>
    <d v="2027-02-02T00:00:00"/>
    <x v="77"/>
    <d v="1899-12-30T00:00:00"/>
    <d v="2027-03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8"/>
    <n v="2302600559"/>
    <x v="1"/>
    <x v="27"/>
    <d v="2027-02-02T00:00:00"/>
    <x v="77"/>
    <d v="1899-12-30T00:00:00"/>
    <d v="2027-03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59"/>
    <n v="2282600560"/>
    <x v="0"/>
    <x v="27"/>
    <d v="2027-02-03T00:00:00"/>
    <x v="77"/>
    <d v="1899-12-30T00:00:00"/>
    <d v="2027-0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0"/>
    <n v="2282600561"/>
    <x v="0"/>
    <x v="27"/>
    <d v="2027-02-03T00:00:00"/>
    <x v="77"/>
    <d v="1899-12-30T00:00:00"/>
    <d v="2027-02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1"/>
    <n v="2302600562"/>
    <x v="1"/>
    <x v="27"/>
    <d v="2027-02-03T00:00:00"/>
    <x v="77"/>
    <d v="1899-12-30T00:00:00"/>
    <d v="2027-03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2"/>
    <n v="2302600563"/>
    <x v="1"/>
    <x v="27"/>
    <d v="2027-02-04T00:00:00"/>
    <x v="77"/>
    <d v="1899-12-30T00:00:00"/>
    <d v="2027-03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3"/>
    <n v="2282600564"/>
    <x v="0"/>
    <x v="27"/>
    <d v="2027-02-04T00:00:00"/>
    <x v="77"/>
    <d v="1899-12-30T00:00:00"/>
    <d v="2027-0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4"/>
    <n v="2282600565"/>
    <x v="0"/>
    <x v="27"/>
    <d v="2027-02-04T00:00:00"/>
    <x v="77"/>
    <d v="1899-12-30T00:00:00"/>
    <d v="2027-02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5"/>
    <n v="2302600566"/>
    <x v="1"/>
    <x v="27"/>
    <d v="2027-02-0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6"/>
    <n v="2302600567"/>
    <x v="1"/>
    <x v="27"/>
    <d v="2027-02-0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67"/>
    <n v="2282600568"/>
    <x v="0"/>
    <x v="27"/>
    <d v="2027-02-05T00:00:00"/>
    <x v="77"/>
    <d v="1899-12-30T00:00:00"/>
    <d v="2027-02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8"/>
    <n v="2282600569"/>
    <x v="0"/>
    <x v="27"/>
    <d v="2027-02-08T00:00:00"/>
    <x v="77"/>
    <d v="1899-12-30T00:00:00"/>
    <d v="2027-02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69"/>
    <n v="2302600570"/>
    <x v="1"/>
    <x v="27"/>
    <d v="2027-02-08T00:00:00"/>
    <x v="77"/>
    <d v="1899-12-30T00:00:00"/>
    <d v="2027-03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0"/>
    <n v="2302600571"/>
    <x v="1"/>
    <x v="27"/>
    <d v="2027-02-08T00:00:00"/>
    <x v="77"/>
    <d v="1899-12-30T00:00:00"/>
    <d v="2027-03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1"/>
    <n v="2282600572"/>
    <x v="0"/>
    <x v="27"/>
    <d v="2027-02-09T00:00:00"/>
    <x v="77"/>
    <d v="1899-12-30T00:00:00"/>
    <d v="2027-03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2"/>
    <n v="2282600573"/>
    <x v="0"/>
    <x v="27"/>
    <d v="2027-02-09T00:00:00"/>
    <x v="77"/>
    <d v="1899-12-30T00:00:00"/>
    <d v="2027-03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7"/>
    <x v="573"/>
    <n v="2302600574"/>
    <x v="1"/>
    <x v="27"/>
    <d v="2027-02-09T00:00:00"/>
    <x v="77"/>
    <d v="1899-12-30T00:00:00"/>
    <d v="2027-03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4"/>
    <n v="2302600575"/>
    <x v="1"/>
    <x v="27"/>
    <d v="2027-02-10T00:00:00"/>
    <x v="77"/>
    <d v="1899-12-30T00:00:00"/>
    <d v="2027-03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7"/>
    <x v="575"/>
    <n v="2282600576"/>
    <x v="0"/>
    <x v="27"/>
    <d v="2027-02-10T00:00:00"/>
    <x v="77"/>
    <d v="1899-12-30T00:00:00"/>
    <d v="2027-03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6"/>
    <n v="2282600577"/>
    <x v="0"/>
    <x v="27"/>
    <d v="2027-02-10T00:00:00"/>
    <x v="77"/>
    <d v="1899-12-30T00:00:00"/>
    <d v="2027-03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77"/>
    <n v="2302600578"/>
    <x v="1"/>
    <x v="27"/>
    <d v="2027-02-11T00:00:00"/>
    <x v="77"/>
    <d v="1899-12-30T00:00:00"/>
    <d v="2027-03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8"/>
    <n v="2302600579"/>
    <x v="1"/>
    <x v="27"/>
    <d v="2027-02-11T00:00:00"/>
    <x v="77"/>
    <d v="1899-12-30T00:00:00"/>
    <d v="2027-03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79"/>
    <n v="2282600580"/>
    <x v="0"/>
    <x v="27"/>
    <d v="2027-02-11T00:00:00"/>
    <x v="77"/>
    <d v="1899-12-30T00:00:00"/>
    <d v="2027-03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0"/>
    <n v="2282600581"/>
    <x v="0"/>
    <x v="27"/>
    <d v="2027-02-12T00:00:00"/>
    <x v="77"/>
    <d v="1899-12-30T00:00:00"/>
    <d v="2027-03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1"/>
    <n v="2302600582"/>
    <x v="1"/>
    <x v="27"/>
    <d v="2027-02-1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2"/>
    <n v="2302600583"/>
    <x v="1"/>
    <x v="27"/>
    <d v="2027-02-1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3"/>
    <n v="2282600584"/>
    <x v="0"/>
    <x v="27"/>
    <d v="2027-02-1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4"/>
    <n v="2282600585"/>
    <x v="0"/>
    <x v="27"/>
    <d v="2027-02-15T00:00:00"/>
    <x v="77"/>
    <d v="1899-12-30T00:00:00"/>
    <d v="2027-03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5"/>
    <n v="2302600586"/>
    <x v="1"/>
    <x v="27"/>
    <d v="2027-02-15T00:00:00"/>
    <x v="77"/>
    <d v="1899-12-30T00:00:00"/>
    <d v="2027-03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6"/>
    <n v="2302600587"/>
    <x v="1"/>
    <x v="27"/>
    <d v="2027-02-16T00:00:00"/>
    <x v="77"/>
    <d v="1899-12-30T00:00:00"/>
    <d v="2027-03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87"/>
    <n v="2282600588"/>
    <x v="0"/>
    <x v="27"/>
    <d v="2027-02-16T00:00:00"/>
    <x v="77"/>
    <d v="1899-12-30T00:00:00"/>
    <d v="2027-03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8"/>
    <n v="2282600589"/>
    <x v="0"/>
    <x v="27"/>
    <d v="2027-02-16T00:00:00"/>
    <x v="77"/>
    <d v="1899-12-30T00:00:00"/>
    <d v="2027-03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89"/>
    <n v="2302600590"/>
    <x v="1"/>
    <x v="27"/>
    <d v="2027-02-17T00:00:00"/>
    <x v="77"/>
    <d v="1899-12-30T00:00:00"/>
    <d v="2027-03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0"/>
    <n v="2302600591"/>
    <x v="1"/>
    <x v="27"/>
    <d v="2027-02-17T00:00:00"/>
    <x v="77"/>
    <d v="1899-12-30T00:00:00"/>
    <d v="2027-03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1"/>
    <n v="2282600592"/>
    <x v="0"/>
    <x v="27"/>
    <d v="2027-02-17T00:00:00"/>
    <x v="77"/>
    <d v="1899-12-30T00:00:00"/>
    <d v="2027-03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2"/>
    <n v="2282600593"/>
    <x v="0"/>
    <x v="27"/>
    <d v="2027-02-18T00:00:00"/>
    <x v="77"/>
    <d v="1899-12-30T00:00:00"/>
    <d v="2027-03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3"/>
    <n v="2302600594"/>
    <x v="1"/>
    <x v="27"/>
    <d v="2027-02-18T00:00:00"/>
    <x v="77"/>
    <d v="1899-12-30T00:00:00"/>
    <d v="2027-03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4"/>
    <n v="2302600595"/>
    <x v="1"/>
    <x v="27"/>
    <d v="2027-02-18T00:00:00"/>
    <x v="77"/>
    <d v="1899-12-30T00:00:00"/>
    <d v="2027-03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5"/>
    <n v="2282600596"/>
    <x v="0"/>
    <x v="27"/>
    <d v="2027-02-19T00:00:00"/>
    <x v="77"/>
    <d v="1899-12-30T00:00:00"/>
    <d v="2027-03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6"/>
    <n v="2282600597"/>
    <x v="0"/>
    <x v="27"/>
    <d v="2027-02-19T00:00:00"/>
    <x v="77"/>
    <d v="1899-12-30T00:00:00"/>
    <d v="2027-03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597"/>
    <n v="2302600598"/>
    <x v="1"/>
    <x v="27"/>
    <d v="2027-02-19T00:00:00"/>
    <x v="77"/>
    <d v="1899-12-30T00:00:00"/>
    <d v="2027-03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8"/>
    <n v="2302600599"/>
    <x v="1"/>
    <x v="27"/>
    <d v="2027-02-22T00:00:00"/>
    <x v="77"/>
    <d v="1899-12-30T00:00:00"/>
    <d v="2027-03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599"/>
    <n v="2282600600"/>
    <x v="0"/>
    <x v="27"/>
    <d v="2027-02-2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0"/>
    <n v="2282600601"/>
    <x v="0"/>
    <x v="27"/>
    <d v="2027-02-22T00:00:00"/>
    <x v="77"/>
    <d v="1899-12-30T00:00:00"/>
    <d v="2027-03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1"/>
    <n v="2302600602"/>
    <x v="1"/>
    <x v="27"/>
    <d v="2027-02-23T00:00:00"/>
    <x v="77"/>
    <d v="1899-12-30T00:00:00"/>
    <d v="2027-03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2"/>
    <n v="2302600603"/>
    <x v="1"/>
    <x v="27"/>
    <d v="2027-02-23T00:00:00"/>
    <x v="77"/>
    <d v="1899-12-30T00:00:00"/>
    <d v="2027-03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3"/>
    <n v="2282600604"/>
    <x v="0"/>
    <x v="27"/>
    <d v="2027-02-23T00:00:00"/>
    <x v="77"/>
    <d v="1899-12-30T00:00:00"/>
    <d v="2027-03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4"/>
    <n v="2282600605"/>
    <x v="0"/>
    <x v="27"/>
    <d v="2027-02-24T00:00:00"/>
    <x v="77"/>
    <d v="1899-12-30T00:00:00"/>
    <d v="2027-03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8"/>
    <x v="605"/>
    <n v="2302600606"/>
    <x v="1"/>
    <x v="27"/>
    <d v="2027-02-24T00:00:00"/>
    <x v="77"/>
    <d v="1899-12-30T00:00:00"/>
    <d v="2027-03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6"/>
    <n v="2302600607"/>
    <x v="1"/>
    <x v="27"/>
    <d v="2027-02-24T00:00:00"/>
    <x v="77"/>
    <d v="1899-12-30T00:00:00"/>
    <d v="2027-03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8"/>
    <x v="607"/>
    <n v="2282600608"/>
    <x v="0"/>
    <x v="27"/>
    <d v="2027-02-25T00:00:00"/>
    <x v="77"/>
    <d v="1899-12-30T00:00:00"/>
    <d v="2027-03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8"/>
    <n v="2282600609"/>
    <x v="0"/>
    <x v="27"/>
    <d v="2027-02-25T00:00:00"/>
    <x v="77"/>
    <d v="1899-12-30T00:00:00"/>
    <d v="2027-03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09"/>
    <n v="2302600610"/>
    <x v="1"/>
    <x v="27"/>
    <d v="2027-02-25T00:00:00"/>
    <x v="77"/>
    <d v="1899-12-30T00:00:00"/>
    <d v="2027-03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0"/>
    <n v="2302600611"/>
    <x v="1"/>
    <x v="27"/>
    <d v="2027-02-26T00:00:00"/>
    <x v="77"/>
    <d v="1899-12-30T00:00:00"/>
    <d v="2027-03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1"/>
    <n v="2282600612"/>
    <x v="0"/>
    <x v="27"/>
    <d v="2027-02-26T00:00:00"/>
    <x v="77"/>
    <d v="1899-12-30T00:00:00"/>
    <d v="2027-03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2"/>
    <n v="2282600613"/>
    <x v="0"/>
    <x v="27"/>
    <d v="2027-02-26T00:00:00"/>
    <x v="77"/>
    <d v="1899-12-30T00:00:00"/>
    <d v="2027-03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3"/>
    <n v="2302600614"/>
    <x v="1"/>
    <x v="27"/>
    <d v="2027-03-01T00:00:00"/>
    <x v="77"/>
    <d v="1899-12-30T00:00:00"/>
    <d v="2027-03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4"/>
    <n v="2302600615"/>
    <x v="1"/>
    <x v="27"/>
    <d v="2027-03-01T00:00:00"/>
    <x v="77"/>
    <d v="1899-12-30T00:00:00"/>
    <d v="2027-03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5"/>
    <n v="2282600616"/>
    <x v="0"/>
    <x v="27"/>
    <d v="2027-03-01T00:00:00"/>
    <x v="77"/>
    <d v="1899-12-30T00:00:00"/>
    <d v="2027-03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6"/>
    <n v="2282600617"/>
    <x v="0"/>
    <x v="27"/>
    <d v="2027-03-02T00:00:00"/>
    <x v="77"/>
    <d v="1899-12-30T00:00:00"/>
    <d v="2027-03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17"/>
    <n v="2302600618"/>
    <x v="1"/>
    <x v="27"/>
    <d v="2027-03-02T00:00:00"/>
    <x v="77"/>
    <d v="1899-12-30T00:00:00"/>
    <d v="2027-04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8"/>
    <n v="2302600619"/>
    <x v="1"/>
    <x v="27"/>
    <d v="2027-03-02T00:00:00"/>
    <x v="77"/>
    <d v="1899-12-30T00:00:00"/>
    <d v="2027-04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19"/>
    <n v="2282600620"/>
    <x v="0"/>
    <x v="27"/>
    <d v="2027-03-03T00:00:00"/>
    <x v="77"/>
    <d v="1899-12-30T00:00:00"/>
    <d v="2027-03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0"/>
    <n v="2282600621"/>
    <x v="0"/>
    <x v="27"/>
    <d v="2027-03-03T00:00:00"/>
    <x v="77"/>
    <d v="1899-12-30T00:00:00"/>
    <d v="2027-03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1"/>
    <n v="2302600622"/>
    <x v="1"/>
    <x v="27"/>
    <d v="2027-03-03T00:00:00"/>
    <x v="77"/>
    <d v="1899-12-30T00:00:00"/>
    <d v="2027-04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2"/>
    <n v="2302600623"/>
    <x v="1"/>
    <x v="27"/>
    <d v="2027-03-04T00:00:00"/>
    <x v="77"/>
    <d v="1899-12-30T00:00:00"/>
    <d v="2027-04-0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3"/>
    <n v="2282600624"/>
    <x v="0"/>
    <x v="27"/>
    <d v="2027-03-04T00:00:00"/>
    <x v="77"/>
    <d v="1899-12-30T00:00:00"/>
    <d v="2027-03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4"/>
    <n v="2282600625"/>
    <x v="0"/>
    <x v="27"/>
    <d v="2027-03-04T00:00:00"/>
    <x v="77"/>
    <d v="1899-12-30T00:00:00"/>
    <d v="2027-03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5"/>
    <n v="2302600626"/>
    <x v="1"/>
    <x v="27"/>
    <d v="2027-03-0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6"/>
    <n v="2302600627"/>
    <x v="1"/>
    <x v="27"/>
    <d v="2027-03-0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27"/>
    <n v="2282600628"/>
    <x v="0"/>
    <x v="27"/>
    <d v="2027-03-05T00:00:00"/>
    <x v="77"/>
    <d v="1899-12-30T00:00:00"/>
    <d v="2027-03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8"/>
    <n v="2282600629"/>
    <x v="0"/>
    <x v="27"/>
    <d v="2027-03-08T00:00:00"/>
    <x v="77"/>
    <d v="1899-12-30T00:00:00"/>
    <d v="2027-03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29"/>
    <n v="2302600630"/>
    <x v="1"/>
    <x v="27"/>
    <d v="2027-03-08T00:00:00"/>
    <x v="77"/>
    <d v="1899-12-30T00:00:00"/>
    <d v="2027-04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0"/>
    <n v="2302600631"/>
    <x v="1"/>
    <x v="27"/>
    <d v="2027-03-08T00:00:00"/>
    <x v="77"/>
    <d v="1899-12-30T00:00:00"/>
    <d v="2027-04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1"/>
    <n v="2282600632"/>
    <x v="0"/>
    <x v="27"/>
    <d v="2027-03-09T00:00:00"/>
    <x v="77"/>
    <d v="1899-12-30T00:00:00"/>
    <d v="2027-03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2"/>
    <n v="2282600633"/>
    <x v="0"/>
    <x v="27"/>
    <d v="2027-03-09T00:00:00"/>
    <x v="77"/>
    <d v="1899-12-30T00:00:00"/>
    <d v="2027-03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3"/>
    <n v="2302600634"/>
    <x v="1"/>
    <x v="27"/>
    <d v="2027-03-09T00:00:00"/>
    <x v="77"/>
    <d v="1899-12-30T00:00:00"/>
    <d v="2027-04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4"/>
    <n v="2302600635"/>
    <x v="1"/>
    <x v="27"/>
    <d v="2027-03-10T00:00:00"/>
    <x v="77"/>
    <d v="1899-12-30T00:00:00"/>
    <d v="2027-04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5"/>
    <n v="2282600636"/>
    <x v="0"/>
    <x v="27"/>
    <d v="2027-03-10T00:00:00"/>
    <x v="77"/>
    <d v="1899-12-30T00:00:00"/>
    <d v="2027-03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6"/>
    <n v="2282600637"/>
    <x v="0"/>
    <x v="27"/>
    <d v="2027-03-10T00:00:00"/>
    <x v="77"/>
    <d v="1899-12-30T00:00:00"/>
    <d v="2027-03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19"/>
    <x v="637"/>
    <n v="2302600638"/>
    <x v="1"/>
    <x v="27"/>
    <d v="2027-03-11T00:00:00"/>
    <x v="77"/>
    <d v="1899-12-30T00:00:00"/>
    <d v="2027-04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8"/>
    <n v="2302600639"/>
    <x v="1"/>
    <x v="27"/>
    <d v="2027-03-11T00:00:00"/>
    <x v="77"/>
    <d v="1899-12-30T00:00:00"/>
    <d v="2027-04-1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19"/>
    <x v="639"/>
    <n v="2282600640"/>
    <x v="0"/>
    <x v="27"/>
    <d v="2027-03-11T00:00:00"/>
    <x v="77"/>
    <d v="1899-12-30T00:00:00"/>
    <d v="2027-03-3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0"/>
    <n v="2282600641"/>
    <x v="0"/>
    <x v="27"/>
    <d v="2027-03-12T00:00:00"/>
    <x v="77"/>
    <d v="1899-12-30T00:00:00"/>
    <d v="2027-04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1"/>
    <n v="2302600642"/>
    <x v="1"/>
    <x v="27"/>
    <d v="2027-03-1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2"/>
    <n v="2302600643"/>
    <x v="1"/>
    <x v="27"/>
    <d v="2027-03-1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3"/>
    <n v="2282600644"/>
    <x v="0"/>
    <x v="27"/>
    <d v="2027-03-1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4"/>
    <n v="2282600645"/>
    <x v="0"/>
    <x v="27"/>
    <d v="2027-03-15T00:00:00"/>
    <x v="77"/>
    <d v="1899-12-30T00:00:00"/>
    <d v="2027-04-0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5"/>
    <n v="2302600646"/>
    <x v="1"/>
    <x v="27"/>
    <d v="2027-03-15T00:00:00"/>
    <x v="77"/>
    <d v="1899-12-30T00:00:00"/>
    <d v="2027-04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6"/>
    <n v="2302600647"/>
    <x v="1"/>
    <x v="27"/>
    <d v="2027-03-16T00:00:00"/>
    <x v="77"/>
    <d v="1899-12-30T00:00:00"/>
    <d v="2027-04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47"/>
    <n v="2282600648"/>
    <x v="0"/>
    <x v="27"/>
    <d v="2027-03-16T00:00:00"/>
    <x v="77"/>
    <d v="1899-12-30T00:00:00"/>
    <d v="2027-04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8"/>
    <n v="2282600649"/>
    <x v="0"/>
    <x v="27"/>
    <d v="2027-03-16T00:00:00"/>
    <x v="77"/>
    <d v="1899-12-30T00:00:00"/>
    <d v="2027-04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49"/>
    <n v="2302600650"/>
    <x v="1"/>
    <x v="27"/>
    <d v="2027-03-17T00:00:00"/>
    <x v="77"/>
    <d v="1899-12-30T00:00:00"/>
    <d v="2027-04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0"/>
    <n v="2302600651"/>
    <x v="1"/>
    <x v="27"/>
    <d v="2027-03-17T00:00:00"/>
    <x v="77"/>
    <d v="1899-12-30T00:00:00"/>
    <d v="2027-04-1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1"/>
    <n v="2282600652"/>
    <x v="0"/>
    <x v="27"/>
    <d v="2027-03-17T00:00:00"/>
    <x v="77"/>
    <d v="1899-12-30T00:00:00"/>
    <d v="2027-04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2"/>
    <n v="2282600653"/>
    <x v="0"/>
    <x v="27"/>
    <d v="2027-03-18T00:00:00"/>
    <x v="77"/>
    <d v="1899-12-30T00:00:00"/>
    <d v="2027-04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3"/>
    <n v="2302600654"/>
    <x v="1"/>
    <x v="27"/>
    <d v="2027-03-18T00:00:00"/>
    <x v="77"/>
    <d v="1899-12-30T00:00:00"/>
    <d v="2027-04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4"/>
    <n v="2302600655"/>
    <x v="1"/>
    <x v="27"/>
    <d v="2027-03-18T00:00:00"/>
    <x v="77"/>
    <d v="1899-12-30T00:00:00"/>
    <d v="2027-04-1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5"/>
    <n v="2282600656"/>
    <x v="0"/>
    <x v="27"/>
    <d v="2027-03-19T00:00:00"/>
    <x v="77"/>
    <d v="1899-12-30T00:00:00"/>
    <d v="2027-04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6"/>
    <n v="2282600657"/>
    <x v="0"/>
    <x v="27"/>
    <d v="2027-03-19T00:00:00"/>
    <x v="77"/>
    <d v="1899-12-30T00:00:00"/>
    <d v="2027-04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57"/>
    <n v="2302600658"/>
    <x v="1"/>
    <x v="27"/>
    <d v="2027-03-19T00:00:00"/>
    <x v="77"/>
    <d v="1899-12-30T00:00:00"/>
    <d v="2027-04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8"/>
    <n v="2302600659"/>
    <x v="1"/>
    <x v="27"/>
    <d v="2027-03-22T00:00:00"/>
    <x v="77"/>
    <d v="1899-12-30T00:00:00"/>
    <d v="2027-04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59"/>
    <n v="2282600660"/>
    <x v="0"/>
    <x v="27"/>
    <d v="2027-03-2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0"/>
    <n v="2282600661"/>
    <x v="0"/>
    <x v="27"/>
    <d v="2027-03-22T00:00:00"/>
    <x v="77"/>
    <d v="1899-12-30T00:00:00"/>
    <d v="2027-04-1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1"/>
    <n v="2302600662"/>
    <x v="1"/>
    <x v="27"/>
    <d v="2027-03-23T00:00:00"/>
    <x v="77"/>
    <d v="1899-12-30T00:00:00"/>
    <d v="2027-04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2"/>
    <n v="2302600663"/>
    <x v="1"/>
    <x v="27"/>
    <d v="2027-03-23T00:00:00"/>
    <x v="77"/>
    <d v="1899-12-30T00:00:00"/>
    <d v="2027-04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3"/>
    <n v="2282600664"/>
    <x v="0"/>
    <x v="27"/>
    <d v="2027-03-23T00:00:00"/>
    <x v="77"/>
    <d v="1899-12-30T00:00:00"/>
    <d v="2027-04-1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4"/>
    <n v="2282600665"/>
    <x v="0"/>
    <x v="27"/>
    <d v="2027-03-24T00:00:00"/>
    <x v="77"/>
    <d v="1899-12-30T00:00:00"/>
    <d v="2027-04-1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5"/>
    <n v="2302600666"/>
    <x v="1"/>
    <x v="27"/>
    <d v="2027-03-24T00:00:00"/>
    <x v="77"/>
    <d v="1899-12-30T00:00:00"/>
    <d v="2027-04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6"/>
    <n v="2302600667"/>
    <x v="1"/>
    <x v="27"/>
    <d v="2027-03-24T00:00:00"/>
    <x v="77"/>
    <d v="1899-12-30T00:00:00"/>
    <d v="2027-04-23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67"/>
    <n v="2282600668"/>
    <x v="0"/>
    <x v="27"/>
    <d v="2027-03-25T00:00:00"/>
    <x v="77"/>
    <d v="1899-12-30T00:00:00"/>
    <d v="2027-04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8"/>
    <n v="2282600669"/>
    <x v="0"/>
    <x v="27"/>
    <d v="2027-03-25T00:00:00"/>
    <x v="77"/>
    <d v="1899-12-30T00:00:00"/>
    <d v="2027-04-1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0"/>
    <x v="669"/>
    <n v="2302600670"/>
    <x v="1"/>
    <x v="27"/>
    <d v="2027-03-25T00:00:00"/>
    <x v="77"/>
    <d v="1899-12-30T00:00:00"/>
    <d v="2027-04-24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0"/>
    <n v="2302600671"/>
    <x v="1"/>
    <x v="27"/>
    <d v="2027-03-26T00:00:00"/>
    <x v="77"/>
    <d v="1899-12-30T00:00:00"/>
    <d v="2027-04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0"/>
    <x v="671"/>
    <n v="2282600672"/>
    <x v="0"/>
    <x v="27"/>
    <d v="2027-03-26T00:00:00"/>
    <x v="77"/>
    <d v="1899-12-30T00:00:00"/>
    <d v="2027-04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2"/>
    <n v="2282600673"/>
    <x v="0"/>
    <x v="27"/>
    <d v="2027-03-26T00:00:00"/>
    <x v="77"/>
    <d v="1899-12-30T00:00:00"/>
    <d v="2027-04-1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3"/>
    <n v="2302600674"/>
    <x v="1"/>
    <x v="27"/>
    <d v="2027-03-29T00:00:00"/>
    <x v="77"/>
    <d v="1899-12-30T00:00:00"/>
    <d v="2027-04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4"/>
    <n v="2302600675"/>
    <x v="1"/>
    <x v="27"/>
    <d v="2027-03-29T00:00:00"/>
    <x v="77"/>
    <d v="1899-12-30T00:00:00"/>
    <d v="2027-04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5"/>
    <n v="2282600676"/>
    <x v="0"/>
    <x v="27"/>
    <d v="2027-03-29T00:00:00"/>
    <x v="77"/>
    <d v="1899-12-30T00:00:00"/>
    <d v="2027-04-1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6"/>
    <n v="2282600677"/>
    <x v="0"/>
    <x v="27"/>
    <d v="2027-03-30T00:00:00"/>
    <x v="77"/>
    <d v="1899-12-30T00:00:00"/>
    <d v="2027-04-1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77"/>
    <n v="2302600678"/>
    <x v="1"/>
    <x v="27"/>
    <d v="2027-03-30T00:00:00"/>
    <x v="77"/>
    <d v="1899-12-30T00:00:00"/>
    <d v="2027-04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8"/>
    <n v="2302600679"/>
    <x v="1"/>
    <x v="27"/>
    <d v="2027-03-30T00:00:00"/>
    <x v="77"/>
    <d v="1899-12-30T00:00:00"/>
    <d v="2027-04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79"/>
    <n v="2282600680"/>
    <x v="0"/>
    <x v="27"/>
    <d v="2027-03-31T00:00:00"/>
    <x v="77"/>
    <d v="1899-12-30T00:00:00"/>
    <d v="2027-04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0"/>
    <n v="2282600681"/>
    <x v="0"/>
    <x v="27"/>
    <d v="2027-03-31T00:00:00"/>
    <x v="77"/>
    <d v="1899-12-30T00:00:00"/>
    <d v="2027-04-2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1"/>
    <n v="2302600682"/>
    <x v="1"/>
    <x v="27"/>
    <d v="2027-03-31T00:00:00"/>
    <x v="77"/>
    <d v="1899-12-30T00:00:00"/>
    <d v="2027-04-30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2"/>
    <n v="2302600683"/>
    <x v="1"/>
    <x v="27"/>
    <d v="2027-04-01T00:00:00"/>
    <x v="77"/>
    <d v="1899-12-30T00:00:00"/>
    <d v="2027-05-0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3"/>
    <n v="2282600684"/>
    <x v="0"/>
    <x v="27"/>
    <d v="2027-04-01T00:00:00"/>
    <x v="77"/>
    <d v="1899-12-30T00:00:00"/>
    <d v="2027-04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4"/>
    <n v="2282600685"/>
    <x v="0"/>
    <x v="27"/>
    <d v="2027-04-01T00:00:00"/>
    <x v="77"/>
    <d v="1899-12-30T00:00:00"/>
    <d v="2027-04-21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5"/>
    <n v="2302600686"/>
    <x v="1"/>
    <x v="27"/>
    <d v="2027-04-02T00:00:00"/>
    <x v="77"/>
    <d v="1899-12-30T00:00:00"/>
    <d v="2027-05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6"/>
    <n v="2302600687"/>
    <x v="1"/>
    <x v="27"/>
    <d v="2027-04-02T00:00:00"/>
    <x v="77"/>
    <d v="1899-12-30T00:00:00"/>
    <d v="2027-05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87"/>
    <n v="2282600688"/>
    <x v="0"/>
    <x v="27"/>
    <d v="2027-04-02T00:00:00"/>
    <x v="77"/>
    <d v="1899-12-30T00:00:00"/>
    <d v="2027-04-2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8"/>
    <n v="2282600689"/>
    <x v="0"/>
    <x v="27"/>
    <d v="2027-04-05T00:00:00"/>
    <x v="77"/>
    <d v="1899-12-30T00:00:00"/>
    <d v="2027-04-2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89"/>
    <n v="2302600690"/>
    <x v="1"/>
    <x v="27"/>
    <d v="2027-04-05T00:00:00"/>
    <x v="77"/>
    <d v="1899-12-30T00:00:00"/>
    <d v="2027-05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0"/>
    <n v="2302600691"/>
    <x v="1"/>
    <x v="27"/>
    <d v="2027-04-05T00:00:00"/>
    <x v="77"/>
    <d v="1899-12-30T00:00:00"/>
    <d v="2027-05-05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1"/>
    <n v="2282600692"/>
    <x v="0"/>
    <x v="27"/>
    <d v="2027-04-06T00:00:00"/>
    <x v="77"/>
    <d v="1899-12-30T00:00:00"/>
    <d v="2027-04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2"/>
    <n v="2282600693"/>
    <x v="0"/>
    <x v="27"/>
    <d v="2027-04-06T00:00:00"/>
    <x v="77"/>
    <d v="1899-12-30T00:00:00"/>
    <d v="2027-04-2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3"/>
    <n v="2302600694"/>
    <x v="1"/>
    <x v="27"/>
    <d v="2027-04-06T00:00:00"/>
    <x v="77"/>
    <d v="1899-12-30T00:00:00"/>
    <d v="2027-05-06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4"/>
    <n v="2302600695"/>
    <x v="1"/>
    <x v="27"/>
    <d v="2027-04-07T00:00:00"/>
    <x v="77"/>
    <d v="1899-12-30T00:00:00"/>
    <d v="2027-05-0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5"/>
    <n v="2282600696"/>
    <x v="0"/>
    <x v="27"/>
    <d v="2027-04-07T00:00:00"/>
    <x v="77"/>
    <d v="1899-12-30T00:00:00"/>
    <d v="2027-04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6"/>
    <n v="2282600697"/>
    <x v="0"/>
    <x v="27"/>
    <d v="2027-04-07T00:00:00"/>
    <x v="77"/>
    <d v="1899-12-30T00:00:00"/>
    <d v="2027-04-27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697"/>
    <n v="2302600698"/>
    <x v="1"/>
    <x v="27"/>
    <d v="2027-04-08T00:00:00"/>
    <x v="77"/>
    <d v="1899-12-30T00:00:00"/>
    <d v="2027-05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8"/>
    <n v="2302600699"/>
    <x v="1"/>
    <x v="27"/>
    <d v="2027-04-08T00:00:00"/>
    <x v="77"/>
    <d v="1899-12-30T00:00:00"/>
    <d v="2027-05-0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699"/>
    <n v="2282600700"/>
    <x v="0"/>
    <x v="27"/>
    <d v="2027-04-08T00:00:00"/>
    <x v="77"/>
    <d v="1899-12-30T00:00:00"/>
    <d v="2027-04-28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0"/>
    <n v="2282600701"/>
    <x v="0"/>
    <x v="27"/>
    <d v="2027-04-09T00:00:00"/>
    <x v="77"/>
    <d v="1899-12-30T00:00:00"/>
    <d v="2027-04-2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  <r>
    <x v="21"/>
    <x v="701"/>
    <n v="2302600702"/>
    <x v="1"/>
    <x v="27"/>
    <d v="2027-04-09T00:00:00"/>
    <x v="77"/>
    <d v="1899-12-30T00:00:00"/>
    <d v="2027-05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2"/>
    <n v="2302600703"/>
    <x v="1"/>
    <x v="27"/>
    <d v="2027-04-09T00:00:00"/>
    <x v="77"/>
    <d v="1899-12-30T00:00:00"/>
    <d v="2027-05-09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  <n v="30"/>
    <n v="0"/>
  </r>
  <r>
    <x v="21"/>
    <x v="703"/>
    <n v="2282600704"/>
    <x v="0"/>
    <x v="27"/>
    <d v="2027-04-12T00:00:00"/>
    <x v="77"/>
    <d v="1899-12-30T00:00:00"/>
    <d v="2027-05-02T00:00:00"/>
    <n v="46225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  <n v="2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7543859649122803E-2"/>
    <n v="1.7543859649122803E-2"/>
    <e v="#REF!"/>
  </r>
  <r>
    <x v="2"/>
    <e v="#REF!"/>
    <e v="#REF!"/>
    <n v="194823331"/>
    <n v="569735633.83420801"/>
    <e v="#REF!"/>
    <e v="#REF!"/>
    <n v="2.3E-2"/>
    <n v="4.2999999999999997E-2"/>
    <n v="5.084745762711864E-2"/>
    <n v="3.3303597977995841E-2"/>
    <e v="#REF!"/>
  </r>
  <r>
    <x v="3"/>
    <e v="#REF!"/>
    <e v="#REF!"/>
    <n v="496626584.60417128"/>
    <n v="1066362218.4383793"/>
    <e v="#REF!"/>
    <e v="#REF!"/>
    <n v="3.125E-2"/>
    <n v="7.4249999999999997E-2"/>
    <n v="9.0909090909090898E-2"/>
    <n v="5.7605492931095056E-2"/>
    <e v="#REF!"/>
  </r>
  <r>
    <x v="4"/>
    <e v="#REF!"/>
    <e v="#REF!"/>
    <n v="938410822.2954545"/>
    <n v="2004773040.7338338"/>
    <e v="#REF!"/>
    <e v="#REF!"/>
    <n v="6.8181818181818177E-2"/>
    <n v="0.14243181818181816"/>
    <n v="0.13312693498452011"/>
    <n v="7.552144205342505E-2"/>
    <e v="#REF!"/>
  </r>
  <r>
    <x v="5"/>
    <e v="#REF!"/>
    <e v="#REF!"/>
    <n v="1173013527.8693182"/>
    <n v="3177786568.6031523"/>
    <e v="#REF!"/>
    <e v="#REF!"/>
    <n v="8.5227272727272721E-2"/>
    <n v="0.22765909090909087"/>
    <n v="0.16946323529411764"/>
    <n v="9.3941793240692587E-2"/>
    <e v="#REF!"/>
  </r>
  <r>
    <x v="6"/>
    <m/>
    <e v="#REF!"/>
    <n v="1173013527.8693182"/>
    <n v="4350800096.4724703"/>
    <m/>
    <e v="#REF!"/>
    <n v="8.5227272727272721E-2"/>
    <n v="0.31288636363636357"/>
    <n v="0.18326704545454547"/>
    <m/>
    <n v="8.5227272727272721E-2"/>
  </r>
  <r>
    <x v="7"/>
    <m/>
    <e v="#REF!"/>
    <n v="1173013527.8693182"/>
    <n v="5523813624.3417883"/>
    <m/>
    <e v="#REF!"/>
    <n v="8.5227272727272721E-2"/>
    <n v="0.39811363636363628"/>
    <n v="0.18326704545454547"/>
    <m/>
    <n v="8.5227272727272721E-2"/>
  </r>
  <r>
    <x v="8"/>
    <m/>
    <e v="#REF!"/>
    <n v="1173013527.8693182"/>
    <n v="6696827152.2111063"/>
    <m/>
    <e v="#REF!"/>
    <n v="8.5227272727272721E-2"/>
    <n v="0.48334090909090899"/>
    <n v="0.18326704545454547"/>
    <m/>
    <n v="8.5227272727272721E-2"/>
  </r>
  <r>
    <x v="9"/>
    <m/>
    <e v="#REF!"/>
    <n v="1173013527.8693182"/>
    <n v="7869840680.0804243"/>
    <m/>
    <e v="#REF!"/>
    <n v="8.5227272727272721E-2"/>
    <n v="0.56856818181818169"/>
    <n v="0.16946323529411764"/>
    <m/>
    <n v="8.5227272727272721E-2"/>
  </r>
  <r>
    <x v="10"/>
    <m/>
    <e v="#REF!"/>
    <n v="1173013527.8693182"/>
    <n v="9042854207.9497433"/>
    <m/>
    <e v="#REF!"/>
    <n v="8.5227272727272721E-2"/>
    <n v="0.6537954545454544"/>
    <n v="0.18326704545454547"/>
    <m/>
    <n v="8.5227272727272721E-2"/>
  </r>
  <r>
    <x v="11"/>
    <m/>
    <e v="#REF!"/>
    <n v="1173013527.8693182"/>
    <n v="10215867735.819061"/>
    <m/>
    <e v="#REF!"/>
    <n v="8.5227272727272721E-2"/>
    <n v="0.73902272727272711"/>
    <n v="0.18326704545454547"/>
    <m/>
    <n v="8.5227272727272721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9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9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9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96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9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10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1">
        <item x="27"/>
        <item x="28"/>
        <item x="22"/>
        <item m="1" x="54"/>
        <item x="20"/>
        <item m="1" x="124"/>
        <item m="1" x="67"/>
        <item m="1" x="88"/>
        <item x="15"/>
        <item m="1" x="138"/>
        <item m="1" x="139"/>
        <item x="18"/>
        <item x="26"/>
        <item m="1" x="51"/>
        <item m="1" x="137"/>
        <item m="1" x="65"/>
        <item m="1" x="93"/>
        <item m="1" x="136"/>
        <item m="1" x="47"/>
        <item m="1" x="134"/>
        <item m="1" x="72"/>
        <item x="6"/>
        <item m="1" x="39"/>
        <item m="1" x="75"/>
        <item x="8"/>
        <item m="1" x="34"/>
        <item m="1" x="100"/>
        <item x="11"/>
        <item x="12"/>
        <item m="1" x="120"/>
        <item m="1" x="44"/>
        <item m="1" x="32"/>
        <item m="1" x="64"/>
        <item m="1" x="112"/>
        <item m="1" x="79"/>
        <item m="1" x="80"/>
        <item m="1" x="63"/>
        <item m="1" x="60"/>
        <item m="1" x="29"/>
        <item m="1" x="61"/>
        <item m="1" x="125"/>
        <item x="0"/>
        <item x="1"/>
        <item m="1" x="87"/>
        <item m="1" x="102"/>
        <item x="4"/>
        <item x="2"/>
        <item m="1" x="109"/>
        <item m="1" x="122"/>
        <item m="1" x="37"/>
        <item x="19"/>
        <item m="1" x="40"/>
        <item m="1" x="103"/>
        <item m="1" x="86"/>
        <item m="1" x="73"/>
        <item m="1" x="133"/>
        <item m="1" x="84"/>
        <item m="1" x="58"/>
        <item m="1" x="135"/>
        <item m="1" x="107"/>
        <item m="1" x="66"/>
        <item m="1" x="132"/>
        <item m="1" x="46"/>
        <item m="1" x="105"/>
        <item m="1" x="41"/>
        <item m="1" x="118"/>
        <item x="16"/>
        <item m="1" x="129"/>
        <item m="1" x="106"/>
        <item m="1" x="35"/>
        <item m="1" x="85"/>
        <item m="1" x="99"/>
        <item m="1" x="101"/>
        <item m="1" x="131"/>
        <item m="1" x="92"/>
        <item m="1" x="52"/>
        <item m="1" x="89"/>
        <item m="1" x="130"/>
        <item x="3"/>
        <item m="1" x="114"/>
        <item x="10"/>
        <item x="17"/>
        <item m="1" x="121"/>
        <item m="1" x="127"/>
        <item m="1" x="76"/>
        <item m="1" x="33"/>
        <item m="1" x="77"/>
        <item m="1" x="128"/>
        <item m="1" x="31"/>
        <item m="1" x="43"/>
        <item m="1" x="91"/>
        <item m="1" x="74"/>
        <item m="1" x="96"/>
        <item m="1" x="119"/>
        <item m="1" x="82"/>
        <item m="1" x="126"/>
        <item m="1" x="55"/>
        <item m="1" x="123"/>
        <item x="13"/>
        <item m="1" x="50"/>
        <item x="24"/>
        <item x="25"/>
        <item m="1" x="81"/>
        <item m="1" x="71"/>
        <item m="1" x="113"/>
        <item m="1" x="115"/>
        <item m="1" x="117"/>
        <item x="9"/>
        <item m="1" x="116"/>
        <item x="23"/>
        <item m="1" x="104"/>
        <item x="14"/>
        <item m="1" x="90"/>
        <item m="1" x="111"/>
        <item m="1" x="30"/>
        <item m="1" x="110"/>
        <item m="1" x="78"/>
        <item m="1" x="36"/>
        <item x="7"/>
        <item m="1" x="98"/>
        <item m="1" x="108"/>
        <item m="1" x="48"/>
        <item m="1" x="97"/>
        <item m="1" x="69"/>
        <item m="1" x="68"/>
        <item m="1" x="95"/>
        <item m="1" x="38"/>
        <item m="1" x="94"/>
        <item x="5"/>
        <item m="1" x="62"/>
        <item x="21"/>
        <item m="1" x="83"/>
        <item m="1" x="70"/>
        <item m="1" x="49"/>
        <item m="1" x="45"/>
        <item m="1" x="59"/>
        <item m="1" x="56"/>
        <item m="1" x="42"/>
        <item m="1" x="53"/>
        <item m="1" x="57"/>
        <item t="default"/>
      </items>
    </pivotField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77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9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2"/>
    </i>
    <i>
      <x v="95"/>
    </i>
    <i>
      <x v="103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70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0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77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8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7"/>
        <item h="1" x="6"/>
        <item x="5"/>
        <item x="4"/>
        <item x="2"/>
        <item x="3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70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6" firstHeaderRow="1" firstDataRow="3" firstDataCol="1"/>
  <pivotFields count="18">
    <pivotField axis="axisRow" numFmtId="14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2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field="6" type="button" dataOnly="0" labelOnly="1" outline="0" axis="axisRow" fieldPosition="0"/>
    </format>
    <format dxfId="16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65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179">
      <pivotArea type="all" dataOnly="0" outline="0" fieldPosition="0"/>
    </format>
    <format dxfId="178">
      <pivotArea outline="0" collapsedLevelsAreSubtotals="1" fieldPosition="0"/>
    </format>
    <format dxfId="177">
      <pivotArea type="origin" dataOnly="0" labelOnly="1" outline="0" fieldPosition="0"/>
    </format>
    <format dxfId="176">
      <pivotArea type="topRight" dataOnly="0" labelOnly="1" outline="0" fieldPosition="0"/>
    </format>
    <format dxfId="175">
      <pivotArea field="6" type="button" dataOnly="0" labelOnly="1" outline="0" axis="axisRow" fieldPosition="0"/>
    </format>
    <format dxfId="17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73">
      <pivotArea dataOnly="0" labelOnly="1" grandRow="1" outline="0" fieldPosition="0"/>
    </format>
    <format dxfId="17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96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4"/>
    <tableColumn id="3" xr3:uid="{C1CBFBDE-1229-45F4-8BA9-1320006ADF8C}" uniqueName="3" name="CANTIDAD POR MODULO" queryTableFieldId="3" dataDxfId="134" dataCellStyle="Millares"/>
    <tableColumn id="4" xr3:uid="{7A6D3DC3-3571-4D13-8C02-B298801CB5F9}" uniqueName="4" name="CUB GP" queryTableFieldId="6" dataDxfId="133" dataCellStyle="Millares"/>
    <tableColumn id="5" xr3:uid="{8E1D17AB-D5A3-4D6B-8D13-5D71C1B06CF2}" uniqueName="5" name="CUBICACION REAL" queryTableFieldId="7" dataDxfId="132" dataCellStyle="Millares"/>
    <tableColumn id="6" xr3:uid="{4635D237-FCD2-4BFA-87F5-3ECDB244B328}" uniqueName="6" name="Columna1" queryTableFieldId="8" dataDxfId="131" dataCellStyle="Millares"/>
    <tableColumn id="7" xr3:uid="{68413393-99E5-4206-B7A5-0FB5FECD45F8}" uniqueName="7" name="CUB_ACTUALIZADA" queryTableFieldId="9" dataDxfId="130" dataCellStyle="Millares"/>
    <tableColumn id="8" xr3:uid="{A475C059-2CD3-4846-A3CA-9B373F702155}" uniqueName="8" name="Columna2" queryTableFieldId="10" dataDxfId="1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33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32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31" dataCellStyle="Millares"/>
    <tableColumn id="8" xr3:uid="{5D286AFD-13F0-4545-99E6-339A5CC1A4A7}" name="CANTIDAD X MODULOS" dataDxfId="230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9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8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7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6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5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28" dataCellStyle="Moneda"/>
    <tableColumn id="14" xr3:uid="{A1802760-3411-4297-8335-EF8E51D4008B}" uniqueName="14" name="UNIDAD DE MEDIDAD" queryTableFieldId="18" dataDxfId="127" dataCellStyle="Moneda"/>
    <tableColumn id="22" xr3:uid="{DBFC1F14-4757-4DCA-A9E1-E029631FD0A8}" uniqueName="22" name="PPTO_ACTUALIZADO" queryTableFieldId="26" dataDxfId="12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24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23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2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1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1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1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1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1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0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0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38" tableType="queryTable" totalsRowShown="0">
  <autoFilter ref="A1:R23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07"/>
    <tableColumn id="2" xr3:uid="{5699B8CC-A9B9-494A-BE92-CA2A39DFED09}" uniqueName="2" name="CODIGO" queryTableFieldId="2"/>
    <tableColumn id="3" xr3:uid="{AFFE68E0-54F7-4250-B075-A2AB6670FDC7}" uniqueName="3" name="MATERIAL" queryTableFieldId="3" dataDxfId="222"/>
    <tableColumn id="4" xr3:uid="{78035FAE-E64E-4DA5-9D70-DAE6FA9F2677}" uniqueName="4" name="U.M" queryTableFieldId="4" dataDxfId="221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20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06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219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05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4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3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2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1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0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99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98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97"/>
    <tableColumn id="2" xr3:uid="{4A5F2C48-EAB1-49BD-A4A7-EFEB15690485}" uniqueName="2" name="FECHA SOLICITUD" queryTableFieldId="2" dataDxfId="96"/>
    <tableColumn id="3" xr3:uid="{41E9869B-60D1-47E3-87F9-7C94C33DB541}" uniqueName="3" name="OBS. MODULO" queryTableFieldId="3" dataDxfId="218"/>
    <tableColumn id="27" xr3:uid="{9D5D1E35-9490-41E8-B895-94976D9D19CF}" uniqueName="27" name="MES" queryTableFieldId="38" dataDxfId="95" dataCellStyle="Millares"/>
    <tableColumn id="4" xr3:uid="{5DF334D3-F0D6-4372-88E1-ABF2084DE7E5}" uniqueName="4" name="OBS TRABAJO MODULO" queryTableFieldId="4" dataDxfId="217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216"/>
    <tableColumn id="7" xr3:uid="{692A33A2-C449-4586-8F3F-CD183B5B624F}" uniqueName="7" name="UNIDAD DE MEDIDA" queryTableFieldId="7" dataDxfId="215"/>
    <tableColumn id="8" xr3:uid="{56C516C2-1AAE-44D7-8A0D-AF396C45720B}" uniqueName="8" name="CANTIDAD SOLICITADA" queryTableFieldId="8" dataDxfId="94" dataCellStyle="Millares"/>
    <tableColumn id="9" xr3:uid="{E5431BFC-4CEF-4614-8902-01E44155F4BF}" uniqueName="9" name="DEVOLUCIÓN" queryTableFieldId="9" dataDxfId="93" dataCellStyle="Millares"/>
    <tableColumn id="29" xr3:uid="{14CF1913-03EE-4BA2-B20E-E32EB67FEAC2}" uniqueName="29" name="CANTIDAD RECEPCIONADA" queryTableFieldId="35" dataDxfId="92" dataCellStyle="Millares"/>
    <tableColumn id="10" xr3:uid="{F1FA0DCE-9421-44D3-9FD8-4DCB8BDDDF7B}" uniqueName="10" name="VALOR X UN (GD)" queryTableFieldId="10" dataDxfId="91" dataCellStyle="Moneda"/>
    <tableColumn id="11" xr3:uid="{3874A170-0E3F-4EEA-8FF5-E3DB47B144B3}" uniqueName="11" name="VALOR TOTAL GD POR ITEM" queryTableFieldId="11" dataDxfId="90" dataCellStyle="Moneda"/>
    <tableColumn id="12" xr3:uid="{83512BF1-6F0C-41E8-B9EF-C9D54F4AB3D2}" uniqueName="12" name="VALOR TOTAL POR ITEM GD" queryTableFieldId="12" dataDxfId="89" dataCellStyle="Moneda"/>
    <tableColumn id="13" xr3:uid="{BFBE252F-2A3B-4E39-BAB8-5554D1C265FE}" uniqueName="13" name="VALOR PPTO" queryTableFieldId="13" dataDxfId="88" dataCellStyle="Moneda"/>
    <tableColumn id="14" xr3:uid="{3C303E8F-953A-4F50-A7B4-573D80E364C3}" uniqueName="14" name="DIF. VALOR UND." queryTableFieldId="14" dataDxfId="87" dataCellStyle="Moneda"/>
    <tableColumn id="15" xr3:uid="{9732C988-3591-461A-96B1-3179F4479C1B}" uniqueName="15" name="DIF VALOR TOTAL PAGADO" queryTableFieldId="15" dataDxfId="86" dataCellStyle="Moneda"/>
    <tableColumn id="16" xr3:uid="{1C1CC130-46D5-4EEE-9E23-34DA8C66F18F}" uniqueName="16" name="DIF %" queryTableFieldId="16" dataDxfId="85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4" dataCellStyle="Millares"/>
    <tableColumn id="19" xr3:uid="{B4EF03BD-C938-4BCE-BD0A-49B65BEEEE04}" uniqueName="19" name="MONTO GD" queryTableFieldId="19" dataDxfId="83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2" dataCellStyle="Moneda"/>
    <tableColumn id="28" xr3:uid="{8F779554-5451-4921-BC8B-D5C78BCBDD91}" uniqueName="28" name="TOTAL SEGÚN PPTO" queryTableFieldId="34" dataDxfId="81" dataCellStyle="Moneda"/>
    <tableColumn id="22" xr3:uid="{B6BA023C-D6D7-4AE6-A273-CBB6EEAEA057}" uniqueName="22" name="TAREA WIP" queryTableFieldId="37" dataDxfId="80" dataCellStyle="Millares"/>
    <tableColumn id="23" xr3:uid="{937B32EE-BB35-49A6-B662-77F96759C243}" uniqueName="23" name="% DESVIACION PRECIO" queryTableFieldId="23" dataDxfId="79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78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7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6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5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14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13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12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11">
      <calculatedColumnFormula>+IFERROR(Tabla2[[#This Row],[PRECIO PROMEDIO]]-Tabla2[[#This Row],[PRECIO PPTO]],"")</calculatedColumnFormula>
    </tableColumn>
    <tableColumn id="9" xr3:uid="{7F411851-147E-4E4E-8229-5FD88D821403}" name="PROYECCION PPTO" dataDxfId="210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09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4"/>
    <tableColumn id="9" xr3:uid="{E1CD8F2A-317A-46CE-8849-822857960F96}" uniqueName="9" name="FECHA DESPACHO " queryTableFieldId="10" dataDxfId="73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2" dataCellStyle="Moneda [0]"/>
    <tableColumn id="6" xr3:uid="{C67BD1D8-5335-4CDF-874D-CC1B4EB63DCD}" uniqueName="6" name="MODULO" queryTableFieldId="6" dataDxfId="208"/>
    <tableColumn id="7" xr3:uid="{7E81F653-F31D-42B7-9739-8CF8A5976D73}" uniqueName="7" name="TORRE" queryTableFieldId="7" dataDxfId="207"/>
    <tableColumn id="8" xr3:uid="{85B351B9-0317-408B-A561-C5EF51FE9386}" uniqueName="8" name="TIPO" queryTableFieldId="8" dataDxfId="206"/>
    <tableColumn id="10" xr3:uid="{E2D58785-4AB7-49BE-B773-00B804512E5F}" uniqueName="10" name="ACUMULADO" queryTableFieldId="13" dataDxfId="205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04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03" dataCellStyle="Porcentaje">
  <autoFilter ref="B80:M92" xr:uid="{4AA73989-C695-4116-B454-543D155D6334}"/>
  <tableColumns count="12">
    <tableColumn id="1" xr3:uid="{167326E4-8197-47EE-B063-9E36F45121A5}" name="MESES" dataDxfId="202"/>
    <tableColumn id="2" xr3:uid="{7F13EC40-6222-4D8E-B558-6E28C1AA405C}" name="COMPRA MATERIALES"/>
    <tableColumn id="3" xr3:uid="{B9458293-1FBB-44CF-A73D-767375FF10F3}" name="COMPRAS ACUMULADAS" dataDxfId="201" dataCellStyle="Moneda [0]">
      <calculatedColumnFormula>+D80+C81</calculatedColumnFormula>
    </tableColumn>
    <tableColumn id="4" xr3:uid="{C3635461-CEA5-4350-BD8F-1FD268A82375}" name="INGRESO MENSUAL" dataDxfId="200" dataCellStyle="Moneda [0]"/>
    <tableColumn id="5" xr3:uid="{B7D25F04-165E-4A37-AB50-7E98EDA3DEA4}" name="INGRESO ACUMULADO" dataDxfId="199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98" dataCellStyle="Porcentaje"/>
    <tableColumn id="9" xr3:uid="{3F9ED427-F6DC-409F-81AC-50A05CB3FE9A}" name="%AVANCE ESPERADO ECONOMICO ACUM." dataDxfId="197">
      <calculatedColumnFormula>+J80+I81</calculatedColumnFormula>
    </tableColumn>
    <tableColumn id="10" xr3:uid="{245B4028-22B8-41AF-9C03-33CE3602D178}" name="%AVANCE FISICO ACUM." dataDxfId="196" dataCellStyle="Porcentaje"/>
    <tableColumn id="11" xr3:uid="{F159507F-0736-4A71-A91B-2DF579422DA3}" name="%AVANCE FISICO MENSUAL" dataDxfId="195" dataCellStyle="Porcentaje"/>
    <tableColumn id="12" xr3:uid="{ED15780F-67ED-4946-9B63-8E6DD2FACC4B}" name="GAP ECONOMICO MENSUAL" dataDxfId="194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93"/>
    <tableColumn id="11" xr3:uid="{04445DB0-1931-41BF-8A23-1CC33FBD24EF}" uniqueName="11" name="SEMANA" queryTableFieldId="11" dataDxfId="192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91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90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89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238">
  <autoFilter ref="A1:BK705" xr:uid="{733B259C-0C7F-4ABB-BF59-A989FD567068}"/>
  <tableColumns count="63">
    <tableColumn id="1" xr3:uid="{A9AE20D3-CDB0-4AA6-AB6C-FA62E0EA287C}" uniqueName="1" name="TORRE" queryTableFieldId="1" dataDxfId="237"/>
    <tableColumn id="2" xr3:uid="{D38DD590-BDE4-42C5-8AB3-CB6006C59BB0}" uniqueName="2" name="N° MÓDULO" queryTableFieldId="2" dataDxfId="236"/>
    <tableColumn id="3" xr3:uid="{2F030480-F99C-42B8-BC78-D6AA04BB3365}" uniqueName="3" name="N° SERIE" queryTableFieldId="3"/>
    <tableColumn id="4" xr3:uid="{413B0370-C4E6-401A-9FD1-29E1273EE439}" uniqueName="4" name="TIPO" queryTableFieldId="4" dataDxfId="235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9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8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188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87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186">
      <calculatedColumnFormula>+DAY(CURVA[[#This Row],[Fecha]])</calculatedColumnFormula>
    </tableColumn>
    <tableColumn id="9" xr3:uid="{F48D8867-8FAF-4893-8EF8-9A41A66A5B20}" uniqueName="9" name="MES" queryTableFieldId="9" dataDxfId="185">
      <calculatedColumnFormula>+TEXT(CURVA[[#This Row],[Fecha]],"MMMM")</calculatedColumnFormula>
    </tableColumn>
    <tableColumn id="10" xr3:uid="{B31119CA-4A6B-4874-B794-01136F89EA5E}" uniqueName="10" name="AÑO" queryTableFieldId="10" dataDxfId="184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83" dataCellStyle="Porcentaje">
      <calculatedColumnFormula>+C262</calculatedColumnFormula>
    </tableColumn>
    <tableColumn id="3" xr3:uid="{85889510-E849-4246-9506-67BB4E38CB54}" name="COMPRAS" dataDxfId="18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81" dataCellStyle="Porcentaje">
      <calculatedColumnFormula>+C422</calculatedColumnFormula>
    </tableColumn>
    <tableColumn id="3" xr3:uid="{FC65709B-1BE1-4573-8455-DA5F41A356BF}" name="COMPRAS" dataDxfId="18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5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x14ac:dyDescent="0.25">
      <c r="A239" s="1"/>
      <c r="K239" s="3"/>
      <c r="O239" s="3"/>
      <c r="P239" s="3"/>
      <c r="Q239" s="3"/>
      <c r="R239" s="3"/>
    </row>
    <row r="240" spans="1:18" x14ac:dyDescent="0.25">
      <c r="A240" s="1"/>
      <c r="K240" s="3"/>
      <c r="O240" s="3"/>
      <c r="P240" s="3"/>
      <c r="Q240" s="3"/>
      <c r="R240" s="3"/>
    </row>
    <row r="241" spans="1:18" x14ac:dyDescent="0.25">
      <c r="A241" s="1"/>
      <c r="K241" s="3"/>
      <c r="O241" s="3"/>
      <c r="P241" s="3"/>
      <c r="Q241" s="3"/>
      <c r="R241" s="3"/>
    </row>
    <row r="242" spans="1:18" x14ac:dyDescent="0.25">
      <c r="A242" s="1"/>
      <c r="K242" s="3"/>
      <c r="O242" s="3"/>
      <c r="P242" s="3"/>
      <c r="Q242" s="3"/>
      <c r="R242" s="3"/>
    </row>
    <row r="243" spans="1:18" x14ac:dyDescent="0.25">
      <c r="A243" s="1"/>
      <c r="K243" s="3">
        <f>+I30/K30</f>
        <v>75.209235209235217</v>
      </c>
      <c r="O243" s="3"/>
      <c r="P243" s="3"/>
      <c r="Q243" s="3"/>
      <c r="R243" s="3"/>
    </row>
    <row r="244" spans="1:18" x14ac:dyDescent="0.25">
      <c r="A244" s="1"/>
      <c r="K244" s="3"/>
      <c r="O244" s="3"/>
      <c r="P244" s="3"/>
      <c r="Q244" s="3"/>
      <c r="R244" s="3"/>
    </row>
    <row r="245" spans="1:18" x14ac:dyDescent="0.25">
      <c r="A245" s="1"/>
      <c r="K245" s="3"/>
      <c r="O245" s="3"/>
      <c r="P245" s="3"/>
      <c r="Q245" s="3"/>
      <c r="R245" s="3"/>
    </row>
    <row r="246" spans="1:18" x14ac:dyDescent="0.25">
      <c r="A246" s="1"/>
      <c r="K246" s="3"/>
      <c r="O246" s="3"/>
      <c r="P246" s="3"/>
      <c r="Q246" s="3"/>
      <c r="R246" s="3"/>
    </row>
    <row r="248" spans="1:18" x14ac:dyDescent="0.25">
      <c r="K248">
        <v>684</v>
      </c>
      <c r="L248" s="3">
        <v>252</v>
      </c>
      <c r="Q248" s="14"/>
      <c r="R248" s="14"/>
    </row>
    <row r="249" spans="1:18" x14ac:dyDescent="0.25">
      <c r="L249" s="3">
        <v>16</v>
      </c>
    </row>
    <row r="250" spans="1:18" x14ac:dyDescent="0.25">
      <c r="L25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1.7667844522968195E-2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5.1194539249146749E-2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9.1503267973856203E-2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0.13395638629283488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0.87749999999999995</v>
      </c>
      <c r="I32" s="13">
        <v>0.17135355029585797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0.87749999999999995</v>
      </c>
      <c r="I36" s="13">
        <v>0.53446428571428561</v>
      </c>
      <c r="J36" s="13">
        <v>0.18579545454545449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0.87749999999999995</v>
      </c>
      <c r="I40" s="13">
        <v>0.53446428571428561</v>
      </c>
      <c r="J40" s="13">
        <v>0.18579545454545449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0.87749999999999995</v>
      </c>
      <c r="I44" s="13">
        <v>0.53446428571428561</v>
      </c>
      <c r="J44" s="13">
        <v>0.18579545454545449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0.87749999999999995</v>
      </c>
      <c r="I48" s="13">
        <v>0.17135355029585797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0.87749999999999995</v>
      </c>
      <c r="I52" s="13">
        <v>0.53446428571428561</v>
      </c>
      <c r="J52" s="13">
        <v>0.18579545454545449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0.87749999999999995</v>
      </c>
      <c r="I56" s="13">
        <v>0.53446428571428561</v>
      </c>
      <c r="J56" s="13">
        <v>0.18579545454545449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1.7667844522968195E-2</v>
      </c>
      <c r="E75" s="7">
        <f>+GETPIVOTDATA("% AVANCE",$B$18)</f>
        <v>5.1194539249146749E-2</v>
      </c>
      <c r="F75" s="7">
        <f>+GETPIVOTDATA("% AVANCE",$B$22)</f>
        <v>9.1503267973856203E-2</v>
      </c>
      <c r="G75" s="7">
        <f>+GETPIVOTDATA("% AVANCE",$B$26)</f>
        <v>0.13395638629283488</v>
      </c>
      <c r="H75" s="7">
        <f>+GETPIVOTDATA("% AVANCE",$B$30)</f>
        <v>0.17135355029585797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1.7667844522968195E-2</v>
      </c>
      <c r="E76" s="7">
        <f>+E75-D76</f>
        <v>3.3526694726178558E-2</v>
      </c>
      <c r="F76" s="7">
        <f>+F75-E76</f>
        <v>5.7976573247677646E-2</v>
      </c>
      <c r="G76" s="7">
        <f>+G75-F76</f>
        <v>7.5979813045157232E-2</v>
      </c>
      <c r="H76" s="7">
        <f>+H75-G76</f>
        <v>9.5373737250700738E-2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1.7667844522968195E-2</v>
      </c>
      <c r="L82" s="7">
        <f>+K82-K81</f>
        <v>1.7667844522968195E-2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5.1194539249146749E-2</v>
      </c>
      <c r="L83" s="7">
        <f>+K83-L82</f>
        <v>3.3526694726178558E-2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9.1503267973856203E-2</v>
      </c>
      <c r="L84" s="7">
        <f>+K84-L83</f>
        <v>5.7976573247677646E-2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0.13395638629283488</v>
      </c>
      <c r="L85" s="7">
        <f>+K85-L84</f>
        <v>7.5979813045157232E-2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0.17135355029585797</v>
      </c>
      <c r="L86" s="7">
        <f>+K86-L85</f>
        <v>9.5373737250700738E-2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0.18579545454545449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0.18579545454545449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0.18579545454545449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0.17135355029585797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0.18579545454545449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0.18579545454545449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1.7543859649122803E-2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5.084745762711864E-2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9.0909090909090898E-2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0.13312693498452011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0.16946323529411764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0.18579545454545449</v>
      </c>
      <c r="AI140" s="56">
        <f>+AJ140-AH140</f>
        <v>0.81420454545454546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15.42578125" bestFit="1" customWidth="1"/>
    <col min="4" max="4" width="15.2851562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A115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148</v>
      </c>
      <c r="F158">
        <v>2</v>
      </c>
      <c r="G158">
        <v>131</v>
      </c>
      <c r="H158">
        <v>2</v>
      </c>
      <c r="I158">
        <v>94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0.82222222222222219</v>
      </c>
      <c r="M158" s="4">
        <f>IFERROR(AV_PLAN[[#This Row],[TERMINO REAL ACUMULADO]]/AV_PLAN[[#This Row],[TERMINO PLAN ACUMULADO]],"")</f>
        <v>0.71755725190839692</v>
      </c>
      <c r="N158">
        <f>+AV_PLAN[[#This Row],[PLAN ACUMULADO]]-AV_PLAN[[#This Row],[INICIO REAL ACUMULADO]]</f>
        <v>32</v>
      </c>
      <c r="O158">
        <f>+AV_PLAN[[#This Row],[TERMINO PLAN ACUMULADO]]-AV_PLAN[[#This Row],[TERMINO REAL ACUMULADO]]</f>
        <v>37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0.21022727272727273</v>
      </c>
      <c r="S158" s="7">
        <f>+AV_PLAN[[#This Row],[TERMINO PLAN ACUMULADO]]/$G$471</f>
        <v>0.18607954545454544</v>
      </c>
      <c r="T158" s="7">
        <f t="shared" si="5"/>
        <v>0.13352272727272727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148</v>
      </c>
      <c r="F159">
        <v>2</v>
      </c>
      <c r="G159">
        <v>133</v>
      </c>
      <c r="H159">
        <v>0</v>
      </c>
      <c r="I159">
        <v>94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0.80874316939890711</v>
      </c>
      <c r="M159" s="4">
        <f>IFERROR(AV_PLAN[[#This Row],[TERMINO REAL ACUMULADO]]/AV_PLAN[[#This Row],[TERMINO PLAN ACUMULADO]],"")</f>
        <v>0.70676691729323304</v>
      </c>
      <c r="N159">
        <f>+AV_PLAN[[#This Row],[PLAN ACUMULADO]]-AV_PLAN[[#This Row],[INICIO REAL ACUMULADO]]</f>
        <v>35</v>
      </c>
      <c r="O159">
        <f>+AV_PLAN[[#This Row],[TERMINO PLAN ACUMULADO]]-AV_PLAN[[#This Row],[TERMINO REAL ACUMULADO]]</f>
        <v>39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0.21022727272727273</v>
      </c>
      <c r="S159" s="7">
        <f>+AV_PLAN[[#This Row],[TERMINO PLAN ACUMULADO]]/$G$471</f>
        <v>0.18892045454545456</v>
      </c>
      <c r="T159" s="7">
        <f t="shared" si="5"/>
        <v>0.13352272727272727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148</v>
      </c>
      <c r="F160">
        <v>2</v>
      </c>
      <c r="G160">
        <v>135</v>
      </c>
      <c r="H160">
        <v>0</v>
      </c>
      <c r="I160">
        <v>94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</v>
      </c>
      <c r="M160" s="4">
        <f>IFERROR(AV_PLAN[[#This Row],[TERMINO REAL ACUMULADO]]/AV_PLAN[[#This Row],[TERMINO PLAN ACUMULADO]],"")</f>
        <v>0.6962962962962963</v>
      </c>
      <c r="N160">
        <f>+AV_PLAN[[#This Row],[PLAN ACUMULADO]]-AV_PLAN[[#This Row],[INICIO REAL ACUMULADO]]</f>
        <v>37</v>
      </c>
      <c r="O160">
        <f>+AV_PLAN[[#This Row],[TERMINO PLAN ACUMULADO]]-AV_PLAN[[#This Row],[TERMINO REAL ACUMULADO]]</f>
        <v>41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0.21022727272727273</v>
      </c>
      <c r="S160" s="7">
        <f>+AV_PLAN[[#This Row],[TERMINO PLAN ACUMULADO]]/$G$471</f>
        <v>0.19176136363636365</v>
      </c>
      <c r="T160" s="7">
        <f t="shared" si="5"/>
        <v>0.13352272727272727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148</v>
      </c>
      <c r="F161">
        <v>1</v>
      </c>
      <c r="G161">
        <v>136</v>
      </c>
      <c r="H161">
        <v>0</v>
      </c>
      <c r="I161">
        <v>94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</v>
      </c>
      <c r="M161" s="4">
        <f>IFERROR(AV_PLAN[[#This Row],[TERMINO REAL ACUMULADO]]/AV_PLAN[[#This Row],[TERMINO PLAN ACUMULADO]],"")</f>
        <v>0.69117647058823528</v>
      </c>
      <c r="N161">
        <f>+AV_PLAN[[#This Row],[PLAN ACUMULADO]]-AV_PLAN[[#This Row],[INICIO REAL ACUMULADO]]</f>
        <v>37</v>
      </c>
      <c r="O161">
        <f>+AV_PLAN[[#This Row],[TERMINO PLAN ACUMULADO]]-AV_PLAN[[#This Row],[TERMINO REAL ACUMULADO]]</f>
        <v>42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0.21022727272727273</v>
      </c>
      <c r="S161" s="7">
        <f>+AV_PLAN[[#This Row],[TERMINO PLAN ACUMULADO]]/$G$471</f>
        <v>0.19318181818181818</v>
      </c>
      <c r="T161" s="7">
        <f t="shared" si="5"/>
        <v>0.13352272727272727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148</v>
      </c>
      <c r="F162">
        <v>2</v>
      </c>
      <c r="G162">
        <v>138</v>
      </c>
      <c r="H162">
        <v>0</v>
      </c>
      <c r="I162">
        <v>94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</v>
      </c>
      <c r="M162" s="4">
        <f>IFERROR(AV_PLAN[[#This Row],[TERMINO REAL ACUMULADO]]/AV_PLAN[[#This Row],[TERMINO PLAN ACUMULADO]],"")</f>
        <v>0.6811594202898551</v>
      </c>
      <c r="N162">
        <f>+AV_PLAN[[#This Row],[PLAN ACUMULADO]]-AV_PLAN[[#This Row],[INICIO REAL ACUMULADO]]</f>
        <v>37</v>
      </c>
      <c r="O162">
        <f>+AV_PLAN[[#This Row],[TERMINO PLAN ACUMULADO]]-AV_PLAN[[#This Row],[TERMINO REAL ACUMULADO]]</f>
        <v>44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0.21022727272727273</v>
      </c>
      <c r="S162" s="7">
        <f>+AV_PLAN[[#This Row],[TERMINO PLAN ACUMULADO]]/$G$471</f>
        <v>0.19602272727272727</v>
      </c>
      <c r="T162" s="7">
        <f t="shared" si="5"/>
        <v>0.13352272727272727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148</v>
      </c>
      <c r="F163">
        <v>2</v>
      </c>
      <c r="G163">
        <v>140</v>
      </c>
      <c r="H163">
        <v>0</v>
      </c>
      <c r="I163">
        <v>94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0.78723404255319152</v>
      </c>
      <c r="M163" s="4">
        <f>IFERROR(AV_PLAN[[#This Row],[TERMINO REAL ACUMULADO]]/AV_PLAN[[#This Row],[TERMINO PLAN ACUMULADO]],"")</f>
        <v>0.67142857142857137</v>
      </c>
      <c r="N163">
        <f>+AV_PLAN[[#This Row],[PLAN ACUMULADO]]-AV_PLAN[[#This Row],[INICIO REAL ACUMULADO]]</f>
        <v>40</v>
      </c>
      <c r="O163">
        <f>+AV_PLAN[[#This Row],[TERMINO PLAN ACUMULADO]]-AV_PLAN[[#This Row],[TERMINO REAL ACUMULADO]]</f>
        <v>46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0.21022727272727273</v>
      </c>
      <c r="S163" s="7">
        <f>+AV_PLAN[[#This Row],[TERMINO PLAN ACUMULADO]]/$G$471</f>
        <v>0.19886363636363635</v>
      </c>
      <c r="T163" s="7">
        <f t="shared" si="5"/>
        <v>0.13352272727272727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148</v>
      </c>
      <c r="F164">
        <v>3</v>
      </c>
      <c r="G164">
        <v>143</v>
      </c>
      <c r="H164">
        <v>0</v>
      </c>
      <c r="I164">
        <v>94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0.77894736842105261</v>
      </c>
      <c r="M164" s="4">
        <f>IFERROR(AV_PLAN[[#This Row],[TERMINO REAL ACUMULADO]]/AV_PLAN[[#This Row],[TERMINO PLAN ACUMULADO]],"")</f>
        <v>0.65734265734265729</v>
      </c>
      <c r="N164">
        <f>+AV_PLAN[[#This Row],[PLAN ACUMULADO]]-AV_PLAN[[#This Row],[INICIO REAL ACUMULADO]]</f>
        <v>42</v>
      </c>
      <c r="O164">
        <f>+AV_PLAN[[#This Row],[TERMINO PLAN ACUMULADO]]-AV_PLAN[[#This Row],[TERMINO REAL ACUMULADO]]</f>
        <v>49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0.21022727272727273</v>
      </c>
      <c r="S164" s="7">
        <f>+AV_PLAN[[#This Row],[TERMINO PLAN ACUMULADO]]/$G$471</f>
        <v>0.203125</v>
      </c>
      <c r="T164" s="7">
        <f t="shared" si="5"/>
        <v>0.13352272727272727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148</v>
      </c>
      <c r="F165">
        <v>2</v>
      </c>
      <c r="G165">
        <v>145</v>
      </c>
      <c r="H165">
        <v>0</v>
      </c>
      <c r="I165">
        <v>94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0.76683937823834192</v>
      </c>
      <c r="M165" s="4">
        <f>IFERROR(AV_PLAN[[#This Row],[TERMINO REAL ACUMULADO]]/AV_PLAN[[#This Row],[TERMINO PLAN ACUMULADO]],"")</f>
        <v>0.64827586206896548</v>
      </c>
      <c r="N165">
        <f>+AV_PLAN[[#This Row],[PLAN ACUMULADO]]-AV_PLAN[[#This Row],[INICIO REAL ACUMULADO]]</f>
        <v>45</v>
      </c>
      <c r="O165">
        <f>+AV_PLAN[[#This Row],[TERMINO PLAN ACUMULADO]]-AV_PLAN[[#This Row],[TERMINO REAL ACUMULADO]]</f>
        <v>51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0.21022727272727273</v>
      </c>
      <c r="S165" s="7">
        <f>+AV_PLAN[[#This Row],[TERMINO PLAN ACUMULADO]]/$G$471</f>
        <v>0.20596590909090909</v>
      </c>
      <c r="T165" s="7">
        <f t="shared" si="5"/>
        <v>0.13352272727272727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148</v>
      </c>
      <c r="F166">
        <v>0</v>
      </c>
      <c r="G166">
        <v>145</v>
      </c>
      <c r="H166">
        <v>0</v>
      </c>
      <c r="I166">
        <v>94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0.75897435897435894</v>
      </c>
      <c r="M166" s="4">
        <f>IFERROR(AV_PLAN[[#This Row],[TERMINO REAL ACUMULADO]]/AV_PLAN[[#This Row],[TERMINO PLAN ACUMULADO]],"")</f>
        <v>0.64827586206896548</v>
      </c>
      <c r="N166">
        <f>+AV_PLAN[[#This Row],[PLAN ACUMULADO]]-AV_PLAN[[#This Row],[INICIO REAL ACUMULADO]]</f>
        <v>47</v>
      </c>
      <c r="O166">
        <f>+AV_PLAN[[#This Row],[TERMINO PLAN ACUMULADO]]-AV_PLAN[[#This Row],[TERMINO REAL ACUMULADO]]</f>
        <v>51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0.21022727272727273</v>
      </c>
      <c r="S166" s="7">
        <f>+AV_PLAN[[#This Row],[TERMINO PLAN ACUMULADO]]/$G$471</f>
        <v>0.20596590909090909</v>
      </c>
      <c r="T166" s="7">
        <f t="shared" si="5"/>
        <v>0.13352272727272727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148</v>
      </c>
      <c r="F167">
        <v>3</v>
      </c>
      <c r="G167">
        <v>148</v>
      </c>
      <c r="H167">
        <v>0</v>
      </c>
      <c r="I167">
        <v>94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0.74747474747474751</v>
      </c>
      <c r="M167" s="4">
        <f>IFERROR(AV_PLAN[[#This Row],[TERMINO REAL ACUMULADO]]/AV_PLAN[[#This Row],[TERMINO PLAN ACUMULADO]],"")</f>
        <v>0.63513513513513509</v>
      </c>
      <c r="N167">
        <f>+AV_PLAN[[#This Row],[PLAN ACUMULADO]]-AV_PLAN[[#This Row],[INICIO REAL ACUMULADO]]</f>
        <v>50</v>
      </c>
      <c r="O167">
        <f>+AV_PLAN[[#This Row],[TERMINO PLAN ACUMULADO]]-AV_PLAN[[#This Row],[TERMINO REAL ACUMULADO]]</f>
        <v>54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0.21022727272727273</v>
      </c>
      <c r="S167" s="7">
        <f>+AV_PLAN[[#This Row],[TERMINO PLAN ACUMULADO]]/$G$471</f>
        <v>0.21022727272727273</v>
      </c>
      <c r="T167" s="7">
        <f t="shared" si="5"/>
        <v>0.13352272727272727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148</v>
      </c>
      <c r="F168">
        <v>2</v>
      </c>
      <c r="G168">
        <v>150</v>
      </c>
      <c r="H168">
        <v>0</v>
      </c>
      <c r="I168">
        <v>94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0.74747474747474751</v>
      </c>
      <c r="M168" s="4">
        <f>IFERROR(AV_PLAN[[#This Row],[TERMINO REAL ACUMULADO]]/AV_PLAN[[#This Row],[TERMINO PLAN ACUMULADO]],"")</f>
        <v>0.62666666666666671</v>
      </c>
      <c r="N168">
        <f>+AV_PLAN[[#This Row],[PLAN ACUMULADO]]-AV_PLAN[[#This Row],[INICIO REAL ACUMULADO]]</f>
        <v>50</v>
      </c>
      <c r="O168">
        <f>+AV_PLAN[[#This Row],[TERMINO PLAN ACUMULADO]]-AV_PLAN[[#This Row],[TERMINO REAL ACUMULADO]]</f>
        <v>56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0.21022727272727273</v>
      </c>
      <c r="S168" s="7">
        <f>+AV_PLAN[[#This Row],[TERMINO PLAN ACUMULADO]]/$G$471</f>
        <v>0.21306818181818182</v>
      </c>
      <c r="T168" s="7">
        <f t="shared" si="5"/>
        <v>0.13352272727272727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148</v>
      </c>
      <c r="F169">
        <v>3</v>
      </c>
      <c r="G169">
        <v>153</v>
      </c>
      <c r="H169">
        <v>0</v>
      </c>
      <c r="I169">
        <v>94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0.74747474747474751</v>
      </c>
      <c r="M169" s="4">
        <f>IFERROR(AV_PLAN[[#This Row],[TERMINO REAL ACUMULADO]]/AV_PLAN[[#This Row],[TERMINO PLAN ACUMULADO]],"")</f>
        <v>0.6143790849673203</v>
      </c>
      <c r="N169">
        <f>+AV_PLAN[[#This Row],[PLAN ACUMULADO]]-AV_PLAN[[#This Row],[INICIO REAL ACUMULADO]]</f>
        <v>50</v>
      </c>
      <c r="O169">
        <f>+AV_PLAN[[#This Row],[TERMINO PLAN ACUMULADO]]-AV_PLAN[[#This Row],[TERMINO REAL ACUMULADO]]</f>
        <v>59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0.21022727272727273</v>
      </c>
      <c r="S169" s="7">
        <f>+AV_PLAN[[#This Row],[TERMINO PLAN ACUMULADO]]/$G$471</f>
        <v>0.21732954545454544</v>
      </c>
      <c r="T169" s="7">
        <f t="shared" si="5"/>
        <v>0.13352272727272727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148</v>
      </c>
      <c r="F170">
        <v>2</v>
      </c>
      <c r="G170">
        <v>155</v>
      </c>
      <c r="H170">
        <v>0</v>
      </c>
      <c r="I170">
        <v>94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0.74</v>
      </c>
      <c r="M170" s="4">
        <f>IFERROR(AV_PLAN[[#This Row],[TERMINO REAL ACUMULADO]]/AV_PLAN[[#This Row],[TERMINO PLAN ACUMULADO]],"")</f>
        <v>0.6064516129032258</v>
      </c>
      <c r="N170">
        <f>+AV_PLAN[[#This Row],[PLAN ACUMULADO]]-AV_PLAN[[#This Row],[INICIO REAL ACUMULADO]]</f>
        <v>52</v>
      </c>
      <c r="O170">
        <f>+AV_PLAN[[#This Row],[TERMINO PLAN ACUMULADO]]-AV_PLAN[[#This Row],[TERMINO REAL ACUMULADO]]</f>
        <v>61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0.21022727272727273</v>
      </c>
      <c r="S170" s="7">
        <f>+AV_PLAN[[#This Row],[TERMINO PLAN ACUMULADO]]/$G$471</f>
        <v>0.22017045454545456</v>
      </c>
      <c r="T170" s="7">
        <f t="shared" si="5"/>
        <v>0.13352272727272727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148</v>
      </c>
      <c r="F171">
        <v>3</v>
      </c>
      <c r="G171">
        <v>158</v>
      </c>
      <c r="H171">
        <v>0</v>
      </c>
      <c r="I171">
        <v>94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0.72906403940886699</v>
      </c>
      <c r="M171" s="4">
        <f>IFERROR(AV_PLAN[[#This Row],[TERMINO REAL ACUMULADO]]/AV_PLAN[[#This Row],[TERMINO PLAN ACUMULADO]],"")</f>
        <v>0.59493670886075944</v>
      </c>
      <c r="N171">
        <f>+AV_PLAN[[#This Row],[PLAN ACUMULADO]]-AV_PLAN[[#This Row],[INICIO REAL ACUMULADO]]</f>
        <v>55</v>
      </c>
      <c r="O171">
        <f>+AV_PLAN[[#This Row],[TERMINO PLAN ACUMULADO]]-AV_PLAN[[#This Row],[TERMINO REAL ACUMULADO]]</f>
        <v>64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0.21022727272727273</v>
      </c>
      <c r="S171" s="7">
        <f>+AV_PLAN[[#This Row],[TERMINO PLAN ACUMULADO]]/$G$471</f>
        <v>0.22443181818181818</v>
      </c>
      <c r="T171" s="7">
        <f t="shared" si="5"/>
        <v>0.13352272727272727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148</v>
      </c>
      <c r="F172">
        <v>1</v>
      </c>
      <c r="G172">
        <v>159</v>
      </c>
      <c r="H172">
        <v>0</v>
      </c>
      <c r="I172">
        <v>94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0.7219512195121951</v>
      </c>
      <c r="M172" s="4">
        <f>IFERROR(AV_PLAN[[#This Row],[TERMINO REAL ACUMULADO]]/AV_PLAN[[#This Row],[TERMINO PLAN ACUMULADO]],"")</f>
        <v>0.5911949685534591</v>
      </c>
      <c r="N172">
        <f>+AV_PLAN[[#This Row],[PLAN ACUMULADO]]-AV_PLAN[[#This Row],[INICIO REAL ACUMULADO]]</f>
        <v>57</v>
      </c>
      <c r="O172">
        <f>+AV_PLAN[[#This Row],[TERMINO PLAN ACUMULADO]]-AV_PLAN[[#This Row],[TERMINO REAL ACUMULADO]]</f>
        <v>65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0.21022727272727273</v>
      </c>
      <c r="S172" s="7">
        <f>+AV_PLAN[[#This Row],[TERMINO PLAN ACUMULADO]]/$G$471</f>
        <v>0.22585227272727273</v>
      </c>
      <c r="T172" s="7">
        <f t="shared" si="5"/>
        <v>0.13352272727272727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148</v>
      </c>
      <c r="F173">
        <v>2</v>
      </c>
      <c r="G173">
        <v>161</v>
      </c>
      <c r="H173">
        <v>0</v>
      </c>
      <c r="I173">
        <v>94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0.71153846153846156</v>
      </c>
      <c r="M173" s="4">
        <f>IFERROR(AV_PLAN[[#This Row],[TERMINO REAL ACUMULADO]]/AV_PLAN[[#This Row],[TERMINO PLAN ACUMULADO]],"")</f>
        <v>0.58385093167701863</v>
      </c>
      <c r="N173">
        <f>+AV_PLAN[[#This Row],[PLAN ACUMULADO]]-AV_PLAN[[#This Row],[INICIO REAL ACUMULADO]]</f>
        <v>60</v>
      </c>
      <c r="O173">
        <f>+AV_PLAN[[#This Row],[TERMINO PLAN ACUMULADO]]-AV_PLAN[[#This Row],[TERMINO REAL ACUMULADO]]</f>
        <v>67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0.21022727272727273</v>
      </c>
      <c r="S173" s="7">
        <f>+AV_PLAN[[#This Row],[TERMINO PLAN ACUMULADO]]/$G$471</f>
        <v>0.22869318181818182</v>
      </c>
      <c r="T173" s="7">
        <f t="shared" si="5"/>
        <v>0.13352272727272727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148</v>
      </c>
      <c r="F174">
        <v>1</v>
      </c>
      <c r="G174">
        <v>162</v>
      </c>
      <c r="H174">
        <v>0</v>
      </c>
      <c r="I174">
        <v>94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0.70476190476190481</v>
      </c>
      <c r="M174" s="4">
        <f>IFERROR(AV_PLAN[[#This Row],[TERMINO REAL ACUMULADO]]/AV_PLAN[[#This Row],[TERMINO PLAN ACUMULADO]],"")</f>
        <v>0.58024691358024694</v>
      </c>
      <c r="N174">
        <f>+AV_PLAN[[#This Row],[PLAN ACUMULADO]]-AV_PLAN[[#This Row],[INICIO REAL ACUMULADO]]</f>
        <v>62</v>
      </c>
      <c r="O174">
        <f>+AV_PLAN[[#This Row],[TERMINO PLAN ACUMULADO]]-AV_PLAN[[#This Row],[TERMINO REAL ACUMULADO]]</f>
        <v>68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0.21022727272727273</v>
      </c>
      <c r="S174" s="7">
        <f>+AV_PLAN[[#This Row],[TERMINO PLAN ACUMULADO]]/$G$471</f>
        <v>0.23011363636363635</v>
      </c>
      <c r="T174" s="7">
        <f t="shared" si="5"/>
        <v>0.13352272727272727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148</v>
      </c>
      <c r="F175">
        <v>1</v>
      </c>
      <c r="G175">
        <v>163</v>
      </c>
      <c r="H175">
        <v>0</v>
      </c>
      <c r="I175">
        <v>94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0.70476190476190481</v>
      </c>
      <c r="M175" s="4">
        <f>IFERROR(AV_PLAN[[#This Row],[TERMINO REAL ACUMULADO]]/AV_PLAN[[#This Row],[TERMINO PLAN ACUMULADO]],"")</f>
        <v>0.57668711656441718</v>
      </c>
      <c r="N175">
        <f>+AV_PLAN[[#This Row],[PLAN ACUMULADO]]-AV_PLAN[[#This Row],[INICIO REAL ACUMULADO]]</f>
        <v>62</v>
      </c>
      <c r="O175">
        <f>+AV_PLAN[[#This Row],[TERMINO PLAN ACUMULADO]]-AV_PLAN[[#This Row],[TERMINO REAL ACUMULADO]]</f>
        <v>69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0.21022727272727273</v>
      </c>
      <c r="S175" s="7">
        <f>+AV_PLAN[[#This Row],[TERMINO PLAN ACUMULADO]]/$G$471</f>
        <v>0.23153409090909091</v>
      </c>
      <c r="T175" s="7">
        <f t="shared" si="5"/>
        <v>0.13352272727272727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148</v>
      </c>
      <c r="F176">
        <v>2</v>
      </c>
      <c r="G176">
        <v>165</v>
      </c>
      <c r="H176">
        <v>0</v>
      </c>
      <c r="I176">
        <v>94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0.70476190476190481</v>
      </c>
      <c r="M176" s="4">
        <f>IFERROR(AV_PLAN[[#This Row],[TERMINO REAL ACUMULADO]]/AV_PLAN[[#This Row],[TERMINO PLAN ACUMULADO]],"")</f>
        <v>0.5696969696969697</v>
      </c>
      <c r="N176">
        <f>+AV_PLAN[[#This Row],[PLAN ACUMULADO]]-AV_PLAN[[#This Row],[INICIO REAL ACUMULADO]]</f>
        <v>62</v>
      </c>
      <c r="O176">
        <f>+AV_PLAN[[#This Row],[TERMINO PLAN ACUMULADO]]-AV_PLAN[[#This Row],[TERMINO REAL ACUMULADO]]</f>
        <v>71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0.21022727272727273</v>
      </c>
      <c r="S176" s="7">
        <f>+AV_PLAN[[#This Row],[TERMINO PLAN ACUMULADO]]/$G$471</f>
        <v>0.234375</v>
      </c>
      <c r="T176" s="7">
        <f t="shared" si="5"/>
        <v>0.13352272727272727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148</v>
      </c>
      <c r="F177">
        <v>3</v>
      </c>
      <c r="G177">
        <v>168</v>
      </c>
      <c r="H177">
        <v>0</v>
      </c>
      <c r="I177">
        <v>94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0.69483568075117375</v>
      </c>
      <c r="M177" s="4">
        <f>IFERROR(AV_PLAN[[#This Row],[TERMINO REAL ACUMULADO]]/AV_PLAN[[#This Row],[TERMINO PLAN ACUMULADO]],"")</f>
        <v>0.55952380952380953</v>
      </c>
      <c r="N177">
        <f>+AV_PLAN[[#This Row],[PLAN ACUMULADO]]-AV_PLAN[[#This Row],[INICIO REAL ACUMULADO]]</f>
        <v>65</v>
      </c>
      <c r="O177">
        <f>+AV_PLAN[[#This Row],[TERMINO PLAN ACUMULADO]]-AV_PLAN[[#This Row],[TERMINO REAL ACUMULADO]]</f>
        <v>74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0.21022727272727273</v>
      </c>
      <c r="S177" s="7">
        <f>+AV_PLAN[[#This Row],[TERMINO PLAN ACUMULADO]]/$G$471</f>
        <v>0.23863636363636365</v>
      </c>
      <c r="T177" s="7">
        <f t="shared" si="5"/>
        <v>0.13352272727272727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148</v>
      </c>
      <c r="F178">
        <v>2</v>
      </c>
      <c r="G178">
        <v>170</v>
      </c>
      <c r="H178">
        <v>0</v>
      </c>
      <c r="I178">
        <v>94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0.68837209302325586</v>
      </c>
      <c r="M178" s="4">
        <f>IFERROR(AV_PLAN[[#This Row],[TERMINO REAL ACUMULADO]]/AV_PLAN[[#This Row],[TERMINO PLAN ACUMULADO]],"")</f>
        <v>0.55294117647058827</v>
      </c>
      <c r="N178">
        <f>+AV_PLAN[[#This Row],[PLAN ACUMULADO]]-AV_PLAN[[#This Row],[INICIO REAL ACUMULADO]]</f>
        <v>67</v>
      </c>
      <c r="O178">
        <f>+AV_PLAN[[#This Row],[TERMINO PLAN ACUMULADO]]-AV_PLAN[[#This Row],[TERMINO REAL ACUMULADO]]</f>
        <v>76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0.21022727272727273</v>
      </c>
      <c r="S178" s="7">
        <f>+AV_PLAN[[#This Row],[TERMINO PLAN ACUMULADO]]/$G$471</f>
        <v>0.24147727272727273</v>
      </c>
      <c r="T178" s="7">
        <f t="shared" si="5"/>
        <v>0.13352272727272727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148</v>
      </c>
      <c r="F179">
        <v>3</v>
      </c>
      <c r="G179">
        <v>173</v>
      </c>
      <c r="H179">
        <v>0</v>
      </c>
      <c r="I179">
        <v>94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0.67889908256880738</v>
      </c>
      <c r="M179" s="4">
        <f>IFERROR(AV_PLAN[[#This Row],[TERMINO REAL ACUMULADO]]/AV_PLAN[[#This Row],[TERMINO PLAN ACUMULADO]],"")</f>
        <v>0.54335260115606931</v>
      </c>
      <c r="N179">
        <f>+AV_PLAN[[#This Row],[PLAN ACUMULADO]]-AV_PLAN[[#This Row],[INICIO REAL ACUMULADO]]</f>
        <v>70</v>
      </c>
      <c r="O179">
        <f>+AV_PLAN[[#This Row],[TERMINO PLAN ACUMULADO]]-AV_PLAN[[#This Row],[TERMINO REAL ACUMULADO]]</f>
        <v>79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0.21022727272727273</v>
      </c>
      <c r="S179" s="7">
        <f>+AV_PLAN[[#This Row],[TERMINO PLAN ACUMULADO]]/$G$471</f>
        <v>0.24573863636363635</v>
      </c>
      <c r="T179" s="7">
        <f t="shared" si="5"/>
        <v>0.13352272727272727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148</v>
      </c>
      <c r="F180">
        <v>2</v>
      </c>
      <c r="G180">
        <v>175</v>
      </c>
      <c r="H180">
        <v>0</v>
      </c>
      <c r="I180">
        <v>94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0.67272727272727273</v>
      </c>
      <c r="M180" s="4">
        <f>IFERROR(AV_PLAN[[#This Row],[TERMINO REAL ACUMULADO]]/AV_PLAN[[#This Row],[TERMINO PLAN ACUMULADO]],"")</f>
        <v>0.53714285714285714</v>
      </c>
      <c r="N180">
        <f>+AV_PLAN[[#This Row],[PLAN ACUMULADO]]-AV_PLAN[[#This Row],[INICIO REAL ACUMULADO]]</f>
        <v>72</v>
      </c>
      <c r="O180">
        <f>+AV_PLAN[[#This Row],[TERMINO PLAN ACUMULADO]]-AV_PLAN[[#This Row],[TERMINO REAL ACUMULADO]]</f>
        <v>81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0.21022727272727273</v>
      </c>
      <c r="S180" s="7">
        <f>+AV_PLAN[[#This Row],[TERMINO PLAN ACUMULADO]]/$G$471</f>
        <v>0.24857954545454544</v>
      </c>
      <c r="T180" s="7">
        <f t="shared" si="5"/>
        <v>0.13352272727272727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148</v>
      </c>
      <c r="F181">
        <v>2</v>
      </c>
      <c r="G181">
        <v>177</v>
      </c>
      <c r="H181">
        <v>0</v>
      </c>
      <c r="I181">
        <v>94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0.66367713004484308</v>
      </c>
      <c r="M181" s="4">
        <f>IFERROR(AV_PLAN[[#This Row],[TERMINO REAL ACUMULADO]]/AV_PLAN[[#This Row],[TERMINO PLAN ACUMULADO]],"")</f>
        <v>0.53107344632768361</v>
      </c>
      <c r="N181">
        <f>+AV_PLAN[[#This Row],[PLAN ACUMULADO]]-AV_PLAN[[#This Row],[INICIO REAL ACUMULADO]]</f>
        <v>75</v>
      </c>
      <c r="O181">
        <f>+AV_PLAN[[#This Row],[TERMINO PLAN ACUMULADO]]-AV_PLAN[[#This Row],[TERMINO REAL ACUMULADO]]</f>
        <v>83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0.21022727272727273</v>
      </c>
      <c r="S181" s="7">
        <f>+AV_PLAN[[#This Row],[TERMINO PLAN ACUMULADO]]/$G$471</f>
        <v>0.25142045454545453</v>
      </c>
      <c r="T181" s="7">
        <f t="shared" si="5"/>
        <v>0.13352272727272727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148</v>
      </c>
      <c r="F182">
        <v>1</v>
      </c>
      <c r="G182">
        <v>178</v>
      </c>
      <c r="H182">
        <v>0</v>
      </c>
      <c r="I182">
        <v>94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0.66367713004484308</v>
      </c>
      <c r="M182" s="4">
        <f>IFERROR(AV_PLAN[[#This Row],[TERMINO REAL ACUMULADO]]/AV_PLAN[[#This Row],[TERMINO PLAN ACUMULADO]],"")</f>
        <v>0.5280898876404494</v>
      </c>
      <c r="N182">
        <f>+AV_PLAN[[#This Row],[PLAN ACUMULADO]]-AV_PLAN[[#This Row],[INICIO REAL ACUMULADO]]</f>
        <v>75</v>
      </c>
      <c r="O182">
        <f>+AV_PLAN[[#This Row],[TERMINO PLAN ACUMULADO]]-AV_PLAN[[#This Row],[TERMINO REAL ACUMULADO]]</f>
        <v>84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0.21022727272727273</v>
      </c>
      <c r="S182" s="7">
        <f>+AV_PLAN[[#This Row],[TERMINO PLAN ACUMULADO]]/$G$471</f>
        <v>0.25284090909090912</v>
      </c>
      <c r="T182" s="7">
        <f t="shared" si="5"/>
        <v>0.13352272727272727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148</v>
      </c>
      <c r="F183">
        <v>2</v>
      </c>
      <c r="G183">
        <v>180</v>
      </c>
      <c r="H183">
        <v>0</v>
      </c>
      <c r="I183">
        <v>94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0.66367713004484308</v>
      </c>
      <c r="M183" s="4">
        <f>IFERROR(AV_PLAN[[#This Row],[TERMINO REAL ACUMULADO]]/AV_PLAN[[#This Row],[TERMINO PLAN ACUMULADO]],"")</f>
        <v>0.52222222222222225</v>
      </c>
      <c r="N183">
        <f>+AV_PLAN[[#This Row],[PLAN ACUMULADO]]-AV_PLAN[[#This Row],[INICIO REAL ACUMULADO]]</f>
        <v>75</v>
      </c>
      <c r="O183">
        <f>+AV_PLAN[[#This Row],[TERMINO PLAN ACUMULADO]]-AV_PLAN[[#This Row],[TERMINO REAL ACUMULADO]]</f>
        <v>86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0.21022727272727273</v>
      </c>
      <c r="S183" s="7">
        <f>+AV_PLAN[[#This Row],[TERMINO PLAN ACUMULADO]]/$G$471</f>
        <v>0.25568181818181818</v>
      </c>
      <c r="T183" s="7">
        <f t="shared" si="5"/>
        <v>0.13352272727272727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148</v>
      </c>
      <c r="F184">
        <v>1</v>
      </c>
      <c r="G184">
        <v>181</v>
      </c>
      <c r="H184">
        <v>0</v>
      </c>
      <c r="I184">
        <v>94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0.65777777777777779</v>
      </c>
      <c r="M184" s="4">
        <f>IFERROR(AV_PLAN[[#This Row],[TERMINO REAL ACUMULADO]]/AV_PLAN[[#This Row],[TERMINO PLAN ACUMULADO]],"")</f>
        <v>0.51933701657458564</v>
      </c>
      <c r="N184">
        <f>+AV_PLAN[[#This Row],[PLAN ACUMULADO]]-AV_PLAN[[#This Row],[INICIO REAL ACUMULADO]]</f>
        <v>77</v>
      </c>
      <c r="O184">
        <f>+AV_PLAN[[#This Row],[TERMINO PLAN ACUMULADO]]-AV_PLAN[[#This Row],[TERMINO REAL ACUMULADO]]</f>
        <v>87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0.21022727272727273</v>
      </c>
      <c r="S184" s="7">
        <f>+AV_PLAN[[#This Row],[TERMINO PLAN ACUMULADO]]/$G$471</f>
        <v>0.25710227272727271</v>
      </c>
      <c r="T184" s="7">
        <f t="shared" si="5"/>
        <v>0.13352272727272727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148</v>
      </c>
      <c r="F185">
        <v>2</v>
      </c>
      <c r="G185">
        <v>183</v>
      </c>
      <c r="H185">
        <v>0</v>
      </c>
      <c r="I185">
        <v>94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0.64912280701754388</v>
      </c>
      <c r="M185" s="4">
        <f>IFERROR(AV_PLAN[[#This Row],[TERMINO REAL ACUMULADO]]/AV_PLAN[[#This Row],[TERMINO PLAN ACUMULADO]],"")</f>
        <v>0.51366120218579236</v>
      </c>
      <c r="N185">
        <f>+AV_PLAN[[#This Row],[PLAN ACUMULADO]]-AV_PLAN[[#This Row],[INICIO REAL ACUMULADO]]</f>
        <v>80</v>
      </c>
      <c r="O185">
        <f>+AV_PLAN[[#This Row],[TERMINO PLAN ACUMULADO]]-AV_PLAN[[#This Row],[TERMINO REAL ACUMULADO]]</f>
        <v>89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0.21022727272727273</v>
      </c>
      <c r="S185" s="7">
        <f>+AV_PLAN[[#This Row],[TERMINO PLAN ACUMULADO]]/$G$471</f>
        <v>0.25994318181818182</v>
      </c>
      <c r="T185" s="7">
        <f t="shared" si="5"/>
        <v>0.13352272727272727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148</v>
      </c>
      <c r="F186">
        <v>2</v>
      </c>
      <c r="G186">
        <v>185</v>
      </c>
      <c r="H186">
        <v>0</v>
      </c>
      <c r="I186">
        <v>94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0.64347826086956517</v>
      </c>
      <c r="M186" s="4">
        <f>IFERROR(AV_PLAN[[#This Row],[TERMINO REAL ACUMULADO]]/AV_PLAN[[#This Row],[TERMINO PLAN ACUMULADO]],"")</f>
        <v>0.50810810810810814</v>
      </c>
      <c r="N186">
        <f>+AV_PLAN[[#This Row],[PLAN ACUMULADO]]-AV_PLAN[[#This Row],[INICIO REAL ACUMULADO]]</f>
        <v>82</v>
      </c>
      <c r="O186">
        <f>+AV_PLAN[[#This Row],[TERMINO PLAN ACUMULADO]]-AV_PLAN[[#This Row],[TERMINO REAL ACUMULADO]]</f>
        <v>91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0.21022727272727273</v>
      </c>
      <c r="S186" s="7">
        <f>+AV_PLAN[[#This Row],[TERMINO PLAN ACUMULADO]]/$G$471</f>
        <v>0.26278409090909088</v>
      </c>
      <c r="T186" s="7">
        <f t="shared" si="5"/>
        <v>0.13352272727272727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148</v>
      </c>
      <c r="F187">
        <v>3</v>
      </c>
      <c r="G187">
        <v>188</v>
      </c>
      <c r="H187">
        <v>0</v>
      </c>
      <c r="I187">
        <v>94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0.63519313304721026</v>
      </c>
      <c r="M187" s="4">
        <f>IFERROR(AV_PLAN[[#This Row],[TERMINO REAL ACUMULADO]]/AV_PLAN[[#This Row],[TERMINO PLAN ACUMULADO]],"")</f>
        <v>0.5</v>
      </c>
      <c r="N187">
        <f>+AV_PLAN[[#This Row],[PLAN ACUMULADO]]-AV_PLAN[[#This Row],[INICIO REAL ACUMULADO]]</f>
        <v>85</v>
      </c>
      <c r="O187">
        <f>+AV_PLAN[[#This Row],[TERMINO PLAN ACUMULADO]]-AV_PLAN[[#This Row],[TERMINO REAL ACUMULADO]]</f>
        <v>94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0.21022727272727273</v>
      </c>
      <c r="S187" s="7">
        <f>+AV_PLAN[[#This Row],[TERMINO PLAN ACUMULADO]]/$G$471</f>
        <v>0.26704545454545453</v>
      </c>
      <c r="T187" s="7">
        <f t="shared" si="5"/>
        <v>0.13352272727272727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148</v>
      </c>
      <c r="F188">
        <v>1</v>
      </c>
      <c r="G188">
        <v>189</v>
      </c>
      <c r="H188">
        <v>0</v>
      </c>
      <c r="I188">
        <v>94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0.62978723404255321</v>
      </c>
      <c r="M188" s="4">
        <f>IFERROR(AV_PLAN[[#This Row],[TERMINO REAL ACUMULADO]]/AV_PLAN[[#This Row],[TERMINO PLAN ACUMULADO]],"")</f>
        <v>0.49735449735449733</v>
      </c>
      <c r="N188">
        <f>+AV_PLAN[[#This Row],[PLAN ACUMULADO]]-AV_PLAN[[#This Row],[INICIO REAL ACUMULADO]]</f>
        <v>87</v>
      </c>
      <c r="O188">
        <f>+AV_PLAN[[#This Row],[TERMINO PLAN ACUMULADO]]-AV_PLAN[[#This Row],[TERMINO REAL ACUMULADO]]</f>
        <v>95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0.21022727272727273</v>
      </c>
      <c r="S188" s="7">
        <f>+AV_PLAN[[#This Row],[TERMINO PLAN ACUMULADO]]/$G$471</f>
        <v>0.26846590909090912</v>
      </c>
      <c r="T188" s="7">
        <f t="shared" si="5"/>
        <v>0.13352272727272727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148</v>
      </c>
      <c r="F189">
        <v>2</v>
      </c>
      <c r="G189">
        <v>191</v>
      </c>
      <c r="H189">
        <v>0</v>
      </c>
      <c r="I189">
        <v>94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0.62978723404255321</v>
      </c>
      <c r="M189" s="4">
        <f>IFERROR(AV_PLAN[[#This Row],[TERMINO REAL ACUMULADO]]/AV_PLAN[[#This Row],[TERMINO PLAN ACUMULADO]],"")</f>
        <v>0.49214659685863876</v>
      </c>
      <c r="N189">
        <f>+AV_PLAN[[#This Row],[PLAN ACUMULADO]]-AV_PLAN[[#This Row],[INICIO REAL ACUMULADO]]</f>
        <v>87</v>
      </c>
      <c r="O189">
        <f>+AV_PLAN[[#This Row],[TERMINO PLAN ACUMULADO]]-AV_PLAN[[#This Row],[TERMINO REAL ACUMULADO]]</f>
        <v>97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0.21022727272727273</v>
      </c>
      <c r="S189" s="7">
        <f>+AV_PLAN[[#This Row],[TERMINO PLAN ACUMULADO]]/$G$471</f>
        <v>0.27130681818181818</v>
      </c>
      <c r="T189" s="7">
        <f t="shared" si="5"/>
        <v>0.13352272727272727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148</v>
      </c>
      <c r="F190">
        <v>1</v>
      </c>
      <c r="G190">
        <v>192</v>
      </c>
      <c r="H190">
        <v>0</v>
      </c>
      <c r="I190">
        <v>94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0.62978723404255321</v>
      </c>
      <c r="M190" s="4">
        <f>IFERROR(AV_PLAN[[#This Row],[TERMINO REAL ACUMULADO]]/AV_PLAN[[#This Row],[TERMINO PLAN ACUMULADO]],"")</f>
        <v>0.48958333333333331</v>
      </c>
      <c r="N190">
        <f>+AV_PLAN[[#This Row],[PLAN ACUMULADO]]-AV_PLAN[[#This Row],[INICIO REAL ACUMULADO]]</f>
        <v>87</v>
      </c>
      <c r="O190">
        <f>+AV_PLAN[[#This Row],[TERMINO PLAN ACUMULADO]]-AV_PLAN[[#This Row],[TERMINO REAL ACUMULADO]]</f>
        <v>98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0.21022727272727273</v>
      </c>
      <c r="S190" s="7">
        <f>+AV_PLAN[[#This Row],[TERMINO PLAN ACUMULADO]]/$G$471</f>
        <v>0.27272727272727271</v>
      </c>
      <c r="T190" s="7">
        <f t="shared" si="5"/>
        <v>0.13352272727272727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148</v>
      </c>
      <c r="F191">
        <v>1</v>
      </c>
      <c r="G191">
        <v>193</v>
      </c>
      <c r="H191">
        <v>0</v>
      </c>
      <c r="I191">
        <v>94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0.62184873949579833</v>
      </c>
      <c r="M191" s="4">
        <f>IFERROR(AV_PLAN[[#This Row],[TERMINO REAL ACUMULADO]]/AV_PLAN[[#This Row],[TERMINO PLAN ACUMULADO]],"")</f>
        <v>0.48704663212435234</v>
      </c>
      <c r="N191">
        <f>+AV_PLAN[[#This Row],[PLAN ACUMULADO]]-AV_PLAN[[#This Row],[INICIO REAL ACUMULADO]]</f>
        <v>90</v>
      </c>
      <c r="O191">
        <f>+AV_PLAN[[#This Row],[TERMINO PLAN ACUMULADO]]-AV_PLAN[[#This Row],[TERMINO REAL ACUMULADO]]</f>
        <v>99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0.21022727272727273</v>
      </c>
      <c r="S191" s="7">
        <f>+AV_PLAN[[#This Row],[TERMINO PLAN ACUMULADO]]/$G$471</f>
        <v>0.27414772727272729</v>
      </c>
      <c r="T191" s="7">
        <f t="shared" si="5"/>
        <v>0.13352272727272727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148</v>
      </c>
      <c r="F192">
        <v>2</v>
      </c>
      <c r="G192">
        <v>195</v>
      </c>
      <c r="H192">
        <v>0</v>
      </c>
      <c r="I192">
        <v>94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0.6166666666666667</v>
      </c>
      <c r="M192" s="4">
        <f>IFERROR(AV_PLAN[[#This Row],[TERMINO REAL ACUMULADO]]/AV_PLAN[[#This Row],[TERMINO PLAN ACUMULADO]],"")</f>
        <v>0.48205128205128206</v>
      </c>
      <c r="N192">
        <f>+AV_PLAN[[#This Row],[PLAN ACUMULADO]]-AV_PLAN[[#This Row],[INICIO REAL ACUMULADO]]</f>
        <v>92</v>
      </c>
      <c r="O192">
        <f>+AV_PLAN[[#This Row],[TERMINO PLAN ACUMULADO]]-AV_PLAN[[#This Row],[TERMINO REAL ACUMULADO]]</f>
        <v>101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0.21022727272727273</v>
      </c>
      <c r="S192" s="7">
        <f>+AV_PLAN[[#This Row],[TERMINO PLAN ACUMULADO]]/$G$471</f>
        <v>0.27698863636363635</v>
      </c>
      <c r="T192" s="7">
        <f t="shared" si="5"/>
        <v>0.13352272727272727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148</v>
      </c>
      <c r="F193">
        <v>3</v>
      </c>
      <c r="G193">
        <v>198</v>
      </c>
      <c r="H193">
        <v>0</v>
      </c>
      <c r="I193">
        <v>94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0.60905349794238683</v>
      </c>
      <c r="M193" s="4">
        <f>IFERROR(AV_PLAN[[#This Row],[TERMINO REAL ACUMULADO]]/AV_PLAN[[#This Row],[TERMINO PLAN ACUMULADO]],"")</f>
        <v>0.47474747474747475</v>
      </c>
      <c r="N193">
        <f>+AV_PLAN[[#This Row],[PLAN ACUMULADO]]-AV_PLAN[[#This Row],[INICIO REAL ACUMULADO]]</f>
        <v>95</v>
      </c>
      <c r="O193">
        <f>+AV_PLAN[[#This Row],[TERMINO PLAN ACUMULADO]]-AV_PLAN[[#This Row],[TERMINO REAL ACUMULADO]]</f>
        <v>104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0.21022727272727273</v>
      </c>
      <c r="S193" s="7">
        <f>+AV_PLAN[[#This Row],[TERMINO PLAN ACUMULADO]]/$G$471</f>
        <v>0.28125</v>
      </c>
      <c r="T193" s="7">
        <f t="shared" si="5"/>
        <v>0.13352272727272727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148</v>
      </c>
      <c r="F194">
        <v>2</v>
      </c>
      <c r="G194">
        <v>200</v>
      </c>
      <c r="H194">
        <v>0</v>
      </c>
      <c r="I194">
        <v>94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0.60408163265306125</v>
      </c>
      <c r="M194" s="4">
        <f>IFERROR(AV_PLAN[[#This Row],[TERMINO REAL ACUMULADO]]/AV_PLAN[[#This Row],[TERMINO PLAN ACUMULADO]],"")</f>
        <v>0.47</v>
      </c>
      <c r="N194">
        <f>+AV_PLAN[[#This Row],[PLAN ACUMULADO]]-AV_PLAN[[#This Row],[INICIO REAL ACUMULADO]]</f>
        <v>97</v>
      </c>
      <c r="O194">
        <f>+AV_PLAN[[#This Row],[TERMINO PLAN ACUMULADO]]-AV_PLAN[[#This Row],[TERMINO REAL ACUMULADO]]</f>
        <v>106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0.21022727272727273</v>
      </c>
      <c r="S194" s="7">
        <f>+AV_PLAN[[#This Row],[TERMINO PLAN ACUMULADO]]/$G$471</f>
        <v>0.28409090909090912</v>
      </c>
      <c r="T194" s="7">
        <f t="shared" ref="T194:T257" si="7">IF(H194="",NA(),I194/$G$471)</f>
        <v>0.13352272727272727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148</v>
      </c>
      <c r="F195">
        <v>1</v>
      </c>
      <c r="G195">
        <v>201</v>
      </c>
      <c r="H195">
        <v>0</v>
      </c>
      <c r="I195">
        <v>94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0.59677419354838712</v>
      </c>
      <c r="M195" s="4">
        <f>IFERROR(AV_PLAN[[#This Row],[TERMINO REAL ACUMULADO]]/AV_PLAN[[#This Row],[TERMINO PLAN ACUMULADO]],"")</f>
        <v>0.46766169154228854</v>
      </c>
      <c r="N195">
        <f>+AV_PLAN[[#This Row],[PLAN ACUMULADO]]-AV_PLAN[[#This Row],[INICIO REAL ACUMULADO]]</f>
        <v>100</v>
      </c>
      <c r="O195">
        <f>+AV_PLAN[[#This Row],[TERMINO PLAN ACUMULADO]]-AV_PLAN[[#This Row],[TERMINO REAL ACUMULADO]]</f>
        <v>107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0.21022727272727273</v>
      </c>
      <c r="S195" s="7">
        <f>+AV_PLAN[[#This Row],[TERMINO PLAN ACUMULADO]]/$G$471</f>
        <v>0.28551136363636365</v>
      </c>
      <c r="T195" s="7">
        <f t="shared" si="7"/>
        <v>0.13352272727272727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148</v>
      </c>
      <c r="F196">
        <v>2</v>
      </c>
      <c r="G196">
        <v>203</v>
      </c>
      <c r="H196">
        <v>0</v>
      </c>
      <c r="I196">
        <v>94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0.59677419354838712</v>
      </c>
      <c r="M196" s="4">
        <f>IFERROR(AV_PLAN[[#This Row],[TERMINO REAL ACUMULADO]]/AV_PLAN[[#This Row],[TERMINO PLAN ACUMULADO]],"")</f>
        <v>0.46305418719211822</v>
      </c>
      <c r="N196">
        <f>+AV_PLAN[[#This Row],[PLAN ACUMULADO]]-AV_PLAN[[#This Row],[INICIO REAL ACUMULADO]]</f>
        <v>100</v>
      </c>
      <c r="O196">
        <f>+AV_PLAN[[#This Row],[TERMINO PLAN ACUMULADO]]-AV_PLAN[[#This Row],[TERMINO REAL ACUMULADO]]</f>
        <v>109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0.21022727272727273</v>
      </c>
      <c r="S196" s="7">
        <f>+AV_PLAN[[#This Row],[TERMINO PLAN ACUMULADO]]/$G$471</f>
        <v>0.28835227272727271</v>
      </c>
      <c r="T196" s="7">
        <f t="shared" si="7"/>
        <v>0.13352272727272727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148</v>
      </c>
      <c r="F197">
        <v>3</v>
      </c>
      <c r="G197">
        <v>206</v>
      </c>
      <c r="H197">
        <v>0</v>
      </c>
      <c r="I197">
        <v>94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0.59677419354838712</v>
      </c>
      <c r="M197" s="4">
        <f>IFERROR(AV_PLAN[[#This Row],[TERMINO REAL ACUMULADO]]/AV_PLAN[[#This Row],[TERMINO PLAN ACUMULADO]],"")</f>
        <v>0.4563106796116505</v>
      </c>
      <c r="N197">
        <f>+AV_PLAN[[#This Row],[PLAN ACUMULADO]]-AV_PLAN[[#This Row],[INICIO REAL ACUMULADO]]</f>
        <v>100</v>
      </c>
      <c r="O197">
        <f>+AV_PLAN[[#This Row],[TERMINO PLAN ACUMULADO]]-AV_PLAN[[#This Row],[TERMINO REAL ACUMULADO]]</f>
        <v>112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0.21022727272727273</v>
      </c>
      <c r="S197" s="7">
        <f>+AV_PLAN[[#This Row],[TERMINO PLAN ACUMULADO]]/$G$471</f>
        <v>0.29261363636363635</v>
      </c>
      <c r="T197" s="7">
        <f t="shared" si="7"/>
        <v>0.13352272727272727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148</v>
      </c>
      <c r="F198">
        <v>0</v>
      </c>
      <c r="G198">
        <v>206</v>
      </c>
      <c r="H198">
        <v>0</v>
      </c>
      <c r="I198">
        <v>94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0.59199999999999997</v>
      </c>
      <c r="M198" s="4">
        <f>IFERROR(AV_PLAN[[#This Row],[TERMINO REAL ACUMULADO]]/AV_PLAN[[#This Row],[TERMINO PLAN ACUMULADO]],"")</f>
        <v>0.4563106796116505</v>
      </c>
      <c r="N198">
        <f>+AV_PLAN[[#This Row],[PLAN ACUMULADO]]-AV_PLAN[[#This Row],[INICIO REAL ACUMULADO]]</f>
        <v>102</v>
      </c>
      <c r="O198">
        <f>+AV_PLAN[[#This Row],[TERMINO PLAN ACUMULADO]]-AV_PLAN[[#This Row],[TERMINO REAL ACUMULADO]]</f>
        <v>112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0.21022727272727273</v>
      </c>
      <c r="S198" s="7">
        <f>+AV_PLAN[[#This Row],[TERMINO PLAN ACUMULADO]]/$G$471</f>
        <v>0.29261363636363635</v>
      </c>
      <c r="T198" s="7">
        <f t="shared" si="7"/>
        <v>0.13352272727272727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148</v>
      </c>
      <c r="F199">
        <v>2</v>
      </c>
      <c r="G199">
        <v>208</v>
      </c>
      <c r="H199">
        <v>0</v>
      </c>
      <c r="I199">
        <v>94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0.58498023715415015</v>
      </c>
      <c r="M199" s="4">
        <f>IFERROR(AV_PLAN[[#This Row],[TERMINO REAL ACUMULADO]]/AV_PLAN[[#This Row],[TERMINO PLAN ACUMULADO]],"")</f>
        <v>0.45192307692307693</v>
      </c>
      <c r="N199">
        <f>+AV_PLAN[[#This Row],[PLAN ACUMULADO]]-AV_PLAN[[#This Row],[INICIO REAL ACUMULADO]]</f>
        <v>105</v>
      </c>
      <c r="O199">
        <f>+AV_PLAN[[#This Row],[TERMINO PLAN ACUMULADO]]-AV_PLAN[[#This Row],[TERMINO REAL ACUMULADO]]</f>
        <v>114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0.21022727272727273</v>
      </c>
      <c r="S199" s="7">
        <f>+AV_PLAN[[#This Row],[TERMINO PLAN ACUMULADO]]/$G$471</f>
        <v>0.29545454545454547</v>
      </c>
      <c r="T199" s="7">
        <f t="shared" si="7"/>
        <v>0.13352272727272727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148</v>
      </c>
      <c r="F200">
        <v>2</v>
      </c>
      <c r="G200">
        <v>210</v>
      </c>
      <c r="H200">
        <v>0</v>
      </c>
      <c r="I200">
        <v>94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0.578125</v>
      </c>
      <c r="M200" s="4">
        <f>IFERROR(AV_PLAN[[#This Row],[TERMINO REAL ACUMULADO]]/AV_PLAN[[#This Row],[TERMINO PLAN ACUMULADO]],"")</f>
        <v>0.44761904761904764</v>
      </c>
      <c r="N200">
        <f>+AV_PLAN[[#This Row],[PLAN ACUMULADO]]-AV_PLAN[[#This Row],[INICIO REAL ACUMULADO]]</f>
        <v>108</v>
      </c>
      <c r="O200">
        <f>+AV_PLAN[[#This Row],[TERMINO PLAN ACUMULADO]]-AV_PLAN[[#This Row],[TERMINO REAL ACUMULADO]]</f>
        <v>116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0.21022727272727273</v>
      </c>
      <c r="S200" s="7">
        <f>+AV_PLAN[[#This Row],[TERMINO PLAN ACUMULADO]]/$G$471</f>
        <v>0.29829545454545453</v>
      </c>
      <c r="T200" s="7">
        <f t="shared" si="7"/>
        <v>0.13352272727272727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148</v>
      </c>
      <c r="F201">
        <v>3</v>
      </c>
      <c r="G201">
        <v>213</v>
      </c>
      <c r="H201">
        <v>0</v>
      </c>
      <c r="I201">
        <v>94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0.5714285714285714</v>
      </c>
      <c r="M201" s="4">
        <f>IFERROR(AV_PLAN[[#This Row],[TERMINO REAL ACUMULADO]]/AV_PLAN[[#This Row],[TERMINO PLAN ACUMULADO]],"")</f>
        <v>0.44131455399061031</v>
      </c>
      <c r="N201">
        <f>+AV_PLAN[[#This Row],[PLAN ACUMULADO]]-AV_PLAN[[#This Row],[INICIO REAL ACUMULADO]]</f>
        <v>111</v>
      </c>
      <c r="O201">
        <f>+AV_PLAN[[#This Row],[TERMINO PLAN ACUMULADO]]-AV_PLAN[[#This Row],[TERMINO REAL ACUMULADO]]</f>
        <v>119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0.21022727272727273</v>
      </c>
      <c r="S201" s="7">
        <f>+AV_PLAN[[#This Row],[TERMINO PLAN ACUMULADO]]/$G$471</f>
        <v>0.30255681818181818</v>
      </c>
      <c r="T201" s="7">
        <f t="shared" si="7"/>
        <v>0.13352272727272727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148</v>
      </c>
      <c r="F202">
        <v>0</v>
      </c>
      <c r="G202">
        <v>213</v>
      </c>
      <c r="H202">
        <v>0</v>
      </c>
      <c r="I202">
        <v>94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0.56488549618320616</v>
      </c>
      <c r="M202" s="4">
        <f>IFERROR(AV_PLAN[[#This Row],[TERMINO REAL ACUMULADO]]/AV_PLAN[[#This Row],[TERMINO PLAN ACUMULADO]],"")</f>
        <v>0.44131455399061031</v>
      </c>
      <c r="N202">
        <f>+AV_PLAN[[#This Row],[PLAN ACUMULADO]]-AV_PLAN[[#This Row],[INICIO REAL ACUMULADO]]</f>
        <v>114</v>
      </c>
      <c r="O202">
        <f>+AV_PLAN[[#This Row],[TERMINO PLAN ACUMULADO]]-AV_PLAN[[#This Row],[TERMINO REAL ACUMULADO]]</f>
        <v>119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0.21022727272727273</v>
      </c>
      <c r="S202" s="7">
        <f>+AV_PLAN[[#This Row],[TERMINO PLAN ACUMULADO]]/$G$471</f>
        <v>0.30255681818181818</v>
      </c>
      <c r="T202" s="7">
        <f t="shared" si="7"/>
        <v>0.13352272727272727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148</v>
      </c>
      <c r="F203">
        <v>2</v>
      </c>
      <c r="G203">
        <v>215</v>
      </c>
      <c r="H203">
        <v>0</v>
      </c>
      <c r="I203">
        <v>94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0.56488549618320616</v>
      </c>
      <c r="M203" s="4">
        <f>IFERROR(AV_PLAN[[#This Row],[TERMINO REAL ACUMULADO]]/AV_PLAN[[#This Row],[TERMINO PLAN ACUMULADO]],"")</f>
        <v>0.43720930232558142</v>
      </c>
      <c r="N203">
        <f>+AV_PLAN[[#This Row],[PLAN ACUMULADO]]-AV_PLAN[[#This Row],[INICIO REAL ACUMULADO]]</f>
        <v>114</v>
      </c>
      <c r="O203">
        <f>+AV_PLAN[[#This Row],[TERMINO PLAN ACUMULADO]]-AV_PLAN[[#This Row],[TERMINO REAL ACUMULADO]]</f>
        <v>121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0.21022727272727273</v>
      </c>
      <c r="S203" s="7">
        <f>+AV_PLAN[[#This Row],[TERMINO PLAN ACUMULADO]]/$G$471</f>
        <v>0.30539772727272729</v>
      </c>
      <c r="T203" s="7">
        <f t="shared" si="7"/>
        <v>0.13352272727272727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148</v>
      </c>
      <c r="F204">
        <v>3</v>
      </c>
      <c r="G204">
        <v>218</v>
      </c>
      <c r="H204">
        <v>0</v>
      </c>
      <c r="I204">
        <v>94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0.56488549618320616</v>
      </c>
      <c r="M204" s="4">
        <f>IFERROR(AV_PLAN[[#This Row],[TERMINO REAL ACUMULADO]]/AV_PLAN[[#This Row],[TERMINO PLAN ACUMULADO]],"")</f>
        <v>0.43119266055045874</v>
      </c>
      <c r="N204">
        <f>+AV_PLAN[[#This Row],[PLAN ACUMULADO]]-AV_PLAN[[#This Row],[INICIO REAL ACUMULADO]]</f>
        <v>114</v>
      </c>
      <c r="O204">
        <f>+AV_PLAN[[#This Row],[TERMINO PLAN ACUMULADO]]-AV_PLAN[[#This Row],[TERMINO REAL ACUMULADO]]</f>
        <v>124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0.21022727272727273</v>
      </c>
      <c r="S204" s="7">
        <f>+AV_PLAN[[#This Row],[TERMINO PLAN ACUMULADO]]/$G$471</f>
        <v>0.30965909090909088</v>
      </c>
      <c r="T204" s="7">
        <f t="shared" si="7"/>
        <v>0.13352272727272727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148</v>
      </c>
      <c r="F205">
        <v>1</v>
      </c>
      <c r="G205">
        <v>219</v>
      </c>
      <c r="H205">
        <v>0</v>
      </c>
      <c r="I205">
        <v>94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0.55849056603773584</v>
      </c>
      <c r="M205" s="4">
        <f>IFERROR(AV_PLAN[[#This Row],[TERMINO REAL ACUMULADO]]/AV_PLAN[[#This Row],[TERMINO PLAN ACUMULADO]],"")</f>
        <v>0.42922374429223742</v>
      </c>
      <c r="N205">
        <f>+AV_PLAN[[#This Row],[PLAN ACUMULADO]]-AV_PLAN[[#This Row],[INICIO REAL ACUMULADO]]</f>
        <v>117</v>
      </c>
      <c r="O205">
        <f>+AV_PLAN[[#This Row],[TERMINO PLAN ACUMULADO]]-AV_PLAN[[#This Row],[TERMINO REAL ACUMULADO]]</f>
        <v>125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0.21022727272727273</v>
      </c>
      <c r="S205" s="7">
        <f>+AV_PLAN[[#This Row],[TERMINO PLAN ACUMULADO]]/$G$471</f>
        <v>0.31107954545454547</v>
      </c>
      <c r="T205" s="7">
        <f t="shared" si="7"/>
        <v>0.13352272727272727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148</v>
      </c>
      <c r="F206">
        <v>1</v>
      </c>
      <c r="G206">
        <v>220</v>
      </c>
      <c r="H206">
        <v>0</v>
      </c>
      <c r="I206">
        <v>94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0.55223880597014929</v>
      </c>
      <c r="M206" s="4">
        <f>IFERROR(AV_PLAN[[#This Row],[TERMINO REAL ACUMULADO]]/AV_PLAN[[#This Row],[TERMINO PLAN ACUMULADO]],"")</f>
        <v>0.42727272727272725</v>
      </c>
      <c r="N206">
        <f>+AV_PLAN[[#This Row],[PLAN ACUMULADO]]-AV_PLAN[[#This Row],[INICIO REAL ACUMULADO]]</f>
        <v>120</v>
      </c>
      <c r="O206">
        <f>+AV_PLAN[[#This Row],[TERMINO PLAN ACUMULADO]]-AV_PLAN[[#This Row],[TERMINO REAL ACUMULADO]]</f>
        <v>126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0.21022727272727273</v>
      </c>
      <c r="S206" s="7">
        <f>+AV_PLAN[[#This Row],[TERMINO PLAN ACUMULADO]]/$G$471</f>
        <v>0.3125</v>
      </c>
      <c r="T206" s="7">
        <f t="shared" si="7"/>
        <v>0.13352272727272727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148</v>
      </c>
      <c r="F207">
        <v>3</v>
      </c>
      <c r="G207">
        <v>223</v>
      </c>
      <c r="H207">
        <v>0</v>
      </c>
      <c r="I207">
        <v>94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0.54612546125461259</v>
      </c>
      <c r="M207" s="4">
        <f>IFERROR(AV_PLAN[[#This Row],[TERMINO REAL ACUMULADO]]/AV_PLAN[[#This Row],[TERMINO PLAN ACUMULADO]],"")</f>
        <v>0.42152466367713004</v>
      </c>
      <c r="N207">
        <f>+AV_PLAN[[#This Row],[PLAN ACUMULADO]]-AV_PLAN[[#This Row],[INICIO REAL ACUMULADO]]</f>
        <v>123</v>
      </c>
      <c r="O207">
        <f>+AV_PLAN[[#This Row],[TERMINO PLAN ACUMULADO]]-AV_PLAN[[#This Row],[TERMINO REAL ACUMULADO]]</f>
        <v>129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0.21022727272727273</v>
      </c>
      <c r="S207" s="7">
        <f>+AV_PLAN[[#This Row],[TERMINO PLAN ACUMULADO]]/$G$471</f>
        <v>0.31676136363636365</v>
      </c>
      <c r="T207" s="7">
        <f t="shared" si="7"/>
        <v>0.13352272727272727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148</v>
      </c>
      <c r="F208">
        <v>2</v>
      </c>
      <c r="G208">
        <v>225</v>
      </c>
      <c r="H208">
        <v>0</v>
      </c>
      <c r="I208">
        <v>94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0.54014598540145986</v>
      </c>
      <c r="M208" s="4">
        <f>IFERROR(AV_PLAN[[#This Row],[TERMINO REAL ACUMULADO]]/AV_PLAN[[#This Row],[TERMINO PLAN ACUMULADO]],"")</f>
        <v>0.4177777777777778</v>
      </c>
      <c r="N208">
        <f>+AV_PLAN[[#This Row],[PLAN ACUMULADO]]-AV_PLAN[[#This Row],[INICIO REAL ACUMULADO]]</f>
        <v>126</v>
      </c>
      <c r="O208">
        <f>+AV_PLAN[[#This Row],[TERMINO PLAN ACUMULADO]]-AV_PLAN[[#This Row],[TERMINO REAL ACUMULADO]]</f>
        <v>131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0.21022727272727273</v>
      </c>
      <c r="S208" s="7">
        <f>+AV_PLAN[[#This Row],[TERMINO PLAN ACUMULADO]]/$G$471</f>
        <v>0.31960227272727271</v>
      </c>
      <c r="T208" s="7">
        <f t="shared" si="7"/>
        <v>0.13352272727272727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148</v>
      </c>
      <c r="F209">
        <v>1</v>
      </c>
      <c r="G209">
        <v>226</v>
      </c>
      <c r="H209">
        <v>0</v>
      </c>
      <c r="I209">
        <v>94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0.53429602888086647</v>
      </c>
      <c r="M209" s="4">
        <f>IFERROR(AV_PLAN[[#This Row],[TERMINO REAL ACUMULADO]]/AV_PLAN[[#This Row],[TERMINO PLAN ACUMULADO]],"")</f>
        <v>0.41592920353982299</v>
      </c>
      <c r="N209">
        <f>+AV_PLAN[[#This Row],[PLAN ACUMULADO]]-AV_PLAN[[#This Row],[INICIO REAL ACUMULADO]]</f>
        <v>129</v>
      </c>
      <c r="O209">
        <f>+AV_PLAN[[#This Row],[TERMINO PLAN ACUMULADO]]-AV_PLAN[[#This Row],[TERMINO REAL ACUMULADO]]</f>
        <v>132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0.21022727272727273</v>
      </c>
      <c r="S209" s="7">
        <f>+AV_PLAN[[#This Row],[TERMINO PLAN ACUMULADO]]/$G$471</f>
        <v>0.32102272727272729</v>
      </c>
      <c r="T209" s="7">
        <f t="shared" si="7"/>
        <v>0.13352272727272727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148</v>
      </c>
      <c r="F210">
        <v>1</v>
      </c>
      <c r="G210">
        <v>227</v>
      </c>
      <c r="H210">
        <v>0</v>
      </c>
      <c r="I210">
        <v>94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0.53429602888086647</v>
      </c>
      <c r="M210" s="4">
        <f>IFERROR(AV_PLAN[[#This Row],[TERMINO REAL ACUMULADO]]/AV_PLAN[[#This Row],[TERMINO PLAN ACUMULADO]],"")</f>
        <v>0.41409691629955947</v>
      </c>
      <c r="N210">
        <f>+AV_PLAN[[#This Row],[PLAN ACUMULADO]]-AV_PLAN[[#This Row],[INICIO REAL ACUMULADO]]</f>
        <v>129</v>
      </c>
      <c r="O210">
        <f>+AV_PLAN[[#This Row],[TERMINO PLAN ACUMULADO]]-AV_PLAN[[#This Row],[TERMINO REAL ACUMULADO]]</f>
        <v>133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0.21022727272727273</v>
      </c>
      <c r="S210" s="7">
        <f>+AV_PLAN[[#This Row],[TERMINO PLAN ACUMULADO]]/$G$471</f>
        <v>0.32244318181818182</v>
      </c>
      <c r="T210" s="7">
        <f t="shared" si="7"/>
        <v>0.13352272727272727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148</v>
      </c>
      <c r="F211">
        <v>4</v>
      </c>
      <c r="G211">
        <v>231</v>
      </c>
      <c r="H211">
        <v>0</v>
      </c>
      <c r="I211">
        <v>94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0.53429602888086647</v>
      </c>
      <c r="M211" s="4">
        <f>IFERROR(AV_PLAN[[#This Row],[TERMINO REAL ACUMULADO]]/AV_PLAN[[#This Row],[TERMINO PLAN ACUMULADO]],"")</f>
        <v>0.40692640692640691</v>
      </c>
      <c r="N211">
        <f>+AV_PLAN[[#This Row],[PLAN ACUMULADO]]-AV_PLAN[[#This Row],[INICIO REAL ACUMULADO]]</f>
        <v>129</v>
      </c>
      <c r="O211">
        <f>+AV_PLAN[[#This Row],[TERMINO PLAN ACUMULADO]]-AV_PLAN[[#This Row],[TERMINO REAL ACUMULADO]]</f>
        <v>137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0.21022727272727273</v>
      </c>
      <c r="S211" s="7">
        <f>+AV_PLAN[[#This Row],[TERMINO PLAN ACUMULADO]]/$G$471</f>
        <v>0.328125</v>
      </c>
      <c r="T211" s="7">
        <f t="shared" si="7"/>
        <v>0.13352272727272727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148</v>
      </c>
      <c r="F212">
        <v>1</v>
      </c>
      <c r="G212">
        <v>232</v>
      </c>
      <c r="H212">
        <v>0</v>
      </c>
      <c r="I212">
        <v>94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0.52857142857142858</v>
      </c>
      <c r="M212" s="4">
        <f>IFERROR(AV_PLAN[[#This Row],[TERMINO REAL ACUMULADO]]/AV_PLAN[[#This Row],[TERMINO PLAN ACUMULADO]],"")</f>
        <v>0.40517241379310343</v>
      </c>
      <c r="N212">
        <f>+AV_PLAN[[#This Row],[PLAN ACUMULADO]]-AV_PLAN[[#This Row],[INICIO REAL ACUMULADO]]</f>
        <v>132</v>
      </c>
      <c r="O212">
        <f>+AV_PLAN[[#This Row],[TERMINO PLAN ACUMULADO]]-AV_PLAN[[#This Row],[TERMINO REAL ACUMULADO]]</f>
        <v>138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0.21022727272727273</v>
      </c>
      <c r="S212" s="7">
        <f>+AV_PLAN[[#This Row],[TERMINO PLAN ACUMULADO]]/$G$471</f>
        <v>0.32954545454545453</v>
      </c>
      <c r="T212" s="7">
        <f t="shared" si="7"/>
        <v>0.13352272727272727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148</v>
      </c>
      <c r="F213">
        <v>1</v>
      </c>
      <c r="G213">
        <v>233</v>
      </c>
      <c r="H213">
        <v>0</v>
      </c>
      <c r="I213">
        <v>94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0.52296819787985871</v>
      </c>
      <c r="M213" s="4">
        <f>IFERROR(AV_PLAN[[#This Row],[TERMINO REAL ACUMULADO]]/AV_PLAN[[#This Row],[TERMINO PLAN ACUMULADO]],"")</f>
        <v>0.40343347639484978</v>
      </c>
      <c r="N213">
        <f>+AV_PLAN[[#This Row],[PLAN ACUMULADO]]-AV_PLAN[[#This Row],[INICIO REAL ACUMULADO]]</f>
        <v>135</v>
      </c>
      <c r="O213">
        <f>+AV_PLAN[[#This Row],[TERMINO PLAN ACUMULADO]]-AV_PLAN[[#This Row],[TERMINO REAL ACUMULADO]]</f>
        <v>139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0.21022727272727273</v>
      </c>
      <c r="S213" s="7">
        <f>+AV_PLAN[[#This Row],[TERMINO PLAN ACUMULADO]]/$G$471</f>
        <v>0.33096590909090912</v>
      </c>
      <c r="T213" s="7">
        <f t="shared" si="7"/>
        <v>0.13352272727272727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148</v>
      </c>
      <c r="F214">
        <v>2</v>
      </c>
      <c r="G214">
        <v>235</v>
      </c>
      <c r="H214">
        <v>0</v>
      </c>
      <c r="I214">
        <v>94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0.52296819787985871</v>
      </c>
      <c r="M214" s="4">
        <f>IFERROR(AV_PLAN[[#This Row],[TERMINO REAL ACUMULADO]]/AV_PLAN[[#This Row],[TERMINO PLAN ACUMULADO]],"")</f>
        <v>0.4</v>
      </c>
      <c r="N214">
        <f>+AV_PLAN[[#This Row],[PLAN ACUMULADO]]-AV_PLAN[[#This Row],[INICIO REAL ACUMULADO]]</f>
        <v>135</v>
      </c>
      <c r="O214">
        <f>+AV_PLAN[[#This Row],[TERMINO PLAN ACUMULADO]]-AV_PLAN[[#This Row],[TERMINO REAL ACUMULADO]]</f>
        <v>141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0.21022727272727273</v>
      </c>
      <c r="S214" s="7">
        <f>+AV_PLAN[[#This Row],[TERMINO PLAN ACUMULADO]]/$G$471</f>
        <v>0.33380681818181818</v>
      </c>
      <c r="T214" s="7">
        <f t="shared" si="7"/>
        <v>0.13352272727272727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148</v>
      </c>
      <c r="F215">
        <v>3</v>
      </c>
      <c r="G215">
        <v>238</v>
      </c>
      <c r="H215">
        <v>0</v>
      </c>
      <c r="I215">
        <v>94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0.52296819787985871</v>
      </c>
      <c r="M215" s="4">
        <f>IFERROR(AV_PLAN[[#This Row],[TERMINO REAL ACUMULADO]]/AV_PLAN[[#This Row],[TERMINO PLAN ACUMULADO]],"")</f>
        <v>0.3949579831932773</v>
      </c>
      <c r="N215">
        <f>+AV_PLAN[[#This Row],[PLAN ACUMULADO]]-AV_PLAN[[#This Row],[INICIO REAL ACUMULADO]]</f>
        <v>135</v>
      </c>
      <c r="O215">
        <f>+AV_PLAN[[#This Row],[TERMINO PLAN ACUMULADO]]-AV_PLAN[[#This Row],[TERMINO REAL ACUMULADO]]</f>
        <v>144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0.21022727272727273</v>
      </c>
      <c r="S215" s="7">
        <f>+AV_PLAN[[#This Row],[TERMINO PLAN ACUMULADO]]/$G$471</f>
        <v>0.33806818181818182</v>
      </c>
      <c r="T215" s="7">
        <f t="shared" si="7"/>
        <v>0.13352272727272727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148</v>
      </c>
      <c r="F216">
        <v>1</v>
      </c>
      <c r="G216">
        <v>239</v>
      </c>
      <c r="H216">
        <v>0</v>
      </c>
      <c r="I216">
        <v>94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0.52296819787985871</v>
      </c>
      <c r="M216" s="4">
        <f>IFERROR(AV_PLAN[[#This Row],[TERMINO REAL ACUMULADO]]/AV_PLAN[[#This Row],[TERMINO PLAN ACUMULADO]],"")</f>
        <v>0.39330543933054396</v>
      </c>
      <c r="N216">
        <f>+AV_PLAN[[#This Row],[PLAN ACUMULADO]]-AV_PLAN[[#This Row],[INICIO REAL ACUMULADO]]</f>
        <v>135</v>
      </c>
      <c r="O216">
        <f>+AV_PLAN[[#This Row],[TERMINO PLAN ACUMULADO]]-AV_PLAN[[#This Row],[TERMINO REAL ACUMULADO]]</f>
        <v>145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0.21022727272727273</v>
      </c>
      <c r="S216" s="7">
        <f>+AV_PLAN[[#This Row],[TERMINO PLAN ACUMULADO]]/$G$471</f>
        <v>0.33948863636363635</v>
      </c>
      <c r="T216" s="7">
        <f t="shared" si="7"/>
        <v>0.13352272727272727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148</v>
      </c>
      <c r="F217">
        <v>1</v>
      </c>
      <c r="G217">
        <v>240</v>
      </c>
      <c r="H217">
        <v>0</v>
      </c>
      <c r="I217">
        <v>94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0.52296819787985871</v>
      </c>
      <c r="M217" s="4">
        <f>IFERROR(AV_PLAN[[#This Row],[TERMINO REAL ACUMULADO]]/AV_PLAN[[#This Row],[TERMINO PLAN ACUMULADO]],"")</f>
        <v>0.39166666666666666</v>
      </c>
      <c r="N217">
        <f>+AV_PLAN[[#This Row],[PLAN ACUMULADO]]-AV_PLAN[[#This Row],[INICIO REAL ACUMULADO]]</f>
        <v>135</v>
      </c>
      <c r="O217">
        <f>+AV_PLAN[[#This Row],[TERMINO PLAN ACUMULADO]]-AV_PLAN[[#This Row],[TERMINO REAL ACUMULADO]]</f>
        <v>146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0.21022727272727273</v>
      </c>
      <c r="S217" s="7">
        <f>+AV_PLAN[[#This Row],[TERMINO PLAN ACUMULADO]]/$G$471</f>
        <v>0.34090909090909088</v>
      </c>
      <c r="T217" s="7">
        <f t="shared" si="7"/>
        <v>0.13352272727272727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148</v>
      </c>
      <c r="F218">
        <v>3</v>
      </c>
      <c r="G218">
        <v>243</v>
      </c>
      <c r="H218">
        <v>0</v>
      </c>
      <c r="I218">
        <v>94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0.52296819787985871</v>
      </c>
      <c r="M218" s="4">
        <f>IFERROR(AV_PLAN[[#This Row],[TERMINO REAL ACUMULADO]]/AV_PLAN[[#This Row],[TERMINO PLAN ACUMULADO]],"")</f>
        <v>0.38683127572016462</v>
      </c>
      <c r="N218">
        <f>+AV_PLAN[[#This Row],[PLAN ACUMULADO]]-AV_PLAN[[#This Row],[INICIO REAL ACUMULADO]]</f>
        <v>135</v>
      </c>
      <c r="O218">
        <f>+AV_PLAN[[#This Row],[TERMINO PLAN ACUMULADO]]-AV_PLAN[[#This Row],[TERMINO REAL ACUMULADO]]</f>
        <v>149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0.21022727272727273</v>
      </c>
      <c r="S218" s="7">
        <f>+AV_PLAN[[#This Row],[TERMINO PLAN ACUMULADO]]/$G$471</f>
        <v>0.34517045454545453</v>
      </c>
      <c r="T218" s="7">
        <f t="shared" si="7"/>
        <v>0.13352272727272727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148</v>
      </c>
      <c r="F219">
        <v>2</v>
      </c>
      <c r="G219">
        <v>245</v>
      </c>
      <c r="H219">
        <v>0</v>
      </c>
      <c r="I219">
        <v>94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0.5174825174825175</v>
      </c>
      <c r="M219" s="4">
        <f>IFERROR(AV_PLAN[[#This Row],[TERMINO REAL ACUMULADO]]/AV_PLAN[[#This Row],[TERMINO PLAN ACUMULADO]],"")</f>
        <v>0.3836734693877551</v>
      </c>
      <c r="N219">
        <f>+AV_PLAN[[#This Row],[PLAN ACUMULADO]]-AV_PLAN[[#This Row],[INICIO REAL ACUMULADO]]</f>
        <v>138</v>
      </c>
      <c r="O219">
        <f>+AV_PLAN[[#This Row],[TERMINO PLAN ACUMULADO]]-AV_PLAN[[#This Row],[TERMINO REAL ACUMULADO]]</f>
        <v>151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0.21022727272727273</v>
      </c>
      <c r="S219" s="7">
        <f>+AV_PLAN[[#This Row],[TERMINO PLAN ACUMULADO]]/$G$471</f>
        <v>0.34801136363636365</v>
      </c>
      <c r="T219" s="7">
        <f t="shared" si="7"/>
        <v>0.13352272727272727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148</v>
      </c>
      <c r="F220">
        <v>1</v>
      </c>
      <c r="G220">
        <v>246</v>
      </c>
      <c r="H220">
        <v>0</v>
      </c>
      <c r="I220">
        <v>94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0.51211072664359858</v>
      </c>
      <c r="M220" s="4">
        <f>IFERROR(AV_PLAN[[#This Row],[TERMINO REAL ACUMULADO]]/AV_PLAN[[#This Row],[TERMINO PLAN ACUMULADO]],"")</f>
        <v>0.38211382113821141</v>
      </c>
      <c r="N220">
        <f>+AV_PLAN[[#This Row],[PLAN ACUMULADO]]-AV_PLAN[[#This Row],[INICIO REAL ACUMULADO]]</f>
        <v>141</v>
      </c>
      <c r="O220">
        <f>+AV_PLAN[[#This Row],[TERMINO PLAN ACUMULADO]]-AV_PLAN[[#This Row],[TERMINO REAL ACUMULADO]]</f>
        <v>152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0.21022727272727273</v>
      </c>
      <c r="S220" s="7">
        <f>+AV_PLAN[[#This Row],[TERMINO PLAN ACUMULADO]]/$G$471</f>
        <v>0.34943181818181818</v>
      </c>
      <c r="T220" s="7">
        <f t="shared" si="7"/>
        <v>0.13352272727272727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148</v>
      </c>
      <c r="F221">
        <v>2</v>
      </c>
      <c r="G221">
        <v>248</v>
      </c>
      <c r="H221">
        <v>0</v>
      </c>
      <c r="I221">
        <v>94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0.50684931506849318</v>
      </c>
      <c r="M221" s="4">
        <f>IFERROR(AV_PLAN[[#This Row],[TERMINO REAL ACUMULADO]]/AV_PLAN[[#This Row],[TERMINO PLAN ACUMULADO]],"")</f>
        <v>0.37903225806451613</v>
      </c>
      <c r="N221">
        <f>+AV_PLAN[[#This Row],[PLAN ACUMULADO]]-AV_PLAN[[#This Row],[INICIO REAL ACUMULADO]]</f>
        <v>144</v>
      </c>
      <c r="O221">
        <f>+AV_PLAN[[#This Row],[TERMINO PLAN ACUMULADO]]-AV_PLAN[[#This Row],[TERMINO REAL ACUMULADO]]</f>
        <v>154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0.21022727272727273</v>
      </c>
      <c r="S221" s="7">
        <f>+AV_PLAN[[#This Row],[TERMINO PLAN ACUMULADO]]/$G$471</f>
        <v>0.35227272727272729</v>
      </c>
      <c r="T221" s="7">
        <f t="shared" si="7"/>
        <v>0.13352272727272727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148</v>
      </c>
      <c r="F222">
        <v>3</v>
      </c>
      <c r="G222">
        <v>251</v>
      </c>
      <c r="H222">
        <v>0</v>
      </c>
      <c r="I222">
        <v>94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0.50169491525423726</v>
      </c>
      <c r="M222" s="4">
        <f>IFERROR(AV_PLAN[[#This Row],[TERMINO REAL ACUMULADO]]/AV_PLAN[[#This Row],[TERMINO PLAN ACUMULADO]],"")</f>
        <v>0.37450199203187251</v>
      </c>
      <c r="N222">
        <f>+AV_PLAN[[#This Row],[PLAN ACUMULADO]]-AV_PLAN[[#This Row],[INICIO REAL ACUMULADO]]</f>
        <v>147</v>
      </c>
      <c r="O222">
        <f>+AV_PLAN[[#This Row],[TERMINO PLAN ACUMULADO]]-AV_PLAN[[#This Row],[TERMINO REAL ACUMULADO]]</f>
        <v>157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0.21022727272727273</v>
      </c>
      <c r="S222" s="7">
        <f>+AV_PLAN[[#This Row],[TERMINO PLAN ACUMULADO]]/$G$471</f>
        <v>0.35653409090909088</v>
      </c>
      <c r="T222" s="7">
        <f t="shared" si="7"/>
        <v>0.13352272727272727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148</v>
      </c>
      <c r="F223">
        <v>2</v>
      </c>
      <c r="G223">
        <v>253</v>
      </c>
      <c r="H223">
        <v>0</v>
      </c>
      <c r="I223">
        <v>94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0.49664429530201343</v>
      </c>
      <c r="M223" s="4">
        <f>IFERROR(AV_PLAN[[#This Row],[TERMINO REAL ACUMULADO]]/AV_PLAN[[#This Row],[TERMINO PLAN ACUMULADO]],"")</f>
        <v>0.3715415019762846</v>
      </c>
      <c r="N223">
        <f>+AV_PLAN[[#This Row],[PLAN ACUMULADO]]-AV_PLAN[[#This Row],[INICIO REAL ACUMULADO]]</f>
        <v>150</v>
      </c>
      <c r="O223">
        <f>+AV_PLAN[[#This Row],[TERMINO PLAN ACUMULADO]]-AV_PLAN[[#This Row],[TERMINO REAL ACUMULADO]]</f>
        <v>159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0.21022727272727273</v>
      </c>
      <c r="S223" s="7">
        <f>+AV_PLAN[[#This Row],[TERMINO PLAN ACUMULADO]]/$G$471</f>
        <v>0.359375</v>
      </c>
      <c r="T223" s="7">
        <f t="shared" si="7"/>
        <v>0.13352272727272727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148</v>
      </c>
      <c r="F224">
        <v>0</v>
      </c>
      <c r="G224">
        <v>253</v>
      </c>
      <c r="H224">
        <v>0</v>
      </c>
      <c r="I224">
        <v>94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0.49664429530201343</v>
      </c>
      <c r="M224" s="4">
        <f>IFERROR(AV_PLAN[[#This Row],[TERMINO REAL ACUMULADO]]/AV_PLAN[[#This Row],[TERMINO PLAN ACUMULADO]],"")</f>
        <v>0.3715415019762846</v>
      </c>
      <c r="N224">
        <f>+AV_PLAN[[#This Row],[PLAN ACUMULADO]]-AV_PLAN[[#This Row],[INICIO REAL ACUMULADO]]</f>
        <v>150</v>
      </c>
      <c r="O224">
        <f>+AV_PLAN[[#This Row],[TERMINO PLAN ACUMULADO]]-AV_PLAN[[#This Row],[TERMINO REAL ACUMULADO]]</f>
        <v>159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0.21022727272727273</v>
      </c>
      <c r="S224" s="7">
        <f>+AV_PLAN[[#This Row],[TERMINO PLAN ACUMULADO]]/$G$471</f>
        <v>0.359375</v>
      </c>
      <c r="T224" s="7">
        <f t="shared" si="7"/>
        <v>0.13352272727272727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148</v>
      </c>
      <c r="F225">
        <v>4</v>
      </c>
      <c r="G225">
        <v>257</v>
      </c>
      <c r="H225">
        <v>0</v>
      </c>
      <c r="I225">
        <v>94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0.49664429530201343</v>
      </c>
      <c r="M225" s="4">
        <f>IFERROR(AV_PLAN[[#This Row],[TERMINO REAL ACUMULADO]]/AV_PLAN[[#This Row],[TERMINO PLAN ACUMULADO]],"")</f>
        <v>0.36575875486381321</v>
      </c>
      <c r="N225">
        <f>+AV_PLAN[[#This Row],[PLAN ACUMULADO]]-AV_PLAN[[#This Row],[INICIO REAL ACUMULADO]]</f>
        <v>150</v>
      </c>
      <c r="O225">
        <f>+AV_PLAN[[#This Row],[TERMINO PLAN ACUMULADO]]-AV_PLAN[[#This Row],[TERMINO REAL ACUMULADO]]</f>
        <v>163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0.21022727272727273</v>
      </c>
      <c r="S225" s="7">
        <f>+AV_PLAN[[#This Row],[TERMINO PLAN ACUMULADO]]/$G$471</f>
        <v>0.36505681818181818</v>
      </c>
      <c r="T225" s="7">
        <f t="shared" si="7"/>
        <v>0.13352272727272727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148</v>
      </c>
      <c r="F226">
        <v>1</v>
      </c>
      <c r="G226">
        <v>258</v>
      </c>
      <c r="H226">
        <v>0</v>
      </c>
      <c r="I226">
        <v>94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0.49169435215946844</v>
      </c>
      <c r="M226" s="4">
        <f>IFERROR(AV_PLAN[[#This Row],[TERMINO REAL ACUMULADO]]/AV_PLAN[[#This Row],[TERMINO PLAN ACUMULADO]],"")</f>
        <v>0.36434108527131781</v>
      </c>
      <c r="N226">
        <f>+AV_PLAN[[#This Row],[PLAN ACUMULADO]]-AV_PLAN[[#This Row],[INICIO REAL ACUMULADO]]</f>
        <v>153</v>
      </c>
      <c r="O226">
        <f>+AV_PLAN[[#This Row],[TERMINO PLAN ACUMULADO]]-AV_PLAN[[#This Row],[TERMINO REAL ACUMULADO]]</f>
        <v>164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0.21022727272727273</v>
      </c>
      <c r="S226" s="7">
        <f>+AV_PLAN[[#This Row],[TERMINO PLAN ACUMULADO]]/$G$471</f>
        <v>0.36647727272727271</v>
      </c>
      <c r="T226" s="7">
        <f t="shared" si="7"/>
        <v>0.13352272727272727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148</v>
      </c>
      <c r="F227">
        <v>1</v>
      </c>
      <c r="G227">
        <v>259</v>
      </c>
      <c r="H227">
        <v>0</v>
      </c>
      <c r="I227">
        <v>94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0.48684210526315791</v>
      </c>
      <c r="M227" s="4">
        <f>IFERROR(AV_PLAN[[#This Row],[TERMINO REAL ACUMULADO]]/AV_PLAN[[#This Row],[TERMINO PLAN ACUMULADO]],"")</f>
        <v>0.36293436293436293</v>
      </c>
      <c r="N227">
        <f>+AV_PLAN[[#This Row],[PLAN ACUMULADO]]-AV_PLAN[[#This Row],[INICIO REAL ACUMULADO]]</f>
        <v>156</v>
      </c>
      <c r="O227">
        <f>+AV_PLAN[[#This Row],[TERMINO PLAN ACUMULADO]]-AV_PLAN[[#This Row],[TERMINO REAL ACUMULADO]]</f>
        <v>165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0.21022727272727273</v>
      </c>
      <c r="S227" s="7">
        <f>+AV_PLAN[[#This Row],[TERMINO PLAN ACUMULADO]]/$G$471</f>
        <v>0.36789772727272729</v>
      </c>
      <c r="T227" s="7">
        <f t="shared" si="7"/>
        <v>0.13352272727272727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148</v>
      </c>
      <c r="F228">
        <v>3</v>
      </c>
      <c r="G228">
        <v>262</v>
      </c>
      <c r="H228">
        <v>0</v>
      </c>
      <c r="I228">
        <v>94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0.48208469055374592</v>
      </c>
      <c r="M228" s="4">
        <f>IFERROR(AV_PLAN[[#This Row],[TERMINO REAL ACUMULADO]]/AV_PLAN[[#This Row],[TERMINO PLAN ACUMULADO]],"")</f>
        <v>0.35877862595419846</v>
      </c>
      <c r="N228">
        <f>+AV_PLAN[[#This Row],[PLAN ACUMULADO]]-AV_PLAN[[#This Row],[INICIO REAL ACUMULADO]]</f>
        <v>159</v>
      </c>
      <c r="O228">
        <f>+AV_PLAN[[#This Row],[TERMINO PLAN ACUMULADO]]-AV_PLAN[[#This Row],[TERMINO REAL ACUMULADO]]</f>
        <v>168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0.21022727272727273</v>
      </c>
      <c r="S228" s="7">
        <f>+AV_PLAN[[#This Row],[TERMINO PLAN ACUMULADO]]/$G$471</f>
        <v>0.37215909090909088</v>
      </c>
      <c r="T228" s="7">
        <f t="shared" si="7"/>
        <v>0.13352272727272727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148</v>
      </c>
      <c r="F229">
        <v>3</v>
      </c>
      <c r="G229">
        <v>265</v>
      </c>
      <c r="H229">
        <v>0</v>
      </c>
      <c r="I229">
        <v>94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0.47741935483870968</v>
      </c>
      <c r="M229" s="4">
        <f>IFERROR(AV_PLAN[[#This Row],[TERMINO REAL ACUMULADO]]/AV_PLAN[[#This Row],[TERMINO PLAN ACUMULADO]],"")</f>
        <v>0.35471698113207545</v>
      </c>
      <c r="N229">
        <f>+AV_PLAN[[#This Row],[PLAN ACUMULADO]]-AV_PLAN[[#This Row],[INICIO REAL ACUMULADO]]</f>
        <v>162</v>
      </c>
      <c r="O229">
        <f>+AV_PLAN[[#This Row],[TERMINO PLAN ACUMULADO]]-AV_PLAN[[#This Row],[TERMINO REAL ACUMULADO]]</f>
        <v>171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0.21022727272727273</v>
      </c>
      <c r="S229" s="7">
        <f>+AV_PLAN[[#This Row],[TERMINO PLAN ACUMULADO]]/$G$471</f>
        <v>0.37642045454545453</v>
      </c>
      <c r="T229" s="7">
        <f t="shared" si="7"/>
        <v>0.13352272727272727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148</v>
      </c>
      <c r="F230">
        <v>2</v>
      </c>
      <c r="G230">
        <v>267</v>
      </c>
      <c r="H230">
        <v>0</v>
      </c>
      <c r="I230">
        <v>94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0.47284345047923321</v>
      </c>
      <c r="M230" s="4">
        <f>IFERROR(AV_PLAN[[#This Row],[TERMINO REAL ACUMULADO]]/AV_PLAN[[#This Row],[TERMINO PLAN ACUMULADO]],"")</f>
        <v>0.35205992509363299</v>
      </c>
      <c r="N230">
        <f>+AV_PLAN[[#This Row],[PLAN ACUMULADO]]-AV_PLAN[[#This Row],[INICIO REAL ACUMULADO]]</f>
        <v>165</v>
      </c>
      <c r="O230">
        <f>+AV_PLAN[[#This Row],[TERMINO PLAN ACUMULADO]]-AV_PLAN[[#This Row],[TERMINO REAL ACUMULADO]]</f>
        <v>173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0.21022727272727273</v>
      </c>
      <c r="S230" s="7">
        <f>+AV_PLAN[[#This Row],[TERMINO PLAN ACUMULADO]]/$G$471</f>
        <v>0.37926136363636365</v>
      </c>
      <c r="T230" s="7">
        <f t="shared" si="7"/>
        <v>0.13352272727272727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148</v>
      </c>
      <c r="F231">
        <v>2</v>
      </c>
      <c r="G231">
        <v>269</v>
      </c>
      <c r="H231">
        <v>0</v>
      </c>
      <c r="I231">
        <v>94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0.47284345047923321</v>
      </c>
      <c r="M231" s="4">
        <f>IFERROR(AV_PLAN[[#This Row],[TERMINO REAL ACUMULADO]]/AV_PLAN[[#This Row],[TERMINO PLAN ACUMULADO]],"")</f>
        <v>0.34944237918215615</v>
      </c>
      <c r="N231">
        <f>+AV_PLAN[[#This Row],[PLAN ACUMULADO]]-AV_PLAN[[#This Row],[INICIO REAL ACUMULADO]]</f>
        <v>165</v>
      </c>
      <c r="O231">
        <f>+AV_PLAN[[#This Row],[TERMINO PLAN ACUMULADO]]-AV_PLAN[[#This Row],[TERMINO REAL ACUMULADO]]</f>
        <v>175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0.21022727272727273</v>
      </c>
      <c r="S231" s="7">
        <f>+AV_PLAN[[#This Row],[TERMINO PLAN ACUMULADO]]/$G$471</f>
        <v>0.38210227272727271</v>
      </c>
      <c r="T231" s="7">
        <f t="shared" si="7"/>
        <v>0.13352272727272727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148</v>
      </c>
      <c r="F232">
        <v>2</v>
      </c>
      <c r="G232">
        <v>271</v>
      </c>
      <c r="H232">
        <v>0</v>
      </c>
      <c r="I232">
        <v>94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0.47284345047923321</v>
      </c>
      <c r="M232" s="4">
        <f>IFERROR(AV_PLAN[[#This Row],[TERMINO REAL ACUMULADO]]/AV_PLAN[[#This Row],[TERMINO PLAN ACUMULADO]],"")</f>
        <v>0.34686346863468637</v>
      </c>
      <c r="N232">
        <f>+AV_PLAN[[#This Row],[PLAN ACUMULADO]]-AV_PLAN[[#This Row],[INICIO REAL ACUMULADO]]</f>
        <v>165</v>
      </c>
      <c r="O232">
        <f>+AV_PLAN[[#This Row],[TERMINO PLAN ACUMULADO]]-AV_PLAN[[#This Row],[TERMINO REAL ACUMULADO]]</f>
        <v>177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0.21022727272727273</v>
      </c>
      <c r="S232" s="7">
        <f>+AV_PLAN[[#This Row],[TERMINO PLAN ACUMULADO]]/$G$471</f>
        <v>0.38494318181818182</v>
      </c>
      <c r="T232" s="7">
        <f t="shared" si="7"/>
        <v>0.13352272727272727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148</v>
      </c>
      <c r="F233">
        <v>1</v>
      </c>
      <c r="G233">
        <v>272</v>
      </c>
      <c r="H233">
        <v>0</v>
      </c>
      <c r="I233">
        <v>94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0.46835443037974683</v>
      </c>
      <c r="M233" s="4">
        <f>IFERROR(AV_PLAN[[#This Row],[TERMINO REAL ACUMULADO]]/AV_PLAN[[#This Row],[TERMINO PLAN ACUMULADO]],"")</f>
        <v>0.34558823529411764</v>
      </c>
      <c r="N233">
        <f>+AV_PLAN[[#This Row],[PLAN ACUMULADO]]-AV_PLAN[[#This Row],[INICIO REAL ACUMULADO]]</f>
        <v>168</v>
      </c>
      <c r="O233">
        <f>+AV_PLAN[[#This Row],[TERMINO PLAN ACUMULADO]]-AV_PLAN[[#This Row],[TERMINO REAL ACUMULADO]]</f>
        <v>178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0.21022727272727273</v>
      </c>
      <c r="S233" s="7">
        <f>+AV_PLAN[[#This Row],[TERMINO PLAN ACUMULADO]]/$G$471</f>
        <v>0.38636363636363635</v>
      </c>
      <c r="T233" s="7">
        <f t="shared" si="7"/>
        <v>0.13352272727272727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148</v>
      </c>
      <c r="F234">
        <v>0</v>
      </c>
      <c r="G234">
        <v>272</v>
      </c>
      <c r="H234">
        <v>0</v>
      </c>
      <c r="I234">
        <v>94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0.46394984326018807</v>
      </c>
      <c r="M234" s="4">
        <f>IFERROR(AV_PLAN[[#This Row],[TERMINO REAL ACUMULADO]]/AV_PLAN[[#This Row],[TERMINO PLAN ACUMULADO]],"")</f>
        <v>0.34558823529411764</v>
      </c>
      <c r="N234">
        <f>+AV_PLAN[[#This Row],[PLAN ACUMULADO]]-AV_PLAN[[#This Row],[INICIO REAL ACUMULADO]]</f>
        <v>171</v>
      </c>
      <c r="O234">
        <f>+AV_PLAN[[#This Row],[TERMINO PLAN ACUMULADO]]-AV_PLAN[[#This Row],[TERMINO REAL ACUMULADO]]</f>
        <v>178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0.21022727272727273</v>
      </c>
      <c r="S234" s="7">
        <f>+AV_PLAN[[#This Row],[TERMINO PLAN ACUMULADO]]/$G$471</f>
        <v>0.38636363636363635</v>
      </c>
      <c r="T234" s="7">
        <f t="shared" si="7"/>
        <v>0.13352272727272727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148</v>
      </c>
      <c r="F235">
        <v>1</v>
      </c>
      <c r="G235">
        <v>273</v>
      </c>
      <c r="H235">
        <v>0</v>
      </c>
      <c r="I235">
        <v>94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0.45962732919254656</v>
      </c>
      <c r="M235" s="4">
        <f>IFERROR(AV_PLAN[[#This Row],[TERMINO REAL ACUMULADO]]/AV_PLAN[[#This Row],[TERMINO PLAN ACUMULADO]],"")</f>
        <v>0.34432234432234432</v>
      </c>
      <c r="N235">
        <f>+AV_PLAN[[#This Row],[PLAN ACUMULADO]]-AV_PLAN[[#This Row],[INICIO REAL ACUMULADO]]</f>
        <v>174</v>
      </c>
      <c r="O235">
        <f>+AV_PLAN[[#This Row],[TERMINO PLAN ACUMULADO]]-AV_PLAN[[#This Row],[TERMINO REAL ACUMULADO]]</f>
        <v>179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0.21022727272727273</v>
      </c>
      <c r="S235" s="7">
        <f>+AV_PLAN[[#This Row],[TERMINO PLAN ACUMULADO]]/$G$471</f>
        <v>0.38778409090909088</v>
      </c>
      <c r="T235" s="7">
        <f t="shared" si="7"/>
        <v>0.13352272727272727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148</v>
      </c>
      <c r="F236">
        <v>2</v>
      </c>
      <c r="G236">
        <v>275</v>
      </c>
      <c r="H236">
        <v>0</v>
      </c>
      <c r="I236">
        <v>94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0.45538461538461539</v>
      </c>
      <c r="M236" s="4">
        <f>IFERROR(AV_PLAN[[#This Row],[TERMINO REAL ACUMULADO]]/AV_PLAN[[#This Row],[TERMINO PLAN ACUMULADO]],"")</f>
        <v>0.3418181818181818</v>
      </c>
      <c r="N236">
        <f>+AV_PLAN[[#This Row],[PLAN ACUMULADO]]-AV_PLAN[[#This Row],[INICIO REAL ACUMULADO]]</f>
        <v>177</v>
      </c>
      <c r="O236">
        <f>+AV_PLAN[[#This Row],[TERMINO PLAN ACUMULADO]]-AV_PLAN[[#This Row],[TERMINO REAL ACUMULADO]]</f>
        <v>181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0.21022727272727273</v>
      </c>
      <c r="S236" s="7">
        <f>+AV_PLAN[[#This Row],[TERMINO PLAN ACUMULADO]]/$G$471</f>
        <v>0.390625</v>
      </c>
      <c r="T236" s="7">
        <f t="shared" si="7"/>
        <v>0.13352272727272727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148</v>
      </c>
      <c r="F237">
        <v>2</v>
      </c>
      <c r="G237">
        <v>277</v>
      </c>
      <c r="H237">
        <v>0</v>
      </c>
      <c r="I237">
        <v>94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0.45121951219512196</v>
      </c>
      <c r="M237" s="4">
        <f>IFERROR(AV_PLAN[[#This Row],[TERMINO REAL ACUMULADO]]/AV_PLAN[[#This Row],[TERMINO PLAN ACUMULADO]],"")</f>
        <v>0.33935018050541516</v>
      </c>
      <c r="N237">
        <f>+AV_PLAN[[#This Row],[PLAN ACUMULADO]]-AV_PLAN[[#This Row],[INICIO REAL ACUMULADO]]</f>
        <v>180</v>
      </c>
      <c r="O237">
        <f>+AV_PLAN[[#This Row],[TERMINO PLAN ACUMULADO]]-AV_PLAN[[#This Row],[TERMINO REAL ACUMULADO]]</f>
        <v>183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0.21022727272727273</v>
      </c>
      <c r="S237" s="7">
        <f>+AV_PLAN[[#This Row],[TERMINO PLAN ACUMULADO]]/$G$471</f>
        <v>0.39346590909090912</v>
      </c>
      <c r="T237" s="7">
        <f t="shared" si="7"/>
        <v>0.13352272727272727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148</v>
      </c>
      <c r="F238">
        <v>1</v>
      </c>
      <c r="G238">
        <v>278</v>
      </c>
      <c r="H238">
        <v>0</v>
      </c>
      <c r="I238">
        <v>94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0.45121951219512196</v>
      </c>
      <c r="M238" s="4">
        <f>IFERROR(AV_PLAN[[#This Row],[TERMINO REAL ACUMULADO]]/AV_PLAN[[#This Row],[TERMINO PLAN ACUMULADO]],"")</f>
        <v>0.33812949640287771</v>
      </c>
      <c r="N238">
        <f>+AV_PLAN[[#This Row],[PLAN ACUMULADO]]-AV_PLAN[[#This Row],[INICIO REAL ACUMULADO]]</f>
        <v>180</v>
      </c>
      <c r="O238">
        <f>+AV_PLAN[[#This Row],[TERMINO PLAN ACUMULADO]]-AV_PLAN[[#This Row],[TERMINO REAL ACUMULADO]]</f>
        <v>184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0.21022727272727273</v>
      </c>
      <c r="S238" s="7">
        <f>+AV_PLAN[[#This Row],[TERMINO PLAN ACUMULADO]]/$G$471</f>
        <v>0.39488636363636365</v>
      </c>
      <c r="T238" s="7">
        <f t="shared" si="7"/>
        <v>0.13352272727272727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148</v>
      </c>
      <c r="F239">
        <v>3</v>
      </c>
      <c r="G239">
        <v>281</v>
      </c>
      <c r="H239">
        <v>0</v>
      </c>
      <c r="I239">
        <v>94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0.45121951219512196</v>
      </c>
      <c r="M239" s="4">
        <f>IFERROR(AV_PLAN[[#This Row],[TERMINO REAL ACUMULADO]]/AV_PLAN[[#This Row],[TERMINO PLAN ACUMULADO]],"")</f>
        <v>0.33451957295373663</v>
      </c>
      <c r="N239">
        <f>+AV_PLAN[[#This Row],[PLAN ACUMULADO]]-AV_PLAN[[#This Row],[INICIO REAL ACUMULADO]]</f>
        <v>180</v>
      </c>
      <c r="O239">
        <f>+AV_PLAN[[#This Row],[TERMINO PLAN ACUMULADO]]-AV_PLAN[[#This Row],[TERMINO REAL ACUMULADO]]</f>
        <v>187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0.21022727272727273</v>
      </c>
      <c r="S239" s="7">
        <f>+AV_PLAN[[#This Row],[TERMINO PLAN ACUMULADO]]/$G$471</f>
        <v>0.39914772727272729</v>
      </c>
      <c r="T239" s="7">
        <f t="shared" si="7"/>
        <v>0.13352272727272727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148</v>
      </c>
      <c r="F240">
        <v>2</v>
      </c>
      <c r="G240">
        <v>283</v>
      </c>
      <c r="H240">
        <v>0</v>
      </c>
      <c r="I240">
        <v>94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0.44712990936555891</v>
      </c>
      <c r="M240" s="4">
        <f>IFERROR(AV_PLAN[[#This Row],[TERMINO REAL ACUMULADO]]/AV_PLAN[[#This Row],[TERMINO PLAN ACUMULADO]],"")</f>
        <v>0.33215547703180209</v>
      </c>
      <c r="N240">
        <f>+AV_PLAN[[#This Row],[PLAN ACUMULADO]]-AV_PLAN[[#This Row],[INICIO REAL ACUMULADO]]</f>
        <v>183</v>
      </c>
      <c r="O240">
        <f>+AV_PLAN[[#This Row],[TERMINO PLAN ACUMULADO]]-AV_PLAN[[#This Row],[TERMINO REAL ACUMULADO]]</f>
        <v>189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0.21022727272727273</v>
      </c>
      <c r="S240" s="7">
        <f>+AV_PLAN[[#This Row],[TERMINO PLAN ACUMULADO]]/$G$471</f>
        <v>0.40198863636363635</v>
      </c>
      <c r="T240" s="7">
        <f t="shared" si="7"/>
        <v>0.13352272727272727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148</v>
      </c>
      <c r="F241">
        <v>1</v>
      </c>
      <c r="G241">
        <v>284</v>
      </c>
      <c r="H241">
        <v>0</v>
      </c>
      <c r="I241">
        <v>94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0.44311377245508982</v>
      </c>
      <c r="M241" s="4">
        <f>IFERROR(AV_PLAN[[#This Row],[TERMINO REAL ACUMULADO]]/AV_PLAN[[#This Row],[TERMINO PLAN ACUMULADO]],"")</f>
        <v>0.33098591549295775</v>
      </c>
      <c r="N241">
        <f>+AV_PLAN[[#This Row],[PLAN ACUMULADO]]-AV_PLAN[[#This Row],[INICIO REAL ACUMULADO]]</f>
        <v>186</v>
      </c>
      <c r="O241">
        <f>+AV_PLAN[[#This Row],[TERMINO PLAN ACUMULADO]]-AV_PLAN[[#This Row],[TERMINO REAL ACUMULADO]]</f>
        <v>190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0.21022727272727273</v>
      </c>
      <c r="S241" s="7">
        <f>+AV_PLAN[[#This Row],[TERMINO PLAN ACUMULADO]]/$G$471</f>
        <v>0.40340909090909088</v>
      </c>
      <c r="T241" s="7">
        <f t="shared" si="7"/>
        <v>0.13352272727272727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148</v>
      </c>
      <c r="F242">
        <v>3</v>
      </c>
      <c r="G242">
        <v>287</v>
      </c>
      <c r="H242">
        <v>0</v>
      </c>
      <c r="I242">
        <v>94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0.43916913946587538</v>
      </c>
      <c r="M242" s="4">
        <f>IFERROR(AV_PLAN[[#This Row],[TERMINO REAL ACUMULADO]]/AV_PLAN[[#This Row],[TERMINO PLAN ACUMULADO]],"")</f>
        <v>0.32752613240418116</v>
      </c>
      <c r="N242">
        <f>+AV_PLAN[[#This Row],[PLAN ACUMULADO]]-AV_PLAN[[#This Row],[INICIO REAL ACUMULADO]]</f>
        <v>189</v>
      </c>
      <c r="O242">
        <f>+AV_PLAN[[#This Row],[TERMINO PLAN ACUMULADO]]-AV_PLAN[[#This Row],[TERMINO REAL ACUMULADO]]</f>
        <v>193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0.21022727272727273</v>
      </c>
      <c r="S242" s="7">
        <f>+AV_PLAN[[#This Row],[TERMINO PLAN ACUMULADO]]/$G$471</f>
        <v>0.40767045454545453</v>
      </c>
      <c r="T242" s="7">
        <f t="shared" si="7"/>
        <v>0.13352272727272727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148</v>
      </c>
      <c r="F243">
        <v>4</v>
      </c>
      <c r="G243">
        <v>291</v>
      </c>
      <c r="H243">
        <v>0</v>
      </c>
      <c r="I243">
        <v>94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0.43529411764705883</v>
      </c>
      <c r="M243" s="4">
        <f>IFERROR(AV_PLAN[[#This Row],[TERMINO REAL ACUMULADO]]/AV_PLAN[[#This Row],[TERMINO PLAN ACUMULADO]],"")</f>
        <v>0.32302405498281789</v>
      </c>
      <c r="N243">
        <f>+AV_PLAN[[#This Row],[PLAN ACUMULADO]]-AV_PLAN[[#This Row],[INICIO REAL ACUMULADO]]</f>
        <v>192</v>
      </c>
      <c r="O243">
        <f>+AV_PLAN[[#This Row],[TERMINO PLAN ACUMULADO]]-AV_PLAN[[#This Row],[TERMINO REAL ACUMULADO]]</f>
        <v>197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0.21022727272727273</v>
      </c>
      <c r="S243" s="7">
        <f>+AV_PLAN[[#This Row],[TERMINO PLAN ACUMULADO]]/$G$471</f>
        <v>0.41335227272727271</v>
      </c>
      <c r="T243" s="7">
        <f t="shared" si="7"/>
        <v>0.13352272727272727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148</v>
      </c>
      <c r="F244">
        <v>0</v>
      </c>
      <c r="G244">
        <v>291</v>
      </c>
      <c r="H244">
        <v>0</v>
      </c>
      <c r="I244">
        <v>94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0.43148688046647232</v>
      </c>
      <c r="M244" s="4">
        <f>IFERROR(AV_PLAN[[#This Row],[TERMINO REAL ACUMULADO]]/AV_PLAN[[#This Row],[TERMINO PLAN ACUMULADO]],"")</f>
        <v>0.32302405498281789</v>
      </c>
      <c r="N244">
        <f>+AV_PLAN[[#This Row],[PLAN ACUMULADO]]-AV_PLAN[[#This Row],[INICIO REAL ACUMULADO]]</f>
        <v>195</v>
      </c>
      <c r="O244">
        <f>+AV_PLAN[[#This Row],[TERMINO PLAN ACUMULADO]]-AV_PLAN[[#This Row],[TERMINO REAL ACUMULADO]]</f>
        <v>197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0.21022727272727273</v>
      </c>
      <c r="S244" s="7">
        <f>+AV_PLAN[[#This Row],[TERMINO PLAN ACUMULADO]]/$G$471</f>
        <v>0.41335227272727271</v>
      </c>
      <c r="T244" s="7">
        <f t="shared" si="7"/>
        <v>0.13352272727272727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148</v>
      </c>
      <c r="F245">
        <v>0</v>
      </c>
      <c r="G245">
        <v>291</v>
      </c>
      <c r="H245">
        <v>0</v>
      </c>
      <c r="I245">
        <v>94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0.43148688046647232</v>
      </c>
      <c r="M245" s="4">
        <f>IFERROR(AV_PLAN[[#This Row],[TERMINO REAL ACUMULADO]]/AV_PLAN[[#This Row],[TERMINO PLAN ACUMULADO]],"")</f>
        <v>0.32302405498281789</v>
      </c>
      <c r="N245">
        <f>+AV_PLAN[[#This Row],[PLAN ACUMULADO]]-AV_PLAN[[#This Row],[INICIO REAL ACUMULADO]]</f>
        <v>195</v>
      </c>
      <c r="O245">
        <f>+AV_PLAN[[#This Row],[TERMINO PLAN ACUMULADO]]-AV_PLAN[[#This Row],[TERMINO REAL ACUMULADO]]</f>
        <v>197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0.21022727272727273</v>
      </c>
      <c r="S245" s="7">
        <f>+AV_PLAN[[#This Row],[TERMINO PLAN ACUMULADO]]/$G$471</f>
        <v>0.41335227272727271</v>
      </c>
      <c r="T245" s="7">
        <f t="shared" si="7"/>
        <v>0.13352272727272727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148</v>
      </c>
      <c r="F246">
        <v>2</v>
      </c>
      <c r="G246">
        <v>293</v>
      </c>
      <c r="H246">
        <v>0</v>
      </c>
      <c r="I246">
        <v>94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0.43148688046647232</v>
      </c>
      <c r="M246" s="4">
        <f>IFERROR(AV_PLAN[[#This Row],[TERMINO REAL ACUMULADO]]/AV_PLAN[[#This Row],[TERMINO PLAN ACUMULADO]],"")</f>
        <v>0.32081911262798635</v>
      </c>
      <c r="N246">
        <f>+AV_PLAN[[#This Row],[PLAN ACUMULADO]]-AV_PLAN[[#This Row],[INICIO REAL ACUMULADO]]</f>
        <v>195</v>
      </c>
      <c r="O246">
        <f>+AV_PLAN[[#This Row],[TERMINO PLAN ACUMULADO]]-AV_PLAN[[#This Row],[TERMINO REAL ACUMULADO]]</f>
        <v>199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0.21022727272727273</v>
      </c>
      <c r="S246" s="7">
        <f>+AV_PLAN[[#This Row],[TERMINO PLAN ACUMULADO]]/$G$471</f>
        <v>0.41619318181818182</v>
      </c>
      <c r="T246" s="7">
        <f t="shared" si="7"/>
        <v>0.13352272727272727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148</v>
      </c>
      <c r="F247">
        <v>1</v>
      </c>
      <c r="G247">
        <v>294</v>
      </c>
      <c r="H247">
        <v>0</v>
      </c>
      <c r="I247">
        <v>94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0.4277456647398844</v>
      </c>
      <c r="M247" s="4">
        <f>IFERROR(AV_PLAN[[#This Row],[TERMINO REAL ACUMULADO]]/AV_PLAN[[#This Row],[TERMINO PLAN ACUMULADO]],"")</f>
        <v>0.31972789115646261</v>
      </c>
      <c r="N247">
        <f>+AV_PLAN[[#This Row],[PLAN ACUMULADO]]-AV_PLAN[[#This Row],[INICIO REAL ACUMULADO]]</f>
        <v>198</v>
      </c>
      <c r="O247">
        <f>+AV_PLAN[[#This Row],[TERMINO PLAN ACUMULADO]]-AV_PLAN[[#This Row],[TERMINO REAL ACUMULADO]]</f>
        <v>200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0.21022727272727273</v>
      </c>
      <c r="S247" s="7">
        <f>+AV_PLAN[[#This Row],[TERMINO PLAN ACUMULADO]]/$G$471</f>
        <v>0.41761363636363635</v>
      </c>
      <c r="T247" s="7">
        <f t="shared" si="7"/>
        <v>0.13352272727272727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148</v>
      </c>
      <c r="F248">
        <v>1</v>
      </c>
      <c r="G248">
        <v>295</v>
      </c>
      <c r="H248">
        <v>0</v>
      </c>
      <c r="I248">
        <v>94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0.42406876790830944</v>
      </c>
      <c r="M248" s="4">
        <f>IFERROR(AV_PLAN[[#This Row],[TERMINO REAL ACUMULADO]]/AV_PLAN[[#This Row],[TERMINO PLAN ACUMULADO]],"")</f>
        <v>0.31864406779661014</v>
      </c>
      <c r="N248">
        <f>+AV_PLAN[[#This Row],[PLAN ACUMULADO]]-AV_PLAN[[#This Row],[INICIO REAL ACUMULADO]]</f>
        <v>201</v>
      </c>
      <c r="O248">
        <f>+AV_PLAN[[#This Row],[TERMINO PLAN ACUMULADO]]-AV_PLAN[[#This Row],[TERMINO REAL ACUMULADO]]</f>
        <v>201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0.21022727272727273</v>
      </c>
      <c r="S248" s="7">
        <f>+AV_PLAN[[#This Row],[TERMINO PLAN ACUMULADO]]/$G$471</f>
        <v>0.41903409090909088</v>
      </c>
      <c r="T248" s="7">
        <f t="shared" si="7"/>
        <v>0.13352272727272727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148</v>
      </c>
      <c r="F249">
        <v>3</v>
      </c>
      <c r="G249">
        <v>298</v>
      </c>
      <c r="H249">
        <v>0</v>
      </c>
      <c r="I249">
        <v>94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0.42045454545454547</v>
      </c>
      <c r="M249" s="4">
        <f>IFERROR(AV_PLAN[[#This Row],[TERMINO REAL ACUMULADO]]/AV_PLAN[[#This Row],[TERMINO PLAN ACUMULADO]],"")</f>
        <v>0.31543624161073824</v>
      </c>
      <c r="N249">
        <f>+AV_PLAN[[#This Row],[PLAN ACUMULADO]]-AV_PLAN[[#This Row],[INICIO REAL ACUMULADO]]</f>
        <v>204</v>
      </c>
      <c r="O249">
        <f>+AV_PLAN[[#This Row],[TERMINO PLAN ACUMULADO]]-AV_PLAN[[#This Row],[TERMINO REAL ACUMULADO]]</f>
        <v>204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0.21022727272727273</v>
      </c>
      <c r="S249" s="7">
        <f>+AV_PLAN[[#This Row],[TERMINO PLAN ACUMULADO]]/$G$471</f>
        <v>0.42329545454545453</v>
      </c>
      <c r="T249" s="7">
        <f t="shared" si="7"/>
        <v>0.13352272727272727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148</v>
      </c>
      <c r="F250">
        <v>3</v>
      </c>
      <c r="G250">
        <v>301</v>
      </c>
      <c r="H250">
        <v>0</v>
      </c>
      <c r="I250">
        <v>94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0.41690140845070423</v>
      </c>
      <c r="M250" s="4">
        <f>IFERROR(AV_PLAN[[#This Row],[TERMINO REAL ACUMULADO]]/AV_PLAN[[#This Row],[TERMINO PLAN ACUMULADO]],"")</f>
        <v>0.3122923588039867</v>
      </c>
      <c r="N250">
        <f>+AV_PLAN[[#This Row],[PLAN ACUMULADO]]-AV_PLAN[[#This Row],[INICIO REAL ACUMULADO]]</f>
        <v>207</v>
      </c>
      <c r="O250">
        <f>+AV_PLAN[[#This Row],[TERMINO PLAN ACUMULADO]]-AV_PLAN[[#This Row],[TERMINO REAL ACUMULADO]]</f>
        <v>207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0.21022727272727273</v>
      </c>
      <c r="S250" s="7">
        <f>+AV_PLAN[[#This Row],[TERMINO PLAN ACUMULADO]]/$G$471</f>
        <v>0.42755681818181818</v>
      </c>
      <c r="T250" s="7">
        <f t="shared" si="7"/>
        <v>0.13352272727272727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148</v>
      </c>
      <c r="F251">
        <v>2</v>
      </c>
      <c r="G251">
        <v>303</v>
      </c>
      <c r="H251">
        <v>0</v>
      </c>
      <c r="I251">
        <v>94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0.41340782122905029</v>
      </c>
      <c r="M251" s="4">
        <f>IFERROR(AV_PLAN[[#This Row],[TERMINO REAL ACUMULADO]]/AV_PLAN[[#This Row],[TERMINO PLAN ACUMULADO]],"")</f>
        <v>0.31023102310231021</v>
      </c>
      <c r="N251">
        <f>+AV_PLAN[[#This Row],[PLAN ACUMULADO]]-AV_PLAN[[#This Row],[INICIO REAL ACUMULADO]]</f>
        <v>210</v>
      </c>
      <c r="O251">
        <f>+AV_PLAN[[#This Row],[TERMINO PLAN ACUMULADO]]-AV_PLAN[[#This Row],[TERMINO REAL ACUMULADO]]</f>
        <v>209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0.21022727272727273</v>
      </c>
      <c r="S251" s="7">
        <f>+AV_PLAN[[#This Row],[TERMINO PLAN ACUMULADO]]/$G$471</f>
        <v>0.43039772727272729</v>
      </c>
      <c r="T251" s="7">
        <f t="shared" si="7"/>
        <v>0.13352272727272727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148</v>
      </c>
      <c r="F252">
        <v>2</v>
      </c>
      <c r="G252">
        <v>305</v>
      </c>
      <c r="H252">
        <v>0</v>
      </c>
      <c r="I252">
        <v>94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0.41340782122905029</v>
      </c>
      <c r="M252" s="4">
        <f>IFERROR(AV_PLAN[[#This Row],[TERMINO REAL ACUMULADO]]/AV_PLAN[[#This Row],[TERMINO PLAN ACUMULADO]],"")</f>
        <v>0.30819672131147541</v>
      </c>
      <c r="N252">
        <f>+AV_PLAN[[#This Row],[PLAN ACUMULADO]]-AV_PLAN[[#This Row],[INICIO REAL ACUMULADO]]</f>
        <v>210</v>
      </c>
      <c r="O252">
        <f>+AV_PLAN[[#This Row],[TERMINO PLAN ACUMULADO]]-AV_PLAN[[#This Row],[TERMINO REAL ACUMULADO]]</f>
        <v>211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0.21022727272727273</v>
      </c>
      <c r="S252" s="7">
        <f>+AV_PLAN[[#This Row],[TERMINO PLAN ACUMULADO]]/$G$471</f>
        <v>0.43323863636363635</v>
      </c>
      <c r="T252" s="7">
        <f t="shared" si="7"/>
        <v>0.13352272727272727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148</v>
      </c>
      <c r="F253">
        <v>2</v>
      </c>
      <c r="G253">
        <v>307</v>
      </c>
      <c r="H253">
        <v>0</v>
      </c>
      <c r="I253">
        <v>94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0.41340782122905029</v>
      </c>
      <c r="M253" s="4">
        <f>IFERROR(AV_PLAN[[#This Row],[TERMINO REAL ACUMULADO]]/AV_PLAN[[#This Row],[TERMINO PLAN ACUMULADO]],"")</f>
        <v>0.30618892508143325</v>
      </c>
      <c r="N253">
        <f>+AV_PLAN[[#This Row],[PLAN ACUMULADO]]-AV_PLAN[[#This Row],[INICIO REAL ACUMULADO]]</f>
        <v>210</v>
      </c>
      <c r="O253">
        <f>+AV_PLAN[[#This Row],[TERMINO PLAN ACUMULADO]]-AV_PLAN[[#This Row],[TERMINO REAL ACUMULADO]]</f>
        <v>213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0.21022727272727273</v>
      </c>
      <c r="S253" s="7">
        <f>+AV_PLAN[[#This Row],[TERMINO PLAN ACUMULADO]]/$G$471</f>
        <v>0.43607954545454547</v>
      </c>
      <c r="T253" s="7">
        <f t="shared" si="7"/>
        <v>0.13352272727272727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148</v>
      </c>
      <c r="F254">
        <v>1</v>
      </c>
      <c r="G254">
        <v>308</v>
      </c>
      <c r="H254">
        <v>0</v>
      </c>
      <c r="I254">
        <v>94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0.4099722991689751</v>
      </c>
      <c r="M254" s="4">
        <f>IFERROR(AV_PLAN[[#This Row],[TERMINO REAL ACUMULADO]]/AV_PLAN[[#This Row],[TERMINO PLAN ACUMULADO]],"")</f>
        <v>0.30519480519480519</v>
      </c>
      <c r="N254">
        <f>+AV_PLAN[[#This Row],[PLAN ACUMULADO]]-AV_PLAN[[#This Row],[INICIO REAL ACUMULADO]]</f>
        <v>213</v>
      </c>
      <c r="O254">
        <f>+AV_PLAN[[#This Row],[TERMINO PLAN ACUMULADO]]-AV_PLAN[[#This Row],[TERMINO REAL ACUMULADO]]</f>
        <v>214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0.21022727272727273</v>
      </c>
      <c r="S254" s="7">
        <f>+AV_PLAN[[#This Row],[TERMINO PLAN ACUMULADO]]/$G$471</f>
        <v>0.4375</v>
      </c>
      <c r="T254" s="7">
        <f t="shared" si="7"/>
        <v>0.13352272727272727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148</v>
      </c>
      <c r="F255">
        <v>2</v>
      </c>
      <c r="G255">
        <v>310</v>
      </c>
      <c r="H255">
        <v>0</v>
      </c>
      <c r="I255">
        <v>94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0.40659340659340659</v>
      </c>
      <c r="M255" s="4">
        <f>IFERROR(AV_PLAN[[#This Row],[TERMINO REAL ACUMULADO]]/AV_PLAN[[#This Row],[TERMINO PLAN ACUMULADO]],"")</f>
        <v>0.3032258064516129</v>
      </c>
      <c r="N255">
        <f>+AV_PLAN[[#This Row],[PLAN ACUMULADO]]-AV_PLAN[[#This Row],[INICIO REAL ACUMULADO]]</f>
        <v>216</v>
      </c>
      <c r="O255">
        <f>+AV_PLAN[[#This Row],[TERMINO PLAN ACUMULADO]]-AV_PLAN[[#This Row],[TERMINO REAL ACUMULADO]]</f>
        <v>216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0.21022727272727273</v>
      </c>
      <c r="S255" s="7">
        <f>+AV_PLAN[[#This Row],[TERMINO PLAN ACUMULADO]]/$G$471</f>
        <v>0.44034090909090912</v>
      </c>
      <c r="T255" s="7">
        <f t="shared" si="7"/>
        <v>0.13352272727272727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148</v>
      </c>
      <c r="F256">
        <v>3</v>
      </c>
      <c r="G256">
        <v>313</v>
      </c>
      <c r="H256">
        <v>0</v>
      </c>
      <c r="I256">
        <v>94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0.40326975476839239</v>
      </c>
      <c r="M256" s="4">
        <f>IFERROR(AV_PLAN[[#This Row],[TERMINO REAL ACUMULADO]]/AV_PLAN[[#This Row],[TERMINO PLAN ACUMULADO]],"")</f>
        <v>0.30031948881789139</v>
      </c>
      <c r="N256">
        <f>+AV_PLAN[[#This Row],[PLAN ACUMULADO]]-AV_PLAN[[#This Row],[INICIO REAL ACUMULADO]]</f>
        <v>219</v>
      </c>
      <c r="O256">
        <f>+AV_PLAN[[#This Row],[TERMINO PLAN ACUMULADO]]-AV_PLAN[[#This Row],[TERMINO REAL ACUMULADO]]</f>
        <v>219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0.21022727272727273</v>
      </c>
      <c r="S256" s="7">
        <f>+AV_PLAN[[#This Row],[TERMINO PLAN ACUMULADO]]/$G$471</f>
        <v>0.44460227272727271</v>
      </c>
      <c r="T256" s="7">
        <f t="shared" si="7"/>
        <v>0.13352272727272727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148</v>
      </c>
      <c r="F257">
        <v>3</v>
      </c>
      <c r="G257">
        <v>316</v>
      </c>
      <c r="H257">
        <v>0</v>
      </c>
      <c r="I257">
        <v>94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</v>
      </c>
      <c r="M257" s="4">
        <f>IFERROR(AV_PLAN[[#This Row],[TERMINO REAL ACUMULADO]]/AV_PLAN[[#This Row],[TERMINO PLAN ACUMULADO]],"")</f>
        <v>0.29746835443037972</v>
      </c>
      <c r="N257">
        <f>+AV_PLAN[[#This Row],[PLAN ACUMULADO]]-AV_PLAN[[#This Row],[INICIO REAL ACUMULADO]]</f>
        <v>222</v>
      </c>
      <c r="O257">
        <f>+AV_PLAN[[#This Row],[TERMINO PLAN ACUMULADO]]-AV_PLAN[[#This Row],[TERMINO REAL ACUMULADO]]</f>
        <v>222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0.21022727272727273</v>
      </c>
      <c r="S257" s="7">
        <f>+AV_PLAN[[#This Row],[TERMINO PLAN ACUMULADO]]/$G$471</f>
        <v>0.44886363636363635</v>
      </c>
      <c r="T257" s="7">
        <f t="shared" si="7"/>
        <v>0.13352272727272727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148</v>
      </c>
      <c r="F258">
        <v>2</v>
      </c>
      <c r="G258">
        <v>318</v>
      </c>
      <c r="H258">
        <v>0</v>
      </c>
      <c r="I258">
        <v>94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0.39678284182305629</v>
      </c>
      <c r="M258" s="4">
        <f>IFERROR(AV_PLAN[[#This Row],[TERMINO REAL ACUMULADO]]/AV_PLAN[[#This Row],[TERMINO PLAN ACUMULADO]],"")</f>
        <v>0.29559748427672955</v>
      </c>
      <c r="N258">
        <f>+AV_PLAN[[#This Row],[PLAN ACUMULADO]]-AV_PLAN[[#This Row],[INICIO REAL ACUMULADO]]</f>
        <v>225</v>
      </c>
      <c r="O258">
        <f>+AV_PLAN[[#This Row],[TERMINO PLAN ACUMULADO]]-AV_PLAN[[#This Row],[TERMINO REAL ACUMULADO]]</f>
        <v>224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0.21022727272727273</v>
      </c>
      <c r="S258" s="7">
        <f>+AV_PLAN[[#This Row],[TERMINO PLAN ACUMULADO]]/$G$471</f>
        <v>0.45170454545454547</v>
      </c>
      <c r="T258" s="7">
        <f t="shared" ref="T258:T321" si="9">IF(H258="",NA(),I258/$G$471)</f>
        <v>0.13352272727272727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148</v>
      </c>
      <c r="F259">
        <v>1</v>
      </c>
      <c r="G259">
        <v>319</v>
      </c>
      <c r="H259">
        <v>0</v>
      </c>
      <c r="I259">
        <v>94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0.39678284182305629</v>
      </c>
      <c r="M259" s="4">
        <f>IFERROR(AV_PLAN[[#This Row],[TERMINO REAL ACUMULADO]]/AV_PLAN[[#This Row],[TERMINO PLAN ACUMULADO]],"")</f>
        <v>0.29467084639498431</v>
      </c>
      <c r="N259">
        <f>+AV_PLAN[[#This Row],[PLAN ACUMULADO]]-AV_PLAN[[#This Row],[INICIO REAL ACUMULADO]]</f>
        <v>225</v>
      </c>
      <c r="O259">
        <f>+AV_PLAN[[#This Row],[TERMINO PLAN ACUMULADO]]-AV_PLAN[[#This Row],[TERMINO REAL ACUMULADO]]</f>
        <v>225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0.21022727272727273</v>
      </c>
      <c r="S259" s="7">
        <f>+AV_PLAN[[#This Row],[TERMINO PLAN ACUMULADO]]/$G$471</f>
        <v>0.453125</v>
      </c>
      <c r="T259" s="7">
        <f t="shared" si="9"/>
        <v>0.13352272727272727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148</v>
      </c>
      <c r="F260">
        <v>2</v>
      </c>
      <c r="G260">
        <v>321</v>
      </c>
      <c r="H260">
        <v>0</v>
      </c>
      <c r="I260">
        <v>94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0.39678284182305629</v>
      </c>
      <c r="M260" s="4">
        <f>IFERROR(AV_PLAN[[#This Row],[TERMINO REAL ACUMULADO]]/AV_PLAN[[#This Row],[TERMINO PLAN ACUMULADO]],"")</f>
        <v>0.29283489096573206</v>
      </c>
      <c r="N260">
        <f>+AV_PLAN[[#This Row],[PLAN ACUMULADO]]-AV_PLAN[[#This Row],[INICIO REAL ACUMULADO]]</f>
        <v>225</v>
      </c>
      <c r="O260">
        <f>+AV_PLAN[[#This Row],[TERMINO PLAN ACUMULADO]]-AV_PLAN[[#This Row],[TERMINO REAL ACUMULADO]]</f>
        <v>227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0.21022727272727273</v>
      </c>
      <c r="S260" s="7">
        <f>+AV_PLAN[[#This Row],[TERMINO PLAN ACUMULADO]]/$G$471</f>
        <v>0.45596590909090912</v>
      </c>
      <c r="T260" s="7">
        <f t="shared" si="9"/>
        <v>0.13352272727272727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148</v>
      </c>
      <c r="F261">
        <v>2</v>
      </c>
      <c r="G261">
        <v>323</v>
      </c>
      <c r="H261">
        <v>0</v>
      </c>
      <c r="I261">
        <v>94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0.39361702127659576</v>
      </c>
      <c r="M261" s="4">
        <f>IFERROR(AV_PLAN[[#This Row],[TERMINO REAL ACUMULADO]]/AV_PLAN[[#This Row],[TERMINO PLAN ACUMULADO]],"")</f>
        <v>0.29102167182662536</v>
      </c>
      <c r="N261">
        <f>+AV_PLAN[[#This Row],[PLAN ACUMULADO]]-AV_PLAN[[#This Row],[INICIO REAL ACUMULADO]]</f>
        <v>228</v>
      </c>
      <c r="O261">
        <f>+AV_PLAN[[#This Row],[TERMINO PLAN ACUMULADO]]-AV_PLAN[[#This Row],[TERMINO REAL ACUMULADO]]</f>
        <v>229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0.21022727272727273</v>
      </c>
      <c r="S261" s="7">
        <f>+AV_PLAN[[#This Row],[TERMINO PLAN ACUMULADO]]/$G$471</f>
        <v>0.45880681818181818</v>
      </c>
      <c r="T261" s="7">
        <f t="shared" si="9"/>
        <v>0.13352272727272727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148</v>
      </c>
      <c r="F262">
        <v>2</v>
      </c>
      <c r="G262">
        <v>325</v>
      </c>
      <c r="H262">
        <v>0</v>
      </c>
      <c r="I262">
        <v>94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0.39050131926121373</v>
      </c>
      <c r="M262" s="4">
        <f>IFERROR(AV_PLAN[[#This Row],[TERMINO REAL ACUMULADO]]/AV_PLAN[[#This Row],[TERMINO PLAN ACUMULADO]],"")</f>
        <v>0.28923076923076924</v>
      </c>
      <c r="N262">
        <f>+AV_PLAN[[#This Row],[PLAN ACUMULADO]]-AV_PLAN[[#This Row],[INICIO REAL ACUMULADO]]</f>
        <v>231</v>
      </c>
      <c r="O262">
        <f>+AV_PLAN[[#This Row],[TERMINO PLAN ACUMULADO]]-AV_PLAN[[#This Row],[TERMINO REAL ACUMULADO]]</f>
        <v>231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0.21022727272727273</v>
      </c>
      <c r="S262" s="7">
        <f>+AV_PLAN[[#This Row],[TERMINO PLAN ACUMULADO]]/$G$471</f>
        <v>0.46164772727272729</v>
      </c>
      <c r="T262" s="7">
        <f t="shared" si="9"/>
        <v>0.13352272727272727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148</v>
      </c>
      <c r="F263">
        <v>3</v>
      </c>
      <c r="G263">
        <v>328</v>
      </c>
      <c r="H263">
        <v>0</v>
      </c>
      <c r="I263">
        <v>94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0.38743455497382201</v>
      </c>
      <c r="M263" s="4">
        <f>IFERROR(AV_PLAN[[#This Row],[TERMINO REAL ACUMULADO]]/AV_PLAN[[#This Row],[TERMINO PLAN ACUMULADO]],"")</f>
        <v>0.28658536585365851</v>
      </c>
      <c r="N263">
        <f>+AV_PLAN[[#This Row],[PLAN ACUMULADO]]-AV_PLAN[[#This Row],[INICIO REAL ACUMULADO]]</f>
        <v>234</v>
      </c>
      <c r="O263">
        <f>+AV_PLAN[[#This Row],[TERMINO PLAN ACUMULADO]]-AV_PLAN[[#This Row],[TERMINO REAL ACUMULADO]]</f>
        <v>234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0.21022727272727273</v>
      </c>
      <c r="S263" s="7">
        <f>+AV_PLAN[[#This Row],[TERMINO PLAN ACUMULADO]]/$G$471</f>
        <v>0.46590909090909088</v>
      </c>
      <c r="T263" s="7">
        <f t="shared" si="9"/>
        <v>0.13352272727272727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148</v>
      </c>
      <c r="F264">
        <v>3</v>
      </c>
      <c r="G264">
        <v>331</v>
      </c>
      <c r="H264">
        <v>0</v>
      </c>
      <c r="I264">
        <v>94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0.38441558441558443</v>
      </c>
      <c r="M264" s="4">
        <f>IFERROR(AV_PLAN[[#This Row],[TERMINO REAL ACUMULADO]]/AV_PLAN[[#This Row],[TERMINO PLAN ACUMULADO]],"")</f>
        <v>0.28398791540785501</v>
      </c>
      <c r="N264">
        <f>+AV_PLAN[[#This Row],[PLAN ACUMULADO]]-AV_PLAN[[#This Row],[INICIO REAL ACUMULADO]]</f>
        <v>237</v>
      </c>
      <c r="O264">
        <f>+AV_PLAN[[#This Row],[TERMINO PLAN ACUMULADO]]-AV_PLAN[[#This Row],[TERMINO REAL ACUMULADO]]</f>
        <v>237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0.21022727272727273</v>
      </c>
      <c r="S264" s="7">
        <f>+AV_PLAN[[#This Row],[TERMINO PLAN ACUMULADO]]/$G$471</f>
        <v>0.47017045454545453</v>
      </c>
      <c r="T264" s="7">
        <f t="shared" si="9"/>
        <v>0.13352272727272727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148</v>
      </c>
      <c r="F265">
        <v>1</v>
      </c>
      <c r="G265">
        <v>332</v>
      </c>
      <c r="H265">
        <v>0</v>
      </c>
      <c r="I265">
        <v>94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0.38144329896907214</v>
      </c>
      <c r="M265" s="4">
        <f>IFERROR(AV_PLAN[[#This Row],[TERMINO REAL ACUMULADO]]/AV_PLAN[[#This Row],[TERMINO PLAN ACUMULADO]],"")</f>
        <v>0.28313253012048195</v>
      </c>
      <c r="N265">
        <f>+AV_PLAN[[#This Row],[PLAN ACUMULADO]]-AV_PLAN[[#This Row],[INICIO REAL ACUMULADO]]</f>
        <v>240</v>
      </c>
      <c r="O265">
        <f>+AV_PLAN[[#This Row],[TERMINO PLAN ACUMULADO]]-AV_PLAN[[#This Row],[TERMINO REAL ACUMULADO]]</f>
        <v>238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0.21022727272727273</v>
      </c>
      <c r="S265" s="7">
        <f>+AV_PLAN[[#This Row],[TERMINO PLAN ACUMULADO]]/$G$471</f>
        <v>0.47159090909090912</v>
      </c>
      <c r="T265" s="7">
        <f t="shared" si="9"/>
        <v>0.13352272727272727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148</v>
      </c>
      <c r="F266">
        <v>1</v>
      </c>
      <c r="G266">
        <v>333</v>
      </c>
      <c r="H266">
        <v>0</v>
      </c>
      <c r="I266">
        <v>94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0.38144329896907214</v>
      </c>
      <c r="M266" s="4">
        <f>IFERROR(AV_PLAN[[#This Row],[TERMINO REAL ACUMULADO]]/AV_PLAN[[#This Row],[TERMINO PLAN ACUMULADO]],"")</f>
        <v>0.2822822822822823</v>
      </c>
      <c r="N266">
        <f>+AV_PLAN[[#This Row],[PLAN ACUMULADO]]-AV_PLAN[[#This Row],[INICIO REAL ACUMULADO]]</f>
        <v>240</v>
      </c>
      <c r="O266">
        <f>+AV_PLAN[[#This Row],[TERMINO PLAN ACUMULADO]]-AV_PLAN[[#This Row],[TERMINO REAL ACUMULADO]]</f>
        <v>239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0.21022727272727273</v>
      </c>
      <c r="S266" s="7">
        <f>+AV_PLAN[[#This Row],[TERMINO PLAN ACUMULADO]]/$G$471</f>
        <v>0.47301136363636365</v>
      </c>
      <c r="T266" s="7">
        <f t="shared" si="9"/>
        <v>0.13352272727272727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148</v>
      </c>
      <c r="F267">
        <v>4</v>
      </c>
      <c r="G267">
        <v>337</v>
      </c>
      <c r="H267">
        <v>0</v>
      </c>
      <c r="I267">
        <v>94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0.38144329896907214</v>
      </c>
      <c r="M267" s="4">
        <f>IFERROR(AV_PLAN[[#This Row],[TERMINO REAL ACUMULADO]]/AV_PLAN[[#This Row],[TERMINO PLAN ACUMULADO]],"")</f>
        <v>0.27893175074183979</v>
      </c>
      <c r="N267">
        <f>+AV_PLAN[[#This Row],[PLAN ACUMULADO]]-AV_PLAN[[#This Row],[INICIO REAL ACUMULADO]]</f>
        <v>240</v>
      </c>
      <c r="O267">
        <f>+AV_PLAN[[#This Row],[TERMINO PLAN ACUMULADO]]-AV_PLAN[[#This Row],[TERMINO REAL ACUMULADO]]</f>
        <v>243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0.21022727272727273</v>
      </c>
      <c r="S267" s="7">
        <f>+AV_PLAN[[#This Row],[TERMINO PLAN ACUMULADO]]/$G$471</f>
        <v>0.47869318181818182</v>
      </c>
      <c r="T267" s="7">
        <f t="shared" si="9"/>
        <v>0.13352272727272727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148</v>
      </c>
      <c r="F268">
        <v>2</v>
      </c>
      <c r="G268">
        <v>339</v>
      </c>
      <c r="H268">
        <v>0</v>
      </c>
      <c r="I268">
        <v>94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0.37851662404092073</v>
      </c>
      <c r="M268" s="4">
        <f>IFERROR(AV_PLAN[[#This Row],[TERMINO REAL ACUMULADO]]/AV_PLAN[[#This Row],[TERMINO PLAN ACUMULADO]],"")</f>
        <v>0.27728613569321536</v>
      </c>
      <c r="N268">
        <f>+AV_PLAN[[#This Row],[PLAN ACUMULADO]]-AV_PLAN[[#This Row],[INICIO REAL ACUMULADO]]</f>
        <v>243</v>
      </c>
      <c r="O268">
        <f>+AV_PLAN[[#This Row],[TERMINO PLAN ACUMULADO]]-AV_PLAN[[#This Row],[TERMINO REAL ACUMULADO]]</f>
        <v>245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0.21022727272727273</v>
      </c>
      <c r="S268" s="7">
        <f>+AV_PLAN[[#This Row],[TERMINO PLAN ACUMULADO]]/$G$471</f>
        <v>0.48153409090909088</v>
      </c>
      <c r="T268" s="7">
        <f t="shared" si="9"/>
        <v>0.13352272727272727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148</v>
      </c>
      <c r="F269">
        <v>1</v>
      </c>
      <c r="G269">
        <v>340</v>
      </c>
      <c r="H269">
        <v>0</v>
      </c>
      <c r="I269">
        <v>94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0.37563451776649748</v>
      </c>
      <c r="M269" s="4">
        <f>IFERROR(AV_PLAN[[#This Row],[TERMINO REAL ACUMULADO]]/AV_PLAN[[#This Row],[TERMINO PLAN ACUMULADO]],"")</f>
        <v>0.27647058823529413</v>
      </c>
      <c r="N269">
        <f>+AV_PLAN[[#This Row],[PLAN ACUMULADO]]-AV_PLAN[[#This Row],[INICIO REAL ACUMULADO]]</f>
        <v>246</v>
      </c>
      <c r="O269">
        <f>+AV_PLAN[[#This Row],[TERMINO PLAN ACUMULADO]]-AV_PLAN[[#This Row],[TERMINO REAL ACUMULADO]]</f>
        <v>246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0.21022727272727273</v>
      </c>
      <c r="S269" s="7">
        <f>+AV_PLAN[[#This Row],[TERMINO PLAN ACUMULADO]]/$G$471</f>
        <v>0.48295454545454547</v>
      </c>
      <c r="T269" s="7">
        <f t="shared" si="9"/>
        <v>0.13352272727272727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148</v>
      </c>
      <c r="F270">
        <v>3</v>
      </c>
      <c r="G270">
        <v>343</v>
      </c>
      <c r="H270">
        <v>0</v>
      </c>
      <c r="I270">
        <v>94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0.37279596977329976</v>
      </c>
      <c r="M270" s="4">
        <f>IFERROR(AV_PLAN[[#This Row],[TERMINO REAL ACUMULADO]]/AV_PLAN[[#This Row],[TERMINO PLAN ACUMULADO]],"")</f>
        <v>0.27405247813411077</v>
      </c>
      <c r="N270">
        <f>+AV_PLAN[[#This Row],[PLAN ACUMULADO]]-AV_PLAN[[#This Row],[INICIO REAL ACUMULADO]]</f>
        <v>249</v>
      </c>
      <c r="O270">
        <f>+AV_PLAN[[#This Row],[TERMINO PLAN ACUMULADO]]-AV_PLAN[[#This Row],[TERMINO REAL ACUMULADO]]</f>
        <v>249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0.21022727272727273</v>
      </c>
      <c r="S270" s="7">
        <f>+AV_PLAN[[#This Row],[TERMINO PLAN ACUMULADO]]/$G$471</f>
        <v>0.48721590909090912</v>
      </c>
      <c r="T270" s="7">
        <f t="shared" si="9"/>
        <v>0.13352272727272727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148</v>
      </c>
      <c r="F271">
        <v>3</v>
      </c>
      <c r="G271">
        <v>346</v>
      </c>
      <c r="H271">
        <v>0</v>
      </c>
      <c r="I271">
        <v>94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0.37</v>
      </c>
      <c r="M271" s="4">
        <f>IFERROR(AV_PLAN[[#This Row],[TERMINO REAL ACUMULADO]]/AV_PLAN[[#This Row],[TERMINO PLAN ACUMULADO]],"")</f>
        <v>0.27167630057803466</v>
      </c>
      <c r="N271">
        <f>+AV_PLAN[[#This Row],[PLAN ACUMULADO]]-AV_PLAN[[#This Row],[INICIO REAL ACUMULADO]]</f>
        <v>252</v>
      </c>
      <c r="O271">
        <f>+AV_PLAN[[#This Row],[TERMINO PLAN ACUMULADO]]-AV_PLAN[[#This Row],[TERMINO REAL ACUMULADO]]</f>
        <v>252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0.21022727272727273</v>
      </c>
      <c r="S271" s="7">
        <f>+AV_PLAN[[#This Row],[TERMINO PLAN ACUMULADO]]/$G$471</f>
        <v>0.49147727272727271</v>
      </c>
      <c r="T271" s="7">
        <f t="shared" si="9"/>
        <v>0.13352272727272727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148</v>
      </c>
      <c r="F272">
        <v>1</v>
      </c>
      <c r="G272">
        <v>347</v>
      </c>
      <c r="H272">
        <v>0</v>
      </c>
      <c r="I272">
        <v>94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0.36724565756823824</v>
      </c>
      <c r="M272" s="4">
        <f>IFERROR(AV_PLAN[[#This Row],[TERMINO REAL ACUMULADO]]/AV_PLAN[[#This Row],[TERMINO PLAN ACUMULADO]],"")</f>
        <v>0.27089337175792505</v>
      </c>
      <c r="N272">
        <f>+AV_PLAN[[#This Row],[PLAN ACUMULADO]]-AV_PLAN[[#This Row],[INICIO REAL ACUMULADO]]</f>
        <v>255</v>
      </c>
      <c r="O272">
        <f>+AV_PLAN[[#This Row],[TERMINO PLAN ACUMULADO]]-AV_PLAN[[#This Row],[TERMINO REAL ACUMULADO]]</f>
        <v>253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0.21022727272727273</v>
      </c>
      <c r="S272" s="7">
        <f>+AV_PLAN[[#This Row],[TERMINO PLAN ACUMULADO]]/$G$471</f>
        <v>0.49289772727272729</v>
      </c>
      <c r="T272" s="7">
        <f t="shared" si="9"/>
        <v>0.13352272727272727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148</v>
      </c>
      <c r="F273">
        <v>2</v>
      </c>
      <c r="G273">
        <v>349</v>
      </c>
      <c r="H273">
        <v>0</v>
      </c>
      <c r="I273">
        <v>94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0.36724565756823824</v>
      </c>
      <c r="M273" s="4">
        <f>IFERROR(AV_PLAN[[#This Row],[TERMINO REAL ACUMULADO]]/AV_PLAN[[#This Row],[TERMINO PLAN ACUMULADO]],"")</f>
        <v>0.2693409742120344</v>
      </c>
      <c r="N273">
        <f>+AV_PLAN[[#This Row],[PLAN ACUMULADO]]-AV_PLAN[[#This Row],[INICIO REAL ACUMULADO]]</f>
        <v>255</v>
      </c>
      <c r="O273">
        <f>+AV_PLAN[[#This Row],[TERMINO PLAN ACUMULADO]]-AV_PLAN[[#This Row],[TERMINO REAL ACUMULADO]]</f>
        <v>255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0.21022727272727273</v>
      </c>
      <c r="S273" s="7">
        <f>+AV_PLAN[[#This Row],[TERMINO PLAN ACUMULADO]]/$G$471</f>
        <v>0.49573863636363635</v>
      </c>
      <c r="T273" s="7">
        <f t="shared" si="9"/>
        <v>0.13352272727272727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148</v>
      </c>
      <c r="F274">
        <v>4</v>
      </c>
      <c r="G274">
        <v>353</v>
      </c>
      <c r="H274">
        <v>0</v>
      </c>
      <c r="I274">
        <v>94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0.36724565756823824</v>
      </c>
      <c r="M274" s="4">
        <f>IFERROR(AV_PLAN[[#This Row],[TERMINO REAL ACUMULADO]]/AV_PLAN[[#This Row],[TERMINO PLAN ACUMULADO]],"")</f>
        <v>0.26628895184135976</v>
      </c>
      <c r="N274">
        <f>+AV_PLAN[[#This Row],[PLAN ACUMULADO]]-AV_PLAN[[#This Row],[INICIO REAL ACUMULADO]]</f>
        <v>255</v>
      </c>
      <c r="O274">
        <f>+AV_PLAN[[#This Row],[TERMINO PLAN ACUMULADO]]-AV_PLAN[[#This Row],[TERMINO REAL ACUMULADO]]</f>
        <v>259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0.21022727272727273</v>
      </c>
      <c r="S274" s="7">
        <f>+AV_PLAN[[#This Row],[TERMINO PLAN ACUMULADO]]/$G$471</f>
        <v>0.50142045454545459</v>
      </c>
      <c r="T274" s="7">
        <f t="shared" si="9"/>
        <v>0.13352272727272727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148</v>
      </c>
      <c r="F275">
        <v>1</v>
      </c>
      <c r="G275">
        <v>354</v>
      </c>
      <c r="H275">
        <v>0</v>
      </c>
      <c r="I275">
        <v>94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0.3645320197044335</v>
      </c>
      <c r="M275" s="4">
        <f>IFERROR(AV_PLAN[[#This Row],[TERMINO REAL ACUMULADO]]/AV_PLAN[[#This Row],[TERMINO PLAN ACUMULADO]],"")</f>
        <v>0.2655367231638418</v>
      </c>
      <c r="N275">
        <f>+AV_PLAN[[#This Row],[PLAN ACUMULADO]]-AV_PLAN[[#This Row],[INICIO REAL ACUMULADO]]</f>
        <v>258</v>
      </c>
      <c r="O275">
        <f>+AV_PLAN[[#This Row],[TERMINO PLAN ACUMULADO]]-AV_PLAN[[#This Row],[TERMINO REAL ACUMULADO]]</f>
        <v>260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0.21022727272727273</v>
      </c>
      <c r="S275" s="7">
        <f>+AV_PLAN[[#This Row],[TERMINO PLAN ACUMULADO]]/$G$471</f>
        <v>0.50284090909090906</v>
      </c>
      <c r="T275" s="7">
        <f t="shared" si="9"/>
        <v>0.13352272727272727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148</v>
      </c>
      <c r="F276">
        <v>1</v>
      </c>
      <c r="G276">
        <v>355</v>
      </c>
      <c r="H276">
        <v>0</v>
      </c>
      <c r="I276">
        <v>94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0.36185819070904646</v>
      </c>
      <c r="M276" s="4">
        <f>IFERROR(AV_PLAN[[#This Row],[TERMINO REAL ACUMULADO]]/AV_PLAN[[#This Row],[TERMINO PLAN ACUMULADO]],"")</f>
        <v>0.26478873239436618</v>
      </c>
      <c r="N276">
        <f>+AV_PLAN[[#This Row],[PLAN ACUMULADO]]-AV_PLAN[[#This Row],[INICIO REAL ACUMULADO]]</f>
        <v>261</v>
      </c>
      <c r="O276">
        <f>+AV_PLAN[[#This Row],[TERMINO PLAN ACUMULADO]]-AV_PLAN[[#This Row],[TERMINO REAL ACUMULADO]]</f>
        <v>261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0.21022727272727273</v>
      </c>
      <c r="S276" s="7">
        <f>+AV_PLAN[[#This Row],[TERMINO PLAN ACUMULADO]]/$G$471</f>
        <v>0.50426136363636365</v>
      </c>
      <c r="T276" s="7">
        <f t="shared" si="9"/>
        <v>0.13352272727272727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148</v>
      </c>
      <c r="F277">
        <v>3</v>
      </c>
      <c r="G277">
        <v>358</v>
      </c>
      <c r="H277">
        <v>0</v>
      </c>
      <c r="I277">
        <v>94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0.35922330097087379</v>
      </c>
      <c r="M277" s="4">
        <f>IFERROR(AV_PLAN[[#This Row],[TERMINO REAL ACUMULADO]]/AV_PLAN[[#This Row],[TERMINO PLAN ACUMULADO]],"")</f>
        <v>0.26256983240223464</v>
      </c>
      <c r="N277">
        <f>+AV_PLAN[[#This Row],[PLAN ACUMULADO]]-AV_PLAN[[#This Row],[INICIO REAL ACUMULADO]]</f>
        <v>264</v>
      </c>
      <c r="O277">
        <f>+AV_PLAN[[#This Row],[TERMINO PLAN ACUMULADO]]-AV_PLAN[[#This Row],[TERMINO REAL ACUMULADO]]</f>
        <v>264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0.21022727272727273</v>
      </c>
      <c r="S277" s="7">
        <f>+AV_PLAN[[#This Row],[TERMINO PLAN ACUMULADO]]/$G$471</f>
        <v>0.50852272727272729</v>
      </c>
      <c r="T277" s="7">
        <f t="shared" si="9"/>
        <v>0.13352272727272727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148</v>
      </c>
      <c r="F278">
        <v>3</v>
      </c>
      <c r="G278">
        <v>361</v>
      </c>
      <c r="H278">
        <v>0</v>
      </c>
      <c r="I278">
        <v>94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0.3566265060240964</v>
      </c>
      <c r="M278" s="4">
        <f>IFERROR(AV_PLAN[[#This Row],[TERMINO REAL ACUMULADO]]/AV_PLAN[[#This Row],[TERMINO PLAN ACUMULADO]],"")</f>
        <v>0.26038781163434904</v>
      </c>
      <c r="N278">
        <f>+AV_PLAN[[#This Row],[PLAN ACUMULADO]]-AV_PLAN[[#This Row],[INICIO REAL ACUMULADO]]</f>
        <v>267</v>
      </c>
      <c r="O278">
        <f>+AV_PLAN[[#This Row],[TERMINO PLAN ACUMULADO]]-AV_PLAN[[#This Row],[TERMINO REAL ACUMULADO]]</f>
        <v>267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0.21022727272727273</v>
      </c>
      <c r="S278" s="7">
        <f>+AV_PLAN[[#This Row],[TERMINO PLAN ACUMULADO]]/$G$471</f>
        <v>0.51278409090909094</v>
      </c>
      <c r="T278" s="7">
        <f t="shared" si="9"/>
        <v>0.13352272727272727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148</v>
      </c>
      <c r="F279">
        <v>2</v>
      </c>
      <c r="G279">
        <v>363</v>
      </c>
      <c r="H279">
        <v>0</v>
      </c>
      <c r="I279">
        <v>94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0.35406698564593303</v>
      </c>
      <c r="M279" s="4">
        <f>IFERROR(AV_PLAN[[#This Row],[TERMINO REAL ACUMULADO]]/AV_PLAN[[#This Row],[TERMINO PLAN ACUMULADO]],"")</f>
        <v>0.25895316804407714</v>
      </c>
      <c r="N279">
        <f>+AV_PLAN[[#This Row],[PLAN ACUMULADO]]-AV_PLAN[[#This Row],[INICIO REAL ACUMULADO]]</f>
        <v>270</v>
      </c>
      <c r="O279">
        <f>+AV_PLAN[[#This Row],[TERMINO PLAN ACUMULADO]]-AV_PLAN[[#This Row],[TERMINO REAL ACUMULADO]]</f>
        <v>269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0.21022727272727273</v>
      </c>
      <c r="S279" s="7">
        <f>+AV_PLAN[[#This Row],[TERMINO PLAN ACUMULADO]]/$G$471</f>
        <v>0.515625</v>
      </c>
      <c r="T279" s="7">
        <f t="shared" si="9"/>
        <v>0.13352272727272727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148</v>
      </c>
      <c r="F280">
        <v>2</v>
      </c>
      <c r="G280">
        <v>365</v>
      </c>
      <c r="H280">
        <v>0</v>
      </c>
      <c r="I280">
        <v>94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0.35406698564593303</v>
      </c>
      <c r="M280" s="4">
        <f>IFERROR(AV_PLAN[[#This Row],[TERMINO REAL ACUMULADO]]/AV_PLAN[[#This Row],[TERMINO PLAN ACUMULADO]],"")</f>
        <v>0.25753424657534246</v>
      </c>
      <c r="N280">
        <f>+AV_PLAN[[#This Row],[PLAN ACUMULADO]]-AV_PLAN[[#This Row],[INICIO REAL ACUMULADO]]</f>
        <v>270</v>
      </c>
      <c r="O280">
        <f>+AV_PLAN[[#This Row],[TERMINO PLAN ACUMULADO]]-AV_PLAN[[#This Row],[TERMINO REAL ACUMULADO]]</f>
        <v>271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0.21022727272727273</v>
      </c>
      <c r="S280" s="7">
        <f>+AV_PLAN[[#This Row],[TERMINO PLAN ACUMULADO]]/$G$471</f>
        <v>0.51846590909090906</v>
      </c>
      <c r="T280" s="7">
        <f t="shared" si="9"/>
        <v>0.13352272727272727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148</v>
      </c>
      <c r="F281">
        <v>2</v>
      </c>
      <c r="G281">
        <v>367</v>
      </c>
      <c r="H281">
        <v>0</v>
      </c>
      <c r="I281">
        <v>94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0.35406698564593303</v>
      </c>
      <c r="M281" s="4">
        <f>IFERROR(AV_PLAN[[#This Row],[TERMINO REAL ACUMULADO]]/AV_PLAN[[#This Row],[TERMINO PLAN ACUMULADO]],"")</f>
        <v>0.2561307901907357</v>
      </c>
      <c r="N281">
        <f>+AV_PLAN[[#This Row],[PLAN ACUMULADO]]-AV_PLAN[[#This Row],[INICIO REAL ACUMULADO]]</f>
        <v>270</v>
      </c>
      <c r="O281">
        <f>+AV_PLAN[[#This Row],[TERMINO PLAN ACUMULADO]]-AV_PLAN[[#This Row],[TERMINO REAL ACUMULADO]]</f>
        <v>273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0.21022727272727273</v>
      </c>
      <c r="S281" s="7">
        <f>+AV_PLAN[[#This Row],[TERMINO PLAN ACUMULADO]]/$G$471</f>
        <v>0.52130681818181823</v>
      </c>
      <c r="T281" s="7">
        <f t="shared" si="9"/>
        <v>0.13352272727272727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148</v>
      </c>
      <c r="F282">
        <v>1</v>
      </c>
      <c r="G282">
        <v>368</v>
      </c>
      <c r="H282">
        <v>0</v>
      </c>
      <c r="I282">
        <v>94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0.35154394299287411</v>
      </c>
      <c r="M282" s="4">
        <f>IFERROR(AV_PLAN[[#This Row],[TERMINO REAL ACUMULADO]]/AV_PLAN[[#This Row],[TERMINO PLAN ACUMULADO]],"")</f>
        <v>0.25543478260869568</v>
      </c>
      <c r="N282">
        <f>+AV_PLAN[[#This Row],[PLAN ACUMULADO]]-AV_PLAN[[#This Row],[INICIO REAL ACUMULADO]]</f>
        <v>273</v>
      </c>
      <c r="O282">
        <f>+AV_PLAN[[#This Row],[TERMINO PLAN ACUMULADO]]-AV_PLAN[[#This Row],[TERMINO REAL ACUMULADO]]</f>
        <v>274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0.21022727272727273</v>
      </c>
      <c r="S282" s="7">
        <f>+AV_PLAN[[#This Row],[TERMINO PLAN ACUMULADO]]/$G$471</f>
        <v>0.52272727272727271</v>
      </c>
      <c r="T282" s="7">
        <f t="shared" si="9"/>
        <v>0.13352272727272727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148</v>
      </c>
      <c r="F283">
        <v>2</v>
      </c>
      <c r="G283">
        <v>370</v>
      </c>
      <c r="H283">
        <v>0</v>
      </c>
      <c r="I283">
        <v>94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0.34905660377358488</v>
      </c>
      <c r="M283" s="4">
        <f>IFERROR(AV_PLAN[[#This Row],[TERMINO REAL ACUMULADO]]/AV_PLAN[[#This Row],[TERMINO PLAN ACUMULADO]],"")</f>
        <v>0.25405405405405407</v>
      </c>
      <c r="N283">
        <f>+AV_PLAN[[#This Row],[PLAN ACUMULADO]]-AV_PLAN[[#This Row],[INICIO REAL ACUMULADO]]</f>
        <v>276</v>
      </c>
      <c r="O283">
        <f>+AV_PLAN[[#This Row],[TERMINO PLAN ACUMULADO]]-AV_PLAN[[#This Row],[TERMINO REAL ACUMULADO]]</f>
        <v>276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0.21022727272727273</v>
      </c>
      <c r="S283" s="7">
        <f>+AV_PLAN[[#This Row],[TERMINO PLAN ACUMULADO]]/$G$471</f>
        <v>0.52556818181818177</v>
      </c>
      <c r="T283" s="7">
        <f t="shared" si="9"/>
        <v>0.13352272727272727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148</v>
      </c>
      <c r="F284">
        <v>3</v>
      </c>
      <c r="G284">
        <v>373</v>
      </c>
      <c r="H284">
        <v>0</v>
      </c>
      <c r="I284">
        <v>94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0.34660421545667447</v>
      </c>
      <c r="M284" s="4">
        <f>IFERROR(AV_PLAN[[#This Row],[TERMINO REAL ACUMULADO]]/AV_PLAN[[#This Row],[TERMINO PLAN ACUMULADO]],"")</f>
        <v>0.25201072386058981</v>
      </c>
      <c r="N284">
        <f>+AV_PLAN[[#This Row],[PLAN ACUMULADO]]-AV_PLAN[[#This Row],[INICIO REAL ACUMULADO]]</f>
        <v>279</v>
      </c>
      <c r="O284">
        <f>+AV_PLAN[[#This Row],[TERMINO PLAN ACUMULADO]]-AV_PLAN[[#This Row],[TERMINO REAL ACUMULADO]]</f>
        <v>279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0.21022727272727273</v>
      </c>
      <c r="S284" s="7">
        <f>+AV_PLAN[[#This Row],[TERMINO PLAN ACUMULADO]]/$G$471</f>
        <v>0.52982954545454541</v>
      </c>
      <c r="T284" s="7">
        <f t="shared" si="9"/>
        <v>0.13352272727272727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148</v>
      </c>
      <c r="F285">
        <v>3</v>
      </c>
      <c r="G285">
        <v>376</v>
      </c>
      <c r="H285">
        <v>0</v>
      </c>
      <c r="I285">
        <v>94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0.34418604651162793</v>
      </c>
      <c r="M285" s="4">
        <f>IFERROR(AV_PLAN[[#This Row],[TERMINO REAL ACUMULADO]]/AV_PLAN[[#This Row],[TERMINO PLAN ACUMULADO]],"")</f>
        <v>0.25</v>
      </c>
      <c r="N285">
        <f>+AV_PLAN[[#This Row],[PLAN ACUMULADO]]-AV_PLAN[[#This Row],[INICIO REAL ACUMULADO]]</f>
        <v>282</v>
      </c>
      <c r="O285">
        <f>+AV_PLAN[[#This Row],[TERMINO PLAN ACUMULADO]]-AV_PLAN[[#This Row],[TERMINO REAL ACUMULADO]]</f>
        <v>282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0.21022727272727273</v>
      </c>
      <c r="S285" s="7">
        <f>+AV_PLAN[[#This Row],[TERMINO PLAN ACUMULADO]]/$G$471</f>
        <v>0.53409090909090906</v>
      </c>
      <c r="T285" s="7">
        <f t="shared" si="9"/>
        <v>0.13352272727272727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148</v>
      </c>
      <c r="F286">
        <v>2</v>
      </c>
      <c r="G286">
        <v>378</v>
      </c>
      <c r="H286">
        <v>0</v>
      </c>
      <c r="I286">
        <v>94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0.34180138568129331</v>
      </c>
      <c r="M286" s="4">
        <f>IFERROR(AV_PLAN[[#This Row],[TERMINO REAL ACUMULADO]]/AV_PLAN[[#This Row],[TERMINO PLAN ACUMULADO]],"")</f>
        <v>0.24867724867724866</v>
      </c>
      <c r="N286">
        <f>+AV_PLAN[[#This Row],[PLAN ACUMULADO]]-AV_PLAN[[#This Row],[INICIO REAL ACUMULADO]]</f>
        <v>285</v>
      </c>
      <c r="O286">
        <f>+AV_PLAN[[#This Row],[TERMINO PLAN ACUMULADO]]-AV_PLAN[[#This Row],[TERMINO REAL ACUMULADO]]</f>
        <v>284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0.21022727272727273</v>
      </c>
      <c r="S286" s="7">
        <f>+AV_PLAN[[#This Row],[TERMINO PLAN ACUMULADO]]/$G$471</f>
        <v>0.53693181818181823</v>
      </c>
      <c r="T286" s="7">
        <f t="shared" si="9"/>
        <v>0.13352272727272727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148</v>
      </c>
      <c r="F287">
        <v>1</v>
      </c>
      <c r="G287">
        <v>379</v>
      </c>
      <c r="H287">
        <v>0</v>
      </c>
      <c r="I287">
        <v>94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0.34180138568129331</v>
      </c>
      <c r="M287" s="4">
        <f>IFERROR(AV_PLAN[[#This Row],[TERMINO REAL ACUMULADO]]/AV_PLAN[[#This Row],[TERMINO PLAN ACUMULADO]],"")</f>
        <v>0.24802110817941952</v>
      </c>
      <c r="N287">
        <f>+AV_PLAN[[#This Row],[PLAN ACUMULADO]]-AV_PLAN[[#This Row],[INICIO REAL ACUMULADO]]</f>
        <v>285</v>
      </c>
      <c r="O287">
        <f>+AV_PLAN[[#This Row],[TERMINO PLAN ACUMULADO]]-AV_PLAN[[#This Row],[TERMINO REAL ACUMULADO]]</f>
        <v>285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0.21022727272727273</v>
      </c>
      <c r="S287" s="7">
        <f>+AV_PLAN[[#This Row],[TERMINO PLAN ACUMULADO]]/$G$471</f>
        <v>0.53835227272727271</v>
      </c>
      <c r="T287" s="7">
        <f t="shared" si="9"/>
        <v>0.13352272727272727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148</v>
      </c>
      <c r="F288">
        <v>2</v>
      </c>
      <c r="G288">
        <v>381</v>
      </c>
      <c r="H288">
        <v>0</v>
      </c>
      <c r="I288">
        <v>94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0.34180138568129331</v>
      </c>
      <c r="M288" s="4">
        <f>IFERROR(AV_PLAN[[#This Row],[TERMINO REAL ACUMULADO]]/AV_PLAN[[#This Row],[TERMINO PLAN ACUMULADO]],"")</f>
        <v>0.24671916010498687</v>
      </c>
      <c r="N288">
        <f>+AV_PLAN[[#This Row],[PLAN ACUMULADO]]-AV_PLAN[[#This Row],[INICIO REAL ACUMULADO]]</f>
        <v>285</v>
      </c>
      <c r="O288">
        <f>+AV_PLAN[[#This Row],[TERMINO PLAN ACUMULADO]]-AV_PLAN[[#This Row],[TERMINO REAL ACUMULADO]]</f>
        <v>287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0.21022727272727273</v>
      </c>
      <c r="S288" s="7">
        <f>+AV_PLAN[[#This Row],[TERMINO PLAN ACUMULADO]]/$G$471</f>
        <v>0.54119318181818177</v>
      </c>
      <c r="T288" s="7">
        <f t="shared" si="9"/>
        <v>0.13352272727272727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148</v>
      </c>
      <c r="F289">
        <v>2</v>
      </c>
      <c r="G289">
        <v>383</v>
      </c>
      <c r="H289">
        <v>0</v>
      </c>
      <c r="I289">
        <v>94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0.33944954128440369</v>
      </c>
      <c r="M289" s="4">
        <f>IFERROR(AV_PLAN[[#This Row],[TERMINO REAL ACUMULADO]]/AV_PLAN[[#This Row],[TERMINO PLAN ACUMULADO]],"")</f>
        <v>0.24543080939947781</v>
      </c>
      <c r="N289">
        <f>+AV_PLAN[[#This Row],[PLAN ACUMULADO]]-AV_PLAN[[#This Row],[INICIO REAL ACUMULADO]]</f>
        <v>288</v>
      </c>
      <c r="O289">
        <f>+AV_PLAN[[#This Row],[TERMINO PLAN ACUMULADO]]-AV_PLAN[[#This Row],[TERMINO REAL ACUMULADO]]</f>
        <v>289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0.21022727272727273</v>
      </c>
      <c r="S289" s="7">
        <f>+AV_PLAN[[#This Row],[TERMINO PLAN ACUMULADO]]/$G$471</f>
        <v>0.54403409090909094</v>
      </c>
      <c r="T289" s="7">
        <f t="shared" si="9"/>
        <v>0.13352272727272727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148</v>
      </c>
      <c r="F290">
        <v>2</v>
      </c>
      <c r="G290">
        <v>385</v>
      </c>
      <c r="H290">
        <v>0</v>
      </c>
      <c r="I290">
        <v>94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0.33712984054669703</v>
      </c>
      <c r="M290" s="4">
        <f>IFERROR(AV_PLAN[[#This Row],[TERMINO REAL ACUMULADO]]/AV_PLAN[[#This Row],[TERMINO PLAN ACUMULADO]],"")</f>
        <v>0.24415584415584415</v>
      </c>
      <c r="N290">
        <f>+AV_PLAN[[#This Row],[PLAN ACUMULADO]]-AV_PLAN[[#This Row],[INICIO REAL ACUMULADO]]</f>
        <v>291</v>
      </c>
      <c r="O290">
        <f>+AV_PLAN[[#This Row],[TERMINO PLAN ACUMULADO]]-AV_PLAN[[#This Row],[TERMINO REAL ACUMULADO]]</f>
        <v>291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0.21022727272727273</v>
      </c>
      <c r="S290" s="7">
        <f>+AV_PLAN[[#This Row],[TERMINO PLAN ACUMULADO]]/$G$471</f>
        <v>0.546875</v>
      </c>
      <c r="T290" s="7">
        <f t="shared" si="9"/>
        <v>0.13352272727272727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148</v>
      </c>
      <c r="F291">
        <v>3</v>
      </c>
      <c r="G291">
        <v>388</v>
      </c>
      <c r="H291">
        <v>0</v>
      </c>
      <c r="I291">
        <v>94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0.33484162895927599</v>
      </c>
      <c r="M291" s="4">
        <f>IFERROR(AV_PLAN[[#This Row],[TERMINO REAL ACUMULADO]]/AV_PLAN[[#This Row],[TERMINO PLAN ACUMULADO]],"")</f>
        <v>0.2422680412371134</v>
      </c>
      <c r="N291">
        <f>+AV_PLAN[[#This Row],[PLAN ACUMULADO]]-AV_PLAN[[#This Row],[INICIO REAL ACUMULADO]]</f>
        <v>294</v>
      </c>
      <c r="O291">
        <f>+AV_PLAN[[#This Row],[TERMINO PLAN ACUMULADO]]-AV_PLAN[[#This Row],[TERMINO REAL ACUMULADO]]</f>
        <v>294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0.21022727272727273</v>
      </c>
      <c r="S291" s="7">
        <f>+AV_PLAN[[#This Row],[TERMINO PLAN ACUMULADO]]/$G$471</f>
        <v>0.55113636363636365</v>
      </c>
      <c r="T291" s="7">
        <f t="shared" si="9"/>
        <v>0.13352272727272727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148</v>
      </c>
      <c r="F292">
        <v>3</v>
      </c>
      <c r="G292">
        <v>391</v>
      </c>
      <c r="H292">
        <v>0</v>
      </c>
      <c r="I292">
        <v>94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0.33258426966292137</v>
      </c>
      <c r="M292" s="4">
        <f>IFERROR(AV_PLAN[[#This Row],[TERMINO REAL ACUMULADO]]/AV_PLAN[[#This Row],[TERMINO PLAN ACUMULADO]],"")</f>
        <v>0.24040920716112532</v>
      </c>
      <c r="N292">
        <f>+AV_PLAN[[#This Row],[PLAN ACUMULADO]]-AV_PLAN[[#This Row],[INICIO REAL ACUMULADO]]</f>
        <v>297</v>
      </c>
      <c r="O292">
        <f>+AV_PLAN[[#This Row],[TERMINO PLAN ACUMULADO]]-AV_PLAN[[#This Row],[TERMINO REAL ACUMULADO]]</f>
        <v>297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0.21022727272727273</v>
      </c>
      <c r="S292" s="7">
        <f>+AV_PLAN[[#This Row],[TERMINO PLAN ACUMULADO]]/$G$471</f>
        <v>0.55539772727272729</v>
      </c>
      <c r="T292" s="7">
        <f t="shared" si="9"/>
        <v>0.13352272727272727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148</v>
      </c>
      <c r="F293">
        <v>1</v>
      </c>
      <c r="G293">
        <v>392</v>
      </c>
      <c r="H293">
        <v>0</v>
      </c>
      <c r="I293">
        <v>94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0.33035714285714285</v>
      </c>
      <c r="M293" s="4">
        <f>IFERROR(AV_PLAN[[#This Row],[TERMINO REAL ACUMULADO]]/AV_PLAN[[#This Row],[TERMINO PLAN ACUMULADO]],"")</f>
        <v>0.23979591836734693</v>
      </c>
      <c r="N293">
        <f>+AV_PLAN[[#This Row],[PLAN ACUMULADO]]-AV_PLAN[[#This Row],[INICIO REAL ACUMULADO]]</f>
        <v>300</v>
      </c>
      <c r="O293">
        <f>+AV_PLAN[[#This Row],[TERMINO PLAN ACUMULADO]]-AV_PLAN[[#This Row],[TERMINO REAL ACUMULADO]]</f>
        <v>298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0.21022727272727273</v>
      </c>
      <c r="S293" s="7">
        <f>+AV_PLAN[[#This Row],[TERMINO PLAN ACUMULADO]]/$G$471</f>
        <v>0.55681818181818177</v>
      </c>
      <c r="T293" s="7">
        <f t="shared" si="9"/>
        <v>0.13352272727272727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148</v>
      </c>
      <c r="F294">
        <v>1</v>
      </c>
      <c r="G294">
        <v>393</v>
      </c>
      <c r="H294">
        <v>0</v>
      </c>
      <c r="I294">
        <v>94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0.33035714285714285</v>
      </c>
      <c r="M294" s="4">
        <f>IFERROR(AV_PLAN[[#This Row],[TERMINO REAL ACUMULADO]]/AV_PLAN[[#This Row],[TERMINO PLAN ACUMULADO]],"")</f>
        <v>0.23918575063613232</v>
      </c>
      <c r="N294">
        <f>+AV_PLAN[[#This Row],[PLAN ACUMULADO]]-AV_PLAN[[#This Row],[INICIO REAL ACUMULADO]]</f>
        <v>300</v>
      </c>
      <c r="O294">
        <f>+AV_PLAN[[#This Row],[TERMINO PLAN ACUMULADO]]-AV_PLAN[[#This Row],[TERMINO REAL ACUMULADO]]</f>
        <v>299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0.21022727272727273</v>
      </c>
      <c r="S294" s="7">
        <f>+AV_PLAN[[#This Row],[TERMINO PLAN ACUMULADO]]/$G$471</f>
        <v>0.55823863636363635</v>
      </c>
      <c r="T294" s="7">
        <f t="shared" si="9"/>
        <v>0.13352272727272727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148</v>
      </c>
      <c r="F295">
        <v>4</v>
      </c>
      <c r="G295">
        <v>397</v>
      </c>
      <c r="H295">
        <v>0</v>
      </c>
      <c r="I295">
        <v>94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0.33035714285714285</v>
      </c>
      <c r="M295" s="4">
        <f>IFERROR(AV_PLAN[[#This Row],[TERMINO REAL ACUMULADO]]/AV_PLAN[[#This Row],[TERMINO PLAN ACUMULADO]],"")</f>
        <v>0.23677581863979849</v>
      </c>
      <c r="N295">
        <f>+AV_PLAN[[#This Row],[PLAN ACUMULADO]]-AV_PLAN[[#This Row],[INICIO REAL ACUMULADO]]</f>
        <v>300</v>
      </c>
      <c r="O295">
        <f>+AV_PLAN[[#This Row],[TERMINO PLAN ACUMULADO]]-AV_PLAN[[#This Row],[TERMINO REAL ACUMULADO]]</f>
        <v>303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0.21022727272727273</v>
      </c>
      <c r="S295" s="7">
        <f>+AV_PLAN[[#This Row],[TERMINO PLAN ACUMULADO]]/$G$471</f>
        <v>0.56392045454545459</v>
      </c>
      <c r="T295" s="7">
        <f t="shared" si="9"/>
        <v>0.13352272727272727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148</v>
      </c>
      <c r="F296">
        <v>2</v>
      </c>
      <c r="G296">
        <v>399</v>
      </c>
      <c r="H296">
        <v>0</v>
      </c>
      <c r="I296">
        <v>94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0.32815964523281599</v>
      </c>
      <c r="M296" s="4">
        <f>IFERROR(AV_PLAN[[#This Row],[TERMINO REAL ACUMULADO]]/AV_PLAN[[#This Row],[TERMINO PLAN ACUMULADO]],"")</f>
        <v>0.23558897243107768</v>
      </c>
      <c r="N296">
        <f>+AV_PLAN[[#This Row],[PLAN ACUMULADO]]-AV_PLAN[[#This Row],[INICIO REAL ACUMULADO]]</f>
        <v>303</v>
      </c>
      <c r="O296">
        <f>+AV_PLAN[[#This Row],[TERMINO PLAN ACUMULADO]]-AV_PLAN[[#This Row],[TERMINO REAL ACUMULADO]]</f>
        <v>305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0.21022727272727273</v>
      </c>
      <c r="S296" s="7">
        <f>+AV_PLAN[[#This Row],[TERMINO PLAN ACUMULADO]]/$G$471</f>
        <v>0.56676136363636365</v>
      </c>
      <c r="T296" s="7">
        <f t="shared" si="9"/>
        <v>0.13352272727272727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148</v>
      </c>
      <c r="F297">
        <v>1</v>
      </c>
      <c r="G297">
        <v>400</v>
      </c>
      <c r="H297">
        <v>0</v>
      </c>
      <c r="I297">
        <v>94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0.32815964523281599</v>
      </c>
      <c r="M297" s="4">
        <f>IFERROR(AV_PLAN[[#This Row],[TERMINO REAL ACUMULADO]]/AV_PLAN[[#This Row],[TERMINO PLAN ACUMULADO]],"")</f>
        <v>0.23499999999999999</v>
      </c>
      <c r="N297">
        <f>+AV_PLAN[[#This Row],[PLAN ACUMULADO]]-AV_PLAN[[#This Row],[INICIO REAL ACUMULADO]]</f>
        <v>303</v>
      </c>
      <c r="O297">
        <f>+AV_PLAN[[#This Row],[TERMINO PLAN ACUMULADO]]-AV_PLAN[[#This Row],[TERMINO REAL ACUMULADO]]</f>
        <v>306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0.21022727272727273</v>
      </c>
      <c r="S297" s="7">
        <f>+AV_PLAN[[#This Row],[TERMINO PLAN ACUMULADO]]/$G$471</f>
        <v>0.56818181818181823</v>
      </c>
      <c r="T297" s="7">
        <f t="shared" si="9"/>
        <v>0.13352272727272727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148</v>
      </c>
      <c r="F298">
        <v>3</v>
      </c>
      <c r="G298">
        <v>403</v>
      </c>
      <c r="H298">
        <v>0</v>
      </c>
      <c r="I298">
        <v>94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0.32599118942731276</v>
      </c>
      <c r="M298" s="4">
        <f>IFERROR(AV_PLAN[[#This Row],[TERMINO REAL ACUMULADO]]/AV_PLAN[[#This Row],[TERMINO PLAN ACUMULADO]],"")</f>
        <v>0.23325062034739455</v>
      </c>
      <c r="N298">
        <f>+AV_PLAN[[#This Row],[PLAN ACUMULADO]]-AV_PLAN[[#This Row],[INICIO REAL ACUMULADO]]</f>
        <v>306</v>
      </c>
      <c r="O298">
        <f>+AV_PLAN[[#This Row],[TERMINO PLAN ACUMULADO]]-AV_PLAN[[#This Row],[TERMINO REAL ACUMULADO]]</f>
        <v>309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0.21022727272727273</v>
      </c>
      <c r="S298" s="7">
        <f>+AV_PLAN[[#This Row],[TERMINO PLAN ACUMULADO]]/$G$471</f>
        <v>0.57244318181818177</v>
      </c>
      <c r="T298" s="7">
        <f t="shared" si="9"/>
        <v>0.13352272727272727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148</v>
      </c>
      <c r="F299">
        <v>3</v>
      </c>
      <c r="G299">
        <v>406</v>
      </c>
      <c r="H299">
        <v>0</v>
      </c>
      <c r="I299">
        <v>94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0.32385120350109409</v>
      </c>
      <c r="M299" s="4">
        <f>IFERROR(AV_PLAN[[#This Row],[TERMINO REAL ACUMULADO]]/AV_PLAN[[#This Row],[TERMINO PLAN ACUMULADO]],"")</f>
        <v>0.23152709359605911</v>
      </c>
      <c r="N299">
        <f>+AV_PLAN[[#This Row],[PLAN ACUMULADO]]-AV_PLAN[[#This Row],[INICIO REAL ACUMULADO]]</f>
        <v>309</v>
      </c>
      <c r="O299">
        <f>+AV_PLAN[[#This Row],[TERMINO PLAN ACUMULADO]]-AV_PLAN[[#This Row],[TERMINO REAL ACUMULADO]]</f>
        <v>312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0.21022727272727273</v>
      </c>
      <c r="S299" s="7">
        <f>+AV_PLAN[[#This Row],[TERMINO PLAN ACUMULADO]]/$G$471</f>
        <v>0.57670454545454541</v>
      </c>
      <c r="T299" s="7">
        <f t="shared" si="9"/>
        <v>0.13352272727272727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148</v>
      </c>
      <c r="F300">
        <v>1</v>
      </c>
      <c r="G300">
        <v>407</v>
      </c>
      <c r="H300">
        <v>0</v>
      </c>
      <c r="I300">
        <v>94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0.32173913043478258</v>
      </c>
      <c r="M300" s="4">
        <f>IFERROR(AV_PLAN[[#This Row],[TERMINO REAL ACUMULADO]]/AV_PLAN[[#This Row],[TERMINO PLAN ACUMULADO]],"")</f>
        <v>0.23095823095823095</v>
      </c>
      <c r="N300">
        <f>+AV_PLAN[[#This Row],[PLAN ACUMULADO]]-AV_PLAN[[#This Row],[INICIO REAL ACUMULADO]]</f>
        <v>312</v>
      </c>
      <c r="O300">
        <f>+AV_PLAN[[#This Row],[TERMINO PLAN ACUMULADO]]-AV_PLAN[[#This Row],[TERMINO REAL ACUMULADO]]</f>
        <v>313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0.21022727272727273</v>
      </c>
      <c r="S300" s="7">
        <f>+AV_PLAN[[#This Row],[TERMINO PLAN ACUMULADO]]/$G$471</f>
        <v>0.578125</v>
      </c>
      <c r="T300" s="7">
        <f t="shared" si="9"/>
        <v>0.13352272727272727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148</v>
      </c>
      <c r="F301">
        <v>2</v>
      </c>
      <c r="G301">
        <v>409</v>
      </c>
      <c r="H301">
        <v>0</v>
      </c>
      <c r="I301">
        <v>94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0.32173913043478258</v>
      </c>
      <c r="M301" s="4">
        <f>IFERROR(AV_PLAN[[#This Row],[TERMINO REAL ACUMULADO]]/AV_PLAN[[#This Row],[TERMINO PLAN ACUMULADO]],"")</f>
        <v>0.22982885085574573</v>
      </c>
      <c r="N301">
        <f>+AV_PLAN[[#This Row],[PLAN ACUMULADO]]-AV_PLAN[[#This Row],[INICIO REAL ACUMULADO]]</f>
        <v>312</v>
      </c>
      <c r="O301">
        <f>+AV_PLAN[[#This Row],[TERMINO PLAN ACUMULADO]]-AV_PLAN[[#This Row],[TERMINO REAL ACUMULADO]]</f>
        <v>315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0.21022727272727273</v>
      </c>
      <c r="S301" s="7">
        <f>+AV_PLAN[[#This Row],[TERMINO PLAN ACUMULADO]]/$G$471</f>
        <v>0.58096590909090906</v>
      </c>
      <c r="T301" s="7">
        <f t="shared" si="9"/>
        <v>0.13352272727272727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148</v>
      </c>
      <c r="F302">
        <v>4</v>
      </c>
      <c r="G302">
        <v>413</v>
      </c>
      <c r="H302">
        <v>0</v>
      </c>
      <c r="I302">
        <v>94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0.32173913043478258</v>
      </c>
      <c r="M302" s="4">
        <f>IFERROR(AV_PLAN[[#This Row],[TERMINO REAL ACUMULADO]]/AV_PLAN[[#This Row],[TERMINO PLAN ACUMULADO]],"")</f>
        <v>0.22760290556900725</v>
      </c>
      <c r="N302">
        <f>+AV_PLAN[[#This Row],[PLAN ACUMULADO]]-AV_PLAN[[#This Row],[INICIO REAL ACUMULADO]]</f>
        <v>312</v>
      </c>
      <c r="O302">
        <f>+AV_PLAN[[#This Row],[TERMINO PLAN ACUMULADO]]-AV_PLAN[[#This Row],[TERMINO REAL ACUMULADO]]</f>
        <v>319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0.21022727272727273</v>
      </c>
      <c r="S302" s="7">
        <f>+AV_PLAN[[#This Row],[TERMINO PLAN ACUMULADO]]/$G$471</f>
        <v>0.58664772727272729</v>
      </c>
      <c r="T302" s="7">
        <f t="shared" si="9"/>
        <v>0.13352272727272727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148</v>
      </c>
      <c r="F303">
        <v>1</v>
      </c>
      <c r="G303">
        <v>414</v>
      </c>
      <c r="H303">
        <v>0</v>
      </c>
      <c r="I303">
        <v>94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0.31965442764578833</v>
      </c>
      <c r="M303" s="4">
        <f>IFERROR(AV_PLAN[[#This Row],[TERMINO REAL ACUMULADO]]/AV_PLAN[[#This Row],[TERMINO PLAN ACUMULADO]],"")</f>
        <v>0.22705314009661837</v>
      </c>
      <c r="N303">
        <f>+AV_PLAN[[#This Row],[PLAN ACUMULADO]]-AV_PLAN[[#This Row],[INICIO REAL ACUMULADO]]</f>
        <v>315</v>
      </c>
      <c r="O303">
        <f>+AV_PLAN[[#This Row],[TERMINO PLAN ACUMULADO]]-AV_PLAN[[#This Row],[TERMINO REAL ACUMULADO]]</f>
        <v>320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0.21022727272727273</v>
      </c>
      <c r="S303" s="7">
        <f>+AV_PLAN[[#This Row],[TERMINO PLAN ACUMULADO]]/$G$471</f>
        <v>0.58806818181818177</v>
      </c>
      <c r="T303" s="7">
        <f t="shared" si="9"/>
        <v>0.13352272727272727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148</v>
      </c>
      <c r="F304">
        <v>1</v>
      </c>
      <c r="G304">
        <v>415</v>
      </c>
      <c r="H304">
        <v>0</v>
      </c>
      <c r="I304">
        <v>94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0.31759656652360513</v>
      </c>
      <c r="M304" s="4">
        <f>IFERROR(AV_PLAN[[#This Row],[TERMINO REAL ACUMULADO]]/AV_PLAN[[#This Row],[TERMINO PLAN ACUMULADO]],"")</f>
        <v>0.22650602409638554</v>
      </c>
      <c r="N304">
        <f>+AV_PLAN[[#This Row],[PLAN ACUMULADO]]-AV_PLAN[[#This Row],[INICIO REAL ACUMULADO]]</f>
        <v>318</v>
      </c>
      <c r="O304">
        <f>+AV_PLAN[[#This Row],[TERMINO PLAN ACUMULADO]]-AV_PLAN[[#This Row],[TERMINO REAL ACUMULADO]]</f>
        <v>321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0.21022727272727273</v>
      </c>
      <c r="S304" s="7">
        <f>+AV_PLAN[[#This Row],[TERMINO PLAN ACUMULADO]]/$G$471</f>
        <v>0.58948863636363635</v>
      </c>
      <c r="T304" s="7">
        <f t="shared" si="9"/>
        <v>0.13352272727272727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148</v>
      </c>
      <c r="F305">
        <v>3</v>
      </c>
      <c r="G305">
        <v>418</v>
      </c>
      <c r="H305">
        <v>0</v>
      </c>
      <c r="I305">
        <v>94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0.31556503198294245</v>
      </c>
      <c r="M305" s="4">
        <f>IFERROR(AV_PLAN[[#This Row],[TERMINO REAL ACUMULADO]]/AV_PLAN[[#This Row],[TERMINO PLAN ACUMULADO]],"")</f>
        <v>0.22488038277511962</v>
      </c>
      <c r="N305">
        <f>+AV_PLAN[[#This Row],[PLAN ACUMULADO]]-AV_PLAN[[#This Row],[INICIO REAL ACUMULADO]]</f>
        <v>321</v>
      </c>
      <c r="O305">
        <f>+AV_PLAN[[#This Row],[TERMINO PLAN ACUMULADO]]-AV_PLAN[[#This Row],[TERMINO REAL ACUMULADO]]</f>
        <v>324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0.21022727272727273</v>
      </c>
      <c r="S305" s="7">
        <f>+AV_PLAN[[#This Row],[TERMINO PLAN ACUMULADO]]/$G$471</f>
        <v>0.59375</v>
      </c>
      <c r="T305" s="7">
        <f t="shared" si="9"/>
        <v>0.13352272727272727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148</v>
      </c>
      <c r="F306">
        <v>3</v>
      </c>
      <c r="G306">
        <v>421</v>
      </c>
      <c r="H306">
        <v>0</v>
      </c>
      <c r="I306">
        <v>94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0.3135593220338983</v>
      </c>
      <c r="M306" s="4">
        <f>IFERROR(AV_PLAN[[#This Row],[TERMINO REAL ACUMULADO]]/AV_PLAN[[#This Row],[TERMINO PLAN ACUMULADO]],"")</f>
        <v>0.22327790973871733</v>
      </c>
      <c r="N306">
        <f>+AV_PLAN[[#This Row],[PLAN ACUMULADO]]-AV_PLAN[[#This Row],[INICIO REAL ACUMULADO]]</f>
        <v>324</v>
      </c>
      <c r="O306">
        <f>+AV_PLAN[[#This Row],[TERMINO PLAN ACUMULADO]]-AV_PLAN[[#This Row],[TERMINO REAL ACUMULADO]]</f>
        <v>327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0.21022727272727273</v>
      </c>
      <c r="S306" s="7">
        <f>+AV_PLAN[[#This Row],[TERMINO PLAN ACUMULADO]]/$G$471</f>
        <v>0.59801136363636365</v>
      </c>
      <c r="T306" s="7">
        <f t="shared" si="9"/>
        <v>0.13352272727272727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148</v>
      </c>
      <c r="F307">
        <v>2</v>
      </c>
      <c r="G307">
        <v>423</v>
      </c>
      <c r="H307">
        <v>0</v>
      </c>
      <c r="I307">
        <v>94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0.31157894736842107</v>
      </c>
      <c r="M307" s="4">
        <f>IFERROR(AV_PLAN[[#This Row],[TERMINO REAL ACUMULADO]]/AV_PLAN[[#This Row],[TERMINO PLAN ACUMULADO]],"")</f>
        <v>0.22222222222222221</v>
      </c>
      <c r="N307">
        <f>+AV_PLAN[[#This Row],[PLAN ACUMULADO]]-AV_PLAN[[#This Row],[INICIO REAL ACUMULADO]]</f>
        <v>327</v>
      </c>
      <c r="O307">
        <f>+AV_PLAN[[#This Row],[TERMINO PLAN ACUMULADO]]-AV_PLAN[[#This Row],[TERMINO REAL ACUMULADO]]</f>
        <v>329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0.21022727272727273</v>
      </c>
      <c r="S307" s="7">
        <f>+AV_PLAN[[#This Row],[TERMINO PLAN ACUMULADO]]/$G$471</f>
        <v>0.60085227272727271</v>
      </c>
      <c r="T307" s="7">
        <f t="shared" si="9"/>
        <v>0.13352272727272727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148</v>
      </c>
      <c r="F308">
        <v>2</v>
      </c>
      <c r="G308">
        <v>425</v>
      </c>
      <c r="H308">
        <v>0</v>
      </c>
      <c r="I308">
        <v>94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0.31157894736842107</v>
      </c>
      <c r="M308" s="4">
        <f>IFERROR(AV_PLAN[[#This Row],[TERMINO REAL ACUMULADO]]/AV_PLAN[[#This Row],[TERMINO PLAN ACUMULADO]],"")</f>
        <v>0.22117647058823531</v>
      </c>
      <c r="N308">
        <f>+AV_PLAN[[#This Row],[PLAN ACUMULADO]]-AV_PLAN[[#This Row],[INICIO REAL ACUMULADO]]</f>
        <v>327</v>
      </c>
      <c r="O308">
        <f>+AV_PLAN[[#This Row],[TERMINO PLAN ACUMULADO]]-AV_PLAN[[#This Row],[TERMINO REAL ACUMULADO]]</f>
        <v>331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0.21022727272727273</v>
      </c>
      <c r="S308" s="7">
        <f>+AV_PLAN[[#This Row],[TERMINO PLAN ACUMULADO]]/$G$471</f>
        <v>0.60369318181818177</v>
      </c>
      <c r="T308" s="7">
        <f t="shared" si="9"/>
        <v>0.13352272727272727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148</v>
      </c>
      <c r="F309">
        <v>2</v>
      </c>
      <c r="G309">
        <v>427</v>
      </c>
      <c r="H309">
        <v>0</v>
      </c>
      <c r="I309">
        <v>94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0.31157894736842107</v>
      </c>
      <c r="M309" s="4">
        <f>IFERROR(AV_PLAN[[#This Row],[TERMINO REAL ACUMULADO]]/AV_PLAN[[#This Row],[TERMINO PLAN ACUMULADO]],"")</f>
        <v>0.22014051522248243</v>
      </c>
      <c r="N309">
        <f>+AV_PLAN[[#This Row],[PLAN ACUMULADO]]-AV_PLAN[[#This Row],[INICIO REAL ACUMULADO]]</f>
        <v>327</v>
      </c>
      <c r="O309">
        <f>+AV_PLAN[[#This Row],[TERMINO PLAN ACUMULADO]]-AV_PLAN[[#This Row],[TERMINO REAL ACUMULADO]]</f>
        <v>333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0.21022727272727273</v>
      </c>
      <c r="S309" s="7">
        <f>+AV_PLAN[[#This Row],[TERMINO PLAN ACUMULADO]]/$G$471</f>
        <v>0.60653409090909094</v>
      </c>
      <c r="T309" s="7">
        <f t="shared" si="9"/>
        <v>0.13352272727272727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148</v>
      </c>
      <c r="F310">
        <v>1</v>
      </c>
      <c r="G310">
        <v>428</v>
      </c>
      <c r="H310">
        <v>0</v>
      </c>
      <c r="I310">
        <v>94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0.30962343096234307</v>
      </c>
      <c r="M310" s="4">
        <f>IFERROR(AV_PLAN[[#This Row],[TERMINO REAL ACUMULADO]]/AV_PLAN[[#This Row],[TERMINO PLAN ACUMULADO]],"")</f>
        <v>0.21962616822429906</v>
      </c>
      <c r="N310">
        <f>+AV_PLAN[[#This Row],[PLAN ACUMULADO]]-AV_PLAN[[#This Row],[INICIO REAL ACUMULADO]]</f>
        <v>330</v>
      </c>
      <c r="O310">
        <f>+AV_PLAN[[#This Row],[TERMINO PLAN ACUMULADO]]-AV_PLAN[[#This Row],[TERMINO REAL ACUMULADO]]</f>
        <v>334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0.21022727272727273</v>
      </c>
      <c r="S310" s="7">
        <f>+AV_PLAN[[#This Row],[TERMINO PLAN ACUMULADO]]/$G$471</f>
        <v>0.60795454545454541</v>
      </c>
      <c r="T310" s="7">
        <f t="shared" si="9"/>
        <v>0.13352272727272727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148</v>
      </c>
      <c r="F311">
        <v>2</v>
      </c>
      <c r="G311">
        <v>430</v>
      </c>
      <c r="H311">
        <v>0</v>
      </c>
      <c r="I311">
        <v>94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0.30769230769230771</v>
      </c>
      <c r="M311" s="4">
        <f>IFERROR(AV_PLAN[[#This Row],[TERMINO REAL ACUMULADO]]/AV_PLAN[[#This Row],[TERMINO PLAN ACUMULADO]],"")</f>
        <v>0.21860465116279071</v>
      </c>
      <c r="N311">
        <f>+AV_PLAN[[#This Row],[PLAN ACUMULADO]]-AV_PLAN[[#This Row],[INICIO REAL ACUMULADO]]</f>
        <v>333</v>
      </c>
      <c r="O311">
        <f>+AV_PLAN[[#This Row],[TERMINO PLAN ACUMULADO]]-AV_PLAN[[#This Row],[TERMINO REAL ACUMULADO]]</f>
        <v>336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0.21022727272727273</v>
      </c>
      <c r="S311" s="7">
        <f>+AV_PLAN[[#This Row],[TERMINO PLAN ACUMULADO]]/$G$471</f>
        <v>0.61079545454545459</v>
      </c>
      <c r="T311" s="7">
        <f t="shared" si="9"/>
        <v>0.13352272727272727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148</v>
      </c>
      <c r="F312">
        <v>3</v>
      </c>
      <c r="G312">
        <v>433</v>
      </c>
      <c r="H312">
        <v>0</v>
      </c>
      <c r="I312">
        <v>94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0.30578512396694213</v>
      </c>
      <c r="M312" s="4">
        <f>IFERROR(AV_PLAN[[#This Row],[TERMINO REAL ACUMULADO]]/AV_PLAN[[#This Row],[TERMINO PLAN ACUMULADO]],"")</f>
        <v>0.21709006928406466</v>
      </c>
      <c r="N312">
        <f>+AV_PLAN[[#This Row],[PLAN ACUMULADO]]-AV_PLAN[[#This Row],[INICIO REAL ACUMULADO]]</f>
        <v>336</v>
      </c>
      <c r="O312">
        <f>+AV_PLAN[[#This Row],[TERMINO PLAN ACUMULADO]]-AV_PLAN[[#This Row],[TERMINO REAL ACUMULADO]]</f>
        <v>339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0.21022727272727273</v>
      </c>
      <c r="S312" s="7">
        <f>+AV_PLAN[[#This Row],[TERMINO PLAN ACUMULADO]]/$G$471</f>
        <v>0.61505681818181823</v>
      </c>
      <c r="T312" s="7">
        <f t="shared" si="9"/>
        <v>0.13352272727272727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148</v>
      </c>
      <c r="F313">
        <v>3</v>
      </c>
      <c r="G313">
        <v>436</v>
      </c>
      <c r="H313">
        <v>0</v>
      </c>
      <c r="I313">
        <v>94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0.30578512396694213</v>
      </c>
      <c r="M313" s="4">
        <f>IFERROR(AV_PLAN[[#This Row],[TERMINO REAL ACUMULADO]]/AV_PLAN[[#This Row],[TERMINO PLAN ACUMULADO]],"")</f>
        <v>0.21559633027522937</v>
      </c>
      <c r="N313">
        <f>+AV_PLAN[[#This Row],[PLAN ACUMULADO]]-AV_PLAN[[#This Row],[INICIO REAL ACUMULADO]]</f>
        <v>336</v>
      </c>
      <c r="O313">
        <f>+AV_PLAN[[#This Row],[TERMINO PLAN ACUMULADO]]-AV_PLAN[[#This Row],[TERMINO REAL ACUMULADO]]</f>
        <v>342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0.21022727272727273</v>
      </c>
      <c r="S313" s="7">
        <f>+AV_PLAN[[#This Row],[TERMINO PLAN ACUMULADO]]/$G$471</f>
        <v>0.61931818181818177</v>
      </c>
      <c r="T313" s="7">
        <f t="shared" si="9"/>
        <v>0.13352272727272727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148</v>
      </c>
      <c r="F314">
        <v>2</v>
      </c>
      <c r="G314">
        <v>438</v>
      </c>
      <c r="H314">
        <v>0</v>
      </c>
      <c r="I314">
        <v>94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0.30578512396694213</v>
      </c>
      <c r="M314" s="4">
        <f>IFERROR(AV_PLAN[[#This Row],[TERMINO REAL ACUMULADO]]/AV_PLAN[[#This Row],[TERMINO PLAN ACUMULADO]],"")</f>
        <v>0.21461187214611871</v>
      </c>
      <c r="N314">
        <f>+AV_PLAN[[#This Row],[PLAN ACUMULADO]]-AV_PLAN[[#This Row],[INICIO REAL ACUMULADO]]</f>
        <v>336</v>
      </c>
      <c r="O314">
        <f>+AV_PLAN[[#This Row],[TERMINO PLAN ACUMULADO]]-AV_PLAN[[#This Row],[TERMINO REAL ACUMULADO]]</f>
        <v>344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0.21022727272727273</v>
      </c>
      <c r="S314" s="7">
        <f>+AV_PLAN[[#This Row],[TERMINO PLAN ACUMULADO]]/$G$471</f>
        <v>0.62215909090909094</v>
      </c>
      <c r="T314" s="7">
        <f t="shared" si="9"/>
        <v>0.13352272727272727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148</v>
      </c>
      <c r="F315">
        <v>1</v>
      </c>
      <c r="G315">
        <v>439</v>
      </c>
      <c r="H315">
        <v>0</v>
      </c>
      <c r="I315">
        <v>94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0.30578512396694213</v>
      </c>
      <c r="M315" s="4">
        <f>IFERROR(AV_PLAN[[#This Row],[TERMINO REAL ACUMULADO]]/AV_PLAN[[#This Row],[TERMINO PLAN ACUMULADO]],"")</f>
        <v>0.21412300683371299</v>
      </c>
      <c r="N315">
        <f>+AV_PLAN[[#This Row],[PLAN ACUMULADO]]-AV_PLAN[[#This Row],[INICIO REAL ACUMULADO]]</f>
        <v>336</v>
      </c>
      <c r="O315">
        <f>+AV_PLAN[[#This Row],[TERMINO PLAN ACUMULADO]]-AV_PLAN[[#This Row],[TERMINO REAL ACUMULADO]]</f>
        <v>345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0.21022727272727273</v>
      </c>
      <c r="S315" s="7">
        <f>+AV_PLAN[[#This Row],[TERMINO PLAN ACUMULADO]]/$G$471</f>
        <v>0.62357954545454541</v>
      </c>
      <c r="T315" s="7">
        <f t="shared" si="9"/>
        <v>0.13352272727272727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148</v>
      </c>
      <c r="F316">
        <v>2</v>
      </c>
      <c r="G316">
        <v>441</v>
      </c>
      <c r="H316">
        <v>0</v>
      </c>
      <c r="I316">
        <v>94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0.30578512396694213</v>
      </c>
      <c r="M316" s="4">
        <f>IFERROR(AV_PLAN[[#This Row],[TERMINO REAL ACUMULADO]]/AV_PLAN[[#This Row],[TERMINO PLAN ACUMULADO]],"")</f>
        <v>0.21315192743764172</v>
      </c>
      <c r="N316">
        <f>+AV_PLAN[[#This Row],[PLAN ACUMULADO]]-AV_PLAN[[#This Row],[INICIO REAL ACUMULADO]]</f>
        <v>336</v>
      </c>
      <c r="O316">
        <f>+AV_PLAN[[#This Row],[TERMINO PLAN ACUMULADO]]-AV_PLAN[[#This Row],[TERMINO REAL ACUMULADO]]</f>
        <v>347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0.21022727272727273</v>
      </c>
      <c r="S316" s="7">
        <f>+AV_PLAN[[#This Row],[TERMINO PLAN ACUMULADO]]/$G$471</f>
        <v>0.62642045454545459</v>
      </c>
      <c r="T316" s="7">
        <f t="shared" si="9"/>
        <v>0.13352272727272727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148</v>
      </c>
      <c r="F317">
        <v>0</v>
      </c>
      <c r="G317">
        <v>441</v>
      </c>
      <c r="H317">
        <v>0</v>
      </c>
      <c r="I317">
        <v>94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0.30390143737166325</v>
      </c>
      <c r="M317" s="4">
        <f>IFERROR(AV_PLAN[[#This Row],[TERMINO REAL ACUMULADO]]/AV_PLAN[[#This Row],[TERMINO PLAN ACUMULADO]],"")</f>
        <v>0.21315192743764172</v>
      </c>
      <c r="N317">
        <f>+AV_PLAN[[#This Row],[PLAN ACUMULADO]]-AV_PLAN[[#This Row],[INICIO REAL ACUMULADO]]</f>
        <v>339</v>
      </c>
      <c r="O317">
        <f>+AV_PLAN[[#This Row],[TERMINO PLAN ACUMULADO]]-AV_PLAN[[#This Row],[TERMINO REAL ACUMULADO]]</f>
        <v>347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0.21022727272727273</v>
      </c>
      <c r="S317" s="7">
        <f>+AV_PLAN[[#This Row],[TERMINO PLAN ACUMULADO]]/$G$471</f>
        <v>0.62642045454545459</v>
      </c>
      <c r="T317" s="7">
        <f t="shared" si="9"/>
        <v>0.13352272727272727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148</v>
      </c>
      <c r="F318">
        <v>2</v>
      </c>
      <c r="G318">
        <v>443</v>
      </c>
      <c r="H318">
        <v>0</v>
      </c>
      <c r="I318">
        <v>94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0.30204081632653063</v>
      </c>
      <c r="M318" s="4">
        <f>IFERROR(AV_PLAN[[#This Row],[TERMINO REAL ACUMULADO]]/AV_PLAN[[#This Row],[TERMINO PLAN ACUMULADO]],"")</f>
        <v>0.21218961625282168</v>
      </c>
      <c r="N318">
        <f>+AV_PLAN[[#This Row],[PLAN ACUMULADO]]-AV_PLAN[[#This Row],[INICIO REAL ACUMULADO]]</f>
        <v>342</v>
      </c>
      <c r="O318">
        <f>+AV_PLAN[[#This Row],[TERMINO PLAN ACUMULADO]]-AV_PLAN[[#This Row],[TERMINO REAL ACUMULADO]]</f>
        <v>349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0.21022727272727273</v>
      </c>
      <c r="S318" s="7">
        <f>+AV_PLAN[[#This Row],[TERMINO PLAN ACUMULADO]]/$G$471</f>
        <v>0.62926136363636365</v>
      </c>
      <c r="T318" s="7">
        <f t="shared" si="9"/>
        <v>0.13352272727272727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148</v>
      </c>
      <c r="F319">
        <v>4</v>
      </c>
      <c r="G319">
        <v>447</v>
      </c>
      <c r="H319">
        <v>0</v>
      </c>
      <c r="I319">
        <v>94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0.30020283975659229</v>
      </c>
      <c r="M319" s="4">
        <f>IFERROR(AV_PLAN[[#This Row],[TERMINO REAL ACUMULADO]]/AV_PLAN[[#This Row],[TERMINO PLAN ACUMULADO]],"")</f>
        <v>0.21029082774049218</v>
      </c>
      <c r="N319">
        <f>+AV_PLAN[[#This Row],[PLAN ACUMULADO]]-AV_PLAN[[#This Row],[INICIO REAL ACUMULADO]]</f>
        <v>345</v>
      </c>
      <c r="O319">
        <f>+AV_PLAN[[#This Row],[TERMINO PLAN ACUMULADO]]-AV_PLAN[[#This Row],[TERMINO REAL ACUMULADO]]</f>
        <v>353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0.21022727272727273</v>
      </c>
      <c r="S319" s="7">
        <f>+AV_PLAN[[#This Row],[TERMINO PLAN ACUMULADO]]/$G$471</f>
        <v>0.63494318181818177</v>
      </c>
      <c r="T319" s="7">
        <f t="shared" si="9"/>
        <v>0.13352272727272727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148</v>
      </c>
      <c r="F320">
        <v>3</v>
      </c>
      <c r="G320">
        <v>450</v>
      </c>
      <c r="H320">
        <v>0</v>
      </c>
      <c r="I320">
        <v>94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0.30020283975659229</v>
      </c>
      <c r="M320" s="4">
        <f>IFERROR(AV_PLAN[[#This Row],[TERMINO REAL ACUMULADO]]/AV_PLAN[[#This Row],[TERMINO PLAN ACUMULADO]],"")</f>
        <v>0.2088888888888889</v>
      </c>
      <c r="N320">
        <f>+AV_PLAN[[#This Row],[PLAN ACUMULADO]]-AV_PLAN[[#This Row],[INICIO REAL ACUMULADO]]</f>
        <v>345</v>
      </c>
      <c r="O320">
        <f>+AV_PLAN[[#This Row],[TERMINO PLAN ACUMULADO]]-AV_PLAN[[#This Row],[TERMINO REAL ACUMULADO]]</f>
        <v>356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0.21022727272727273</v>
      </c>
      <c r="S320" s="7">
        <f>+AV_PLAN[[#This Row],[TERMINO PLAN ACUMULADO]]/$G$471</f>
        <v>0.63920454545454541</v>
      </c>
      <c r="T320" s="7">
        <f t="shared" si="9"/>
        <v>0.13352272727272727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148</v>
      </c>
      <c r="F321">
        <v>1</v>
      </c>
      <c r="G321">
        <v>451</v>
      </c>
      <c r="H321">
        <v>0</v>
      </c>
      <c r="I321">
        <v>94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0.30020283975659229</v>
      </c>
      <c r="M321" s="4">
        <f>IFERROR(AV_PLAN[[#This Row],[TERMINO REAL ACUMULADO]]/AV_PLAN[[#This Row],[TERMINO PLAN ACUMULADO]],"")</f>
        <v>0.20842572062084258</v>
      </c>
      <c r="N321">
        <f>+AV_PLAN[[#This Row],[PLAN ACUMULADO]]-AV_PLAN[[#This Row],[INICIO REAL ACUMULADO]]</f>
        <v>345</v>
      </c>
      <c r="O321">
        <f>+AV_PLAN[[#This Row],[TERMINO PLAN ACUMULADO]]-AV_PLAN[[#This Row],[TERMINO REAL ACUMULADO]]</f>
        <v>357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0.21022727272727273</v>
      </c>
      <c r="S321" s="7">
        <f>+AV_PLAN[[#This Row],[TERMINO PLAN ACUMULADO]]/$G$471</f>
        <v>0.640625</v>
      </c>
      <c r="T321" s="7">
        <f t="shared" si="9"/>
        <v>0.13352272727272727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148</v>
      </c>
      <c r="F322">
        <v>1</v>
      </c>
      <c r="G322">
        <v>452</v>
      </c>
      <c r="H322">
        <v>0</v>
      </c>
      <c r="I322">
        <v>94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0.30020283975659229</v>
      </c>
      <c r="M322" s="4">
        <f>IFERROR(AV_PLAN[[#This Row],[TERMINO REAL ACUMULADO]]/AV_PLAN[[#This Row],[TERMINO PLAN ACUMULADO]],"")</f>
        <v>0.20796460176991149</v>
      </c>
      <c r="N322">
        <f>+AV_PLAN[[#This Row],[PLAN ACUMULADO]]-AV_PLAN[[#This Row],[INICIO REAL ACUMULADO]]</f>
        <v>345</v>
      </c>
      <c r="O322">
        <f>+AV_PLAN[[#This Row],[TERMINO PLAN ACUMULADO]]-AV_PLAN[[#This Row],[TERMINO REAL ACUMULADO]]</f>
        <v>358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0.21022727272727273</v>
      </c>
      <c r="S322" s="7">
        <f>+AV_PLAN[[#This Row],[TERMINO PLAN ACUMULADO]]/$G$471</f>
        <v>0.64204545454545459</v>
      </c>
      <c r="T322" s="7">
        <f t="shared" ref="T322:T385" si="11">IF(H322="",NA(),I322/$G$471)</f>
        <v>0.13352272727272727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148</v>
      </c>
      <c r="F323">
        <v>3</v>
      </c>
      <c r="G323">
        <v>455</v>
      </c>
      <c r="H323">
        <v>0</v>
      </c>
      <c r="I323">
        <v>94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0.30020283975659229</v>
      </c>
      <c r="M323" s="4">
        <f>IFERROR(AV_PLAN[[#This Row],[TERMINO REAL ACUMULADO]]/AV_PLAN[[#This Row],[TERMINO PLAN ACUMULADO]],"")</f>
        <v>0.20659340659340658</v>
      </c>
      <c r="N323">
        <f>+AV_PLAN[[#This Row],[PLAN ACUMULADO]]-AV_PLAN[[#This Row],[INICIO REAL ACUMULADO]]</f>
        <v>345</v>
      </c>
      <c r="O323">
        <f>+AV_PLAN[[#This Row],[TERMINO PLAN ACUMULADO]]-AV_PLAN[[#This Row],[TERMINO REAL ACUMULADO]]</f>
        <v>361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0.21022727272727273</v>
      </c>
      <c r="S323" s="7">
        <f>+AV_PLAN[[#This Row],[TERMINO PLAN ACUMULADO]]/$G$471</f>
        <v>0.64630681818181823</v>
      </c>
      <c r="T323" s="7">
        <f t="shared" si="11"/>
        <v>0.13352272727272727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148</v>
      </c>
      <c r="F324">
        <v>2</v>
      </c>
      <c r="G324">
        <v>457</v>
      </c>
      <c r="H324">
        <v>0</v>
      </c>
      <c r="I324">
        <v>94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0.29838709677419356</v>
      </c>
      <c r="M324" s="4">
        <f>IFERROR(AV_PLAN[[#This Row],[TERMINO REAL ACUMULADO]]/AV_PLAN[[#This Row],[TERMINO PLAN ACUMULADO]],"")</f>
        <v>0.20568927789934355</v>
      </c>
      <c r="N324">
        <f>+AV_PLAN[[#This Row],[PLAN ACUMULADO]]-AV_PLAN[[#This Row],[INICIO REAL ACUMULADO]]</f>
        <v>348</v>
      </c>
      <c r="O324">
        <f>+AV_PLAN[[#This Row],[TERMINO PLAN ACUMULADO]]-AV_PLAN[[#This Row],[TERMINO REAL ACUMULADO]]</f>
        <v>363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0.21022727272727273</v>
      </c>
      <c r="S324" s="7">
        <f>+AV_PLAN[[#This Row],[TERMINO PLAN ACUMULADO]]/$G$471</f>
        <v>0.64914772727272729</v>
      </c>
      <c r="T324" s="7">
        <f t="shared" si="11"/>
        <v>0.13352272727272727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148</v>
      </c>
      <c r="F325">
        <v>2</v>
      </c>
      <c r="G325">
        <v>459</v>
      </c>
      <c r="H325">
        <v>0</v>
      </c>
      <c r="I325">
        <v>94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0.29659318637274551</v>
      </c>
      <c r="M325" s="4">
        <f>IFERROR(AV_PLAN[[#This Row],[TERMINO REAL ACUMULADO]]/AV_PLAN[[#This Row],[TERMINO PLAN ACUMULADO]],"")</f>
        <v>0.20479302832244009</v>
      </c>
      <c r="N325">
        <f>+AV_PLAN[[#This Row],[PLAN ACUMULADO]]-AV_PLAN[[#This Row],[INICIO REAL ACUMULADO]]</f>
        <v>351</v>
      </c>
      <c r="O325">
        <f>+AV_PLAN[[#This Row],[TERMINO PLAN ACUMULADO]]-AV_PLAN[[#This Row],[TERMINO REAL ACUMULADO]]</f>
        <v>365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0.21022727272727273</v>
      </c>
      <c r="S325" s="7">
        <f>+AV_PLAN[[#This Row],[TERMINO PLAN ACUMULADO]]/$G$471</f>
        <v>0.65198863636363635</v>
      </c>
      <c r="T325" s="7">
        <f t="shared" si="11"/>
        <v>0.13352272727272727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148</v>
      </c>
      <c r="F326">
        <v>3</v>
      </c>
      <c r="G326">
        <v>462</v>
      </c>
      <c r="H326">
        <v>0</v>
      </c>
      <c r="I326">
        <v>94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0.29482071713147412</v>
      </c>
      <c r="M326" s="4">
        <f>IFERROR(AV_PLAN[[#This Row],[TERMINO REAL ACUMULADO]]/AV_PLAN[[#This Row],[TERMINO PLAN ACUMULADO]],"")</f>
        <v>0.20346320346320346</v>
      </c>
      <c r="N326">
        <f>+AV_PLAN[[#This Row],[PLAN ACUMULADO]]-AV_PLAN[[#This Row],[INICIO REAL ACUMULADO]]</f>
        <v>354</v>
      </c>
      <c r="O326">
        <f>+AV_PLAN[[#This Row],[TERMINO PLAN ACUMULADO]]-AV_PLAN[[#This Row],[TERMINO REAL ACUMULADO]]</f>
        <v>368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0.21022727272727273</v>
      </c>
      <c r="S326" s="7">
        <f>+AV_PLAN[[#This Row],[TERMINO PLAN ACUMULADO]]/$G$471</f>
        <v>0.65625</v>
      </c>
      <c r="T326" s="7">
        <f t="shared" si="11"/>
        <v>0.13352272727272727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148</v>
      </c>
      <c r="F327">
        <v>1</v>
      </c>
      <c r="G327">
        <v>463</v>
      </c>
      <c r="H327">
        <v>0</v>
      </c>
      <c r="I327">
        <v>94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0.29306930693069305</v>
      </c>
      <c r="M327" s="4">
        <f>IFERROR(AV_PLAN[[#This Row],[TERMINO REAL ACUMULADO]]/AV_PLAN[[#This Row],[TERMINO PLAN ACUMULADO]],"")</f>
        <v>0.20302375809935205</v>
      </c>
      <c r="N327">
        <f>+AV_PLAN[[#This Row],[PLAN ACUMULADO]]-AV_PLAN[[#This Row],[INICIO REAL ACUMULADO]]</f>
        <v>357</v>
      </c>
      <c r="O327">
        <f>+AV_PLAN[[#This Row],[TERMINO PLAN ACUMULADO]]-AV_PLAN[[#This Row],[TERMINO REAL ACUMULADO]]</f>
        <v>369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0.21022727272727273</v>
      </c>
      <c r="S327" s="7">
        <f>+AV_PLAN[[#This Row],[TERMINO PLAN ACUMULADO]]/$G$471</f>
        <v>0.65767045454545459</v>
      </c>
      <c r="T327" s="7">
        <f t="shared" si="11"/>
        <v>0.13352272727272727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148</v>
      </c>
      <c r="F328">
        <v>1</v>
      </c>
      <c r="G328">
        <v>464</v>
      </c>
      <c r="H328">
        <v>0</v>
      </c>
      <c r="I328">
        <v>94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0.29133858267716534</v>
      </c>
      <c r="M328" s="4">
        <f>IFERROR(AV_PLAN[[#This Row],[TERMINO REAL ACUMULADO]]/AV_PLAN[[#This Row],[TERMINO PLAN ACUMULADO]],"")</f>
        <v>0.20258620689655171</v>
      </c>
      <c r="N328">
        <f>+AV_PLAN[[#This Row],[PLAN ACUMULADO]]-AV_PLAN[[#This Row],[INICIO REAL ACUMULADO]]</f>
        <v>360</v>
      </c>
      <c r="O328">
        <f>+AV_PLAN[[#This Row],[TERMINO PLAN ACUMULADO]]-AV_PLAN[[#This Row],[TERMINO REAL ACUMULADO]]</f>
        <v>370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0.21022727272727273</v>
      </c>
      <c r="S328" s="7">
        <f>+AV_PLAN[[#This Row],[TERMINO PLAN ACUMULADO]]/$G$471</f>
        <v>0.65909090909090906</v>
      </c>
      <c r="T328" s="7">
        <f t="shared" si="11"/>
        <v>0.13352272727272727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148</v>
      </c>
      <c r="F329">
        <v>1</v>
      </c>
      <c r="G329">
        <v>465</v>
      </c>
      <c r="H329">
        <v>0</v>
      </c>
      <c r="I329">
        <v>94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0.29133858267716534</v>
      </c>
      <c r="M329" s="4">
        <f>IFERROR(AV_PLAN[[#This Row],[TERMINO REAL ACUMULADO]]/AV_PLAN[[#This Row],[TERMINO PLAN ACUMULADO]],"")</f>
        <v>0.2021505376344086</v>
      </c>
      <c r="N329">
        <f>+AV_PLAN[[#This Row],[PLAN ACUMULADO]]-AV_PLAN[[#This Row],[INICIO REAL ACUMULADO]]</f>
        <v>360</v>
      </c>
      <c r="O329">
        <f>+AV_PLAN[[#This Row],[TERMINO PLAN ACUMULADO]]-AV_PLAN[[#This Row],[TERMINO REAL ACUMULADO]]</f>
        <v>371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0.21022727272727273</v>
      </c>
      <c r="S329" s="7">
        <f>+AV_PLAN[[#This Row],[TERMINO PLAN ACUMULADO]]/$G$471</f>
        <v>0.66051136363636365</v>
      </c>
      <c r="T329" s="7">
        <f t="shared" si="11"/>
        <v>0.13352272727272727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148</v>
      </c>
      <c r="F330">
        <v>4</v>
      </c>
      <c r="G330">
        <v>469</v>
      </c>
      <c r="H330">
        <v>0</v>
      </c>
      <c r="I330">
        <v>94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0.29133858267716534</v>
      </c>
      <c r="M330" s="4">
        <f>IFERROR(AV_PLAN[[#This Row],[TERMINO REAL ACUMULADO]]/AV_PLAN[[#This Row],[TERMINO PLAN ACUMULADO]],"")</f>
        <v>0.20042643923240938</v>
      </c>
      <c r="N330">
        <f>+AV_PLAN[[#This Row],[PLAN ACUMULADO]]-AV_PLAN[[#This Row],[INICIO REAL ACUMULADO]]</f>
        <v>360</v>
      </c>
      <c r="O330">
        <f>+AV_PLAN[[#This Row],[TERMINO PLAN ACUMULADO]]-AV_PLAN[[#This Row],[TERMINO REAL ACUMULADO]]</f>
        <v>375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0.21022727272727273</v>
      </c>
      <c r="S330" s="7">
        <f>+AV_PLAN[[#This Row],[TERMINO PLAN ACUMULADO]]/$G$471</f>
        <v>0.66619318181818177</v>
      </c>
      <c r="T330" s="7">
        <f t="shared" si="11"/>
        <v>0.13352272727272727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148</v>
      </c>
      <c r="F331">
        <v>2</v>
      </c>
      <c r="G331">
        <v>471</v>
      </c>
      <c r="H331">
        <v>0</v>
      </c>
      <c r="I331">
        <v>94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0.28962818003913893</v>
      </c>
      <c r="M331" s="4">
        <f>IFERROR(AV_PLAN[[#This Row],[TERMINO REAL ACUMULADO]]/AV_PLAN[[#This Row],[TERMINO PLAN ACUMULADO]],"")</f>
        <v>0.19957537154989385</v>
      </c>
      <c r="N331">
        <f>+AV_PLAN[[#This Row],[PLAN ACUMULADO]]-AV_PLAN[[#This Row],[INICIO REAL ACUMULADO]]</f>
        <v>363</v>
      </c>
      <c r="O331">
        <f>+AV_PLAN[[#This Row],[TERMINO PLAN ACUMULADO]]-AV_PLAN[[#This Row],[TERMINO REAL ACUMULADO]]</f>
        <v>377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0.21022727272727273</v>
      </c>
      <c r="S331" s="7">
        <f>+AV_PLAN[[#This Row],[TERMINO PLAN ACUMULADO]]/$G$471</f>
        <v>0.66903409090909094</v>
      </c>
      <c r="T331" s="7">
        <f t="shared" si="11"/>
        <v>0.13352272727272727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148</v>
      </c>
      <c r="F332">
        <v>1</v>
      </c>
      <c r="G332">
        <v>472</v>
      </c>
      <c r="H332">
        <v>0</v>
      </c>
      <c r="I332">
        <v>94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0.28793774319066145</v>
      </c>
      <c r="M332" s="4">
        <f>IFERROR(AV_PLAN[[#This Row],[TERMINO REAL ACUMULADO]]/AV_PLAN[[#This Row],[TERMINO PLAN ACUMULADO]],"")</f>
        <v>0.19915254237288135</v>
      </c>
      <c r="N332">
        <f>+AV_PLAN[[#This Row],[PLAN ACUMULADO]]-AV_PLAN[[#This Row],[INICIO REAL ACUMULADO]]</f>
        <v>366</v>
      </c>
      <c r="O332">
        <f>+AV_PLAN[[#This Row],[TERMINO PLAN ACUMULADO]]-AV_PLAN[[#This Row],[TERMINO REAL ACUMULADO]]</f>
        <v>378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0.21022727272727273</v>
      </c>
      <c r="S332" s="7">
        <f>+AV_PLAN[[#This Row],[TERMINO PLAN ACUMULADO]]/$G$471</f>
        <v>0.67045454545454541</v>
      </c>
      <c r="T332" s="7">
        <f t="shared" si="11"/>
        <v>0.13352272727272727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148</v>
      </c>
      <c r="F333">
        <v>2</v>
      </c>
      <c r="G333">
        <v>474</v>
      </c>
      <c r="H333">
        <v>0</v>
      </c>
      <c r="I333">
        <v>94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0.28626692456479691</v>
      </c>
      <c r="M333" s="4">
        <f>IFERROR(AV_PLAN[[#This Row],[TERMINO REAL ACUMULADO]]/AV_PLAN[[#This Row],[TERMINO PLAN ACUMULADO]],"")</f>
        <v>0.19831223628691982</v>
      </c>
      <c r="N333">
        <f>+AV_PLAN[[#This Row],[PLAN ACUMULADO]]-AV_PLAN[[#This Row],[INICIO REAL ACUMULADO]]</f>
        <v>369</v>
      </c>
      <c r="O333">
        <f>+AV_PLAN[[#This Row],[TERMINO PLAN ACUMULADO]]-AV_PLAN[[#This Row],[TERMINO REAL ACUMULADO]]</f>
        <v>380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0.21022727272727273</v>
      </c>
      <c r="S333" s="7">
        <f>+AV_PLAN[[#This Row],[TERMINO PLAN ACUMULADO]]/$G$471</f>
        <v>0.67329545454545459</v>
      </c>
      <c r="T333" s="7">
        <f t="shared" si="11"/>
        <v>0.13352272727272727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148</v>
      </c>
      <c r="F334">
        <v>1</v>
      </c>
      <c r="G334">
        <v>475</v>
      </c>
      <c r="H334">
        <v>0</v>
      </c>
      <c r="I334">
        <v>94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0.2846153846153846</v>
      </c>
      <c r="M334" s="4">
        <f>IFERROR(AV_PLAN[[#This Row],[TERMINO REAL ACUMULADO]]/AV_PLAN[[#This Row],[TERMINO PLAN ACUMULADO]],"")</f>
        <v>0.19789473684210526</v>
      </c>
      <c r="N334">
        <f>+AV_PLAN[[#This Row],[PLAN ACUMULADO]]-AV_PLAN[[#This Row],[INICIO REAL ACUMULADO]]</f>
        <v>372</v>
      </c>
      <c r="O334">
        <f>+AV_PLAN[[#This Row],[TERMINO PLAN ACUMULADO]]-AV_PLAN[[#This Row],[TERMINO REAL ACUMULADO]]</f>
        <v>381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0.21022727272727273</v>
      </c>
      <c r="S334" s="7">
        <f>+AV_PLAN[[#This Row],[TERMINO PLAN ACUMULADO]]/$G$471</f>
        <v>0.67471590909090906</v>
      </c>
      <c r="T334" s="7">
        <f t="shared" si="11"/>
        <v>0.13352272727272727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148</v>
      </c>
      <c r="F335">
        <v>1</v>
      </c>
      <c r="G335">
        <v>476</v>
      </c>
      <c r="H335">
        <v>0</v>
      </c>
      <c r="I335">
        <v>94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0.28298279158699807</v>
      </c>
      <c r="M335" s="4">
        <f>IFERROR(AV_PLAN[[#This Row],[TERMINO REAL ACUMULADO]]/AV_PLAN[[#This Row],[TERMINO PLAN ACUMULADO]],"")</f>
        <v>0.19747899159663865</v>
      </c>
      <c r="N335">
        <f>+AV_PLAN[[#This Row],[PLAN ACUMULADO]]-AV_PLAN[[#This Row],[INICIO REAL ACUMULADO]]</f>
        <v>375</v>
      </c>
      <c r="O335">
        <f>+AV_PLAN[[#This Row],[TERMINO PLAN ACUMULADO]]-AV_PLAN[[#This Row],[TERMINO REAL ACUMULADO]]</f>
        <v>382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0.21022727272727273</v>
      </c>
      <c r="S335" s="7">
        <f>+AV_PLAN[[#This Row],[TERMINO PLAN ACUMULADO]]/$G$471</f>
        <v>0.67613636363636365</v>
      </c>
      <c r="T335" s="7">
        <f t="shared" si="11"/>
        <v>0.13352272727272727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148</v>
      </c>
      <c r="F336">
        <v>2</v>
      </c>
      <c r="G336">
        <v>478</v>
      </c>
      <c r="H336">
        <v>0</v>
      </c>
      <c r="I336">
        <v>94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0.28298279158699807</v>
      </c>
      <c r="M336" s="4">
        <f>IFERROR(AV_PLAN[[#This Row],[TERMINO REAL ACUMULADO]]/AV_PLAN[[#This Row],[TERMINO PLAN ACUMULADO]],"")</f>
        <v>0.19665271966527198</v>
      </c>
      <c r="N336">
        <f>+AV_PLAN[[#This Row],[PLAN ACUMULADO]]-AV_PLAN[[#This Row],[INICIO REAL ACUMULADO]]</f>
        <v>375</v>
      </c>
      <c r="O336">
        <f>+AV_PLAN[[#This Row],[TERMINO PLAN ACUMULADO]]-AV_PLAN[[#This Row],[TERMINO REAL ACUMULADO]]</f>
        <v>384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0.21022727272727273</v>
      </c>
      <c r="S336" s="7">
        <f>+AV_PLAN[[#This Row],[TERMINO PLAN ACUMULADO]]/$G$471</f>
        <v>0.67897727272727271</v>
      </c>
      <c r="T336" s="7">
        <f t="shared" si="11"/>
        <v>0.13352272727272727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148</v>
      </c>
      <c r="F337">
        <v>3</v>
      </c>
      <c r="G337">
        <v>481</v>
      </c>
      <c r="H337">
        <v>0</v>
      </c>
      <c r="I337">
        <v>94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0.28298279158699807</v>
      </c>
      <c r="M337" s="4">
        <f>IFERROR(AV_PLAN[[#This Row],[TERMINO REAL ACUMULADO]]/AV_PLAN[[#This Row],[TERMINO PLAN ACUMULADO]],"")</f>
        <v>0.19542619542619544</v>
      </c>
      <c r="N337">
        <f>+AV_PLAN[[#This Row],[PLAN ACUMULADO]]-AV_PLAN[[#This Row],[INICIO REAL ACUMULADO]]</f>
        <v>375</v>
      </c>
      <c r="O337">
        <f>+AV_PLAN[[#This Row],[TERMINO PLAN ACUMULADO]]-AV_PLAN[[#This Row],[TERMINO REAL ACUMULADO]]</f>
        <v>387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0.21022727272727273</v>
      </c>
      <c r="S337" s="7">
        <f>+AV_PLAN[[#This Row],[TERMINO PLAN ACUMULADO]]/$G$471</f>
        <v>0.68323863636363635</v>
      </c>
      <c r="T337" s="7">
        <f t="shared" si="11"/>
        <v>0.13352272727272727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148</v>
      </c>
      <c r="F338">
        <v>2</v>
      </c>
      <c r="G338">
        <v>483</v>
      </c>
      <c r="H338">
        <v>0</v>
      </c>
      <c r="I338">
        <v>94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0.28136882129277568</v>
      </c>
      <c r="M338" s="4">
        <f>IFERROR(AV_PLAN[[#This Row],[TERMINO REAL ACUMULADO]]/AV_PLAN[[#This Row],[TERMINO PLAN ACUMULADO]],"")</f>
        <v>0.19461697722567287</v>
      </c>
      <c r="N338">
        <f>+AV_PLAN[[#This Row],[PLAN ACUMULADO]]-AV_PLAN[[#This Row],[INICIO REAL ACUMULADO]]</f>
        <v>378</v>
      </c>
      <c r="O338">
        <f>+AV_PLAN[[#This Row],[TERMINO PLAN ACUMULADO]]-AV_PLAN[[#This Row],[TERMINO REAL ACUMULADO]]</f>
        <v>389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0.21022727272727273</v>
      </c>
      <c r="S338" s="7">
        <f>+AV_PLAN[[#This Row],[TERMINO PLAN ACUMULADO]]/$G$471</f>
        <v>0.68607954545454541</v>
      </c>
      <c r="T338" s="7">
        <f t="shared" si="11"/>
        <v>0.13352272727272727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148</v>
      </c>
      <c r="F339">
        <v>2</v>
      </c>
      <c r="G339">
        <v>485</v>
      </c>
      <c r="H339">
        <v>0</v>
      </c>
      <c r="I339">
        <v>94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0.27977315689981097</v>
      </c>
      <c r="M339" s="4">
        <f>IFERROR(AV_PLAN[[#This Row],[TERMINO REAL ACUMULADO]]/AV_PLAN[[#This Row],[TERMINO PLAN ACUMULADO]],"")</f>
        <v>0.19381443298969073</v>
      </c>
      <c r="N339">
        <f>+AV_PLAN[[#This Row],[PLAN ACUMULADO]]-AV_PLAN[[#This Row],[INICIO REAL ACUMULADO]]</f>
        <v>381</v>
      </c>
      <c r="O339">
        <f>+AV_PLAN[[#This Row],[TERMINO PLAN ACUMULADO]]-AV_PLAN[[#This Row],[TERMINO REAL ACUMULADO]]</f>
        <v>391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0.21022727272727273</v>
      </c>
      <c r="S339" s="7">
        <f>+AV_PLAN[[#This Row],[TERMINO PLAN ACUMULADO]]/$G$471</f>
        <v>0.68892045454545459</v>
      </c>
      <c r="T339" s="7">
        <f t="shared" si="11"/>
        <v>0.13352272727272727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148</v>
      </c>
      <c r="F340">
        <v>1</v>
      </c>
      <c r="G340">
        <v>486</v>
      </c>
      <c r="H340">
        <v>0</v>
      </c>
      <c r="I340">
        <v>94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0.2781954887218045</v>
      </c>
      <c r="M340" s="4">
        <f>IFERROR(AV_PLAN[[#This Row],[TERMINO REAL ACUMULADO]]/AV_PLAN[[#This Row],[TERMINO PLAN ACUMULADO]],"")</f>
        <v>0.19341563786008231</v>
      </c>
      <c r="N340">
        <f>+AV_PLAN[[#This Row],[PLAN ACUMULADO]]-AV_PLAN[[#This Row],[INICIO REAL ACUMULADO]]</f>
        <v>384</v>
      </c>
      <c r="O340">
        <f>+AV_PLAN[[#This Row],[TERMINO PLAN ACUMULADO]]-AV_PLAN[[#This Row],[TERMINO REAL ACUMULADO]]</f>
        <v>392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0.21022727272727273</v>
      </c>
      <c r="S340" s="7">
        <f>+AV_PLAN[[#This Row],[TERMINO PLAN ACUMULADO]]/$G$471</f>
        <v>0.69034090909090906</v>
      </c>
      <c r="T340" s="7">
        <f t="shared" si="11"/>
        <v>0.13352272727272727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148</v>
      </c>
      <c r="F341">
        <v>1</v>
      </c>
      <c r="G341">
        <v>487</v>
      </c>
      <c r="H341">
        <v>0</v>
      </c>
      <c r="I341">
        <v>94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0.27663551401869158</v>
      </c>
      <c r="M341" s="4">
        <f>IFERROR(AV_PLAN[[#This Row],[TERMINO REAL ACUMULADO]]/AV_PLAN[[#This Row],[TERMINO PLAN ACUMULADO]],"")</f>
        <v>0.19301848049281314</v>
      </c>
      <c r="N341">
        <f>+AV_PLAN[[#This Row],[PLAN ACUMULADO]]-AV_PLAN[[#This Row],[INICIO REAL ACUMULADO]]</f>
        <v>387</v>
      </c>
      <c r="O341">
        <f>+AV_PLAN[[#This Row],[TERMINO PLAN ACUMULADO]]-AV_PLAN[[#This Row],[TERMINO REAL ACUMULADO]]</f>
        <v>393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0.21022727272727273</v>
      </c>
      <c r="S341" s="7">
        <f>+AV_PLAN[[#This Row],[TERMINO PLAN ACUMULADO]]/$G$471</f>
        <v>0.69176136363636365</v>
      </c>
      <c r="T341" s="7">
        <f t="shared" si="11"/>
        <v>0.13352272727272727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148</v>
      </c>
      <c r="F342">
        <v>2</v>
      </c>
      <c r="G342">
        <v>489</v>
      </c>
      <c r="H342">
        <v>0</v>
      </c>
      <c r="I342">
        <v>94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0.27509293680297398</v>
      </c>
      <c r="M342" s="4">
        <f>IFERROR(AV_PLAN[[#This Row],[TERMINO REAL ACUMULADO]]/AV_PLAN[[#This Row],[TERMINO PLAN ACUMULADO]],"")</f>
        <v>0.19222903885480572</v>
      </c>
      <c r="N342">
        <f>+AV_PLAN[[#This Row],[PLAN ACUMULADO]]-AV_PLAN[[#This Row],[INICIO REAL ACUMULADO]]</f>
        <v>390</v>
      </c>
      <c r="O342">
        <f>+AV_PLAN[[#This Row],[TERMINO PLAN ACUMULADO]]-AV_PLAN[[#This Row],[TERMINO REAL ACUMULADO]]</f>
        <v>395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0.21022727272727273</v>
      </c>
      <c r="S342" s="7">
        <f>+AV_PLAN[[#This Row],[TERMINO PLAN ACUMULADO]]/$G$471</f>
        <v>0.69460227272727271</v>
      </c>
      <c r="T342" s="7">
        <f t="shared" si="11"/>
        <v>0.13352272727272727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148</v>
      </c>
      <c r="F343">
        <v>0</v>
      </c>
      <c r="G343">
        <v>489</v>
      </c>
      <c r="H343">
        <v>0</v>
      </c>
      <c r="I343">
        <v>94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0.27509293680297398</v>
      </c>
      <c r="M343" s="4">
        <f>IFERROR(AV_PLAN[[#This Row],[TERMINO REAL ACUMULADO]]/AV_PLAN[[#This Row],[TERMINO PLAN ACUMULADO]],"")</f>
        <v>0.19222903885480572</v>
      </c>
      <c r="N343">
        <f>+AV_PLAN[[#This Row],[PLAN ACUMULADO]]-AV_PLAN[[#This Row],[INICIO REAL ACUMULADO]]</f>
        <v>390</v>
      </c>
      <c r="O343">
        <f>+AV_PLAN[[#This Row],[TERMINO PLAN ACUMULADO]]-AV_PLAN[[#This Row],[TERMINO REAL ACUMULADO]]</f>
        <v>395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0.21022727272727273</v>
      </c>
      <c r="S343" s="7">
        <f>+AV_PLAN[[#This Row],[TERMINO PLAN ACUMULADO]]/$G$471</f>
        <v>0.69460227272727271</v>
      </c>
      <c r="T343" s="7">
        <f t="shared" si="11"/>
        <v>0.13352272727272727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148</v>
      </c>
      <c r="F344">
        <v>1</v>
      </c>
      <c r="G344">
        <v>490</v>
      </c>
      <c r="H344">
        <v>0</v>
      </c>
      <c r="I344">
        <v>94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0.27509293680297398</v>
      </c>
      <c r="M344" s="4">
        <f>IFERROR(AV_PLAN[[#This Row],[TERMINO REAL ACUMULADO]]/AV_PLAN[[#This Row],[TERMINO PLAN ACUMULADO]],"")</f>
        <v>0.19183673469387755</v>
      </c>
      <c r="N344">
        <f>+AV_PLAN[[#This Row],[PLAN ACUMULADO]]-AV_PLAN[[#This Row],[INICIO REAL ACUMULADO]]</f>
        <v>390</v>
      </c>
      <c r="O344">
        <f>+AV_PLAN[[#This Row],[TERMINO PLAN ACUMULADO]]-AV_PLAN[[#This Row],[TERMINO REAL ACUMULADO]]</f>
        <v>396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0.21022727272727273</v>
      </c>
      <c r="S344" s="7">
        <f>+AV_PLAN[[#This Row],[TERMINO PLAN ACUMULADO]]/$G$471</f>
        <v>0.69602272727272729</v>
      </c>
      <c r="T344" s="7">
        <f t="shared" si="11"/>
        <v>0.13352272727272727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148</v>
      </c>
      <c r="F345">
        <v>1</v>
      </c>
      <c r="G345">
        <v>491</v>
      </c>
      <c r="H345">
        <v>0</v>
      </c>
      <c r="I345">
        <v>94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0.2735674676524954</v>
      </c>
      <c r="M345" s="4">
        <f>IFERROR(AV_PLAN[[#This Row],[TERMINO REAL ACUMULADO]]/AV_PLAN[[#This Row],[TERMINO PLAN ACUMULADO]],"")</f>
        <v>0.19144602851323828</v>
      </c>
      <c r="N345">
        <f>+AV_PLAN[[#This Row],[PLAN ACUMULADO]]-AV_PLAN[[#This Row],[INICIO REAL ACUMULADO]]</f>
        <v>393</v>
      </c>
      <c r="O345">
        <f>+AV_PLAN[[#This Row],[TERMINO PLAN ACUMULADO]]-AV_PLAN[[#This Row],[TERMINO REAL ACUMULADO]]</f>
        <v>397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0.21022727272727273</v>
      </c>
      <c r="S345" s="7">
        <f>+AV_PLAN[[#This Row],[TERMINO PLAN ACUMULADO]]/$G$471</f>
        <v>0.69744318181818177</v>
      </c>
      <c r="T345" s="7">
        <f t="shared" si="11"/>
        <v>0.13352272727272727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148</v>
      </c>
      <c r="F346">
        <v>2</v>
      </c>
      <c r="G346">
        <v>493</v>
      </c>
      <c r="H346">
        <v>0</v>
      </c>
      <c r="I346">
        <v>94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0.27205882352941174</v>
      </c>
      <c r="M346" s="4">
        <f>IFERROR(AV_PLAN[[#This Row],[TERMINO REAL ACUMULADO]]/AV_PLAN[[#This Row],[TERMINO PLAN ACUMULADO]],"")</f>
        <v>0.19066937119675456</v>
      </c>
      <c r="N346">
        <f>+AV_PLAN[[#This Row],[PLAN ACUMULADO]]-AV_PLAN[[#This Row],[INICIO REAL ACUMULADO]]</f>
        <v>396</v>
      </c>
      <c r="O346">
        <f>+AV_PLAN[[#This Row],[TERMINO PLAN ACUMULADO]]-AV_PLAN[[#This Row],[TERMINO REAL ACUMULADO]]</f>
        <v>399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0.21022727272727273</v>
      </c>
      <c r="S346" s="7">
        <f>+AV_PLAN[[#This Row],[TERMINO PLAN ACUMULADO]]/$G$471</f>
        <v>0.70028409090909094</v>
      </c>
      <c r="T346" s="7">
        <f t="shared" si="11"/>
        <v>0.13352272727272727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148</v>
      </c>
      <c r="F347">
        <v>4</v>
      </c>
      <c r="G347">
        <v>497</v>
      </c>
      <c r="H347">
        <v>0</v>
      </c>
      <c r="I347">
        <v>94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0.27056672760511885</v>
      </c>
      <c r="M347" s="4">
        <f>IFERROR(AV_PLAN[[#This Row],[TERMINO REAL ACUMULADO]]/AV_PLAN[[#This Row],[TERMINO PLAN ACUMULADO]],"")</f>
        <v>0.1891348088531187</v>
      </c>
      <c r="N347">
        <f>+AV_PLAN[[#This Row],[PLAN ACUMULADO]]-AV_PLAN[[#This Row],[INICIO REAL ACUMULADO]]</f>
        <v>399</v>
      </c>
      <c r="O347">
        <f>+AV_PLAN[[#This Row],[TERMINO PLAN ACUMULADO]]-AV_PLAN[[#This Row],[TERMINO REAL ACUMULADO]]</f>
        <v>403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0.21022727272727273</v>
      </c>
      <c r="S347" s="7">
        <f>+AV_PLAN[[#This Row],[TERMINO PLAN ACUMULADO]]/$G$471</f>
        <v>0.70596590909090906</v>
      </c>
      <c r="T347" s="7">
        <f t="shared" si="11"/>
        <v>0.13352272727272727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148</v>
      </c>
      <c r="F348">
        <v>2</v>
      </c>
      <c r="G348">
        <v>499</v>
      </c>
      <c r="H348">
        <v>0</v>
      </c>
      <c r="I348">
        <v>94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0.2690909090909091</v>
      </c>
      <c r="M348" s="4">
        <f>IFERROR(AV_PLAN[[#This Row],[TERMINO REAL ACUMULADO]]/AV_PLAN[[#This Row],[TERMINO PLAN ACUMULADO]],"")</f>
        <v>0.18837675350701402</v>
      </c>
      <c r="N348">
        <f>+AV_PLAN[[#This Row],[PLAN ACUMULADO]]-AV_PLAN[[#This Row],[INICIO REAL ACUMULADO]]</f>
        <v>402</v>
      </c>
      <c r="O348">
        <f>+AV_PLAN[[#This Row],[TERMINO PLAN ACUMULADO]]-AV_PLAN[[#This Row],[TERMINO REAL ACUMULADO]]</f>
        <v>405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0.21022727272727273</v>
      </c>
      <c r="S348" s="7">
        <f>+AV_PLAN[[#This Row],[TERMINO PLAN ACUMULADO]]/$G$471</f>
        <v>0.70880681818181823</v>
      </c>
      <c r="T348" s="7">
        <f t="shared" si="11"/>
        <v>0.13352272727272727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148</v>
      </c>
      <c r="F349">
        <v>1</v>
      </c>
      <c r="G349">
        <v>500</v>
      </c>
      <c r="H349">
        <v>0</v>
      </c>
      <c r="I349">
        <v>94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0.26763110307414106</v>
      </c>
      <c r="M349" s="4">
        <f>IFERROR(AV_PLAN[[#This Row],[TERMINO REAL ACUMULADO]]/AV_PLAN[[#This Row],[TERMINO PLAN ACUMULADO]],"")</f>
        <v>0.188</v>
      </c>
      <c r="N349">
        <f>+AV_PLAN[[#This Row],[PLAN ACUMULADO]]-AV_PLAN[[#This Row],[INICIO REAL ACUMULADO]]</f>
        <v>405</v>
      </c>
      <c r="O349">
        <f>+AV_PLAN[[#This Row],[TERMINO PLAN ACUMULADO]]-AV_PLAN[[#This Row],[TERMINO REAL ACUMULADO]]</f>
        <v>406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0.21022727272727273</v>
      </c>
      <c r="S349" s="7">
        <f>+AV_PLAN[[#This Row],[TERMINO PLAN ACUMULADO]]/$G$471</f>
        <v>0.71022727272727271</v>
      </c>
      <c r="T349" s="7">
        <f t="shared" si="11"/>
        <v>0.13352272727272727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148</v>
      </c>
      <c r="F350">
        <v>0</v>
      </c>
      <c r="G350">
        <v>500</v>
      </c>
      <c r="H350">
        <v>0</v>
      </c>
      <c r="I350">
        <v>94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0.26763110307414106</v>
      </c>
      <c r="M350" s="4">
        <f>IFERROR(AV_PLAN[[#This Row],[TERMINO REAL ACUMULADO]]/AV_PLAN[[#This Row],[TERMINO PLAN ACUMULADO]],"")</f>
        <v>0.188</v>
      </c>
      <c r="N350">
        <f>+AV_PLAN[[#This Row],[PLAN ACUMULADO]]-AV_PLAN[[#This Row],[INICIO REAL ACUMULADO]]</f>
        <v>405</v>
      </c>
      <c r="O350">
        <f>+AV_PLAN[[#This Row],[TERMINO PLAN ACUMULADO]]-AV_PLAN[[#This Row],[TERMINO REAL ACUMULADO]]</f>
        <v>406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0.21022727272727273</v>
      </c>
      <c r="S350" s="7">
        <f>+AV_PLAN[[#This Row],[TERMINO PLAN ACUMULADO]]/$G$471</f>
        <v>0.71022727272727271</v>
      </c>
      <c r="T350" s="7">
        <f t="shared" si="11"/>
        <v>0.13352272727272727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148</v>
      </c>
      <c r="F351">
        <v>1</v>
      </c>
      <c r="G351">
        <v>501</v>
      </c>
      <c r="H351">
        <v>0</v>
      </c>
      <c r="I351">
        <v>94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0.26763110307414106</v>
      </c>
      <c r="M351" s="4">
        <f>IFERROR(AV_PLAN[[#This Row],[TERMINO REAL ACUMULADO]]/AV_PLAN[[#This Row],[TERMINO PLAN ACUMULADO]],"")</f>
        <v>0.18762475049900199</v>
      </c>
      <c r="N351">
        <f>+AV_PLAN[[#This Row],[PLAN ACUMULADO]]-AV_PLAN[[#This Row],[INICIO REAL ACUMULADO]]</f>
        <v>405</v>
      </c>
      <c r="O351">
        <f>+AV_PLAN[[#This Row],[TERMINO PLAN ACUMULADO]]-AV_PLAN[[#This Row],[TERMINO REAL ACUMULADO]]</f>
        <v>407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0.21022727272727273</v>
      </c>
      <c r="S351" s="7">
        <f>+AV_PLAN[[#This Row],[TERMINO PLAN ACUMULADO]]/$G$471</f>
        <v>0.71164772727272729</v>
      </c>
      <c r="T351" s="7">
        <f t="shared" si="11"/>
        <v>0.13352272727272727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148</v>
      </c>
      <c r="F352">
        <v>2</v>
      </c>
      <c r="G352">
        <v>503</v>
      </c>
      <c r="H352">
        <v>0</v>
      </c>
      <c r="I352">
        <v>94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0.26618705035971224</v>
      </c>
      <c r="M352" s="4">
        <f>IFERROR(AV_PLAN[[#This Row],[TERMINO REAL ACUMULADO]]/AV_PLAN[[#This Row],[TERMINO PLAN ACUMULADO]],"")</f>
        <v>0.18687872763419483</v>
      </c>
      <c r="N352">
        <f>+AV_PLAN[[#This Row],[PLAN ACUMULADO]]-AV_PLAN[[#This Row],[INICIO REAL ACUMULADO]]</f>
        <v>408</v>
      </c>
      <c r="O352">
        <f>+AV_PLAN[[#This Row],[TERMINO PLAN ACUMULADO]]-AV_PLAN[[#This Row],[TERMINO REAL ACUMULADO]]</f>
        <v>409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0.21022727272727273</v>
      </c>
      <c r="S352" s="7">
        <f>+AV_PLAN[[#This Row],[TERMINO PLAN ACUMULADO]]/$G$471</f>
        <v>0.71448863636363635</v>
      </c>
      <c r="T352" s="7">
        <f t="shared" si="11"/>
        <v>0.13352272727272727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148</v>
      </c>
      <c r="F353">
        <v>2</v>
      </c>
      <c r="G353">
        <v>505</v>
      </c>
      <c r="H353">
        <v>0</v>
      </c>
      <c r="I353">
        <v>94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0.26475849731663686</v>
      </c>
      <c r="M353" s="4">
        <f>IFERROR(AV_PLAN[[#This Row],[TERMINO REAL ACUMULADO]]/AV_PLAN[[#This Row],[TERMINO PLAN ACUMULADO]],"")</f>
        <v>0.18613861386138614</v>
      </c>
      <c r="N353">
        <f>+AV_PLAN[[#This Row],[PLAN ACUMULADO]]-AV_PLAN[[#This Row],[INICIO REAL ACUMULADO]]</f>
        <v>411</v>
      </c>
      <c r="O353">
        <f>+AV_PLAN[[#This Row],[TERMINO PLAN ACUMULADO]]-AV_PLAN[[#This Row],[TERMINO REAL ACUMULADO]]</f>
        <v>411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0.21022727272727273</v>
      </c>
      <c r="S353" s="7">
        <f>+AV_PLAN[[#This Row],[TERMINO PLAN ACUMULADO]]/$G$471</f>
        <v>0.71732954545454541</v>
      </c>
      <c r="T353" s="7">
        <f t="shared" si="11"/>
        <v>0.13352272727272727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148</v>
      </c>
      <c r="F354">
        <v>3</v>
      </c>
      <c r="G354">
        <v>508</v>
      </c>
      <c r="H354">
        <v>0</v>
      </c>
      <c r="I354">
        <v>94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0.26334519572953735</v>
      </c>
      <c r="M354" s="4">
        <f>IFERROR(AV_PLAN[[#This Row],[TERMINO REAL ACUMULADO]]/AV_PLAN[[#This Row],[TERMINO PLAN ACUMULADO]],"")</f>
        <v>0.18503937007874016</v>
      </c>
      <c r="N354">
        <f>+AV_PLAN[[#This Row],[PLAN ACUMULADO]]-AV_PLAN[[#This Row],[INICIO REAL ACUMULADO]]</f>
        <v>414</v>
      </c>
      <c r="O354">
        <f>+AV_PLAN[[#This Row],[TERMINO PLAN ACUMULADO]]-AV_PLAN[[#This Row],[TERMINO REAL ACUMULADO]]</f>
        <v>414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0.21022727272727273</v>
      </c>
      <c r="S354" s="7">
        <f>+AV_PLAN[[#This Row],[TERMINO PLAN ACUMULADO]]/$G$471</f>
        <v>0.72159090909090906</v>
      </c>
      <c r="T354" s="7">
        <f t="shared" si="11"/>
        <v>0.13352272727272727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148</v>
      </c>
      <c r="F355">
        <v>3</v>
      </c>
      <c r="G355">
        <v>511</v>
      </c>
      <c r="H355">
        <v>0</v>
      </c>
      <c r="I355">
        <v>94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0.26194690265486725</v>
      </c>
      <c r="M355" s="4">
        <f>IFERROR(AV_PLAN[[#This Row],[TERMINO REAL ACUMULADO]]/AV_PLAN[[#This Row],[TERMINO PLAN ACUMULADO]],"")</f>
        <v>0.18395303326810175</v>
      </c>
      <c r="N355">
        <f>+AV_PLAN[[#This Row],[PLAN ACUMULADO]]-AV_PLAN[[#This Row],[INICIO REAL ACUMULADO]]</f>
        <v>417</v>
      </c>
      <c r="O355">
        <f>+AV_PLAN[[#This Row],[TERMINO PLAN ACUMULADO]]-AV_PLAN[[#This Row],[TERMINO REAL ACUMULADO]]</f>
        <v>417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0.21022727272727273</v>
      </c>
      <c r="S355" s="7">
        <f>+AV_PLAN[[#This Row],[TERMINO PLAN ACUMULADO]]/$G$471</f>
        <v>0.72585227272727271</v>
      </c>
      <c r="T355" s="7">
        <f t="shared" si="11"/>
        <v>0.13352272727272727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148</v>
      </c>
      <c r="F356">
        <v>1</v>
      </c>
      <c r="G356">
        <v>512</v>
      </c>
      <c r="H356">
        <v>0</v>
      </c>
      <c r="I356">
        <v>94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0.26056338028169013</v>
      </c>
      <c r="M356" s="4">
        <f>IFERROR(AV_PLAN[[#This Row],[TERMINO REAL ACUMULADO]]/AV_PLAN[[#This Row],[TERMINO PLAN ACUMULADO]],"")</f>
        <v>0.18359375</v>
      </c>
      <c r="N356">
        <f>+AV_PLAN[[#This Row],[PLAN ACUMULADO]]-AV_PLAN[[#This Row],[INICIO REAL ACUMULADO]]</f>
        <v>420</v>
      </c>
      <c r="O356">
        <f>+AV_PLAN[[#This Row],[TERMINO PLAN ACUMULADO]]-AV_PLAN[[#This Row],[TERMINO REAL ACUMULADO]]</f>
        <v>418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0.21022727272727273</v>
      </c>
      <c r="S356" s="7">
        <f>+AV_PLAN[[#This Row],[TERMINO PLAN ACUMULADO]]/$G$471</f>
        <v>0.72727272727272729</v>
      </c>
      <c r="T356" s="7">
        <f t="shared" si="11"/>
        <v>0.13352272727272727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148</v>
      </c>
      <c r="F357">
        <v>1</v>
      </c>
      <c r="G357">
        <v>513</v>
      </c>
      <c r="H357">
        <v>0</v>
      </c>
      <c r="I357">
        <v>94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0.26056338028169013</v>
      </c>
      <c r="M357" s="4">
        <f>IFERROR(AV_PLAN[[#This Row],[TERMINO REAL ACUMULADO]]/AV_PLAN[[#This Row],[TERMINO PLAN ACUMULADO]],"")</f>
        <v>0.18323586744639375</v>
      </c>
      <c r="N357">
        <f>+AV_PLAN[[#This Row],[PLAN ACUMULADO]]-AV_PLAN[[#This Row],[INICIO REAL ACUMULADO]]</f>
        <v>420</v>
      </c>
      <c r="O357">
        <f>+AV_PLAN[[#This Row],[TERMINO PLAN ACUMULADO]]-AV_PLAN[[#This Row],[TERMINO REAL ACUMULADO]]</f>
        <v>419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0.21022727272727273</v>
      </c>
      <c r="S357" s="7">
        <f>+AV_PLAN[[#This Row],[TERMINO PLAN ACUMULADO]]/$G$471</f>
        <v>0.72869318181818177</v>
      </c>
      <c r="T357" s="7">
        <f t="shared" si="11"/>
        <v>0.13352272727272727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148</v>
      </c>
      <c r="F358">
        <v>4</v>
      </c>
      <c r="G358">
        <v>517</v>
      </c>
      <c r="H358">
        <v>0</v>
      </c>
      <c r="I358">
        <v>94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0.26056338028169013</v>
      </c>
      <c r="M358" s="4">
        <f>IFERROR(AV_PLAN[[#This Row],[TERMINO REAL ACUMULADO]]/AV_PLAN[[#This Row],[TERMINO PLAN ACUMULADO]],"")</f>
        <v>0.18181818181818182</v>
      </c>
      <c r="N358">
        <f>+AV_PLAN[[#This Row],[PLAN ACUMULADO]]-AV_PLAN[[#This Row],[INICIO REAL ACUMULADO]]</f>
        <v>420</v>
      </c>
      <c r="O358">
        <f>+AV_PLAN[[#This Row],[TERMINO PLAN ACUMULADO]]-AV_PLAN[[#This Row],[TERMINO REAL ACUMULADO]]</f>
        <v>423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0.21022727272727273</v>
      </c>
      <c r="S358" s="7">
        <f>+AV_PLAN[[#This Row],[TERMINO PLAN ACUMULADO]]/$G$471</f>
        <v>0.734375</v>
      </c>
      <c r="T358" s="7">
        <f t="shared" si="11"/>
        <v>0.13352272727272727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148</v>
      </c>
      <c r="F359">
        <v>2</v>
      </c>
      <c r="G359">
        <v>519</v>
      </c>
      <c r="H359">
        <v>0</v>
      </c>
      <c r="I359">
        <v>94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0.25919439579684761</v>
      </c>
      <c r="M359" s="4">
        <f>IFERROR(AV_PLAN[[#This Row],[TERMINO REAL ACUMULADO]]/AV_PLAN[[#This Row],[TERMINO PLAN ACUMULADO]],"")</f>
        <v>0.1811175337186898</v>
      </c>
      <c r="N359">
        <f>+AV_PLAN[[#This Row],[PLAN ACUMULADO]]-AV_PLAN[[#This Row],[INICIO REAL ACUMULADO]]</f>
        <v>423</v>
      </c>
      <c r="O359">
        <f>+AV_PLAN[[#This Row],[TERMINO PLAN ACUMULADO]]-AV_PLAN[[#This Row],[TERMINO REAL ACUMULADO]]</f>
        <v>425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0.21022727272727273</v>
      </c>
      <c r="S359" s="7">
        <f>+AV_PLAN[[#This Row],[TERMINO PLAN ACUMULADO]]/$G$471</f>
        <v>0.73721590909090906</v>
      </c>
      <c r="T359" s="7">
        <f t="shared" si="11"/>
        <v>0.13352272727272727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148</v>
      </c>
      <c r="F360">
        <v>1</v>
      </c>
      <c r="G360">
        <v>520</v>
      </c>
      <c r="H360">
        <v>0</v>
      </c>
      <c r="I360">
        <v>94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0.25783972125435539</v>
      </c>
      <c r="M360" s="4">
        <f>IFERROR(AV_PLAN[[#This Row],[TERMINO REAL ACUMULADO]]/AV_PLAN[[#This Row],[TERMINO PLAN ACUMULADO]],"")</f>
        <v>0.18076923076923077</v>
      </c>
      <c r="N360">
        <f>+AV_PLAN[[#This Row],[PLAN ACUMULADO]]-AV_PLAN[[#This Row],[INICIO REAL ACUMULADO]]</f>
        <v>426</v>
      </c>
      <c r="O360">
        <f>+AV_PLAN[[#This Row],[TERMINO PLAN ACUMULADO]]-AV_PLAN[[#This Row],[TERMINO REAL ACUMULADO]]</f>
        <v>426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0.21022727272727273</v>
      </c>
      <c r="S360" s="7">
        <f>+AV_PLAN[[#This Row],[TERMINO PLAN ACUMULADO]]/$G$471</f>
        <v>0.73863636363636365</v>
      </c>
      <c r="T360" s="7">
        <f t="shared" si="11"/>
        <v>0.13352272727272727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148</v>
      </c>
      <c r="F361">
        <v>3</v>
      </c>
      <c r="G361">
        <v>523</v>
      </c>
      <c r="H361">
        <v>0</v>
      </c>
      <c r="I361">
        <v>94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0.25649913344887348</v>
      </c>
      <c r="M361" s="4">
        <f>IFERROR(AV_PLAN[[#This Row],[TERMINO REAL ACUMULADO]]/AV_PLAN[[#This Row],[TERMINO PLAN ACUMULADO]],"")</f>
        <v>0.17973231357552583</v>
      </c>
      <c r="N361">
        <f>+AV_PLAN[[#This Row],[PLAN ACUMULADO]]-AV_PLAN[[#This Row],[INICIO REAL ACUMULADO]]</f>
        <v>429</v>
      </c>
      <c r="O361">
        <f>+AV_PLAN[[#This Row],[TERMINO PLAN ACUMULADO]]-AV_PLAN[[#This Row],[TERMINO REAL ACUMULADO]]</f>
        <v>429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0.21022727272727273</v>
      </c>
      <c r="S361" s="7">
        <f>+AV_PLAN[[#This Row],[TERMINO PLAN ACUMULADO]]/$G$471</f>
        <v>0.74289772727272729</v>
      </c>
      <c r="T361" s="7">
        <f t="shared" si="11"/>
        <v>0.13352272727272727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148</v>
      </c>
      <c r="F362">
        <v>3</v>
      </c>
      <c r="G362">
        <v>526</v>
      </c>
      <c r="H362">
        <v>0</v>
      </c>
      <c r="I362">
        <v>94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0.25517241379310346</v>
      </c>
      <c r="M362" s="4">
        <f>IFERROR(AV_PLAN[[#This Row],[TERMINO REAL ACUMULADO]]/AV_PLAN[[#This Row],[TERMINO PLAN ACUMULADO]],"")</f>
        <v>0.17870722433460076</v>
      </c>
      <c r="N362">
        <f>+AV_PLAN[[#This Row],[PLAN ACUMULADO]]-AV_PLAN[[#This Row],[INICIO REAL ACUMULADO]]</f>
        <v>432</v>
      </c>
      <c r="O362">
        <f>+AV_PLAN[[#This Row],[TERMINO PLAN ACUMULADO]]-AV_PLAN[[#This Row],[TERMINO REAL ACUMULADO]]</f>
        <v>432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0.21022727272727273</v>
      </c>
      <c r="S362" s="7">
        <f>+AV_PLAN[[#This Row],[TERMINO PLAN ACUMULADO]]/$G$471</f>
        <v>0.74715909090909094</v>
      </c>
      <c r="T362" s="7">
        <f t="shared" si="11"/>
        <v>0.13352272727272727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148</v>
      </c>
      <c r="F363">
        <v>1</v>
      </c>
      <c r="G363">
        <v>527</v>
      </c>
      <c r="H363">
        <v>0</v>
      </c>
      <c r="I363">
        <v>94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0.25385934819897082</v>
      </c>
      <c r="M363" s="4">
        <f>IFERROR(AV_PLAN[[#This Row],[TERMINO REAL ACUMULADO]]/AV_PLAN[[#This Row],[TERMINO PLAN ACUMULADO]],"")</f>
        <v>0.17836812144212524</v>
      </c>
      <c r="N363">
        <f>+AV_PLAN[[#This Row],[PLAN ACUMULADO]]-AV_PLAN[[#This Row],[INICIO REAL ACUMULADO]]</f>
        <v>435</v>
      </c>
      <c r="O363">
        <f>+AV_PLAN[[#This Row],[TERMINO PLAN ACUMULADO]]-AV_PLAN[[#This Row],[TERMINO REAL ACUMULADO]]</f>
        <v>433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0.21022727272727273</v>
      </c>
      <c r="S363" s="7">
        <f>+AV_PLAN[[#This Row],[TERMINO PLAN ACUMULADO]]/$G$471</f>
        <v>0.74857954545454541</v>
      </c>
      <c r="T363" s="7">
        <f t="shared" si="11"/>
        <v>0.13352272727272727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148</v>
      </c>
      <c r="F364">
        <v>2</v>
      </c>
      <c r="G364">
        <v>529</v>
      </c>
      <c r="H364">
        <v>0</v>
      </c>
      <c r="I364">
        <v>94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0.25385934819897082</v>
      </c>
      <c r="M364" s="4">
        <f>IFERROR(AV_PLAN[[#This Row],[TERMINO REAL ACUMULADO]]/AV_PLAN[[#This Row],[TERMINO PLAN ACUMULADO]],"")</f>
        <v>0.17769376181474481</v>
      </c>
      <c r="N364">
        <f>+AV_PLAN[[#This Row],[PLAN ACUMULADO]]-AV_PLAN[[#This Row],[INICIO REAL ACUMULADO]]</f>
        <v>435</v>
      </c>
      <c r="O364">
        <f>+AV_PLAN[[#This Row],[TERMINO PLAN ACUMULADO]]-AV_PLAN[[#This Row],[TERMINO REAL ACUMULADO]]</f>
        <v>435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0.21022727272727273</v>
      </c>
      <c r="S364" s="7">
        <f>+AV_PLAN[[#This Row],[TERMINO PLAN ACUMULADO]]/$G$471</f>
        <v>0.75142045454545459</v>
      </c>
      <c r="T364" s="7">
        <f t="shared" si="11"/>
        <v>0.13352272727272727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148</v>
      </c>
      <c r="F365">
        <v>4</v>
      </c>
      <c r="G365">
        <v>533</v>
      </c>
      <c r="H365">
        <v>0</v>
      </c>
      <c r="I365">
        <v>94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0.25385934819897082</v>
      </c>
      <c r="M365" s="4">
        <f>IFERROR(AV_PLAN[[#This Row],[TERMINO REAL ACUMULADO]]/AV_PLAN[[#This Row],[TERMINO PLAN ACUMULADO]],"")</f>
        <v>0.17636022514071295</v>
      </c>
      <c r="N365">
        <f>+AV_PLAN[[#This Row],[PLAN ACUMULADO]]-AV_PLAN[[#This Row],[INICIO REAL ACUMULADO]]</f>
        <v>435</v>
      </c>
      <c r="O365">
        <f>+AV_PLAN[[#This Row],[TERMINO PLAN ACUMULADO]]-AV_PLAN[[#This Row],[TERMINO REAL ACUMULADO]]</f>
        <v>439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0.21022727272727273</v>
      </c>
      <c r="S365" s="7">
        <f>+AV_PLAN[[#This Row],[TERMINO PLAN ACUMULADO]]/$G$471</f>
        <v>0.75710227272727271</v>
      </c>
      <c r="T365" s="7">
        <f t="shared" si="11"/>
        <v>0.13352272727272727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148</v>
      </c>
      <c r="F366">
        <v>1</v>
      </c>
      <c r="G366">
        <v>534</v>
      </c>
      <c r="H366">
        <v>0</v>
      </c>
      <c r="I366">
        <v>94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0.25255972696245732</v>
      </c>
      <c r="M366" s="4">
        <f>IFERROR(AV_PLAN[[#This Row],[TERMINO REAL ACUMULADO]]/AV_PLAN[[#This Row],[TERMINO PLAN ACUMULADO]],"")</f>
        <v>0.17602996254681649</v>
      </c>
      <c r="N366">
        <f>+AV_PLAN[[#This Row],[PLAN ACUMULADO]]-AV_PLAN[[#This Row],[INICIO REAL ACUMULADO]]</f>
        <v>438</v>
      </c>
      <c r="O366">
        <f>+AV_PLAN[[#This Row],[TERMINO PLAN ACUMULADO]]-AV_PLAN[[#This Row],[TERMINO REAL ACUMULADO]]</f>
        <v>440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0.21022727272727273</v>
      </c>
      <c r="S366" s="7">
        <f>+AV_PLAN[[#This Row],[TERMINO PLAN ACUMULADO]]/$G$471</f>
        <v>0.75852272727272729</v>
      </c>
      <c r="T366" s="7">
        <f t="shared" si="11"/>
        <v>0.13352272727272727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148</v>
      </c>
      <c r="F367">
        <v>1</v>
      </c>
      <c r="G367">
        <v>535</v>
      </c>
      <c r="H367">
        <v>0</v>
      </c>
      <c r="I367">
        <v>94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0.25127334465195245</v>
      </c>
      <c r="M367" s="4">
        <f>IFERROR(AV_PLAN[[#This Row],[TERMINO REAL ACUMULADO]]/AV_PLAN[[#This Row],[TERMINO PLAN ACUMULADO]],"")</f>
        <v>0.17570093457943925</v>
      </c>
      <c r="N367">
        <f>+AV_PLAN[[#This Row],[PLAN ACUMULADO]]-AV_PLAN[[#This Row],[INICIO REAL ACUMULADO]]</f>
        <v>441</v>
      </c>
      <c r="O367">
        <f>+AV_PLAN[[#This Row],[TERMINO PLAN ACUMULADO]]-AV_PLAN[[#This Row],[TERMINO REAL ACUMULADO]]</f>
        <v>441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0.21022727272727273</v>
      </c>
      <c r="S367" s="7">
        <f>+AV_PLAN[[#This Row],[TERMINO PLAN ACUMULADO]]/$G$471</f>
        <v>0.75994318181818177</v>
      </c>
      <c r="T367" s="7">
        <f t="shared" si="11"/>
        <v>0.13352272727272727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148</v>
      </c>
      <c r="F368">
        <v>3</v>
      </c>
      <c r="G368">
        <v>538</v>
      </c>
      <c r="H368">
        <v>0</v>
      </c>
      <c r="I368">
        <v>94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0.25</v>
      </c>
      <c r="M368" s="4">
        <f>IFERROR(AV_PLAN[[#This Row],[TERMINO REAL ACUMULADO]]/AV_PLAN[[#This Row],[TERMINO PLAN ACUMULADO]],"")</f>
        <v>0.17472118959107807</v>
      </c>
      <c r="N368">
        <f>+AV_PLAN[[#This Row],[PLAN ACUMULADO]]-AV_PLAN[[#This Row],[INICIO REAL ACUMULADO]]</f>
        <v>444</v>
      </c>
      <c r="O368">
        <f>+AV_PLAN[[#This Row],[TERMINO PLAN ACUMULADO]]-AV_PLAN[[#This Row],[TERMINO REAL ACUMULADO]]</f>
        <v>444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0.21022727272727273</v>
      </c>
      <c r="S368" s="7">
        <f>+AV_PLAN[[#This Row],[TERMINO PLAN ACUMULADO]]/$G$471</f>
        <v>0.76420454545454541</v>
      </c>
      <c r="T368" s="7">
        <f t="shared" si="11"/>
        <v>0.13352272727272727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148</v>
      </c>
      <c r="F369">
        <v>3</v>
      </c>
      <c r="G369">
        <v>541</v>
      </c>
      <c r="H369">
        <v>0</v>
      </c>
      <c r="I369">
        <v>94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0.24873949579831933</v>
      </c>
      <c r="M369" s="4">
        <f>IFERROR(AV_PLAN[[#This Row],[TERMINO REAL ACUMULADO]]/AV_PLAN[[#This Row],[TERMINO PLAN ACUMULADO]],"")</f>
        <v>0.17375231053604437</v>
      </c>
      <c r="N369">
        <f>+AV_PLAN[[#This Row],[PLAN ACUMULADO]]-AV_PLAN[[#This Row],[INICIO REAL ACUMULADO]]</f>
        <v>447</v>
      </c>
      <c r="O369">
        <f>+AV_PLAN[[#This Row],[TERMINO PLAN ACUMULADO]]-AV_PLAN[[#This Row],[TERMINO REAL ACUMULADO]]</f>
        <v>447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0.21022727272727273</v>
      </c>
      <c r="S369" s="7">
        <f>+AV_PLAN[[#This Row],[TERMINO PLAN ACUMULADO]]/$G$471</f>
        <v>0.76846590909090906</v>
      </c>
      <c r="T369" s="7">
        <f t="shared" si="11"/>
        <v>0.13352272727272727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148</v>
      </c>
      <c r="F370">
        <v>2</v>
      </c>
      <c r="G370">
        <v>543</v>
      </c>
      <c r="H370">
        <v>0</v>
      </c>
      <c r="I370">
        <v>94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0.24749163879598662</v>
      </c>
      <c r="M370" s="4">
        <f>IFERROR(AV_PLAN[[#This Row],[TERMINO REAL ACUMULADO]]/AV_PLAN[[#This Row],[TERMINO PLAN ACUMULADO]],"")</f>
        <v>0.17311233885819521</v>
      </c>
      <c r="N370">
        <f>+AV_PLAN[[#This Row],[PLAN ACUMULADO]]-AV_PLAN[[#This Row],[INICIO REAL ACUMULADO]]</f>
        <v>450</v>
      </c>
      <c r="O370">
        <f>+AV_PLAN[[#This Row],[TERMINO PLAN ACUMULADO]]-AV_PLAN[[#This Row],[TERMINO REAL ACUMULADO]]</f>
        <v>449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0.21022727272727273</v>
      </c>
      <c r="S370" s="7">
        <f>+AV_PLAN[[#This Row],[TERMINO PLAN ACUMULADO]]/$G$471</f>
        <v>0.77130681818181823</v>
      </c>
      <c r="T370" s="7">
        <f t="shared" si="11"/>
        <v>0.13352272727272727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148</v>
      </c>
      <c r="F371">
        <v>2</v>
      </c>
      <c r="G371">
        <v>545</v>
      </c>
      <c r="H371">
        <v>0</v>
      </c>
      <c r="I371">
        <v>94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0.24749163879598662</v>
      </c>
      <c r="M371" s="4">
        <f>IFERROR(AV_PLAN[[#This Row],[TERMINO REAL ACUMULADO]]/AV_PLAN[[#This Row],[TERMINO PLAN ACUMULADO]],"")</f>
        <v>0.1724770642201835</v>
      </c>
      <c r="N371">
        <f>+AV_PLAN[[#This Row],[PLAN ACUMULADO]]-AV_PLAN[[#This Row],[INICIO REAL ACUMULADO]]</f>
        <v>450</v>
      </c>
      <c r="O371">
        <f>+AV_PLAN[[#This Row],[TERMINO PLAN ACUMULADO]]-AV_PLAN[[#This Row],[TERMINO REAL ACUMULADO]]</f>
        <v>451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0.21022727272727273</v>
      </c>
      <c r="S371" s="7">
        <f>+AV_PLAN[[#This Row],[TERMINO PLAN ACUMULADO]]/$G$471</f>
        <v>0.77414772727272729</v>
      </c>
      <c r="T371" s="7">
        <f t="shared" si="11"/>
        <v>0.13352272727272727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148</v>
      </c>
      <c r="F372">
        <v>2</v>
      </c>
      <c r="G372">
        <v>547</v>
      </c>
      <c r="H372">
        <v>0</v>
      </c>
      <c r="I372">
        <v>94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0.24749163879598662</v>
      </c>
      <c r="M372" s="4">
        <f>IFERROR(AV_PLAN[[#This Row],[TERMINO REAL ACUMULADO]]/AV_PLAN[[#This Row],[TERMINO PLAN ACUMULADO]],"")</f>
        <v>0.17184643510054845</v>
      </c>
      <c r="N372">
        <f>+AV_PLAN[[#This Row],[PLAN ACUMULADO]]-AV_PLAN[[#This Row],[INICIO REAL ACUMULADO]]</f>
        <v>450</v>
      </c>
      <c r="O372">
        <f>+AV_PLAN[[#This Row],[TERMINO PLAN ACUMULADO]]-AV_PLAN[[#This Row],[TERMINO REAL ACUMULADO]]</f>
        <v>453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0.21022727272727273</v>
      </c>
      <c r="S372" s="7">
        <f>+AV_PLAN[[#This Row],[TERMINO PLAN ACUMULADO]]/$G$471</f>
        <v>0.77698863636363635</v>
      </c>
      <c r="T372" s="7">
        <f t="shared" si="11"/>
        <v>0.13352272727272727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148</v>
      </c>
      <c r="F373">
        <v>1</v>
      </c>
      <c r="G373">
        <v>548</v>
      </c>
      <c r="H373">
        <v>0</v>
      </c>
      <c r="I373">
        <v>94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0.24625623960066556</v>
      </c>
      <c r="M373" s="4">
        <f>IFERROR(AV_PLAN[[#This Row],[TERMINO REAL ACUMULADO]]/AV_PLAN[[#This Row],[TERMINO PLAN ACUMULADO]],"")</f>
        <v>0.17153284671532848</v>
      </c>
      <c r="N373">
        <f>+AV_PLAN[[#This Row],[PLAN ACUMULADO]]-AV_PLAN[[#This Row],[INICIO REAL ACUMULADO]]</f>
        <v>453</v>
      </c>
      <c r="O373">
        <f>+AV_PLAN[[#This Row],[TERMINO PLAN ACUMULADO]]-AV_PLAN[[#This Row],[TERMINO REAL ACUMULADO]]</f>
        <v>454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0.21022727272727273</v>
      </c>
      <c r="S373" s="7">
        <f>+AV_PLAN[[#This Row],[TERMINO PLAN ACUMULADO]]/$G$471</f>
        <v>0.77840909090909094</v>
      </c>
      <c r="T373" s="7">
        <f t="shared" si="11"/>
        <v>0.13352272727272727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148</v>
      </c>
      <c r="F374">
        <v>2</v>
      </c>
      <c r="G374">
        <v>550</v>
      </c>
      <c r="H374">
        <v>0</v>
      </c>
      <c r="I374">
        <v>94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0.24503311258278146</v>
      </c>
      <c r="M374" s="4">
        <f>IFERROR(AV_PLAN[[#This Row],[TERMINO REAL ACUMULADO]]/AV_PLAN[[#This Row],[TERMINO PLAN ACUMULADO]],"")</f>
        <v>0.1709090909090909</v>
      </c>
      <c r="N374">
        <f>+AV_PLAN[[#This Row],[PLAN ACUMULADO]]-AV_PLAN[[#This Row],[INICIO REAL ACUMULADO]]</f>
        <v>456</v>
      </c>
      <c r="O374">
        <f>+AV_PLAN[[#This Row],[TERMINO PLAN ACUMULADO]]-AV_PLAN[[#This Row],[TERMINO REAL ACUMULADO]]</f>
        <v>456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0.21022727272727273</v>
      </c>
      <c r="S374" s="7">
        <f>+AV_PLAN[[#This Row],[TERMINO PLAN ACUMULADO]]/$G$471</f>
        <v>0.78125</v>
      </c>
      <c r="T374" s="7">
        <f t="shared" si="11"/>
        <v>0.13352272727272727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148</v>
      </c>
      <c r="F375">
        <v>3</v>
      </c>
      <c r="G375">
        <v>553</v>
      </c>
      <c r="H375">
        <v>0</v>
      </c>
      <c r="I375">
        <v>94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0.24382207578253706</v>
      </c>
      <c r="M375" s="4">
        <f>IFERROR(AV_PLAN[[#This Row],[TERMINO REAL ACUMULADO]]/AV_PLAN[[#This Row],[TERMINO PLAN ACUMULADO]],"")</f>
        <v>0.16998191681735986</v>
      </c>
      <c r="N375">
        <f>+AV_PLAN[[#This Row],[PLAN ACUMULADO]]-AV_PLAN[[#This Row],[INICIO REAL ACUMULADO]]</f>
        <v>459</v>
      </c>
      <c r="O375">
        <f>+AV_PLAN[[#This Row],[TERMINO PLAN ACUMULADO]]-AV_PLAN[[#This Row],[TERMINO REAL ACUMULADO]]</f>
        <v>459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0.21022727272727273</v>
      </c>
      <c r="S375" s="7">
        <f>+AV_PLAN[[#This Row],[TERMINO PLAN ACUMULADO]]/$G$471</f>
        <v>0.78551136363636365</v>
      </c>
      <c r="T375" s="7">
        <f t="shared" si="11"/>
        <v>0.13352272727272727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148</v>
      </c>
      <c r="F376">
        <v>3</v>
      </c>
      <c r="G376">
        <v>556</v>
      </c>
      <c r="H376">
        <v>0</v>
      </c>
      <c r="I376">
        <v>94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0.24262295081967214</v>
      </c>
      <c r="M376" s="4">
        <f>IFERROR(AV_PLAN[[#This Row],[TERMINO REAL ACUMULADO]]/AV_PLAN[[#This Row],[TERMINO PLAN ACUMULADO]],"")</f>
        <v>0.16906474820143885</v>
      </c>
      <c r="N376">
        <f>+AV_PLAN[[#This Row],[PLAN ACUMULADO]]-AV_PLAN[[#This Row],[INICIO REAL ACUMULADO]]</f>
        <v>462</v>
      </c>
      <c r="O376">
        <f>+AV_PLAN[[#This Row],[TERMINO PLAN ACUMULADO]]-AV_PLAN[[#This Row],[TERMINO REAL ACUMULADO]]</f>
        <v>462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0.21022727272727273</v>
      </c>
      <c r="S376" s="7">
        <f>+AV_PLAN[[#This Row],[TERMINO PLAN ACUMULADO]]/$G$471</f>
        <v>0.78977272727272729</v>
      </c>
      <c r="T376" s="7">
        <f t="shared" si="11"/>
        <v>0.13352272727272727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148</v>
      </c>
      <c r="F377">
        <v>2</v>
      </c>
      <c r="G377">
        <v>558</v>
      </c>
      <c r="H377">
        <v>0</v>
      </c>
      <c r="I377">
        <v>94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0.24143556280587275</v>
      </c>
      <c r="M377" s="4">
        <f>IFERROR(AV_PLAN[[#This Row],[TERMINO REAL ACUMULADO]]/AV_PLAN[[#This Row],[TERMINO PLAN ACUMULADO]],"")</f>
        <v>0.16845878136200718</v>
      </c>
      <c r="N377">
        <f>+AV_PLAN[[#This Row],[PLAN ACUMULADO]]-AV_PLAN[[#This Row],[INICIO REAL ACUMULADO]]</f>
        <v>465</v>
      </c>
      <c r="O377">
        <f>+AV_PLAN[[#This Row],[TERMINO PLAN ACUMULADO]]-AV_PLAN[[#This Row],[TERMINO REAL ACUMULADO]]</f>
        <v>464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0.21022727272727273</v>
      </c>
      <c r="S377" s="7">
        <f>+AV_PLAN[[#This Row],[TERMINO PLAN ACUMULADO]]/$G$471</f>
        <v>0.79261363636363635</v>
      </c>
      <c r="T377" s="7">
        <f t="shared" si="11"/>
        <v>0.13352272727272727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148</v>
      </c>
      <c r="F378">
        <v>1</v>
      </c>
      <c r="G378">
        <v>559</v>
      </c>
      <c r="H378">
        <v>0</v>
      </c>
      <c r="I378">
        <v>94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0.24143556280587275</v>
      </c>
      <c r="M378" s="4">
        <f>IFERROR(AV_PLAN[[#This Row],[TERMINO REAL ACUMULADO]]/AV_PLAN[[#This Row],[TERMINO PLAN ACUMULADO]],"")</f>
        <v>0.16815742397137745</v>
      </c>
      <c r="N378">
        <f>+AV_PLAN[[#This Row],[PLAN ACUMULADO]]-AV_PLAN[[#This Row],[INICIO REAL ACUMULADO]]</f>
        <v>465</v>
      </c>
      <c r="O378">
        <f>+AV_PLAN[[#This Row],[TERMINO PLAN ACUMULADO]]-AV_PLAN[[#This Row],[TERMINO REAL ACUMULADO]]</f>
        <v>465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0.21022727272727273</v>
      </c>
      <c r="S378" s="7">
        <f>+AV_PLAN[[#This Row],[TERMINO PLAN ACUMULADO]]/$G$471</f>
        <v>0.79403409090909094</v>
      </c>
      <c r="T378" s="7">
        <f t="shared" si="11"/>
        <v>0.13352272727272727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148</v>
      </c>
      <c r="F379">
        <v>2</v>
      </c>
      <c r="G379">
        <v>561</v>
      </c>
      <c r="H379">
        <v>0</v>
      </c>
      <c r="I379">
        <v>94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0.24143556280587275</v>
      </c>
      <c r="M379" s="4">
        <f>IFERROR(AV_PLAN[[#This Row],[TERMINO REAL ACUMULADO]]/AV_PLAN[[#This Row],[TERMINO PLAN ACUMULADO]],"")</f>
        <v>0.16755793226381463</v>
      </c>
      <c r="N379">
        <f>+AV_PLAN[[#This Row],[PLAN ACUMULADO]]-AV_PLAN[[#This Row],[INICIO REAL ACUMULADO]]</f>
        <v>465</v>
      </c>
      <c r="O379">
        <f>+AV_PLAN[[#This Row],[TERMINO PLAN ACUMULADO]]-AV_PLAN[[#This Row],[TERMINO REAL ACUMULADO]]</f>
        <v>467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0.21022727272727273</v>
      </c>
      <c r="S379" s="7">
        <f>+AV_PLAN[[#This Row],[TERMINO PLAN ACUMULADO]]/$G$471</f>
        <v>0.796875</v>
      </c>
      <c r="T379" s="7">
        <f t="shared" si="11"/>
        <v>0.13352272727272727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148</v>
      </c>
      <c r="F380">
        <v>2</v>
      </c>
      <c r="G380">
        <v>563</v>
      </c>
      <c r="H380">
        <v>0</v>
      </c>
      <c r="I380">
        <v>94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0.24025974025974026</v>
      </c>
      <c r="M380" s="4">
        <f>IFERROR(AV_PLAN[[#This Row],[TERMINO REAL ACUMULADO]]/AV_PLAN[[#This Row],[TERMINO PLAN ACUMULADO]],"")</f>
        <v>0.1669626998223801</v>
      </c>
      <c r="N380">
        <f>+AV_PLAN[[#This Row],[PLAN ACUMULADO]]-AV_PLAN[[#This Row],[INICIO REAL ACUMULADO]]</f>
        <v>468</v>
      </c>
      <c r="O380">
        <f>+AV_PLAN[[#This Row],[TERMINO PLAN ACUMULADO]]-AV_PLAN[[#This Row],[TERMINO REAL ACUMULADO]]</f>
        <v>469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0.21022727272727273</v>
      </c>
      <c r="S380" s="7">
        <f>+AV_PLAN[[#This Row],[TERMINO PLAN ACUMULADO]]/$G$471</f>
        <v>0.79971590909090906</v>
      </c>
      <c r="T380" s="7">
        <f t="shared" si="11"/>
        <v>0.13352272727272727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148</v>
      </c>
      <c r="F381">
        <v>2</v>
      </c>
      <c r="G381">
        <v>565</v>
      </c>
      <c r="H381">
        <v>0</v>
      </c>
      <c r="I381">
        <v>94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0.23909531502423265</v>
      </c>
      <c r="M381" s="4">
        <f>IFERROR(AV_PLAN[[#This Row],[TERMINO REAL ACUMULADO]]/AV_PLAN[[#This Row],[TERMINO PLAN ACUMULADO]],"")</f>
        <v>0.1663716814159292</v>
      </c>
      <c r="N381">
        <f>+AV_PLAN[[#This Row],[PLAN ACUMULADO]]-AV_PLAN[[#This Row],[INICIO REAL ACUMULADO]]</f>
        <v>471</v>
      </c>
      <c r="O381">
        <f>+AV_PLAN[[#This Row],[TERMINO PLAN ACUMULADO]]-AV_PLAN[[#This Row],[TERMINO REAL ACUMULADO]]</f>
        <v>471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0.21022727272727273</v>
      </c>
      <c r="S381" s="7">
        <f>+AV_PLAN[[#This Row],[TERMINO PLAN ACUMULADO]]/$G$471</f>
        <v>0.80255681818181823</v>
      </c>
      <c r="T381" s="7">
        <f t="shared" si="11"/>
        <v>0.13352272727272727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148</v>
      </c>
      <c r="F382">
        <v>3</v>
      </c>
      <c r="G382">
        <v>568</v>
      </c>
      <c r="H382">
        <v>0</v>
      </c>
      <c r="I382">
        <v>94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0.23794212218649519</v>
      </c>
      <c r="M382" s="4">
        <f>IFERROR(AV_PLAN[[#This Row],[TERMINO REAL ACUMULADO]]/AV_PLAN[[#This Row],[TERMINO PLAN ACUMULADO]],"")</f>
        <v>0.16549295774647887</v>
      </c>
      <c r="N382">
        <f>+AV_PLAN[[#This Row],[PLAN ACUMULADO]]-AV_PLAN[[#This Row],[INICIO REAL ACUMULADO]]</f>
        <v>474</v>
      </c>
      <c r="O382">
        <f>+AV_PLAN[[#This Row],[TERMINO PLAN ACUMULADO]]-AV_PLAN[[#This Row],[TERMINO REAL ACUMULADO]]</f>
        <v>474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0.21022727272727273</v>
      </c>
      <c r="S382" s="7">
        <f>+AV_PLAN[[#This Row],[TERMINO PLAN ACUMULADO]]/$G$471</f>
        <v>0.80681818181818177</v>
      </c>
      <c r="T382" s="7">
        <f t="shared" si="11"/>
        <v>0.13352272727272727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148</v>
      </c>
      <c r="F383">
        <v>3</v>
      </c>
      <c r="G383">
        <v>571</v>
      </c>
      <c r="H383">
        <v>0</v>
      </c>
      <c r="I383">
        <v>94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0.23680000000000001</v>
      </c>
      <c r="M383" s="4">
        <f>IFERROR(AV_PLAN[[#This Row],[TERMINO REAL ACUMULADO]]/AV_PLAN[[#This Row],[TERMINO PLAN ACUMULADO]],"")</f>
        <v>0.16462346760070051</v>
      </c>
      <c r="N383">
        <f>+AV_PLAN[[#This Row],[PLAN ACUMULADO]]-AV_PLAN[[#This Row],[INICIO REAL ACUMULADO]]</f>
        <v>477</v>
      </c>
      <c r="O383">
        <f>+AV_PLAN[[#This Row],[TERMINO PLAN ACUMULADO]]-AV_PLAN[[#This Row],[TERMINO REAL ACUMULADO]]</f>
        <v>477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0.21022727272727273</v>
      </c>
      <c r="S383" s="7">
        <f>+AV_PLAN[[#This Row],[TERMINO PLAN ACUMULADO]]/$G$471</f>
        <v>0.81107954545454541</v>
      </c>
      <c r="T383" s="7">
        <f t="shared" si="11"/>
        <v>0.13352272727272727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148</v>
      </c>
      <c r="F384">
        <v>1</v>
      </c>
      <c r="G384">
        <v>572</v>
      </c>
      <c r="H384">
        <v>0</v>
      </c>
      <c r="I384">
        <v>94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0.2356687898089172</v>
      </c>
      <c r="M384" s="4">
        <f>IFERROR(AV_PLAN[[#This Row],[TERMINO REAL ACUMULADO]]/AV_PLAN[[#This Row],[TERMINO PLAN ACUMULADO]],"")</f>
        <v>0.16433566433566432</v>
      </c>
      <c r="N384">
        <f>+AV_PLAN[[#This Row],[PLAN ACUMULADO]]-AV_PLAN[[#This Row],[INICIO REAL ACUMULADO]]</f>
        <v>480</v>
      </c>
      <c r="O384">
        <f>+AV_PLAN[[#This Row],[TERMINO PLAN ACUMULADO]]-AV_PLAN[[#This Row],[TERMINO REAL ACUMULADO]]</f>
        <v>478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0.21022727272727273</v>
      </c>
      <c r="S384" s="7">
        <f>+AV_PLAN[[#This Row],[TERMINO PLAN ACUMULADO]]/$G$471</f>
        <v>0.8125</v>
      </c>
      <c r="T384" s="7">
        <f t="shared" si="11"/>
        <v>0.13352272727272727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148</v>
      </c>
      <c r="F385">
        <v>1</v>
      </c>
      <c r="G385">
        <v>573</v>
      </c>
      <c r="H385">
        <v>0</v>
      </c>
      <c r="I385">
        <v>94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0.2356687898089172</v>
      </c>
      <c r="M385" s="4">
        <f>IFERROR(AV_PLAN[[#This Row],[TERMINO REAL ACUMULADO]]/AV_PLAN[[#This Row],[TERMINO PLAN ACUMULADO]],"")</f>
        <v>0.16404886561954624</v>
      </c>
      <c r="N385">
        <f>+AV_PLAN[[#This Row],[PLAN ACUMULADO]]-AV_PLAN[[#This Row],[INICIO REAL ACUMULADO]]</f>
        <v>480</v>
      </c>
      <c r="O385">
        <f>+AV_PLAN[[#This Row],[TERMINO PLAN ACUMULADO]]-AV_PLAN[[#This Row],[TERMINO REAL ACUMULADO]]</f>
        <v>479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0.21022727272727273</v>
      </c>
      <c r="S385" s="7">
        <f>+AV_PLAN[[#This Row],[TERMINO PLAN ACUMULADO]]/$G$471</f>
        <v>0.81392045454545459</v>
      </c>
      <c r="T385" s="7">
        <f t="shared" si="11"/>
        <v>0.13352272727272727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148</v>
      </c>
      <c r="F386">
        <v>4</v>
      </c>
      <c r="G386">
        <v>577</v>
      </c>
      <c r="H386">
        <v>0</v>
      </c>
      <c r="I386">
        <v>94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0.2356687898089172</v>
      </c>
      <c r="M386" s="4">
        <f>IFERROR(AV_PLAN[[#This Row],[TERMINO REAL ACUMULADO]]/AV_PLAN[[#This Row],[TERMINO PLAN ACUMULADO]],"")</f>
        <v>0.16291161178509533</v>
      </c>
      <c r="N386">
        <f>+AV_PLAN[[#This Row],[PLAN ACUMULADO]]-AV_PLAN[[#This Row],[INICIO REAL ACUMULADO]]</f>
        <v>480</v>
      </c>
      <c r="O386">
        <f>+AV_PLAN[[#This Row],[TERMINO PLAN ACUMULADO]]-AV_PLAN[[#This Row],[TERMINO REAL ACUMULADO]]</f>
        <v>483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0.21022727272727273</v>
      </c>
      <c r="S386" s="7">
        <f>+AV_PLAN[[#This Row],[TERMINO PLAN ACUMULADO]]/$G$471</f>
        <v>0.81960227272727271</v>
      </c>
      <c r="T386" s="7">
        <f t="shared" ref="T386:T449" si="13">IF(H386="",NA(),I386/$G$471)</f>
        <v>0.13352272727272727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148</v>
      </c>
      <c r="F387">
        <v>2</v>
      </c>
      <c r="G387">
        <v>579</v>
      </c>
      <c r="H387">
        <v>0</v>
      </c>
      <c r="I387">
        <v>94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0.23454833597464342</v>
      </c>
      <c r="M387" s="4">
        <f>IFERROR(AV_PLAN[[#This Row],[TERMINO REAL ACUMULADO]]/AV_PLAN[[#This Row],[TERMINO PLAN ACUMULADO]],"")</f>
        <v>0.16234887737478412</v>
      </c>
      <c r="N387">
        <f>+AV_PLAN[[#This Row],[PLAN ACUMULADO]]-AV_PLAN[[#This Row],[INICIO REAL ACUMULADO]]</f>
        <v>483</v>
      </c>
      <c r="O387">
        <f>+AV_PLAN[[#This Row],[TERMINO PLAN ACUMULADO]]-AV_PLAN[[#This Row],[TERMINO REAL ACUMULADO]]</f>
        <v>485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0.21022727272727273</v>
      </c>
      <c r="S387" s="7">
        <f>+AV_PLAN[[#This Row],[TERMINO PLAN ACUMULADO]]/$G$471</f>
        <v>0.82244318181818177</v>
      </c>
      <c r="T387" s="7">
        <f t="shared" si="13"/>
        <v>0.13352272727272727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148</v>
      </c>
      <c r="F388">
        <v>1</v>
      </c>
      <c r="G388">
        <v>580</v>
      </c>
      <c r="H388">
        <v>0</v>
      </c>
      <c r="I388">
        <v>94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0.2334384858044164</v>
      </c>
      <c r="M388" s="4">
        <f>IFERROR(AV_PLAN[[#This Row],[TERMINO REAL ACUMULADO]]/AV_PLAN[[#This Row],[TERMINO PLAN ACUMULADO]],"")</f>
        <v>0.16206896551724137</v>
      </c>
      <c r="N388">
        <f>+AV_PLAN[[#This Row],[PLAN ACUMULADO]]-AV_PLAN[[#This Row],[INICIO REAL ACUMULADO]]</f>
        <v>486</v>
      </c>
      <c r="O388">
        <f>+AV_PLAN[[#This Row],[TERMINO PLAN ACUMULADO]]-AV_PLAN[[#This Row],[TERMINO REAL ACUMULADO]]</f>
        <v>486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0.21022727272727273</v>
      </c>
      <c r="S388" s="7">
        <f>+AV_PLAN[[#This Row],[TERMINO PLAN ACUMULADO]]/$G$471</f>
        <v>0.82386363636363635</v>
      </c>
      <c r="T388" s="7">
        <f t="shared" si="13"/>
        <v>0.13352272727272727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148</v>
      </c>
      <c r="F389">
        <v>3</v>
      </c>
      <c r="G389">
        <v>583</v>
      </c>
      <c r="H389">
        <v>0</v>
      </c>
      <c r="I389">
        <v>94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0.23233908948194662</v>
      </c>
      <c r="M389" s="4">
        <f>IFERROR(AV_PLAN[[#This Row],[TERMINO REAL ACUMULADO]]/AV_PLAN[[#This Row],[TERMINO PLAN ACUMULADO]],"")</f>
        <v>0.16123499142367068</v>
      </c>
      <c r="N389">
        <f>+AV_PLAN[[#This Row],[PLAN ACUMULADO]]-AV_PLAN[[#This Row],[INICIO REAL ACUMULADO]]</f>
        <v>489</v>
      </c>
      <c r="O389">
        <f>+AV_PLAN[[#This Row],[TERMINO PLAN ACUMULADO]]-AV_PLAN[[#This Row],[TERMINO REAL ACUMULADO]]</f>
        <v>489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0.21022727272727273</v>
      </c>
      <c r="S389" s="7">
        <f>+AV_PLAN[[#This Row],[TERMINO PLAN ACUMULADO]]/$G$471</f>
        <v>0.828125</v>
      </c>
      <c r="T389" s="7">
        <f t="shared" si="13"/>
        <v>0.13352272727272727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148</v>
      </c>
      <c r="F390">
        <v>3</v>
      </c>
      <c r="G390">
        <v>586</v>
      </c>
      <c r="H390">
        <v>0</v>
      </c>
      <c r="I390">
        <v>94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0.23125000000000001</v>
      </c>
      <c r="M390" s="4">
        <f>IFERROR(AV_PLAN[[#This Row],[TERMINO REAL ACUMULADO]]/AV_PLAN[[#This Row],[TERMINO PLAN ACUMULADO]],"")</f>
        <v>0.16040955631399317</v>
      </c>
      <c r="N390">
        <f>+AV_PLAN[[#This Row],[PLAN ACUMULADO]]-AV_PLAN[[#This Row],[INICIO REAL ACUMULADO]]</f>
        <v>492</v>
      </c>
      <c r="O390">
        <f>+AV_PLAN[[#This Row],[TERMINO PLAN ACUMULADO]]-AV_PLAN[[#This Row],[TERMINO REAL ACUMULADO]]</f>
        <v>492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0.21022727272727273</v>
      </c>
      <c r="S390" s="7">
        <f>+AV_PLAN[[#This Row],[TERMINO PLAN ACUMULADO]]/$G$471</f>
        <v>0.83238636363636365</v>
      </c>
      <c r="T390" s="7">
        <f t="shared" si="13"/>
        <v>0.13352272727272727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148</v>
      </c>
      <c r="F391">
        <v>1</v>
      </c>
      <c r="G391">
        <v>587</v>
      </c>
      <c r="H391">
        <v>0</v>
      </c>
      <c r="I391">
        <v>94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0.23017107309486781</v>
      </c>
      <c r="M391" s="4">
        <f>IFERROR(AV_PLAN[[#This Row],[TERMINO REAL ACUMULADO]]/AV_PLAN[[#This Row],[TERMINO PLAN ACUMULADO]],"")</f>
        <v>0.16013628620102216</v>
      </c>
      <c r="N391">
        <f>+AV_PLAN[[#This Row],[PLAN ACUMULADO]]-AV_PLAN[[#This Row],[INICIO REAL ACUMULADO]]</f>
        <v>495</v>
      </c>
      <c r="O391">
        <f>+AV_PLAN[[#This Row],[TERMINO PLAN ACUMULADO]]-AV_PLAN[[#This Row],[TERMINO REAL ACUMULADO]]</f>
        <v>493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0.21022727272727273</v>
      </c>
      <c r="S391" s="7">
        <f>+AV_PLAN[[#This Row],[TERMINO PLAN ACUMULADO]]/$G$471</f>
        <v>0.83380681818181823</v>
      </c>
      <c r="T391" s="7">
        <f t="shared" si="13"/>
        <v>0.13352272727272727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148</v>
      </c>
      <c r="F392">
        <v>2</v>
      </c>
      <c r="G392">
        <v>589</v>
      </c>
      <c r="H392">
        <v>0</v>
      </c>
      <c r="I392">
        <v>94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0.23017107309486781</v>
      </c>
      <c r="M392" s="4">
        <f>IFERROR(AV_PLAN[[#This Row],[TERMINO REAL ACUMULADO]]/AV_PLAN[[#This Row],[TERMINO PLAN ACUMULADO]],"")</f>
        <v>0.15959252971137522</v>
      </c>
      <c r="N392">
        <f>+AV_PLAN[[#This Row],[PLAN ACUMULADO]]-AV_PLAN[[#This Row],[INICIO REAL ACUMULADO]]</f>
        <v>495</v>
      </c>
      <c r="O392">
        <f>+AV_PLAN[[#This Row],[TERMINO PLAN ACUMULADO]]-AV_PLAN[[#This Row],[TERMINO REAL ACUMULADO]]</f>
        <v>495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0.21022727272727273</v>
      </c>
      <c r="S392" s="7">
        <f>+AV_PLAN[[#This Row],[TERMINO PLAN ACUMULADO]]/$G$471</f>
        <v>0.83664772727272729</v>
      </c>
      <c r="T392" s="7">
        <f t="shared" si="13"/>
        <v>0.13352272727272727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148</v>
      </c>
      <c r="F393">
        <v>4</v>
      </c>
      <c r="G393">
        <v>593</v>
      </c>
      <c r="H393">
        <v>0</v>
      </c>
      <c r="I393">
        <v>94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0.23017107309486781</v>
      </c>
      <c r="M393" s="4">
        <f>IFERROR(AV_PLAN[[#This Row],[TERMINO REAL ACUMULADO]]/AV_PLAN[[#This Row],[TERMINO PLAN ACUMULADO]],"")</f>
        <v>0.15851602023608768</v>
      </c>
      <c r="N393">
        <f>+AV_PLAN[[#This Row],[PLAN ACUMULADO]]-AV_PLAN[[#This Row],[INICIO REAL ACUMULADO]]</f>
        <v>495</v>
      </c>
      <c r="O393">
        <f>+AV_PLAN[[#This Row],[TERMINO PLAN ACUMULADO]]-AV_PLAN[[#This Row],[TERMINO REAL ACUMULADO]]</f>
        <v>499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0.21022727272727273</v>
      </c>
      <c r="S393" s="7">
        <f>+AV_PLAN[[#This Row],[TERMINO PLAN ACUMULADO]]/$G$471</f>
        <v>0.84232954545454541</v>
      </c>
      <c r="T393" s="7">
        <f t="shared" si="13"/>
        <v>0.13352272727272727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148</v>
      </c>
      <c r="F394">
        <v>1</v>
      </c>
      <c r="G394">
        <v>594</v>
      </c>
      <c r="H394">
        <v>0</v>
      </c>
      <c r="I394">
        <v>94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0.22910216718266255</v>
      </c>
      <c r="M394" s="4">
        <f>IFERROR(AV_PLAN[[#This Row],[TERMINO REAL ACUMULADO]]/AV_PLAN[[#This Row],[TERMINO PLAN ACUMULADO]],"")</f>
        <v>0.15824915824915825</v>
      </c>
      <c r="N394">
        <f>+AV_PLAN[[#This Row],[PLAN ACUMULADO]]-AV_PLAN[[#This Row],[INICIO REAL ACUMULADO]]</f>
        <v>498</v>
      </c>
      <c r="O394">
        <f>+AV_PLAN[[#This Row],[TERMINO PLAN ACUMULADO]]-AV_PLAN[[#This Row],[TERMINO REAL ACUMULADO]]</f>
        <v>500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0.21022727272727273</v>
      </c>
      <c r="S394" s="7">
        <f>+AV_PLAN[[#This Row],[TERMINO PLAN ACUMULADO]]/$G$471</f>
        <v>0.84375</v>
      </c>
      <c r="T394" s="7">
        <f t="shared" si="13"/>
        <v>0.13352272727272727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148</v>
      </c>
      <c r="F395">
        <v>1</v>
      </c>
      <c r="G395">
        <v>595</v>
      </c>
      <c r="H395">
        <v>0</v>
      </c>
      <c r="I395">
        <v>94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0.2280431432973806</v>
      </c>
      <c r="M395" s="4">
        <f>IFERROR(AV_PLAN[[#This Row],[TERMINO REAL ACUMULADO]]/AV_PLAN[[#This Row],[TERMINO PLAN ACUMULADO]],"")</f>
        <v>0.15798319327731092</v>
      </c>
      <c r="N395">
        <f>+AV_PLAN[[#This Row],[PLAN ACUMULADO]]-AV_PLAN[[#This Row],[INICIO REAL ACUMULADO]]</f>
        <v>501</v>
      </c>
      <c r="O395">
        <f>+AV_PLAN[[#This Row],[TERMINO PLAN ACUMULADO]]-AV_PLAN[[#This Row],[TERMINO REAL ACUMULADO]]</f>
        <v>501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0.21022727272727273</v>
      </c>
      <c r="S395" s="7">
        <f>+AV_PLAN[[#This Row],[TERMINO PLAN ACUMULADO]]/$G$471</f>
        <v>0.84517045454545459</v>
      </c>
      <c r="T395" s="7">
        <f t="shared" si="13"/>
        <v>0.13352272727272727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148</v>
      </c>
      <c r="F396">
        <v>3</v>
      </c>
      <c r="G396">
        <v>598</v>
      </c>
      <c r="H396">
        <v>0</v>
      </c>
      <c r="I396">
        <v>94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0.22699386503067484</v>
      </c>
      <c r="M396" s="4">
        <f>IFERROR(AV_PLAN[[#This Row],[TERMINO REAL ACUMULADO]]/AV_PLAN[[#This Row],[TERMINO PLAN ACUMULADO]],"")</f>
        <v>0.15719063545150502</v>
      </c>
      <c r="N396">
        <f>+AV_PLAN[[#This Row],[PLAN ACUMULADO]]-AV_PLAN[[#This Row],[INICIO REAL ACUMULADO]]</f>
        <v>504</v>
      </c>
      <c r="O396">
        <f>+AV_PLAN[[#This Row],[TERMINO PLAN ACUMULADO]]-AV_PLAN[[#This Row],[TERMINO REAL ACUMULADO]]</f>
        <v>504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0.21022727272727273</v>
      </c>
      <c r="S396" s="7">
        <f>+AV_PLAN[[#This Row],[TERMINO PLAN ACUMULADO]]/$G$471</f>
        <v>0.84943181818181823</v>
      </c>
      <c r="T396" s="7">
        <f t="shared" si="13"/>
        <v>0.13352272727272727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148</v>
      </c>
      <c r="F397">
        <v>3</v>
      </c>
      <c r="G397">
        <v>601</v>
      </c>
      <c r="H397">
        <v>0</v>
      </c>
      <c r="I397">
        <v>94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0.22595419847328244</v>
      </c>
      <c r="M397" s="4">
        <f>IFERROR(AV_PLAN[[#This Row],[TERMINO REAL ACUMULADO]]/AV_PLAN[[#This Row],[TERMINO PLAN ACUMULADO]],"")</f>
        <v>0.15640599001663893</v>
      </c>
      <c r="N397">
        <f>+AV_PLAN[[#This Row],[PLAN ACUMULADO]]-AV_PLAN[[#This Row],[INICIO REAL ACUMULADO]]</f>
        <v>507</v>
      </c>
      <c r="O397">
        <f>+AV_PLAN[[#This Row],[TERMINO PLAN ACUMULADO]]-AV_PLAN[[#This Row],[TERMINO REAL ACUMULADO]]</f>
        <v>507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0.21022727272727273</v>
      </c>
      <c r="S397" s="7">
        <f>+AV_PLAN[[#This Row],[TERMINO PLAN ACUMULADO]]/$G$471</f>
        <v>0.85369318181818177</v>
      </c>
      <c r="T397" s="7">
        <f t="shared" si="13"/>
        <v>0.13352272727272727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148</v>
      </c>
      <c r="F398">
        <v>2</v>
      </c>
      <c r="G398">
        <v>603</v>
      </c>
      <c r="H398">
        <v>0</v>
      </c>
      <c r="I398">
        <v>94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0.22492401215805471</v>
      </c>
      <c r="M398" s="4">
        <f>IFERROR(AV_PLAN[[#This Row],[TERMINO REAL ACUMULADO]]/AV_PLAN[[#This Row],[TERMINO PLAN ACUMULADO]],"")</f>
        <v>0.1558872305140962</v>
      </c>
      <c r="N398">
        <f>+AV_PLAN[[#This Row],[PLAN ACUMULADO]]-AV_PLAN[[#This Row],[INICIO REAL ACUMULADO]]</f>
        <v>510</v>
      </c>
      <c r="O398">
        <f>+AV_PLAN[[#This Row],[TERMINO PLAN ACUMULADO]]-AV_PLAN[[#This Row],[TERMINO REAL ACUMULADO]]</f>
        <v>509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0.21022727272727273</v>
      </c>
      <c r="S398" s="7">
        <f>+AV_PLAN[[#This Row],[TERMINO PLAN ACUMULADO]]/$G$471</f>
        <v>0.85653409090909094</v>
      </c>
      <c r="T398" s="7">
        <f t="shared" si="13"/>
        <v>0.13352272727272727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148</v>
      </c>
      <c r="F399">
        <v>2</v>
      </c>
      <c r="G399">
        <v>605</v>
      </c>
      <c r="H399">
        <v>0</v>
      </c>
      <c r="I399">
        <v>94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0.22492401215805471</v>
      </c>
      <c r="M399" s="4">
        <f>IFERROR(AV_PLAN[[#This Row],[TERMINO REAL ACUMULADO]]/AV_PLAN[[#This Row],[TERMINO PLAN ACUMULADO]],"")</f>
        <v>0.15537190082644628</v>
      </c>
      <c r="N399">
        <f>+AV_PLAN[[#This Row],[PLAN ACUMULADO]]-AV_PLAN[[#This Row],[INICIO REAL ACUMULADO]]</f>
        <v>510</v>
      </c>
      <c r="O399">
        <f>+AV_PLAN[[#This Row],[TERMINO PLAN ACUMULADO]]-AV_PLAN[[#This Row],[TERMINO REAL ACUMULADO]]</f>
        <v>511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0.21022727272727273</v>
      </c>
      <c r="S399" s="7">
        <f>+AV_PLAN[[#This Row],[TERMINO PLAN ACUMULADO]]/$G$471</f>
        <v>0.859375</v>
      </c>
      <c r="T399" s="7">
        <f t="shared" si="13"/>
        <v>0.13352272727272727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148</v>
      </c>
      <c r="F400">
        <v>2</v>
      </c>
      <c r="G400">
        <v>607</v>
      </c>
      <c r="H400">
        <v>0</v>
      </c>
      <c r="I400">
        <v>94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0.22492401215805471</v>
      </c>
      <c r="M400" s="4">
        <f>IFERROR(AV_PLAN[[#This Row],[TERMINO REAL ACUMULADO]]/AV_PLAN[[#This Row],[TERMINO PLAN ACUMULADO]],"")</f>
        <v>0.15485996705107083</v>
      </c>
      <c r="N400">
        <f>+AV_PLAN[[#This Row],[PLAN ACUMULADO]]-AV_PLAN[[#This Row],[INICIO REAL ACUMULADO]]</f>
        <v>510</v>
      </c>
      <c r="O400">
        <f>+AV_PLAN[[#This Row],[TERMINO PLAN ACUMULADO]]-AV_PLAN[[#This Row],[TERMINO REAL ACUMULADO]]</f>
        <v>513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0.21022727272727273</v>
      </c>
      <c r="S400" s="7">
        <f>+AV_PLAN[[#This Row],[TERMINO PLAN ACUMULADO]]/$G$471</f>
        <v>0.86221590909090906</v>
      </c>
      <c r="T400" s="7">
        <f t="shared" si="13"/>
        <v>0.13352272727272727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148</v>
      </c>
      <c r="F401">
        <v>1</v>
      </c>
      <c r="G401">
        <v>608</v>
      </c>
      <c r="H401">
        <v>0</v>
      </c>
      <c r="I401">
        <v>94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0.22390317700453857</v>
      </c>
      <c r="M401" s="4">
        <f>IFERROR(AV_PLAN[[#This Row],[TERMINO REAL ACUMULADO]]/AV_PLAN[[#This Row],[TERMINO PLAN ACUMULADO]],"")</f>
        <v>0.15460526315789475</v>
      </c>
      <c r="N401">
        <f>+AV_PLAN[[#This Row],[PLAN ACUMULADO]]-AV_PLAN[[#This Row],[INICIO REAL ACUMULADO]]</f>
        <v>513</v>
      </c>
      <c r="O401">
        <f>+AV_PLAN[[#This Row],[TERMINO PLAN ACUMULADO]]-AV_PLAN[[#This Row],[TERMINO REAL ACUMULADO]]</f>
        <v>514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0.21022727272727273</v>
      </c>
      <c r="S401" s="7">
        <f>+AV_PLAN[[#This Row],[TERMINO PLAN ACUMULADO]]/$G$471</f>
        <v>0.86363636363636365</v>
      </c>
      <c r="T401" s="7">
        <f t="shared" si="13"/>
        <v>0.13352272727272727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148</v>
      </c>
      <c r="F402">
        <v>2</v>
      </c>
      <c r="G402">
        <v>610</v>
      </c>
      <c r="H402">
        <v>0</v>
      </c>
      <c r="I402">
        <v>94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0.22289156626506024</v>
      </c>
      <c r="M402" s="4">
        <f>IFERROR(AV_PLAN[[#This Row],[TERMINO REAL ACUMULADO]]/AV_PLAN[[#This Row],[TERMINO PLAN ACUMULADO]],"")</f>
        <v>0.1540983606557377</v>
      </c>
      <c r="N402">
        <f>+AV_PLAN[[#This Row],[PLAN ACUMULADO]]-AV_PLAN[[#This Row],[INICIO REAL ACUMULADO]]</f>
        <v>516</v>
      </c>
      <c r="O402">
        <f>+AV_PLAN[[#This Row],[TERMINO PLAN ACUMULADO]]-AV_PLAN[[#This Row],[TERMINO REAL ACUMULADO]]</f>
        <v>516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0.21022727272727273</v>
      </c>
      <c r="S402" s="7">
        <f>+AV_PLAN[[#This Row],[TERMINO PLAN ACUMULADO]]/$G$471</f>
        <v>0.86647727272727271</v>
      </c>
      <c r="T402" s="7">
        <f t="shared" si="13"/>
        <v>0.13352272727272727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148</v>
      </c>
      <c r="F403">
        <v>3</v>
      </c>
      <c r="G403">
        <v>613</v>
      </c>
      <c r="H403">
        <v>0</v>
      </c>
      <c r="I403">
        <v>94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0.22188905547226387</v>
      </c>
      <c r="M403" s="4">
        <f>IFERROR(AV_PLAN[[#This Row],[TERMINO REAL ACUMULADO]]/AV_PLAN[[#This Row],[TERMINO PLAN ACUMULADO]],"")</f>
        <v>0.15334420880913541</v>
      </c>
      <c r="N403">
        <f>+AV_PLAN[[#This Row],[PLAN ACUMULADO]]-AV_PLAN[[#This Row],[INICIO REAL ACUMULADO]]</f>
        <v>519</v>
      </c>
      <c r="O403">
        <f>+AV_PLAN[[#This Row],[TERMINO PLAN ACUMULADO]]-AV_PLAN[[#This Row],[TERMINO REAL ACUMULADO]]</f>
        <v>519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0.21022727272727273</v>
      </c>
      <c r="S403" s="7">
        <f>+AV_PLAN[[#This Row],[TERMINO PLAN ACUMULADO]]/$G$471</f>
        <v>0.87073863636363635</v>
      </c>
      <c r="T403" s="7">
        <f t="shared" si="13"/>
        <v>0.13352272727272727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148</v>
      </c>
      <c r="F404">
        <v>3</v>
      </c>
      <c r="G404">
        <v>616</v>
      </c>
      <c r="H404">
        <v>0</v>
      </c>
      <c r="I404">
        <v>94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0.22089552238805971</v>
      </c>
      <c r="M404" s="4">
        <f>IFERROR(AV_PLAN[[#This Row],[TERMINO REAL ACUMULADO]]/AV_PLAN[[#This Row],[TERMINO PLAN ACUMULADO]],"")</f>
        <v>0.15259740259740259</v>
      </c>
      <c r="N404">
        <f>+AV_PLAN[[#This Row],[PLAN ACUMULADO]]-AV_PLAN[[#This Row],[INICIO REAL ACUMULADO]]</f>
        <v>522</v>
      </c>
      <c r="O404">
        <f>+AV_PLAN[[#This Row],[TERMINO PLAN ACUMULADO]]-AV_PLAN[[#This Row],[TERMINO REAL ACUMULADO]]</f>
        <v>522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0.21022727272727273</v>
      </c>
      <c r="S404" s="7">
        <f>+AV_PLAN[[#This Row],[TERMINO PLAN ACUMULADO]]/$G$471</f>
        <v>0.875</v>
      </c>
      <c r="T404" s="7">
        <f t="shared" si="13"/>
        <v>0.13352272727272727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148</v>
      </c>
      <c r="F405">
        <v>2</v>
      </c>
      <c r="G405">
        <v>618</v>
      </c>
      <c r="H405">
        <v>0</v>
      </c>
      <c r="I405">
        <v>94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0.21991084695393759</v>
      </c>
      <c r="M405" s="4">
        <f>IFERROR(AV_PLAN[[#This Row],[TERMINO REAL ACUMULADO]]/AV_PLAN[[#This Row],[TERMINO PLAN ACUMULADO]],"")</f>
        <v>0.15210355987055016</v>
      </c>
      <c r="N405">
        <f>+AV_PLAN[[#This Row],[PLAN ACUMULADO]]-AV_PLAN[[#This Row],[INICIO REAL ACUMULADO]]</f>
        <v>525</v>
      </c>
      <c r="O405">
        <f>+AV_PLAN[[#This Row],[TERMINO PLAN ACUMULADO]]-AV_PLAN[[#This Row],[TERMINO REAL ACUMULADO]]</f>
        <v>524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0.21022727272727273</v>
      </c>
      <c r="S405" s="7">
        <f>+AV_PLAN[[#This Row],[TERMINO PLAN ACUMULADO]]/$G$471</f>
        <v>0.87784090909090906</v>
      </c>
      <c r="T405" s="7">
        <f t="shared" si="13"/>
        <v>0.13352272727272727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148</v>
      </c>
      <c r="F406">
        <v>1</v>
      </c>
      <c r="G406">
        <v>619</v>
      </c>
      <c r="H406">
        <v>0</v>
      </c>
      <c r="I406">
        <v>94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0.21991084695393759</v>
      </c>
      <c r="M406" s="4">
        <f>IFERROR(AV_PLAN[[#This Row],[TERMINO REAL ACUMULADO]]/AV_PLAN[[#This Row],[TERMINO PLAN ACUMULADO]],"")</f>
        <v>0.15185783521809371</v>
      </c>
      <c r="N406">
        <f>+AV_PLAN[[#This Row],[PLAN ACUMULADO]]-AV_PLAN[[#This Row],[INICIO REAL ACUMULADO]]</f>
        <v>525</v>
      </c>
      <c r="O406">
        <f>+AV_PLAN[[#This Row],[TERMINO PLAN ACUMULADO]]-AV_PLAN[[#This Row],[TERMINO REAL ACUMULADO]]</f>
        <v>525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0.21022727272727273</v>
      </c>
      <c r="S406" s="7">
        <f>+AV_PLAN[[#This Row],[TERMINO PLAN ACUMULADO]]/$G$471</f>
        <v>0.87926136363636365</v>
      </c>
      <c r="T406" s="7">
        <f t="shared" si="13"/>
        <v>0.13352272727272727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148</v>
      </c>
      <c r="F407">
        <v>2</v>
      </c>
      <c r="G407">
        <v>621</v>
      </c>
      <c r="H407">
        <v>0</v>
      </c>
      <c r="I407">
        <v>94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0.21991084695393759</v>
      </c>
      <c r="M407" s="4">
        <f>IFERROR(AV_PLAN[[#This Row],[TERMINO REAL ACUMULADO]]/AV_PLAN[[#This Row],[TERMINO PLAN ACUMULADO]],"")</f>
        <v>0.15136876006441224</v>
      </c>
      <c r="N407">
        <f>+AV_PLAN[[#This Row],[PLAN ACUMULADO]]-AV_PLAN[[#This Row],[INICIO REAL ACUMULADO]]</f>
        <v>525</v>
      </c>
      <c r="O407">
        <f>+AV_PLAN[[#This Row],[TERMINO PLAN ACUMULADO]]-AV_PLAN[[#This Row],[TERMINO REAL ACUMULADO]]</f>
        <v>527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0.21022727272727273</v>
      </c>
      <c r="S407" s="7">
        <f>+AV_PLAN[[#This Row],[TERMINO PLAN ACUMULADO]]/$G$471</f>
        <v>0.88210227272727271</v>
      </c>
      <c r="T407" s="7">
        <f t="shared" si="13"/>
        <v>0.13352272727272727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148</v>
      </c>
      <c r="F408">
        <v>2</v>
      </c>
      <c r="G408">
        <v>623</v>
      </c>
      <c r="H408">
        <v>0</v>
      </c>
      <c r="I408">
        <v>94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0.21893491124260356</v>
      </c>
      <c r="M408" s="4">
        <f>IFERROR(AV_PLAN[[#This Row],[TERMINO REAL ACUMULADO]]/AV_PLAN[[#This Row],[TERMINO PLAN ACUMULADO]],"")</f>
        <v>0.1508828250401284</v>
      </c>
      <c r="N408">
        <f>+AV_PLAN[[#This Row],[PLAN ACUMULADO]]-AV_PLAN[[#This Row],[INICIO REAL ACUMULADO]]</f>
        <v>528</v>
      </c>
      <c r="O408">
        <f>+AV_PLAN[[#This Row],[TERMINO PLAN ACUMULADO]]-AV_PLAN[[#This Row],[TERMINO REAL ACUMULADO]]</f>
        <v>529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0.21022727272727273</v>
      </c>
      <c r="S408" s="7">
        <f>+AV_PLAN[[#This Row],[TERMINO PLAN ACUMULADO]]/$G$471</f>
        <v>0.88494318181818177</v>
      </c>
      <c r="T408" s="7">
        <f t="shared" si="13"/>
        <v>0.13352272727272727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148</v>
      </c>
      <c r="F409">
        <v>2</v>
      </c>
      <c r="G409">
        <v>625</v>
      </c>
      <c r="H409">
        <v>0</v>
      </c>
      <c r="I409">
        <v>94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0.21796759941089838</v>
      </c>
      <c r="M409" s="4">
        <f>IFERROR(AV_PLAN[[#This Row],[TERMINO REAL ACUMULADO]]/AV_PLAN[[#This Row],[TERMINO PLAN ACUMULADO]],"")</f>
        <v>0.15040000000000001</v>
      </c>
      <c r="N409">
        <f>+AV_PLAN[[#This Row],[PLAN ACUMULADO]]-AV_PLAN[[#This Row],[INICIO REAL ACUMULADO]]</f>
        <v>531</v>
      </c>
      <c r="O409">
        <f>+AV_PLAN[[#This Row],[TERMINO PLAN ACUMULADO]]-AV_PLAN[[#This Row],[TERMINO REAL ACUMULADO]]</f>
        <v>531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0.21022727272727273</v>
      </c>
      <c r="S409" s="7">
        <f>+AV_PLAN[[#This Row],[TERMINO PLAN ACUMULADO]]/$G$471</f>
        <v>0.88778409090909094</v>
      </c>
      <c r="T409" s="7">
        <f t="shared" si="13"/>
        <v>0.13352272727272727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148</v>
      </c>
      <c r="F410">
        <v>3</v>
      </c>
      <c r="G410">
        <v>628</v>
      </c>
      <c r="H410">
        <v>0</v>
      </c>
      <c r="I410">
        <v>94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0.21700879765395895</v>
      </c>
      <c r="M410" s="4">
        <f>IFERROR(AV_PLAN[[#This Row],[TERMINO REAL ACUMULADO]]/AV_PLAN[[#This Row],[TERMINO PLAN ACUMULADO]],"")</f>
        <v>0.14968152866242038</v>
      </c>
      <c r="N410">
        <f>+AV_PLAN[[#This Row],[PLAN ACUMULADO]]-AV_PLAN[[#This Row],[INICIO REAL ACUMULADO]]</f>
        <v>534</v>
      </c>
      <c r="O410">
        <f>+AV_PLAN[[#This Row],[TERMINO PLAN ACUMULADO]]-AV_PLAN[[#This Row],[TERMINO REAL ACUMULADO]]</f>
        <v>534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0.21022727272727273</v>
      </c>
      <c r="S410" s="7">
        <f>+AV_PLAN[[#This Row],[TERMINO PLAN ACUMULADO]]/$G$471</f>
        <v>0.89204545454545459</v>
      </c>
      <c r="T410" s="7">
        <f t="shared" si="13"/>
        <v>0.13352272727272727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148</v>
      </c>
      <c r="F411">
        <v>3</v>
      </c>
      <c r="G411">
        <v>631</v>
      </c>
      <c r="H411">
        <v>0</v>
      </c>
      <c r="I411">
        <v>94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0.21605839416058395</v>
      </c>
      <c r="M411" s="4">
        <f>IFERROR(AV_PLAN[[#This Row],[TERMINO REAL ACUMULADO]]/AV_PLAN[[#This Row],[TERMINO PLAN ACUMULADO]],"")</f>
        <v>0.14896988906497624</v>
      </c>
      <c r="N411">
        <f>+AV_PLAN[[#This Row],[PLAN ACUMULADO]]-AV_PLAN[[#This Row],[INICIO REAL ACUMULADO]]</f>
        <v>537</v>
      </c>
      <c r="O411">
        <f>+AV_PLAN[[#This Row],[TERMINO PLAN ACUMULADO]]-AV_PLAN[[#This Row],[TERMINO REAL ACUMULADO]]</f>
        <v>537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0.21022727272727273</v>
      </c>
      <c r="S411" s="7">
        <f>+AV_PLAN[[#This Row],[TERMINO PLAN ACUMULADO]]/$G$471</f>
        <v>0.89630681818181823</v>
      </c>
      <c r="T411" s="7">
        <f t="shared" si="13"/>
        <v>0.13352272727272727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148</v>
      </c>
      <c r="F412">
        <v>1</v>
      </c>
      <c r="G412">
        <v>632</v>
      </c>
      <c r="H412">
        <v>0</v>
      </c>
      <c r="I412">
        <v>94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0.21511627906976744</v>
      </c>
      <c r="M412" s="4">
        <f>IFERROR(AV_PLAN[[#This Row],[TERMINO REAL ACUMULADO]]/AV_PLAN[[#This Row],[TERMINO PLAN ACUMULADO]],"")</f>
        <v>0.14873417721518986</v>
      </c>
      <c r="N412">
        <f>+AV_PLAN[[#This Row],[PLAN ACUMULADO]]-AV_PLAN[[#This Row],[INICIO REAL ACUMULADO]]</f>
        <v>540</v>
      </c>
      <c r="O412">
        <f>+AV_PLAN[[#This Row],[TERMINO PLAN ACUMULADO]]-AV_PLAN[[#This Row],[TERMINO REAL ACUMULADO]]</f>
        <v>538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0.21022727272727273</v>
      </c>
      <c r="S412" s="7">
        <f>+AV_PLAN[[#This Row],[TERMINO PLAN ACUMULADO]]/$G$471</f>
        <v>0.89772727272727271</v>
      </c>
      <c r="T412" s="7">
        <f t="shared" si="13"/>
        <v>0.13352272727272727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148</v>
      </c>
      <c r="F413">
        <v>1</v>
      </c>
      <c r="G413">
        <v>633</v>
      </c>
      <c r="H413">
        <v>0</v>
      </c>
      <c r="I413">
        <v>94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0.21511627906976744</v>
      </c>
      <c r="M413" s="4">
        <f>IFERROR(AV_PLAN[[#This Row],[TERMINO REAL ACUMULADO]]/AV_PLAN[[#This Row],[TERMINO PLAN ACUMULADO]],"")</f>
        <v>0.14849921011058451</v>
      </c>
      <c r="N413">
        <f>+AV_PLAN[[#This Row],[PLAN ACUMULADO]]-AV_PLAN[[#This Row],[INICIO REAL ACUMULADO]]</f>
        <v>540</v>
      </c>
      <c r="O413">
        <f>+AV_PLAN[[#This Row],[TERMINO PLAN ACUMULADO]]-AV_PLAN[[#This Row],[TERMINO REAL ACUMULADO]]</f>
        <v>539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0.21022727272727273</v>
      </c>
      <c r="S413" s="7">
        <f>+AV_PLAN[[#This Row],[TERMINO PLAN ACUMULADO]]/$G$471</f>
        <v>0.89914772727272729</v>
      </c>
      <c r="T413" s="7">
        <f t="shared" si="13"/>
        <v>0.13352272727272727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148</v>
      </c>
      <c r="F414">
        <v>4</v>
      </c>
      <c r="G414">
        <v>637</v>
      </c>
      <c r="H414">
        <v>0</v>
      </c>
      <c r="I414">
        <v>94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0.21511627906976744</v>
      </c>
      <c r="M414" s="4">
        <f>IFERROR(AV_PLAN[[#This Row],[TERMINO REAL ACUMULADO]]/AV_PLAN[[#This Row],[TERMINO PLAN ACUMULADO]],"")</f>
        <v>0.14756671899529042</v>
      </c>
      <c r="N414">
        <f>+AV_PLAN[[#This Row],[PLAN ACUMULADO]]-AV_PLAN[[#This Row],[INICIO REAL ACUMULADO]]</f>
        <v>540</v>
      </c>
      <c r="O414">
        <f>+AV_PLAN[[#This Row],[TERMINO PLAN ACUMULADO]]-AV_PLAN[[#This Row],[TERMINO REAL ACUMULADO]]</f>
        <v>543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0.21022727272727273</v>
      </c>
      <c r="S414" s="7">
        <f>+AV_PLAN[[#This Row],[TERMINO PLAN ACUMULADO]]/$G$471</f>
        <v>0.90482954545454541</v>
      </c>
      <c r="T414" s="7">
        <f t="shared" si="13"/>
        <v>0.13352272727272727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148</v>
      </c>
      <c r="F415">
        <v>2</v>
      </c>
      <c r="G415">
        <v>639</v>
      </c>
      <c r="H415">
        <v>0</v>
      </c>
      <c r="I415">
        <v>94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0.2141823444283647</v>
      </c>
      <c r="M415" s="4">
        <f>IFERROR(AV_PLAN[[#This Row],[TERMINO REAL ACUMULADO]]/AV_PLAN[[#This Row],[TERMINO PLAN ACUMULADO]],"")</f>
        <v>0.14710485133020346</v>
      </c>
      <c r="N415">
        <f>+AV_PLAN[[#This Row],[PLAN ACUMULADO]]-AV_PLAN[[#This Row],[INICIO REAL ACUMULADO]]</f>
        <v>543</v>
      </c>
      <c r="O415">
        <f>+AV_PLAN[[#This Row],[TERMINO PLAN ACUMULADO]]-AV_PLAN[[#This Row],[TERMINO REAL ACUMULADO]]</f>
        <v>545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0.21022727272727273</v>
      </c>
      <c r="S415" s="7">
        <f>+AV_PLAN[[#This Row],[TERMINO PLAN ACUMULADO]]/$G$471</f>
        <v>0.90767045454545459</v>
      </c>
      <c r="T415" s="7">
        <f t="shared" si="13"/>
        <v>0.13352272727272727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148</v>
      </c>
      <c r="F416">
        <v>1</v>
      </c>
      <c r="G416">
        <v>640</v>
      </c>
      <c r="H416">
        <v>0</v>
      </c>
      <c r="I416">
        <v>94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0.2132564841498559</v>
      </c>
      <c r="M416" s="4">
        <f>IFERROR(AV_PLAN[[#This Row],[TERMINO REAL ACUMULADO]]/AV_PLAN[[#This Row],[TERMINO PLAN ACUMULADO]],"")</f>
        <v>0.14687500000000001</v>
      </c>
      <c r="N416">
        <f>+AV_PLAN[[#This Row],[PLAN ACUMULADO]]-AV_PLAN[[#This Row],[INICIO REAL ACUMULADO]]</f>
        <v>546</v>
      </c>
      <c r="O416">
        <f>+AV_PLAN[[#This Row],[TERMINO PLAN ACUMULADO]]-AV_PLAN[[#This Row],[TERMINO REAL ACUMULADO]]</f>
        <v>546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0.21022727272727273</v>
      </c>
      <c r="S416" s="7">
        <f>+AV_PLAN[[#This Row],[TERMINO PLAN ACUMULADO]]/$G$471</f>
        <v>0.90909090909090906</v>
      </c>
      <c r="T416" s="7">
        <f t="shared" si="13"/>
        <v>0.13352272727272727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148</v>
      </c>
      <c r="F417">
        <v>3</v>
      </c>
      <c r="G417">
        <v>643</v>
      </c>
      <c r="H417">
        <v>0</v>
      </c>
      <c r="I417">
        <v>94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0.21233859397417504</v>
      </c>
      <c r="M417" s="4">
        <f>IFERROR(AV_PLAN[[#This Row],[TERMINO REAL ACUMULADO]]/AV_PLAN[[#This Row],[TERMINO PLAN ACUMULADO]],"")</f>
        <v>0.14618973561430793</v>
      </c>
      <c r="N417">
        <f>+AV_PLAN[[#This Row],[PLAN ACUMULADO]]-AV_PLAN[[#This Row],[INICIO REAL ACUMULADO]]</f>
        <v>549</v>
      </c>
      <c r="O417">
        <f>+AV_PLAN[[#This Row],[TERMINO PLAN ACUMULADO]]-AV_PLAN[[#This Row],[TERMINO REAL ACUMULADO]]</f>
        <v>549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0.21022727272727273</v>
      </c>
      <c r="S417" s="7">
        <f>+AV_PLAN[[#This Row],[TERMINO PLAN ACUMULADO]]/$G$471</f>
        <v>0.91335227272727271</v>
      </c>
      <c r="T417" s="7">
        <f t="shared" si="13"/>
        <v>0.13352272727272727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148</v>
      </c>
      <c r="F418">
        <v>3</v>
      </c>
      <c r="G418">
        <v>646</v>
      </c>
      <c r="H418">
        <v>0</v>
      </c>
      <c r="I418">
        <v>94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0.21142857142857144</v>
      </c>
      <c r="M418" s="4">
        <f>IFERROR(AV_PLAN[[#This Row],[TERMINO REAL ACUMULADO]]/AV_PLAN[[#This Row],[TERMINO PLAN ACUMULADO]],"")</f>
        <v>0.14551083591331268</v>
      </c>
      <c r="N418">
        <f>+AV_PLAN[[#This Row],[PLAN ACUMULADO]]-AV_PLAN[[#This Row],[INICIO REAL ACUMULADO]]</f>
        <v>552</v>
      </c>
      <c r="O418">
        <f>+AV_PLAN[[#This Row],[TERMINO PLAN ACUMULADO]]-AV_PLAN[[#This Row],[TERMINO REAL ACUMULADO]]</f>
        <v>552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0.21022727272727273</v>
      </c>
      <c r="S418" s="7">
        <f>+AV_PLAN[[#This Row],[TERMINO PLAN ACUMULADO]]/$G$471</f>
        <v>0.91761363636363635</v>
      </c>
      <c r="T418" s="7">
        <f t="shared" si="13"/>
        <v>0.13352272727272727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148</v>
      </c>
      <c r="F419">
        <v>1</v>
      </c>
      <c r="G419">
        <v>647</v>
      </c>
      <c r="H419">
        <v>0</v>
      </c>
      <c r="I419">
        <v>94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0.21052631578947367</v>
      </c>
      <c r="M419" s="4">
        <f>IFERROR(AV_PLAN[[#This Row],[TERMINO REAL ACUMULADO]]/AV_PLAN[[#This Row],[TERMINO PLAN ACUMULADO]],"")</f>
        <v>0.14528593508500773</v>
      </c>
      <c r="N419">
        <f>+AV_PLAN[[#This Row],[PLAN ACUMULADO]]-AV_PLAN[[#This Row],[INICIO REAL ACUMULADO]]</f>
        <v>555</v>
      </c>
      <c r="O419">
        <f>+AV_PLAN[[#This Row],[TERMINO PLAN ACUMULADO]]-AV_PLAN[[#This Row],[TERMINO REAL ACUMULADO]]</f>
        <v>553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0.21022727272727273</v>
      </c>
      <c r="S419" s="7">
        <f>+AV_PLAN[[#This Row],[TERMINO PLAN ACUMULADO]]/$G$471</f>
        <v>0.91903409090909094</v>
      </c>
      <c r="T419" s="7">
        <f t="shared" si="13"/>
        <v>0.13352272727272727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148</v>
      </c>
      <c r="F420">
        <v>2</v>
      </c>
      <c r="G420">
        <v>649</v>
      </c>
      <c r="H420">
        <v>0</v>
      </c>
      <c r="I420">
        <v>94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0.21052631578947367</v>
      </c>
      <c r="M420" s="4">
        <f>IFERROR(AV_PLAN[[#This Row],[TERMINO REAL ACUMULADO]]/AV_PLAN[[#This Row],[TERMINO PLAN ACUMULADO]],"")</f>
        <v>0.1448382126348228</v>
      </c>
      <c r="N420">
        <f>+AV_PLAN[[#This Row],[PLAN ACUMULADO]]-AV_PLAN[[#This Row],[INICIO REAL ACUMULADO]]</f>
        <v>555</v>
      </c>
      <c r="O420">
        <f>+AV_PLAN[[#This Row],[TERMINO PLAN ACUMULADO]]-AV_PLAN[[#This Row],[TERMINO REAL ACUMULADO]]</f>
        <v>555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0.21022727272727273</v>
      </c>
      <c r="S420" s="7">
        <f>+AV_PLAN[[#This Row],[TERMINO PLAN ACUMULADO]]/$G$471</f>
        <v>0.921875</v>
      </c>
      <c r="T420" s="7">
        <f t="shared" si="13"/>
        <v>0.13352272727272727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148</v>
      </c>
      <c r="F421">
        <v>4</v>
      </c>
      <c r="G421">
        <v>653</v>
      </c>
      <c r="H421">
        <v>0</v>
      </c>
      <c r="I421">
        <v>94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0.21052631578947367</v>
      </c>
      <c r="M421" s="4">
        <f>IFERROR(AV_PLAN[[#This Row],[TERMINO REAL ACUMULADO]]/AV_PLAN[[#This Row],[TERMINO PLAN ACUMULADO]],"")</f>
        <v>0.14395099540581929</v>
      </c>
      <c r="N421">
        <f>+AV_PLAN[[#This Row],[PLAN ACUMULADO]]-AV_PLAN[[#This Row],[INICIO REAL ACUMULADO]]</f>
        <v>555</v>
      </c>
      <c r="O421">
        <f>+AV_PLAN[[#This Row],[TERMINO PLAN ACUMULADO]]-AV_PLAN[[#This Row],[TERMINO REAL ACUMULADO]]</f>
        <v>559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0.21022727272727273</v>
      </c>
      <c r="S421" s="7">
        <f>+AV_PLAN[[#This Row],[TERMINO PLAN ACUMULADO]]/$G$471</f>
        <v>0.92755681818181823</v>
      </c>
      <c r="T421" s="7">
        <f t="shared" si="13"/>
        <v>0.13352272727272727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148</v>
      </c>
      <c r="F422">
        <v>1</v>
      </c>
      <c r="G422">
        <v>654</v>
      </c>
      <c r="H422">
        <v>0</v>
      </c>
      <c r="I422">
        <v>94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0.21022727272727273</v>
      </c>
      <c r="M422" s="4">
        <f>IFERROR(AV_PLAN[[#This Row],[TERMINO REAL ACUMULADO]]/AV_PLAN[[#This Row],[TERMINO PLAN ACUMULADO]],"")</f>
        <v>0.14373088685015289</v>
      </c>
      <c r="N422">
        <f>+AV_PLAN[[#This Row],[PLAN ACUMULADO]]-AV_PLAN[[#This Row],[INICIO REAL ACUMULADO]]</f>
        <v>556</v>
      </c>
      <c r="O422">
        <f>+AV_PLAN[[#This Row],[TERMINO PLAN ACUMULADO]]-AV_PLAN[[#This Row],[TERMINO REAL ACUMULADO]]</f>
        <v>560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0.21022727272727273</v>
      </c>
      <c r="S422" s="7">
        <f>+AV_PLAN[[#This Row],[TERMINO PLAN ACUMULADO]]/$G$471</f>
        <v>0.92897727272727271</v>
      </c>
      <c r="T422" s="7">
        <f t="shared" si="13"/>
        <v>0.13352272727272727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148</v>
      </c>
      <c r="F423">
        <v>1</v>
      </c>
      <c r="G423">
        <v>655</v>
      </c>
      <c r="H423">
        <v>0</v>
      </c>
      <c r="I423">
        <v>94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0.21022727272727273</v>
      </c>
      <c r="M423" s="4">
        <f>IFERROR(AV_PLAN[[#This Row],[TERMINO REAL ACUMULADO]]/AV_PLAN[[#This Row],[TERMINO PLAN ACUMULADO]],"")</f>
        <v>0.1435114503816794</v>
      </c>
      <c r="N423">
        <f>+AV_PLAN[[#This Row],[PLAN ACUMULADO]]-AV_PLAN[[#This Row],[INICIO REAL ACUMULADO]]</f>
        <v>556</v>
      </c>
      <c r="O423">
        <f>+AV_PLAN[[#This Row],[TERMINO PLAN ACUMULADO]]-AV_PLAN[[#This Row],[TERMINO REAL ACUMULADO]]</f>
        <v>561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0.21022727272727273</v>
      </c>
      <c r="S423" s="7">
        <f>+AV_PLAN[[#This Row],[TERMINO PLAN ACUMULADO]]/$G$471</f>
        <v>0.93039772727272729</v>
      </c>
      <c r="T423" s="7">
        <f t="shared" si="13"/>
        <v>0.13352272727272727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148</v>
      </c>
      <c r="F424">
        <v>3</v>
      </c>
      <c r="G424">
        <v>658</v>
      </c>
      <c r="H424">
        <v>0</v>
      </c>
      <c r="I424">
        <v>94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0.21022727272727273</v>
      </c>
      <c r="M424" s="4">
        <f>IFERROR(AV_PLAN[[#This Row],[TERMINO REAL ACUMULADO]]/AV_PLAN[[#This Row],[TERMINO PLAN ACUMULADO]],"")</f>
        <v>0.14285714285714285</v>
      </c>
      <c r="N424">
        <f>+AV_PLAN[[#This Row],[PLAN ACUMULADO]]-AV_PLAN[[#This Row],[INICIO REAL ACUMULADO]]</f>
        <v>556</v>
      </c>
      <c r="O424">
        <f>+AV_PLAN[[#This Row],[TERMINO PLAN ACUMULADO]]-AV_PLAN[[#This Row],[TERMINO REAL ACUMULADO]]</f>
        <v>564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0.21022727272727273</v>
      </c>
      <c r="S424" s="7">
        <f>+AV_PLAN[[#This Row],[TERMINO PLAN ACUMULADO]]/$G$471</f>
        <v>0.93465909090909094</v>
      </c>
      <c r="T424" s="7">
        <f t="shared" si="13"/>
        <v>0.13352272727272727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148</v>
      </c>
      <c r="F425">
        <v>3</v>
      </c>
      <c r="G425">
        <v>661</v>
      </c>
      <c r="H425">
        <v>0</v>
      </c>
      <c r="I425">
        <v>94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0.21022727272727273</v>
      </c>
      <c r="M425" s="4">
        <f>IFERROR(AV_PLAN[[#This Row],[TERMINO REAL ACUMULADO]]/AV_PLAN[[#This Row],[TERMINO PLAN ACUMULADO]],"")</f>
        <v>0.14220877458396369</v>
      </c>
      <c r="N425">
        <f>+AV_PLAN[[#This Row],[PLAN ACUMULADO]]-AV_PLAN[[#This Row],[INICIO REAL ACUMULADO]]</f>
        <v>556</v>
      </c>
      <c r="O425">
        <f>+AV_PLAN[[#This Row],[TERMINO PLAN ACUMULADO]]-AV_PLAN[[#This Row],[TERMINO REAL ACUMULADO]]</f>
        <v>567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0.21022727272727273</v>
      </c>
      <c r="S425" s="7">
        <f>+AV_PLAN[[#This Row],[TERMINO PLAN ACUMULADO]]/$G$471</f>
        <v>0.93892045454545459</v>
      </c>
      <c r="T425" s="7">
        <f t="shared" si="13"/>
        <v>0.13352272727272727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148</v>
      </c>
      <c r="F426">
        <v>2</v>
      </c>
      <c r="G426">
        <v>663</v>
      </c>
      <c r="H426">
        <v>0</v>
      </c>
      <c r="I426">
        <v>94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0.21022727272727273</v>
      </c>
      <c r="M426" s="4">
        <f>IFERROR(AV_PLAN[[#This Row],[TERMINO REAL ACUMULADO]]/AV_PLAN[[#This Row],[TERMINO PLAN ACUMULADO]],"")</f>
        <v>0.14177978883861236</v>
      </c>
      <c r="N426">
        <f>+AV_PLAN[[#This Row],[PLAN ACUMULADO]]-AV_PLAN[[#This Row],[INICIO REAL ACUMULADO]]</f>
        <v>556</v>
      </c>
      <c r="O426">
        <f>+AV_PLAN[[#This Row],[TERMINO PLAN ACUMULADO]]-AV_PLAN[[#This Row],[TERMINO REAL ACUMULADO]]</f>
        <v>569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0.21022727272727273</v>
      </c>
      <c r="S426" s="7">
        <f>+AV_PLAN[[#This Row],[TERMINO PLAN ACUMULADO]]/$G$471</f>
        <v>0.94176136363636365</v>
      </c>
      <c r="T426" s="7">
        <f t="shared" si="13"/>
        <v>0.13352272727272727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148</v>
      </c>
      <c r="F427">
        <v>2</v>
      </c>
      <c r="G427">
        <v>665</v>
      </c>
      <c r="H427">
        <v>0</v>
      </c>
      <c r="I427">
        <v>94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0.21022727272727273</v>
      </c>
      <c r="M427" s="4">
        <f>IFERROR(AV_PLAN[[#This Row],[TERMINO REAL ACUMULADO]]/AV_PLAN[[#This Row],[TERMINO PLAN ACUMULADO]],"")</f>
        <v>0.14135338345864662</v>
      </c>
      <c r="N427">
        <f>+AV_PLAN[[#This Row],[PLAN ACUMULADO]]-AV_PLAN[[#This Row],[INICIO REAL ACUMULADO]]</f>
        <v>556</v>
      </c>
      <c r="O427">
        <f>+AV_PLAN[[#This Row],[TERMINO PLAN ACUMULADO]]-AV_PLAN[[#This Row],[TERMINO REAL ACUMULADO]]</f>
        <v>571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0.21022727272727273</v>
      </c>
      <c r="S427" s="7">
        <f>+AV_PLAN[[#This Row],[TERMINO PLAN ACUMULADO]]/$G$471</f>
        <v>0.94460227272727271</v>
      </c>
      <c r="T427" s="7">
        <f t="shared" si="13"/>
        <v>0.13352272727272727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148</v>
      </c>
      <c r="F428">
        <v>2</v>
      </c>
      <c r="G428">
        <v>667</v>
      </c>
      <c r="H428">
        <v>0</v>
      </c>
      <c r="I428">
        <v>94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0.21022727272727273</v>
      </c>
      <c r="M428" s="4">
        <f>IFERROR(AV_PLAN[[#This Row],[TERMINO REAL ACUMULADO]]/AV_PLAN[[#This Row],[TERMINO PLAN ACUMULADO]],"")</f>
        <v>0.1409295352323838</v>
      </c>
      <c r="N428">
        <f>+AV_PLAN[[#This Row],[PLAN ACUMULADO]]-AV_PLAN[[#This Row],[INICIO REAL ACUMULADO]]</f>
        <v>556</v>
      </c>
      <c r="O428">
        <f>+AV_PLAN[[#This Row],[TERMINO PLAN ACUMULADO]]-AV_PLAN[[#This Row],[TERMINO REAL ACUMULADO]]</f>
        <v>573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0.21022727272727273</v>
      </c>
      <c r="S428" s="7">
        <f>+AV_PLAN[[#This Row],[TERMINO PLAN ACUMULADO]]/$G$471</f>
        <v>0.94744318181818177</v>
      </c>
      <c r="T428" s="7">
        <f t="shared" si="13"/>
        <v>0.13352272727272727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148</v>
      </c>
      <c r="F429">
        <v>1</v>
      </c>
      <c r="G429">
        <v>668</v>
      </c>
      <c r="H429">
        <v>0</v>
      </c>
      <c r="I429">
        <v>94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0.21022727272727273</v>
      </c>
      <c r="M429" s="4">
        <f>IFERROR(AV_PLAN[[#This Row],[TERMINO REAL ACUMULADO]]/AV_PLAN[[#This Row],[TERMINO PLAN ACUMULADO]],"")</f>
        <v>0.1407185628742515</v>
      </c>
      <c r="N429">
        <f>+AV_PLAN[[#This Row],[PLAN ACUMULADO]]-AV_PLAN[[#This Row],[INICIO REAL ACUMULADO]]</f>
        <v>556</v>
      </c>
      <c r="O429">
        <f>+AV_PLAN[[#This Row],[TERMINO PLAN ACUMULADO]]-AV_PLAN[[#This Row],[TERMINO REAL ACUMULADO]]</f>
        <v>574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0.21022727272727273</v>
      </c>
      <c r="S429" s="7">
        <f>+AV_PLAN[[#This Row],[TERMINO PLAN ACUMULADO]]/$G$471</f>
        <v>0.94886363636363635</v>
      </c>
      <c r="T429" s="7">
        <f t="shared" si="13"/>
        <v>0.13352272727272727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148</v>
      </c>
      <c r="F430">
        <v>2</v>
      </c>
      <c r="G430">
        <v>670</v>
      </c>
      <c r="H430">
        <v>0</v>
      </c>
      <c r="I430">
        <v>94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0.21022727272727273</v>
      </c>
      <c r="M430" s="4">
        <f>IFERROR(AV_PLAN[[#This Row],[TERMINO REAL ACUMULADO]]/AV_PLAN[[#This Row],[TERMINO PLAN ACUMULADO]],"")</f>
        <v>0.14029850746268657</v>
      </c>
      <c r="N430">
        <f>+AV_PLAN[[#This Row],[PLAN ACUMULADO]]-AV_PLAN[[#This Row],[INICIO REAL ACUMULADO]]</f>
        <v>556</v>
      </c>
      <c r="O430">
        <f>+AV_PLAN[[#This Row],[TERMINO PLAN ACUMULADO]]-AV_PLAN[[#This Row],[TERMINO REAL ACUMULADO]]</f>
        <v>576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0.21022727272727273</v>
      </c>
      <c r="S430" s="7">
        <f>+AV_PLAN[[#This Row],[TERMINO PLAN ACUMULADO]]/$G$471</f>
        <v>0.95170454545454541</v>
      </c>
      <c r="T430" s="7">
        <f t="shared" si="13"/>
        <v>0.13352272727272727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148</v>
      </c>
      <c r="F431">
        <v>3</v>
      </c>
      <c r="G431">
        <v>673</v>
      </c>
      <c r="H431">
        <v>0</v>
      </c>
      <c r="I431">
        <v>94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0.21022727272727273</v>
      </c>
      <c r="M431" s="4">
        <f>IFERROR(AV_PLAN[[#This Row],[TERMINO REAL ACUMULADO]]/AV_PLAN[[#This Row],[TERMINO PLAN ACUMULADO]],"")</f>
        <v>0.13967310549777118</v>
      </c>
      <c r="N431">
        <f>+AV_PLAN[[#This Row],[PLAN ACUMULADO]]-AV_PLAN[[#This Row],[INICIO REAL ACUMULADO]]</f>
        <v>556</v>
      </c>
      <c r="O431">
        <f>+AV_PLAN[[#This Row],[TERMINO PLAN ACUMULADO]]-AV_PLAN[[#This Row],[TERMINO REAL ACUMULADO]]</f>
        <v>579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0.21022727272727273</v>
      </c>
      <c r="S431" s="7">
        <f>+AV_PLAN[[#This Row],[TERMINO PLAN ACUMULADO]]/$G$471</f>
        <v>0.95596590909090906</v>
      </c>
      <c r="T431" s="7">
        <f t="shared" si="13"/>
        <v>0.13352272727272727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148</v>
      </c>
      <c r="F432">
        <v>3</v>
      </c>
      <c r="G432">
        <v>676</v>
      </c>
      <c r="H432">
        <v>0</v>
      </c>
      <c r="I432">
        <v>94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0.21022727272727273</v>
      </c>
      <c r="M432" s="4">
        <f>IFERROR(AV_PLAN[[#This Row],[TERMINO REAL ACUMULADO]]/AV_PLAN[[#This Row],[TERMINO PLAN ACUMULADO]],"")</f>
        <v>0.13905325443786981</v>
      </c>
      <c r="N432">
        <f>+AV_PLAN[[#This Row],[PLAN ACUMULADO]]-AV_PLAN[[#This Row],[INICIO REAL ACUMULADO]]</f>
        <v>556</v>
      </c>
      <c r="O432">
        <f>+AV_PLAN[[#This Row],[TERMINO PLAN ACUMULADO]]-AV_PLAN[[#This Row],[TERMINO REAL ACUMULADO]]</f>
        <v>582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0.21022727272727273</v>
      </c>
      <c r="S432" s="7">
        <f>+AV_PLAN[[#This Row],[TERMINO PLAN ACUMULADO]]/$G$471</f>
        <v>0.96022727272727271</v>
      </c>
      <c r="T432" s="7">
        <f t="shared" si="13"/>
        <v>0.13352272727272727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148</v>
      </c>
      <c r="F433">
        <v>2</v>
      </c>
      <c r="G433">
        <v>678</v>
      </c>
      <c r="H433">
        <v>0</v>
      </c>
      <c r="I433">
        <v>94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0.21022727272727273</v>
      </c>
      <c r="M433" s="4">
        <f>IFERROR(AV_PLAN[[#This Row],[TERMINO REAL ACUMULADO]]/AV_PLAN[[#This Row],[TERMINO PLAN ACUMULADO]],"")</f>
        <v>0.13864306784660768</v>
      </c>
      <c r="N433">
        <f>+AV_PLAN[[#This Row],[PLAN ACUMULADO]]-AV_PLAN[[#This Row],[INICIO REAL ACUMULADO]]</f>
        <v>556</v>
      </c>
      <c r="O433">
        <f>+AV_PLAN[[#This Row],[TERMINO PLAN ACUMULADO]]-AV_PLAN[[#This Row],[TERMINO REAL ACUMULADO]]</f>
        <v>584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0.21022727272727273</v>
      </c>
      <c r="S433" s="7">
        <f>+AV_PLAN[[#This Row],[TERMINO PLAN ACUMULADO]]/$G$471</f>
        <v>0.96306818181818177</v>
      </c>
      <c r="T433" s="7">
        <f t="shared" si="13"/>
        <v>0.13352272727272727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148</v>
      </c>
      <c r="F434">
        <v>1</v>
      </c>
      <c r="G434">
        <v>679</v>
      </c>
      <c r="H434">
        <v>0</v>
      </c>
      <c r="I434">
        <v>94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0.21022727272727273</v>
      </c>
      <c r="M434" s="4">
        <f>IFERROR(AV_PLAN[[#This Row],[TERMINO REAL ACUMULADO]]/AV_PLAN[[#This Row],[TERMINO PLAN ACUMULADO]],"")</f>
        <v>0.13843888070692195</v>
      </c>
      <c r="N434">
        <f>+AV_PLAN[[#This Row],[PLAN ACUMULADO]]-AV_PLAN[[#This Row],[INICIO REAL ACUMULADO]]</f>
        <v>556</v>
      </c>
      <c r="O434">
        <f>+AV_PLAN[[#This Row],[TERMINO PLAN ACUMULADO]]-AV_PLAN[[#This Row],[TERMINO REAL ACUMULADO]]</f>
        <v>585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0.21022727272727273</v>
      </c>
      <c r="S434" s="7">
        <f>+AV_PLAN[[#This Row],[TERMINO PLAN ACUMULADO]]/$G$471</f>
        <v>0.96448863636363635</v>
      </c>
      <c r="T434" s="7">
        <f t="shared" si="13"/>
        <v>0.13352272727272727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148</v>
      </c>
      <c r="F435">
        <v>2</v>
      </c>
      <c r="G435">
        <v>681</v>
      </c>
      <c r="H435">
        <v>0</v>
      </c>
      <c r="I435">
        <v>94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0.21022727272727273</v>
      </c>
      <c r="M435" s="4">
        <f>IFERROR(AV_PLAN[[#This Row],[TERMINO REAL ACUMULADO]]/AV_PLAN[[#This Row],[TERMINO PLAN ACUMULADO]],"")</f>
        <v>0.13803230543318648</v>
      </c>
      <c r="N435">
        <f>+AV_PLAN[[#This Row],[PLAN ACUMULADO]]-AV_PLAN[[#This Row],[INICIO REAL ACUMULADO]]</f>
        <v>556</v>
      </c>
      <c r="O435">
        <f>+AV_PLAN[[#This Row],[TERMINO PLAN ACUMULADO]]-AV_PLAN[[#This Row],[TERMINO REAL ACUMULADO]]</f>
        <v>587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0.21022727272727273</v>
      </c>
      <c r="S435" s="7">
        <f>+AV_PLAN[[#This Row],[TERMINO PLAN ACUMULADO]]/$G$471</f>
        <v>0.96732954545454541</v>
      </c>
      <c r="T435" s="7">
        <f t="shared" si="13"/>
        <v>0.13352272727272727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148</v>
      </c>
      <c r="F436">
        <v>2</v>
      </c>
      <c r="G436">
        <v>683</v>
      </c>
      <c r="H436">
        <v>0</v>
      </c>
      <c r="I436">
        <v>94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0.21022727272727273</v>
      </c>
      <c r="M436" s="4">
        <f>IFERROR(AV_PLAN[[#This Row],[TERMINO REAL ACUMULADO]]/AV_PLAN[[#This Row],[TERMINO PLAN ACUMULADO]],"")</f>
        <v>0.1376281112737921</v>
      </c>
      <c r="N436">
        <f>+AV_PLAN[[#This Row],[PLAN ACUMULADO]]-AV_PLAN[[#This Row],[INICIO REAL ACUMULADO]]</f>
        <v>556</v>
      </c>
      <c r="O436">
        <f>+AV_PLAN[[#This Row],[TERMINO PLAN ACUMULADO]]-AV_PLAN[[#This Row],[TERMINO REAL ACUMULADO]]</f>
        <v>589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0.21022727272727273</v>
      </c>
      <c r="S436" s="7">
        <f>+AV_PLAN[[#This Row],[TERMINO PLAN ACUMULADO]]/$G$471</f>
        <v>0.97017045454545459</v>
      </c>
      <c r="T436" s="7">
        <f t="shared" si="13"/>
        <v>0.13352272727272727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148</v>
      </c>
      <c r="F437">
        <v>2</v>
      </c>
      <c r="G437">
        <v>685</v>
      </c>
      <c r="H437">
        <v>0</v>
      </c>
      <c r="I437">
        <v>94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0.21022727272727273</v>
      </c>
      <c r="M437" s="4">
        <f>IFERROR(AV_PLAN[[#This Row],[TERMINO REAL ACUMULADO]]/AV_PLAN[[#This Row],[TERMINO PLAN ACUMULADO]],"")</f>
        <v>0.13722627737226278</v>
      </c>
      <c r="N437">
        <f>+AV_PLAN[[#This Row],[PLAN ACUMULADO]]-AV_PLAN[[#This Row],[INICIO REAL ACUMULADO]]</f>
        <v>556</v>
      </c>
      <c r="O437">
        <f>+AV_PLAN[[#This Row],[TERMINO PLAN ACUMULADO]]-AV_PLAN[[#This Row],[TERMINO REAL ACUMULADO]]</f>
        <v>591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0.21022727272727273</v>
      </c>
      <c r="S437" s="7">
        <f>+AV_PLAN[[#This Row],[TERMINO PLAN ACUMULADO]]/$G$471</f>
        <v>0.97301136363636365</v>
      </c>
      <c r="T437" s="7">
        <f t="shared" si="13"/>
        <v>0.13352272727272727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148</v>
      </c>
      <c r="F438">
        <v>3</v>
      </c>
      <c r="G438">
        <v>688</v>
      </c>
      <c r="H438">
        <v>0</v>
      </c>
      <c r="I438">
        <v>94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0.21022727272727273</v>
      </c>
      <c r="M438" s="4">
        <f>IFERROR(AV_PLAN[[#This Row],[TERMINO REAL ACUMULADO]]/AV_PLAN[[#This Row],[TERMINO PLAN ACUMULADO]],"")</f>
        <v>0.13662790697674418</v>
      </c>
      <c r="N438">
        <f>+AV_PLAN[[#This Row],[PLAN ACUMULADO]]-AV_PLAN[[#This Row],[INICIO REAL ACUMULADO]]</f>
        <v>556</v>
      </c>
      <c r="O438">
        <f>+AV_PLAN[[#This Row],[TERMINO PLAN ACUMULADO]]-AV_PLAN[[#This Row],[TERMINO REAL ACUMULADO]]</f>
        <v>594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0.21022727272727273</v>
      </c>
      <c r="S438" s="7">
        <f>+AV_PLAN[[#This Row],[TERMINO PLAN ACUMULADO]]/$G$471</f>
        <v>0.97727272727272729</v>
      </c>
      <c r="T438" s="7">
        <f t="shared" si="13"/>
        <v>0.13352272727272727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148</v>
      </c>
      <c r="F439">
        <v>3</v>
      </c>
      <c r="G439">
        <v>691</v>
      </c>
      <c r="H439">
        <v>0</v>
      </c>
      <c r="I439">
        <v>94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0.21022727272727273</v>
      </c>
      <c r="M439" s="4">
        <f>IFERROR(AV_PLAN[[#This Row],[TERMINO REAL ACUMULADO]]/AV_PLAN[[#This Row],[TERMINO PLAN ACUMULADO]],"")</f>
        <v>0.13603473227206947</v>
      </c>
      <c r="N439">
        <f>+AV_PLAN[[#This Row],[PLAN ACUMULADO]]-AV_PLAN[[#This Row],[INICIO REAL ACUMULADO]]</f>
        <v>556</v>
      </c>
      <c r="O439">
        <f>+AV_PLAN[[#This Row],[TERMINO PLAN ACUMULADO]]-AV_PLAN[[#This Row],[TERMINO REAL ACUMULADO]]</f>
        <v>597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0.21022727272727273</v>
      </c>
      <c r="S439" s="7">
        <f>+AV_PLAN[[#This Row],[TERMINO PLAN ACUMULADO]]/$G$471</f>
        <v>0.98153409090909094</v>
      </c>
      <c r="T439" s="7">
        <f t="shared" si="13"/>
        <v>0.13352272727272727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148</v>
      </c>
      <c r="F440">
        <v>1</v>
      </c>
      <c r="G440">
        <v>692</v>
      </c>
      <c r="H440">
        <v>0</v>
      </c>
      <c r="I440">
        <v>94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0.21022727272727273</v>
      </c>
      <c r="M440" s="4">
        <f>IFERROR(AV_PLAN[[#This Row],[TERMINO REAL ACUMULADO]]/AV_PLAN[[#This Row],[TERMINO PLAN ACUMULADO]],"")</f>
        <v>0.13583815028901733</v>
      </c>
      <c r="N440">
        <f>+AV_PLAN[[#This Row],[PLAN ACUMULADO]]-AV_PLAN[[#This Row],[INICIO REAL ACUMULADO]]</f>
        <v>556</v>
      </c>
      <c r="O440">
        <f>+AV_PLAN[[#This Row],[TERMINO PLAN ACUMULADO]]-AV_PLAN[[#This Row],[TERMINO REAL ACUMULADO]]</f>
        <v>598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0.21022727272727273</v>
      </c>
      <c r="S440" s="7">
        <f>+AV_PLAN[[#This Row],[TERMINO PLAN ACUMULADO]]/$G$471</f>
        <v>0.98295454545454541</v>
      </c>
      <c r="T440" s="7">
        <f t="shared" si="13"/>
        <v>0.13352272727272727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148</v>
      </c>
      <c r="F441">
        <v>1</v>
      </c>
      <c r="G441">
        <v>693</v>
      </c>
      <c r="H441">
        <v>0</v>
      </c>
      <c r="I441">
        <v>94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0.21022727272727273</v>
      </c>
      <c r="M441" s="4">
        <f>IFERROR(AV_PLAN[[#This Row],[TERMINO REAL ACUMULADO]]/AV_PLAN[[#This Row],[TERMINO PLAN ACUMULADO]],"")</f>
        <v>0.13564213564213565</v>
      </c>
      <c r="N441">
        <f>+AV_PLAN[[#This Row],[PLAN ACUMULADO]]-AV_PLAN[[#This Row],[INICIO REAL ACUMULADO]]</f>
        <v>556</v>
      </c>
      <c r="O441">
        <f>+AV_PLAN[[#This Row],[TERMINO PLAN ACUMULADO]]-AV_PLAN[[#This Row],[TERMINO REAL ACUMULADO]]</f>
        <v>599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0.21022727272727273</v>
      </c>
      <c r="S441" s="7">
        <f>+AV_PLAN[[#This Row],[TERMINO PLAN ACUMULADO]]/$G$471</f>
        <v>0.984375</v>
      </c>
      <c r="T441" s="7">
        <f t="shared" si="13"/>
        <v>0.13352272727272727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148</v>
      </c>
      <c r="F442">
        <v>3</v>
      </c>
      <c r="G442">
        <v>696</v>
      </c>
      <c r="H442">
        <v>0</v>
      </c>
      <c r="I442">
        <v>94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0.21022727272727273</v>
      </c>
      <c r="M442" s="4">
        <f>IFERROR(AV_PLAN[[#This Row],[TERMINO REAL ACUMULADO]]/AV_PLAN[[#This Row],[TERMINO PLAN ACUMULADO]],"")</f>
        <v>0.13505747126436782</v>
      </c>
      <c r="N442">
        <f>+AV_PLAN[[#This Row],[PLAN ACUMULADO]]-AV_PLAN[[#This Row],[INICIO REAL ACUMULADO]]</f>
        <v>556</v>
      </c>
      <c r="O442">
        <f>+AV_PLAN[[#This Row],[TERMINO PLAN ACUMULADO]]-AV_PLAN[[#This Row],[TERMINO REAL ACUMULADO]]</f>
        <v>602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0.21022727272727273</v>
      </c>
      <c r="S442" s="7">
        <f>+AV_PLAN[[#This Row],[TERMINO PLAN ACUMULADO]]/$G$471</f>
        <v>0.98863636363636365</v>
      </c>
      <c r="T442" s="7">
        <f t="shared" si="13"/>
        <v>0.13352272727272727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148</v>
      </c>
      <c r="F443">
        <v>0</v>
      </c>
      <c r="G443">
        <v>696</v>
      </c>
      <c r="H443">
        <v>0</v>
      </c>
      <c r="I443">
        <v>94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0.21022727272727273</v>
      </c>
      <c r="M443" s="4">
        <f>IFERROR(AV_PLAN[[#This Row],[TERMINO REAL ACUMULADO]]/AV_PLAN[[#This Row],[TERMINO PLAN ACUMULADO]],"")</f>
        <v>0.13505747126436782</v>
      </c>
      <c r="N443">
        <f>+AV_PLAN[[#This Row],[PLAN ACUMULADO]]-AV_PLAN[[#This Row],[INICIO REAL ACUMULADO]]</f>
        <v>556</v>
      </c>
      <c r="O443">
        <f>+AV_PLAN[[#This Row],[TERMINO PLAN ACUMULADO]]-AV_PLAN[[#This Row],[TERMINO REAL ACUMULADO]]</f>
        <v>602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0.21022727272727273</v>
      </c>
      <c r="S443" s="7">
        <f>+AV_PLAN[[#This Row],[TERMINO PLAN ACUMULADO]]/$G$471</f>
        <v>0.98863636363636365</v>
      </c>
      <c r="T443" s="7">
        <f t="shared" si="13"/>
        <v>0.13352272727272727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148</v>
      </c>
      <c r="F444">
        <v>0</v>
      </c>
      <c r="G444">
        <v>696</v>
      </c>
      <c r="H444">
        <v>0</v>
      </c>
      <c r="I444">
        <v>94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0.21022727272727273</v>
      </c>
      <c r="M444" s="4">
        <f>IFERROR(AV_PLAN[[#This Row],[TERMINO REAL ACUMULADO]]/AV_PLAN[[#This Row],[TERMINO PLAN ACUMULADO]],"")</f>
        <v>0.13505747126436782</v>
      </c>
      <c r="N444">
        <f>+AV_PLAN[[#This Row],[PLAN ACUMULADO]]-AV_PLAN[[#This Row],[INICIO REAL ACUMULADO]]</f>
        <v>556</v>
      </c>
      <c r="O444">
        <f>+AV_PLAN[[#This Row],[TERMINO PLAN ACUMULADO]]-AV_PLAN[[#This Row],[TERMINO REAL ACUMULADO]]</f>
        <v>602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0.21022727272727273</v>
      </c>
      <c r="S444" s="7">
        <f>+AV_PLAN[[#This Row],[TERMINO PLAN ACUMULADO]]/$G$471</f>
        <v>0.98863636363636365</v>
      </c>
      <c r="T444" s="7">
        <f t="shared" si="13"/>
        <v>0.13352272727272727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148</v>
      </c>
      <c r="F445">
        <v>2</v>
      </c>
      <c r="G445">
        <v>698</v>
      </c>
      <c r="H445">
        <v>0</v>
      </c>
      <c r="I445">
        <v>94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0.21022727272727273</v>
      </c>
      <c r="M445" s="4">
        <f>IFERROR(AV_PLAN[[#This Row],[TERMINO REAL ACUMULADO]]/AV_PLAN[[#This Row],[TERMINO PLAN ACUMULADO]],"")</f>
        <v>0.1346704871060172</v>
      </c>
      <c r="N445">
        <f>+AV_PLAN[[#This Row],[PLAN ACUMULADO]]-AV_PLAN[[#This Row],[INICIO REAL ACUMULADO]]</f>
        <v>556</v>
      </c>
      <c r="O445">
        <f>+AV_PLAN[[#This Row],[TERMINO PLAN ACUMULADO]]-AV_PLAN[[#This Row],[TERMINO REAL ACUMULADO]]</f>
        <v>604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0.21022727272727273</v>
      </c>
      <c r="S445" s="7">
        <f>+AV_PLAN[[#This Row],[TERMINO PLAN ACUMULADO]]/$G$471</f>
        <v>0.99147727272727271</v>
      </c>
      <c r="T445" s="7">
        <f t="shared" si="13"/>
        <v>0.13352272727272727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148</v>
      </c>
      <c r="F446">
        <v>1</v>
      </c>
      <c r="G446">
        <v>699</v>
      </c>
      <c r="H446">
        <v>0</v>
      </c>
      <c r="I446">
        <v>94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0.21022727272727273</v>
      </c>
      <c r="M446" s="4">
        <f>IFERROR(AV_PLAN[[#This Row],[TERMINO REAL ACUMULADO]]/AV_PLAN[[#This Row],[TERMINO PLAN ACUMULADO]],"")</f>
        <v>0.13447782546494993</v>
      </c>
      <c r="N446">
        <f>+AV_PLAN[[#This Row],[PLAN ACUMULADO]]-AV_PLAN[[#This Row],[INICIO REAL ACUMULADO]]</f>
        <v>556</v>
      </c>
      <c r="O446">
        <f>+AV_PLAN[[#This Row],[TERMINO PLAN ACUMULADO]]-AV_PLAN[[#This Row],[TERMINO REAL ACUMULADO]]</f>
        <v>605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0.21022727272727273</v>
      </c>
      <c r="S446" s="7">
        <f>+AV_PLAN[[#This Row],[TERMINO PLAN ACUMULADO]]/$G$471</f>
        <v>0.99289772727272729</v>
      </c>
      <c r="T446" s="7">
        <f t="shared" si="13"/>
        <v>0.13352272727272727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148</v>
      </c>
      <c r="F447">
        <v>1</v>
      </c>
      <c r="G447">
        <v>700</v>
      </c>
      <c r="H447">
        <v>0</v>
      </c>
      <c r="I447">
        <v>94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0.21022727272727273</v>
      </c>
      <c r="M447" s="4">
        <f>IFERROR(AV_PLAN[[#This Row],[TERMINO REAL ACUMULADO]]/AV_PLAN[[#This Row],[TERMINO PLAN ACUMULADO]],"")</f>
        <v>0.13428571428571429</v>
      </c>
      <c r="N447">
        <f>+AV_PLAN[[#This Row],[PLAN ACUMULADO]]-AV_PLAN[[#This Row],[INICIO REAL ACUMULADO]]</f>
        <v>556</v>
      </c>
      <c r="O447">
        <f>+AV_PLAN[[#This Row],[TERMINO PLAN ACUMULADO]]-AV_PLAN[[#This Row],[TERMINO REAL ACUMULADO]]</f>
        <v>606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0.21022727272727273</v>
      </c>
      <c r="S447" s="7">
        <f>+AV_PLAN[[#This Row],[TERMINO PLAN ACUMULADO]]/$G$471</f>
        <v>0.99431818181818177</v>
      </c>
      <c r="T447" s="7">
        <f t="shared" si="13"/>
        <v>0.13352272727272727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148</v>
      </c>
      <c r="F448">
        <v>2</v>
      </c>
      <c r="G448">
        <v>702</v>
      </c>
      <c r="H448">
        <v>0</v>
      </c>
      <c r="I448">
        <v>94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0.21022727272727273</v>
      </c>
      <c r="M448" s="4">
        <f>IFERROR(AV_PLAN[[#This Row],[TERMINO REAL ACUMULADO]]/AV_PLAN[[#This Row],[TERMINO PLAN ACUMULADO]],"")</f>
        <v>0.13390313390313391</v>
      </c>
      <c r="N448">
        <f>+AV_PLAN[[#This Row],[PLAN ACUMULADO]]-AV_PLAN[[#This Row],[INICIO REAL ACUMULADO]]</f>
        <v>556</v>
      </c>
      <c r="O448">
        <f>+AV_PLAN[[#This Row],[TERMINO PLAN ACUMULADO]]-AV_PLAN[[#This Row],[TERMINO REAL ACUMULADO]]</f>
        <v>608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0.21022727272727273</v>
      </c>
      <c r="S448" s="7">
        <f>+AV_PLAN[[#This Row],[TERMINO PLAN ACUMULADO]]/$G$471</f>
        <v>0.99715909090909094</v>
      </c>
      <c r="T448" s="7">
        <f t="shared" si="13"/>
        <v>0.13352272727272727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148</v>
      </c>
      <c r="F449">
        <v>2</v>
      </c>
      <c r="G449">
        <v>704</v>
      </c>
      <c r="H449">
        <v>0</v>
      </c>
      <c r="I449">
        <v>94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0.21022727272727273</v>
      </c>
      <c r="M449" s="4">
        <f>IFERROR(AV_PLAN[[#This Row],[TERMINO REAL ACUMULADO]]/AV_PLAN[[#This Row],[TERMINO PLAN ACUMULADO]],"")</f>
        <v>0.13352272727272727</v>
      </c>
      <c r="N449">
        <f>+AV_PLAN[[#This Row],[PLAN ACUMULADO]]-AV_PLAN[[#This Row],[INICIO REAL ACUMULADO]]</f>
        <v>556</v>
      </c>
      <c r="O449">
        <f>+AV_PLAN[[#This Row],[TERMINO PLAN ACUMULADO]]-AV_PLAN[[#This Row],[TERMINO REAL ACUMULADO]]</f>
        <v>610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0.21022727272727273</v>
      </c>
      <c r="S449" s="7">
        <f>+AV_PLAN[[#This Row],[TERMINO PLAN ACUMULADO]]/$G$471</f>
        <v>1</v>
      </c>
      <c r="T449" s="7">
        <f t="shared" si="13"/>
        <v>0.13352272727272727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148</v>
      </c>
      <c r="F450">
        <v>0</v>
      </c>
      <c r="G450">
        <v>704</v>
      </c>
      <c r="H450">
        <v>0</v>
      </c>
      <c r="I450">
        <v>94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0.21022727272727273</v>
      </c>
      <c r="M450" s="4">
        <f>IFERROR(AV_PLAN[[#This Row],[TERMINO REAL ACUMULADO]]/AV_PLAN[[#This Row],[TERMINO PLAN ACUMULADO]],"")</f>
        <v>0.13352272727272727</v>
      </c>
      <c r="N450">
        <f>+AV_PLAN[[#This Row],[PLAN ACUMULADO]]-AV_PLAN[[#This Row],[INICIO REAL ACUMULADO]]</f>
        <v>556</v>
      </c>
      <c r="O450">
        <f>+AV_PLAN[[#This Row],[TERMINO PLAN ACUMULADO]]-AV_PLAN[[#This Row],[TERMINO REAL ACUMULADO]]</f>
        <v>610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0.21022727272727273</v>
      </c>
      <c r="S450" s="7">
        <f>+AV_PLAN[[#This Row],[TERMINO PLAN ACUMULADO]]/$G$471</f>
        <v>1</v>
      </c>
      <c r="T450" s="7">
        <f t="shared" ref="T450:T471" si="15">IF(H450="",NA(),I450/$G$471)</f>
        <v>0.13352272727272727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148</v>
      </c>
      <c r="F451">
        <v>0</v>
      </c>
      <c r="G451">
        <v>704</v>
      </c>
      <c r="H451">
        <v>0</v>
      </c>
      <c r="I451">
        <v>94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0.21022727272727273</v>
      </c>
      <c r="M451" s="4">
        <f>IFERROR(AV_PLAN[[#This Row],[TERMINO REAL ACUMULADO]]/AV_PLAN[[#This Row],[TERMINO PLAN ACUMULADO]],"")</f>
        <v>0.13352272727272727</v>
      </c>
      <c r="N451">
        <f>+AV_PLAN[[#This Row],[PLAN ACUMULADO]]-AV_PLAN[[#This Row],[INICIO REAL ACUMULADO]]</f>
        <v>556</v>
      </c>
      <c r="O451">
        <f>+AV_PLAN[[#This Row],[TERMINO PLAN ACUMULADO]]-AV_PLAN[[#This Row],[TERMINO REAL ACUMULADO]]</f>
        <v>610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0.21022727272727273</v>
      </c>
      <c r="S451" s="7">
        <f>+AV_PLAN[[#This Row],[TERMINO PLAN ACUMULADO]]/$G$471</f>
        <v>1</v>
      </c>
      <c r="T451" s="7">
        <f t="shared" si="15"/>
        <v>0.13352272727272727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148</v>
      </c>
      <c r="F452">
        <v>0</v>
      </c>
      <c r="G452">
        <v>704</v>
      </c>
      <c r="H452">
        <v>0</v>
      </c>
      <c r="I452">
        <v>94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0.21022727272727273</v>
      </c>
      <c r="M452" s="4">
        <f>IFERROR(AV_PLAN[[#This Row],[TERMINO REAL ACUMULADO]]/AV_PLAN[[#This Row],[TERMINO PLAN ACUMULADO]],"")</f>
        <v>0.13352272727272727</v>
      </c>
      <c r="N452">
        <f>+AV_PLAN[[#This Row],[PLAN ACUMULADO]]-AV_PLAN[[#This Row],[INICIO REAL ACUMULADO]]</f>
        <v>556</v>
      </c>
      <c r="O452">
        <f>+AV_PLAN[[#This Row],[TERMINO PLAN ACUMULADO]]-AV_PLAN[[#This Row],[TERMINO REAL ACUMULADO]]</f>
        <v>610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0.21022727272727273</v>
      </c>
      <c r="S452" s="7">
        <f>+AV_PLAN[[#This Row],[TERMINO PLAN ACUMULADO]]/$G$471</f>
        <v>1</v>
      </c>
      <c r="T452" s="7">
        <f t="shared" si="15"/>
        <v>0.13352272727272727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148</v>
      </c>
      <c r="F453">
        <v>0</v>
      </c>
      <c r="G453">
        <v>704</v>
      </c>
      <c r="H453">
        <v>0</v>
      </c>
      <c r="I453">
        <v>94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0.21022727272727273</v>
      </c>
      <c r="M453" s="4">
        <f>IFERROR(AV_PLAN[[#This Row],[TERMINO REAL ACUMULADO]]/AV_PLAN[[#This Row],[TERMINO PLAN ACUMULADO]],"")</f>
        <v>0.13352272727272727</v>
      </c>
      <c r="N453">
        <f>+AV_PLAN[[#This Row],[PLAN ACUMULADO]]-AV_PLAN[[#This Row],[INICIO REAL ACUMULADO]]</f>
        <v>556</v>
      </c>
      <c r="O453">
        <f>+AV_PLAN[[#This Row],[TERMINO PLAN ACUMULADO]]-AV_PLAN[[#This Row],[TERMINO REAL ACUMULADO]]</f>
        <v>610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0.21022727272727273</v>
      </c>
      <c r="S453" s="7">
        <f>+AV_PLAN[[#This Row],[TERMINO PLAN ACUMULADO]]/$G$471</f>
        <v>1</v>
      </c>
      <c r="T453" s="7">
        <f t="shared" si="15"/>
        <v>0.13352272727272727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148</v>
      </c>
      <c r="F454">
        <v>0</v>
      </c>
      <c r="G454">
        <v>704</v>
      </c>
      <c r="H454">
        <v>0</v>
      </c>
      <c r="I454">
        <v>94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0.21022727272727273</v>
      </c>
      <c r="M454" s="4">
        <f>IFERROR(AV_PLAN[[#This Row],[TERMINO REAL ACUMULADO]]/AV_PLAN[[#This Row],[TERMINO PLAN ACUMULADO]],"")</f>
        <v>0.13352272727272727</v>
      </c>
      <c r="N454">
        <f>+AV_PLAN[[#This Row],[PLAN ACUMULADO]]-AV_PLAN[[#This Row],[INICIO REAL ACUMULADO]]</f>
        <v>556</v>
      </c>
      <c r="O454">
        <f>+AV_PLAN[[#This Row],[TERMINO PLAN ACUMULADO]]-AV_PLAN[[#This Row],[TERMINO REAL ACUMULADO]]</f>
        <v>610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0.21022727272727273</v>
      </c>
      <c r="S454" s="7">
        <f>+AV_PLAN[[#This Row],[TERMINO PLAN ACUMULADO]]/$G$471</f>
        <v>1</v>
      </c>
      <c r="T454" s="7">
        <f t="shared" si="15"/>
        <v>0.13352272727272727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148</v>
      </c>
      <c r="F455">
        <v>0</v>
      </c>
      <c r="G455">
        <v>704</v>
      </c>
      <c r="H455">
        <v>0</v>
      </c>
      <c r="I455">
        <v>94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0.21022727272727273</v>
      </c>
      <c r="M455" s="4">
        <f>IFERROR(AV_PLAN[[#This Row],[TERMINO REAL ACUMULADO]]/AV_PLAN[[#This Row],[TERMINO PLAN ACUMULADO]],"")</f>
        <v>0.13352272727272727</v>
      </c>
      <c r="N455">
        <f>+AV_PLAN[[#This Row],[PLAN ACUMULADO]]-AV_PLAN[[#This Row],[INICIO REAL ACUMULADO]]</f>
        <v>556</v>
      </c>
      <c r="O455">
        <f>+AV_PLAN[[#This Row],[TERMINO PLAN ACUMULADO]]-AV_PLAN[[#This Row],[TERMINO REAL ACUMULADO]]</f>
        <v>610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0.21022727272727273</v>
      </c>
      <c r="S455" s="7">
        <f>+AV_PLAN[[#This Row],[TERMINO PLAN ACUMULADO]]/$G$471</f>
        <v>1</v>
      </c>
      <c r="T455" s="7">
        <f t="shared" si="15"/>
        <v>0.13352272727272727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148</v>
      </c>
      <c r="F456">
        <v>0</v>
      </c>
      <c r="G456">
        <v>704</v>
      </c>
      <c r="H456">
        <v>0</v>
      </c>
      <c r="I456">
        <v>94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0.21022727272727273</v>
      </c>
      <c r="M456" s="4">
        <f>IFERROR(AV_PLAN[[#This Row],[TERMINO REAL ACUMULADO]]/AV_PLAN[[#This Row],[TERMINO PLAN ACUMULADO]],"")</f>
        <v>0.13352272727272727</v>
      </c>
      <c r="N456">
        <f>+AV_PLAN[[#This Row],[PLAN ACUMULADO]]-AV_PLAN[[#This Row],[INICIO REAL ACUMULADO]]</f>
        <v>556</v>
      </c>
      <c r="O456">
        <f>+AV_PLAN[[#This Row],[TERMINO PLAN ACUMULADO]]-AV_PLAN[[#This Row],[TERMINO REAL ACUMULADO]]</f>
        <v>610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0.21022727272727273</v>
      </c>
      <c r="S456" s="7">
        <f>+AV_PLAN[[#This Row],[TERMINO PLAN ACUMULADO]]/$G$471</f>
        <v>1</v>
      </c>
      <c r="T456" s="7">
        <f t="shared" si="15"/>
        <v>0.13352272727272727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148</v>
      </c>
      <c r="F457">
        <v>0</v>
      </c>
      <c r="G457">
        <v>704</v>
      </c>
      <c r="H457">
        <v>0</v>
      </c>
      <c r="I457">
        <v>94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0.21022727272727273</v>
      </c>
      <c r="M457" s="4">
        <f>IFERROR(AV_PLAN[[#This Row],[TERMINO REAL ACUMULADO]]/AV_PLAN[[#This Row],[TERMINO PLAN ACUMULADO]],"")</f>
        <v>0.13352272727272727</v>
      </c>
      <c r="N457">
        <f>+AV_PLAN[[#This Row],[PLAN ACUMULADO]]-AV_PLAN[[#This Row],[INICIO REAL ACUMULADO]]</f>
        <v>556</v>
      </c>
      <c r="O457">
        <f>+AV_PLAN[[#This Row],[TERMINO PLAN ACUMULADO]]-AV_PLAN[[#This Row],[TERMINO REAL ACUMULADO]]</f>
        <v>610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0.21022727272727273</v>
      </c>
      <c r="S457" s="7">
        <f>+AV_PLAN[[#This Row],[TERMINO PLAN ACUMULADO]]/$G$471</f>
        <v>1</v>
      </c>
      <c r="T457" s="7">
        <f t="shared" si="15"/>
        <v>0.13352272727272727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148</v>
      </c>
      <c r="F458">
        <v>0</v>
      </c>
      <c r="G458">
        <v>704</v>
      </c>
      <c r="H458">
        <v>0</v>
      </c>
      <c r="I458">
        <v>94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0.21022727272727273</v>
      </c>
      <c r="M458" s="4">
        <f>IFERROR(AV_PLAN[[#This Row],[TERMINO REAL ACUMULADO]]/AV_PLAN[[#This Row],[TERMINO PLAN ACUMULADO]],"")</f>
        <v>0.13352272727272727</v>
      </c>
      <c r="N458">
        <f>+AV_PLAN[[#This Row],[PLAN ACUMULADO]]-AV_PLAN[[#This Row],[INICIO REAL ACUMULADO]]</f>
        <v>556</v>
      </c>
      <c r="O458">
        <f>+AV_PLAN[[#This Row],[TERMINO PLAN ACUMULADO]]-AV_PLAN[[#This Row],[TERMINO REAL ACUMULADO]]</f>
        <v>610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0.21022727272727273</v>
      </c>
      <c r="S458" s="7">
        <f>+AV_PLAN[[#This Row],[TERMINO PLAN ACUMULADO]]/$G$471</f>
        <v>1</v>
      </c>
      <c r="T458" s="7">
        <f t="shared" si="15"/>
        <v>0.13352272727272727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148</v>
      </c>
      <c r="F459">
        <v>0</v>
      </c>
      <c r="G459">
        <v>704</v>
      </c>
      <c r="H459">
        <v>0</v>
      </c>
      <c r="I459">
        <v>94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0.21022727272727273</v>
      </c>
      <c r="M459" s="4">
        <f>IFERROR(AV_PLAN[[#This Row],[TERMINO REAL ACUMULADO]]/AV_PLAN[[#This Row],[TERMINO PLAN ACUMULADO]],"")</f>
        <v>0.13352272727272727</v>
      </c>
      <c r="N459">
        <f>+AV_PLAN[[#This Row],[PLAN ACUMULADO]]-AV_PLAN[[#This Row],[INICIO REAL ACUMULADO]]</f>
        <v>556</v>
      </c>
      <c r="O459">
        <f>+AV_PLAN[[#This Row],[TERMINO PLAN ACUMULADO]]-AV_PLAN[[#This Row],[TERMINO REAL ACUMULADO]]</f>
        <v>610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0.21022727272727273</v>
      </c>
      <c r="S459" s="7">
        <f>+AV_PLAN[[#This Row],[TERMINO PLAN ACUMULADO]]/$G$471</f>
        <v>1</v>
      </c>
      <c r="T459" s="7">
        <f t="shared" si="15"/>
        <v>0.13352272727272727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148</v>
      </c>
      <c r="F460">
        <v>0</v>
      </c>
      <c r="G460">
        <v>704</v>
      </c>
      <c r="H460">
        <v>0</v>
      </c>
      <c r="I460">
        <v>94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0.21022727272727273</v>
      </c>
      <c r="M460" s="4">
        <f>IFERROR(AV_PLAN[[#This Row],[TERMINO REAL ACUMULADO]]/AV_PLAN[[#This Row],[TERMINO PLAN ACUMULADO]],"")</f>
        <v>0.13352272727272727</v>
      </c>
      <c r="N460">
        <f>+AV_PLAN[[#This Row],[PLAN ACUMULADO]]-AV_PLAN[[#This Row],[INICIO REAL ACUMULADO]]</f>
        <v>556</v>
      </c>
      <c r="O460">
        <f>+AV_PLAN[[#This Row],[TERMINO PLAN ACUMULADO]]-AV_PLAN[[#This Row],[TERMINO REAL ACUMULADO]]</f>
        <v>610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0.21022727272727273</v>
      </c>
      <c r="S460" s="7">
        <f>+AV_PLAN[[#This Row],[TERMINO PLAN ACUMULADO]]/$G$471</f>
        <v>1</v>
      </c>
      <c r="T460" s="7">
        <f t="shared" si="15"/>
        <v>0.13352272727272727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148</v>
      </c>
      <c r="F461">
        <v>0</v>
      </c>
      <c r="G461">
        <v>704</v>
      </c>
      <c r="H461">
        <v>0</v>
      </c>
      <c r="I461">
        <v>94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0.21022727272727273</v>
      </c>
      <c r="M461" s="4">
        <f>IFERROR(AV_PLAN[[#This Row],[TERMINO REAL ACUMULADO]]/AV_PLAN[[#This Row],[TERMINO PLAN ACUMULADO]],"")</f>
        <v>0.13352272727272727</v>
      </c>
      <c r="N461">
        <f>+AV_PLAN[[#This Row],[PLAN ACUMULADO]]-AV_PLAN[[#This Row],[INICIO REAL ACUMULADO]]</f>
        <v>556</v>
      </c>
      <c r="O461">
        <f>+AV_PLAN[[#This Row],[TERMINO PLAN ACUMULADO]]-AV_PLAN[[#This Row],[TERMINO REAL ACUMULADO]]</f>
        <v>610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0.21022727272727273</v>
      </c>
      <c r="S461" s="7">
        <f>+AV_PLAN[[#This Row],[TERMINO PLAN ACUMULADO]]/$G$471</f>
        <v>1</v>
      </c>
      <c r="T461" s="7">
        <f t="shared" si="15"/>
        <v>0.13352272727272727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148</v>
      </c>
      <c r="F462">
        <v>0</v>
      </c>
      <c r="G462">
        <v>704</v>
      </c>
      <c r="H462">
        <v>0</v>
      </c>
      <c r="I462">
        <v>94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0.21022727272727273</v>
      </c>
      <c r="M462" s="4">
        <f>IFERROR(AV_PLAN[[#This Row],[TERMINO REAL ACUMULADO]]/AV_PLAN[[#This Row],[TERMINO PLAN ACUMULADO]],"")</f>
        <v>0.13352272727272727</v>
      </c>
      <c r="N462">
        <f>+AV_PLAN[[#This Row],[PLAN ACUMULADO]]-AV_PLAN[[#This Row],[INICIO REAL ACUMULADO]]</f>
        <v>556</v>
      </c>
      <c r="O462">
        <f>+AV_PLAN[[#This Row],[TERMINO PLAN ACUMULADO]]-AV_PLAN[[#This Row],[TERMINO REAL ACUMULADO]]</f>
        <v>610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0.21022727272727273</v>
      </c>
      <c r="S462" s="7">
        <f>+AV_PLAN[[#This Row],[TERMINO PLAN ACUMULADO]]/$G$471</f>
        <v>1</v>
      </c>
      <c r="T462" s="7">
        <f t="shared" si="15"/>
        <v>0.13352272727272727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148</v>
      </c>
      <c r="F463">
        <v>0</v>
      </c>
      <c r="G463">
        <v>704</v>
      </c>
      <c r="H463">
        <v>0</v>
      </c>
      <c r="I463">
        <v>94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0.21022727272727273</v>
      </c>
      <c r="M463" s="4">
        <f>IFERROR(AV_PLAN[[#This Row],[TERMINO REAL ACUMULADO]]/AV_PLAN[[#This Row],[TERMINO PLAN ACUMULADO]],"")</f>
        <v>0.13352272727272727</v>
      </c>
      <c r="N463">
        <f>+AV_PLAN[[#This Row],[PLAN ACUMULADO]]-AV_PLAN[[#This Row],[INICIO REAL ACUMULADO]]</f>
        <v>556</v>
      </c>
      <c r="O463">
        <f>+AV_PLAN[[#This Row],[TERMINO PLAN ACUMULADO]]-AV_PLAN[[#This Row],[TERMINO REAL ACUMULADO]]</f>
        <v>610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0.21022727272727273</v>
      </c>
      <c r="S463" s="7">
        <f>+AV_PLAN[[#This Row],[TERMINO PLAN ACUMULADO]]/$G$471</f>
        <v>1</v>
      </c>
      <c r="T463" s="7">
        <f t="shared" si="15"/>
        <v>0.13352272727272727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148</v>
      </c>
      <c r="F464">
        <v>0</v>
      </c>
      <c r="G464">
        <v>704</v>
      </c>
      <c r="H464">
        <v>0</v>
      </c>
      <c r="I464">
        <v>94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0.21022727272727273</v>
      </c>
      <c r="M464" s="4">
        <f>IFERROR(AV_PLAN[[#This Row],[TERMINO REAL ACUMULADO]]/AV_PLAN[[#This Row],[TERMINO PLAN ACUMULADO]],"")</f>
        <v>0.13352272727272727</v>
      </c>
      <c r="N464">
        <f>+AV_PLAN[[#This Row],[PLAN ACUMULADO]]-AV_PLAN[[#This Row],[INICIO REAL ACUMULADO]]</f>
        <v>556</v>
      </c>
      <c r="O464">
        <f>+AV_PLAN[[#This Row],[TERMINO PLAN ACUMULADO]]-AV_PLAN[[#This Row],[TERMINO REAL ACUMULADO]]</f>
        <v>610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0.21022727272727273</v>
      </c>
      <c r="S464" s="7">
        <f>+AV_PLAN[[#This Row],[TERMINO PLAN ACUMULADO]]/$G$471</f>
        <v>1</v>
      </c>
      <c r="T464" s="7">
        <f t="shared" si="15"/>
        <v>0.13352272727272727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148</v>
      </c>
      <c r="F465">
        <v>0</v>
      </c>
      <c r="G465">
        <v>704</v>
      </c>
      <c r="H465">
        <v>0</v>
      </c>
      <c r="I465">
        <v>94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0.21022727272727273</v>
      </c>
      <c r="M465" s="4">
        <f>IFERROR(AV_PLAN[[#This Row],[TERMINO REAL ACUMULADO]]/AV_PLAN[[#This Row],[TERMINO PLAN ACUMULADO]],"")</f>
        <v>0.13352272727272727</v>
      </c>
      <c r="N465">
        <f>+AV_PLAN[[#This Row],[PLAN ACUMULADO]]-AV_PLAN[[#This Row],[INICIO REAL ACUMULADO]]</f>
        <v>556</v>
      </c>
      <c r="O465">
        <f>+AV_PLAN[[#This Row],[TERMINO PLAN ACUMULADO]]-AV_PLAN[[#This Row],[TERMINO REAL ACUMULADO]]</f>
        <v>610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0.21022727272727273</v>
      </c>
      <c r="S465" s="7">
        <f>+AV_PLAN[[#This Row],[TERMINO PLAN ACUMULADO]]/$G$471</f>
        <v>1</v>
      </c>
      <c r="T465" s="7">
        <f t="shared" si="15"/>
        <v>0.13352272727272727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148</v>
      </c>
      <c r="F466">
        <v>0</v>
      </c>
      <c r="G466">
        <v>704</v>
      </c>
      <c r="H466">
        <v>0</v>
      </c>
      <c r="I466">
        <v>94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0.21022727272727273</v>
      </c>
      <c r="M466" s="4">
        <f>IFERROR(AV_PLAN[[#This Row],[TERMINO REAL ACUMULADO]]/AV_PLAN[[#This Row],[TERMINO PLAN ACUMULADO]],"")</f>
        <v>0.13352272727272727</v>
      </c>
      <c r="N466">
        <f>+AV_PLAN[[#This Row],[PLAN ACUMULADO]]-AV_PLAN[[#This Row],[INICIO REAL ACUMULADO]]</f>
        <v>556</v>
      </c>
      <c r="O466">
        <f>+AV_PLAN[[#This Row],[TERMINO PLAN ACUMULADO]]-AV_PLAN[[#This Row],[TERMINO REAL ACUMULADO]]</f>
        <v>610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0.21022727272727273</v>
      </c>
      <c r="S466" s="7">
        <f>+AV_PLAN[[#This Row],[TERMINO PLAN ACUMULADO]]/$G$471</f>
        <v>1</v>
      </c>
      <c r="T466" s="7">
        <f t="shared" si="15"/>
        <v>0.13352272727272727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148</v>
      </c>
      <c r="F467">
        <v>0</v>
      </c>
      <c r="G467">
        <v>704</v>
      </c>
      <c r="H467">
        <v>0</v>
      </c>
      <c r="I467">
        <v>94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0.21022727272727273</v>
      </c>
      <c r="M467" s="4">
        <f>IFERROR(AV_PLAN[[#This Row],[TERMINO REAL ACUMULADO]]/AV_PLAN[[#This Row],[TERMINO PLAN ACUMULADO]],"")</f>
        <v>0.13352272727272727</v>
      </c>
      <c r="N467">
        <f>+AV_PLAN[[#This Row],[PLAN ACUMULADO]]-AV_PLAN[[#This Row],[INICIO REAL ACUMULADO]]</f>
        <v>556</v>
      </c>
      <c r="O467">
        <f>+AV_PLAN[[#This Row],[TERMINO PLAN ACUMULADO]]-AV_PLAN[[#This Row],[TERMINO REAL ACUMULADO]]</f>
        <v>610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0.21022727272727273</v>
      </c>
      <c r="S467" s="7">
        <f>+AV_PLAN[[#This Row],[TERMINO PLAN ACUMULADO]]/$G$471</f>
        <v>1</v>
      </c>
      <c r="T467" s="7">
        <f t="shared" si="15"/>
        <v>0.13352272727272727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148</v>
      </c>
      <c r="F468">
        <v>0</v>
      </c>
      <c r="G468">
        <v>704</v>
      </c>
      <c r="H468">
        <v>0</v>
      </c>
      <c r="I468">
        <v>94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0.21022727272727273</v>
      </c>
      <c r="M468" s="4">
        <f>IFERROR(AV_PLAN[[#This Row],[TERMINO REAL ACUMULADO]]/AV_PLAN[[#This Row],[TERMINO PLAN ACUMULADO]],"")</f>
        <v>0.13352272727272727</v>
      </c>
      <c r="N468">
        <f>+AV_PLAN[[#This Row],[PLAN ACUMULADO]]-AV_PLAN[[#This Row],[INICIO REAL ACUMULADO]]</f>
        <v>556</v>
      </c>
      <c r="O468">
        <f>+AV_PLAN[[#This Row],[TERMINO PLAN ACUMULADO]]-AV_PLAN[[#This Row],[TERMINO REAL ACUMULADO]]</f>
        <v>610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0.21022727272727273</v>
      </c>
      <c r="S468" s="7">
        <f>+AV_PLAN[[#This Row],[TERMINO PLAN ACUMULADO]]/$G$471</f>
        <v>1</v>
      </c>
      <c r="T468" s="7">
        <f t="shared" si="15"/>
        <v>0.13352272727272727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148</v>
      </c>
      <c r="F469">
        <v>0</v>
      </c>
      <c r="G469">
        <v>704</v>
      </c>
      <c r="H469">
        <v>0</v>
      </c>
      <c r="I469">
        <v>94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0.21022727272727273</v>
      </c>
      <c r="M469" s="4">
        <f>IFERROR(AV_PLAN[[#This Row],[TERMINO REAL ACUMULADO]]/AV_PLAN[[#This Row],[TERMINO PLAN ACUMULADO]],"")</f>
        <v>0.13352272727272727</v>
      </c>
      <c r="N469">
        <f>+AV_PLAN[[#This Row],[PLAN ACUMULADO]]-AV_PLAN[[#This Row],[INICIO REAL ACUMULADO]]</f>
        <v>556</v>
      </c>
      <c r="O469">
        <f>+AV_PLAN[[#This Row],[TERMINO PLAN ACUMULADO]]-AV_PLAN[[#This Row],[TERMINO REAL ACUMULADO]]</f>
        <v>610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0.21022727272727273</v>
      </c>
      <c r="S469" s="7">
        <f>+AV_PLAN[[#This Row],[TERMINO PLAN ACUMULADO]]/$G$471</f>
        <v>1</v>
      </c>
      <c r="T469" s="7">
        <f t="shared" si="15"/>
        <v>0.13352272727272727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148</v>
      </c>
      <c r="F470">
        <v>0</v>
      </c>
      <c r="G470">
        <v>704</v>
      </c>
      <c r="H470">
        <v>0</v>
      </c>
      <c r="I470">
        <v>94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0.21022727272727273</v>
      </c>
      <c r="M470" s="4">
        <f>IFERROR(AV_PLAN[[#This Row],[TERMINO REAL ACUMULADO]]/AV_PLAN[[#This Row],[TERMINO PLAN ACUMULADO]],"")</f>
        <v>0.13352272727272727</v>
      </c>
      <c r="N470">
        <f>+AV_PLAN[[#This Row],[PLAN ACUMULADO]]-AV_PLAN[[#This Row],[INICIO REAL ACUMULADO]]</f>
        <v>556</v>
      </c>
      <c r="O470">
        <f>+AV_PLAN[[#This Row],[TERMINO PLAN ACUMULADO]]-AV_PLAN[[#This Row],[TERMINO REAL ACUMULADO]]</f>
        <v>610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0.21022727272727273</v>
      </c>
      <c r="S470" s="7">
        <f>+AV_PLAN[[#This Row],[TERMINO PLAN ACUMULADO]]/$G$471</f>
        <v>1</v>
      </c>
      <c r="T470" s="7">
        <f t="shared" si="15"/>
        <v>0.13352272727272727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148</v>
      </c>
      <c r="F471">
        <v>0</v>
      </c>
      <c r="G471">
        <v>704</v>
      </c>
      <c r="H471">
        <v>0</v>
      </c>
      <c r="I471">
        <v>94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0.21022727272727273</v>
      </c>
      <c r="M471" s="4">
        <f>IFERROR(AV_PLAN[[#This Row],[TERMINO REAL ACUMULADO]]/AV_PLAN[[#This Row],[TERMINO PLAN ACUMULADO]],"")</f>
        <v>0.13352272727272727</v>
      </c>
      <c r="N471">
        <f>+AV_PLAN[[#This Row],[PLAN ACUMULADO]]-AV_PLAN[[#This Row],[INICIO REAL ACUMULADO]]</f>
        <v>556</v>
      </c>
      <c r="O471">
        <f>+AV_PLAN[[#This Row],[TERMINO PLAN ACUMULADO]]-AV_PLAN[[#This Row],[TERMINO REAL ACUMULADO]]</f>
        <v>610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0.21022727272727273</v>
      </c>
      <c r="S471" s="7">
        <f>+AV_PLAN[[#This Row],[TERMINO PLAN ACUMULADO]]/$G$471</f>
        <v>1</v>
      </c>
      <c r="T471" s="7">
        <f t="shared" si="15"/>
        <v>0.13352272727272727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tabSelected="1" topLeftCell="A126" workbookViewId="0">
      <selection activeCell="B129" sqref="B129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hidden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hidden="1" customWidth="1"/>
    <col min="58" max="58" width="13.7109375" hidden="1" customWidth="1"/>
    <col min="59" max="59" width="16.140625" style="42" hidden="1" customWidth="1"/>
    <col min="60" max="61" width="17" hidden="1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0.98499999999999988</v>
      </c>
      <c r="F92" s="1">
        <v>46170</v>
      </c>
      <c r="G92" s="1">
        <v>46181</v>
      </c>
      <c r="H92" s="1">
        <v>46223</v>
      </c>
      <c r="I92" s="1">
        <v>46206</v>
      </c>
      <c r="J92">
        <v>2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0.35499999999999982</v>
      </c>
      <c r="AI92" s="7">
        <v>0.95945945945945899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0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-46181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0.98499999999999988</v>
      </c>
      <c r="F95" s="1">
        <v>46171</v>
      </c>
      <c r="G95" s="1">
        <v>46181</v>
      </c>
      <c r="H95" s="1">
        <v>46223</v>
      </c>
      <c r="I95" s="1">
        <v>46207</v>
      </c>
      <c r="J95">
        <v>2</v>
      </c>
      <c r="K95" s="1"/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0.35499999999999982</v>
      </c>
      <c r="AI95" s="7">
        <v>0.95945945945945899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0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-46181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0.98499999999999988</v>
      </c>
      <c r="F96" s="1">
        <v>46174</v>
      </c>
      <c r="G96" s="1">
        <v>46177</v>
      </c>
      <c r="H96" s="1">
        <v>46223</v>
      </c>
      <c r="I96" s="1">
        <v>46210</v>
      </c>
      <c r="J96">
        <v>2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0.35499999999999982</v>
      </c>
      <c r="AI96" s="7">
        <v>0.95945945945945899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0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-46177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0.98499999999999988</v>
      </c>
      <c r="F98" s="1">
        <v>46175</v>
      </c>
      <c r="G98" s="1">
        <v>46184</v>
      </c>
      <c r="H98" s="1">
        <v>46224</v>
      </c>
      <c r="I98" s="1">
        <v>46199</v>
      </c>
      <c r="J98">
        <v>1</v>
      </c>
      <c r="K98" s="1"/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0.35499999999999982</v>
      </c>
      <c r="AI98" s="7">
        <v>0.95945945945945899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0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-46184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0.79500000000000004</v>
      </c>
      <c r="F99" s="1">
        <v>46175</v>
      </c>
      <c r="G99" s="1">
        <v>46184</v>
      </c>
      <c r="H99" s="1">
        <v>46224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0.05</v>
      </c>
      <c r="T99" s="7">
        <v>0.55555555555555558</v>
      </c>
      <c r="U99" s="7">
        <v>0.22222222222222221</v>
      </c>
      <c r="V99" s="7">
        <v>0.22222222222222221</v>
      </c>
      <c r="W99" s="7">
        <v>0</v>
      </c>
      <c r="X99" s="7">
        <v>0.1111111111111111</v>
      </c>
      <c r="Y99" s="7">
        <v>0</v>
      </c>
      <c r="Z99" s="7">
        <v>0</v>
      </c>
      <c r="AA99" s="7">
        <v>0.09</v>
      </c>
      <c r="AB99" s="7">
        <v>0.81818181818181812</v>
      </c>
      <c r="AC99" s="7">
        <v>0.27272727272727271</v>
      </c>
      <c r="AD99" s="7">
        <v>0.27272727272727271</v>
      </c>
      <c r="AE99" s="7">
        <v>9.0909090909090912E-2</v>
      </c>
      <c r="AF99" s="7">
        <v>0</v>
      </c>
      <c r="AG99" s="7">
        <v>0.18181818181818185</v>
      </c>
      <c r="AH99" s="7">
        <v>0.22499999999999992</v>
      </c>
      <c r="AI99" s="7">
        <v>0.60810810810810789</v>
      </c>
      <c r="AJ99" s="7">
        <v>5.4054054054054029E-2</v>
      </c>
      <c r="AK99" s="7">
        <v>5.4054054054054029E-2</v>
      </c>
      <c r="AL99" s="7">
        <v>0</v>
      </c>
      <c r="AM99" s="7">
        <v>8.1081081081081058E-2</v>
      </c>
      <c r="AN99" s="7">
        <v>8.1081081081081058E-2</v>
      </c>
      <c r="AO99" s="7">
        <v>0</v>
      </c>
      <c r="AP99" s="7">
        <v>5.4054054054054029E-2</v>
      </c>
      <c r="AQ99" s="7">
        <v>0</v>
      </c>
      <c r="AR99" s="7">
        <v>0</v>
      </c>
      <c r="AS99" s="7">
        <v>1.3513513513513507E-2</v>
      </c>
      <c r="AT99" s="7">
        <v>0</v>
      </c>
      <c r="AU99" s="7">
        <v>5.4054054054054029E-2</v>
      </c>
      <c r="AV99" s="7">
        <v>0</v>
      </c>
      <c r="AW99" s="7">
        <v>5.4054054054054029E-2</v>
      </c>
      <c r="AX99" s="7">
        <v>5.4054054054054029E-2</v>
      </c>
      <c r="AY99" s="7">
        <v>2.7027027027027015E-2</v>
      </c>
      <c r="AZ99" s="7">
        <v>0</v>
      </c>
      <c r="BA99" s="7">
        <v>5.4054054054054029E-2</v>
      </c>
      <c r="BB99" s="7">
        <v>0</v>
      </c>
      <c r="BC99" s="7">
        <v>0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-46184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0.87999999999999989</v>
      </c>
      <c r="F100" s="1">
        <v>46176</v>
      </c>
      <c r="G100" s="1">
        <v>46192</v>
      </c>
      <c r="H100" s="1">
        <v>46224</v>
      </c>
      <c r="I100" s="1">
        <v>46210</v>
      </c>
      <c r="J100">
        <v>1</v>
      </c>
      <c r="K100" s="1"/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0.05</v>
      </c>
      <c r="T100" s="7">
        <v>0.55555555555555558</v>
      </c>
      <c r="U100" s="7">
        <v>0.22222222222222221</v>
      </c>
      <c r="V100" s="7">
        <v>0.22222222222222221</v>
      </c>
      <c r="W100" s="7">
        <v>0</v>
      </c>
      <c r="X100" s="7">
        <v>0.1111111111111111</v>
      </c>
      <c r="Y100" s="7">
        <v>0</v>
      </c>
      <c r="Z100" s="7">
        <v>0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0.28999999999999987</v>
      </c>
      <c r="AI100" s="7">
        <v>0.78378378378378333</v>
      </c>
      <c r="AJ100" s="7">
        <v>5.4054054054054029E-2</v>
      </c>
      <c r="AK100" s="7">
        <v>5.4054054054054029E-2</v>
      </c>
      <c r="AL100" s="7">
        <v>0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0</v>
      </c>
      <c r="AR100" s="7">
        <v>0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0</v>
      </c>
      <c r="BA100" s="7">
        <v>5.4054054054054029E-2</v>
      </c>
      <c r="BB100" s="7">
        <v>0</v>
      </c>
      <c r="BC100" s="7">
        <v>0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-46192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0.94499999999999984</v>
      </c>
      <c r="F101" s="1">
        <v>46176</v>
      </c>
      <c r="G101" s="1">
        <v>46188</v>
      </c>
      <c r="H101" s="1">
        <v>46224</v>
      </c>
      <c r="I101" s="1">
        <v>46200</v>
      </c>
      <c r="J101">
        <v>1</v>
      </c>
      <c r="K101" s="1"/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0.31499999999999984</v>
      </c>
      <c r="AI101" s="7">
        <v>0.85135135135135109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0</v>
      </c>
      <c r="AP101" s="7">
        <v>5.4054054054054029E-2</v>
      </c>
      <c r="AQ101" s="7">
        <v>1.3513513513513507E-2</v>
      </c>
      <c r="AR101" s="7">
        <v>0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0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-46188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0.90500000000000003</v>
      </c>
      <c r="F102" s="1">
        <v>46177</v>
      </c>
      <c r="G102" s="1">
        <v>46190</v>
      </c>
      <c r="H102" s="1">
        <v>46224</v>
      </c>
      <c r="I102" s="1">
        <v>46201</v>
      </c>
      <c r="J102">
        <v>1</v>
      </c>
      <c r="K102" s="1"/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0.27499999999999991</v>
      </c>
      <c r="AI102" s="7">
        <v>0.74324324324324309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0</v>
      </c>
      <c r="AP102" s="7">
        <v>5.4054054054054029E-2</v>
      </c>
      <c r="AQ102" s="7">
        <v>0</v>
      </c>
      <c r="AR102" s="7">
        <v>0</v>
      </c>
      <c r="AS102" s="7">
        <v>0</v>
      </c>
      <c r="AT102" s="7">
        <v>0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0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-46190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0.80500000000000005</v>
      </c>
      <c r="F103" s="1">
        <v>46177</v>
      </c>
      <c r="G103" s="1">
        <v>46190</v>
      </c>
      <c r="H103" s="1">
        <v>46224</v>
      </c>
      <c r="I103" s="1">
        <v>46211</v>
      </c>
      <c r="J103">
        <v>1</v>
      </c>
      <c r="K103" s="1"/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0.05</v>
      </c>
      <c r="T103" s="7">
        <v>0.55555555555555558</v>
      </c>
      <c r="U103" s="7">
        <v>0.22222222222222221</v>
      </c>
      <c r="V103" s="7">
        <v>0.22222222222222221</v>
      </c>
      <c r="W103" s="7">
        <v>0</v>
      </c>
      <c r="X103" s="7">
        <v>0.1111111111111111</v>
      </c>
      <c r="Y103" s="7">
        <v>0</v>
      </c>
      <c r="Z103" s="7">
        <v>0</v>
      </c>
      <c r="AA103" s="7">
        <v>0.03</v>
      </c>
      <c r="AB103" s="7">
        <v>0.27272727272727271</v>
      </c>
      <c r="AC103" s="7">
        <v>0.27272727272727271</v>
      </c>
      <c r="AD103" s="7">
        <v>0</v>
      </c>
      <c r="AE103" s="7">
        <v>0</v>
      </c>
      <c r="AF103" s="7">
        <v>0</v>
      </c>
      <c r="AG103" s="7">
        <v>0</v>
      </c>
      <c r="AH103" s="7">
        <v>0.29499999999999987</v>
      </c>
      <c r="AI103" s="7">
        <v>0.79729729729729693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0</v>
      </c>
      <c r="AR103" s="7">
        <v>0</v>
      </c>
      <c r="AS103" s="7">
        <v>0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0</v>
      </c>
      <c r="BA103" s="7">
        <v>5.4054054054054029E-2</v>
      </c>
      <c r="BB103" s="7">
        <v>0</v>
      </c>
      <c r="BC103" s="7">
        <v>0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-46190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0.9049999999999998</v>
      </c>
      <c r="F104" s="1">
        <v>46178</v>
      </c>
      <c r="G104" s="1">
        <v>46184</v>
      </c>
      <c r="H104" s="1">
        <v>46224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0.08</v>
      </c>
      <c r="T104" s="7">
        <v>0.88888888888888895</v>
      </c>
      <c r="U104" s="7">
        <v>0.22222222222222221</v>
      </c>
      <c r="V104" s="7">
        <v>0.22222222222222221</v>
      </c>
      <c r="W104" s="7">
        <v>0</v>
      </c>
      <c r="X104" s="7">
        <v>0.1111111111111111</v>
      </c>
      <c r="Y104" s="7">
        <v>0.1111111111111111</v>
      </c>
      <c r="Z104" s="7">
        <v>0.22222222222222221</v>
      </c>
      <c r="AA104" s="7">
        <v>0.1</v>
      </c>
      <c r="AB104" s="7">
        <v>0.90909090909090917</v>
      </c>
      <c r="AC104" s="7">
        <v>0.27272727272727271</v>
      </c>
      <c r="AD104" s="7">
        <v>0.27272727272727271</v>
      </c>
      <c r="AE104" s="7">
        <v>0</v>
      </c>
      <c r="AF104" s="7">
        <v>0.18181818181818185</v>
      </c>
      <c r="AG104" s="7">
        <v>0.18181818181818185</v>
      </c>
      <c r="AH104" s="7">
        <v>0.29499999999999987</v>
      </c>
      <c r="AI104" s="7">
        <v>0.79729729729729693</v>
      </c>
      <c r="AJ104" s="7">
        <v>5.4054054054054029E-2</v>
      </c>
      <c r="AK104" s="7">
        <v>5.4054054054054029E-2</v>
      </c>
      <c r="AL104" s="7">
        <v>0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0</v>
      </c>
      <c r="AR104" s="7">
        <v>0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0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0.94499999999999984</v>
      </c>
      <c r="F106" s="1">
        <v>46181</v>
      </c>
      <c r="G106" s="1">
        <v>46189</v>
      </c>
      <c r="H106" s="1">
        <v>46224</v>
      </c>
      <c r="I106" s="1">
        <v>46205</v>
      </c>
      <c r="J106">
        <v>1</v>
      </c>
      <c r="K106" s="1"/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6.9999999999999993E-2</v>
      </c>
      <c r="AB106" s="7">
        <v>0.63636363636363635</v>
      </c>
      <c r="AC106" s="7">
        <v>0.27272727272727271</v>
      </c>
      <c r="AD106" s="7">
        <v>0</v>
      </c>
      <c r="AE106" s="7">
        <v>0</v>
      </c>
      <c r="AF106" s="7">
        <v>0.18181818181818185</v>
      </c>
      <c r="AG106" s="7">
        <v>0.18181818181818185</v>
      </c>
      <c r="AH106" s="7">
        <v>0.35499999999999982</v>
      </c>
      <c r="AI106" s="7">
        <v>0.95945945945945899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0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-46189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0.83499999999999985</v>
      </c>
      <c r="F107" s="1">
        <v>46181</v>
      </c>
      <c r="G107" s="1">
        <v>46190</v>
      </c>
      <c r="H107" s="1">
        <v>46224</v>
      </c>
      <c r="I107" s="1">
        <v>46215</v>
      </c>
      <c r="J107">
        <v>1</v>
      </c>
      <c r="K107" s="1"/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0.08</v>
      </c>
      <c r="T107" s="7">
        <v>0.88888888888888895</v>
      </c>
      <c r="U107" s="7">
        <v>0.22222222222222221</v>
      </c>
      <c r="V107" s="7">
        <v>0.22222222222222221</v>
      </c>
      <c r="W107" s="7">
        <v>0</v>
      </c>
      <c r="X107" s="7">
        <v>0.1111111111111111</v>
      </c>
      <c r="Y107" s="7">
        <v>0.1111111111111111</v>
      </c>
      <c r="Z107" s="7">
        <v>0.22222222222222221</v>
      </c>
      <c r="AA107" s="7">
        <v>0.08</v>
      </c>
      <c r="AB107" s="7">
        <v>0.7272727272727274</v>
      </c>
      <c r="AC107" s="7">
        <v>0.27272727272727271</v>
      </c>
      <c r="AD107" s="7">
        <v>0.27272727272727271</v>
      </c>
      <c r="AE107" s="7">
        <v>0</v>
      </c>
      <c r="AF107" s="7">
        <v>0</v>
      </c>
      <c r="AG107" s="7">
        <v>0.18181818181818185</v>
      </c>
      <c r="AH107" s="7">
        <v>0.24499999999999988</v>
      </c>
      <c r="AI107" s="7">
        <v>0.66216216216216184</v>
      </c>
      <c r="AJ107" s="7">
        <v>5.4054054054054029E-2</v>
      </c>
      <c r="AK107" s="7">
        <v>5.4054054054054029E-2</v>
      </c>
      <c r="AL107" s="7">
        <v>0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0</v>
      </c>
      <c r="AR107" s="7">
        <v>0</v>
      </c>
      <c r="AS107" s="7">
        <v>1.3513513513513507E-2</v>
      </c>
      <c r="AT107" s="7">
        <v>0</v>
      </c>
      <c r="AU107" s="7">
        <v>5.4054054054054029E-2</v>
      </c>
      <c r="AV107" s="7">
        <v>2.7027027027027015E-2</v>
      </c>
      <c r="AW107" s="7">
        <v>0</v>
      </c>
      <c r="AX107" s="7">
        <v>5.4054054054054029E-2</v>
      </c>
      <c r="AY107" s="7">
        <v>2.7027027027027015E-2</v>
      </c>
      <c r="AZ107" s="7">
        <v>0</v>
      </c>
      <c r="BA107" s="7">
        <v>5.4054054054054029E-2</v>
      </c>
      <c r="BB107" s="7">
        <v>0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-46190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0.73</v>
      </c>
      <c r="F108" s="1">
        <v>46182</v>
      </c>
      <c r="G108" s="1">
        <v>46196</v>
      </c>
      <c r="H108" s="1">
        <v>46223</v>
      </c>
      <c r="I108" s="1">
        <v>46216</v>
      </c>
      <c r="J108">
        <v>2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0.05</v>
      </c>
      <c r="T108" s="7">
        <v>0.55555555555555558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</v>
      </c>
      <c r="Z108" s="7">
        <v>0</v>
      </c>
      <c r="AA108" s="7">
        <v>0.03</v>
      </c>
      <c r="AB108" s="7">
        <v>0.27272727272727271</v>
      </c>
      <c r="AC108" s="7">
        <v>0.27272727272727271</v>
      </c>
      <c r="AD108" s="7">
        <v>0</v>
      </c>
      <c r="AE108" s="7">
        <v>0</v>
      </c>
      <c r="AF108" s="7">
        <v>0</v>
      </c>
      <c r="AG108" s="7">
        <v>0</v>
      </c>
      <c r="AH108" s="7">
        <v>0.21999999999999992</v>
      </c>
      <c r="AI108" s="7">
        <v>0.59459459459459441</v>
      </c>
      <c r="AJ108" s="7">
        <v>5.4054054054054029E-2</v>
      </c>
      <c r="AK108" s="7">
        <v>5.4054054054054029E-2</v>
      </c>
      <c r="AL108" s="7">
        <v>0</v>
      </c>
      <c r="AM108" s="7">
        <v>8.1081081081081058E-2</v>
      </c>
      <c r="AN108" s="7">
        <v>8.1081081081081058E-2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8.1081081081081058E-2</v>
      </c>
      <c r="AU108" s="7">
        <v>5.4054054054054029E-2</v>
      </c>
      <c r="AV108" s="7">
        <v>2.7027027027027015E-2</v>
      </c>
      <c r="AW108" s="7">
        <v>0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0</v>
      </c>
      <c r="BC108" s="7">
        <v>0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0.83499999999999985</v>
      </c>
      <c r="F109" s="1">
        <v>46182</v>
      </c>
      <c r="G109" s="1">
        <v>46196</v>
      </c>
      <c r="H109" s="1">
        <v>46218</v>
      </c>
      <c r="I109" s="1">
        <v>46206</v>
      </c>
      <c r="J109">
        <v>7</v>
      </c>
      <c r="K109" s="1"/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6.9999999999999993E-2</v>
      </c>
      <c r="AB109" s="7">
        <v>0.63636363636363635</v>
      </c>
      <c r="AC109" s="7">
        <v>0.27272727272727271</v>
      </c>
      <c r="AD109" s="7">
        <v>0</v>
      </c>
      <c r="AE109" s="7">
        <v>0</v>
      </c>
      <c r="AF109" s="7">
        <v>0.18181818181818185</v>
      </c>
      <c r="AG109" s="7">
        <v>0.18181818181818185</v>
      </c>
      <c r="AH109" s="7">
        <v>0.24499999999999991</v>
      </c>
      <c r="AI109" s="7">
        <v>0.66216216216216195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0</v>
      </c>
      <c r="AO109" s="7">
        <v>0</v>
      </c>
      <c r="AP109" s="7">
        <v>5.4054054054054029E-2</v>
      </c>
      <c r="AQ109" s="7">
        <v>0</v>
      </c>
      <c r="AR109" s="7">
        <v>0</v>
      </c>
      <c r="AS109" s="7">
        <v>0</v>
      </c>
      <c r="AT109" s="7">
        <v>0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0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-46196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0.8899999999999999</v>
      </c>
      <c r="F110" s="1">
        <v>46183</v>
      </c>
      <c r="G110" s="1">
        <v>46196</v>
      </c>
      <c r="H110" s="1">
        <v>46217</v>
      </c>
      <c r="I110" s="1">
        <v>46207</v>
      </c>
      <c r="J110">
        <v>8</v>
      </c>
      <c r="K110" s="1"/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6.9999999999999993E-2</v>
      </c>
      <c r="AB110" s="7">
        <v>0.63636363636363635</v>
      </c>
      <c r="AC110" s="7">
        <v>0.27272727272727271</v>
      </c>
      <c r="AD110" s="7">
        <v>0</v>
      </c>
      <c r="AE110" s="7">
        <v>0</v>
      </c>
      <c r="AF110" s="7">
        <v>0.18181818181818185</v>
      </c>
      <c r="AG110" s="7">
        <v>0.18181818181818185</v>
      </c>
      <c r="AH110" s="7">
        <v>0.29999999999999988</v>
      </c>
      <c r="AI110" s="7">
        <v>0.81081081081081052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0</v>
      </c>
      <c r="AR110" s="7">
        <v>0</v>
      </c>
      <c r="AS110" s="7">
        <v>0</v>
      </c>
      <c r="AT110" s="7">
        <v>8.1081081081081058E-2</v>
      </c>
      <c r="AU110" s="7">
        <v>5.4054054054054029E-2</v>
      </c>
      <c r="AV110" s="7">
        <v>0</v>
      </c>
      <c r="AW110" s="7">
        <v>5.4054054054054029E-2</v>
      </c>
      <c r="AX110" s="7">
        <v>5.4054054054054029E-2</v>
      </c>
      <c r="AY110" s="7">
        <v>2.7027027027027015E-2</v>
      </c>
      <c r="AZ110" s="7">
        <v>0</v>
      </c>
      <c r="BA110" s="7">
        <v>0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-46196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0.73</v>
      </c>
      <c r="F111" s="1">
        <v>46183</v>
      </c>
      <c r="G111" s="1">
        <v>46197</v>
      </c>
      <c r="H111" s="1">
        <v>46224</v>
      </c>
      <c r="I111" s="1">
        <v>46217</v>
      </c>
      <c r="J111">
        <v>1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0.05</v>
      </c>
      <c r="T111" s="7">
        <v>0.55555555555555558</v>
      </c>
      <c r="U111" s="7">
        <v>0.22222222222222221</v>
      </c>
      <c r="V111" s="7">
        <v>0.22222222222222221</v>
      </c>
      <c r="W111" s="7">
        <v>0</v>
      </c>
      <c r="X111" s="7">
        <v>0.1111111111111111</v>
      </c>
      <c r="Y111" s="7">
        <v>0</v>
      </c>
      <c r="Z111" s="7">
        <v>0</v>
      </c>
      <c r="AA111" s="7">
        <v>0.03</v>
      </c>
      <c r="AB111" s="7">
        <v>0.27272727272727271</v>
      </c>
      <c r="AC111" s="7">
        <v>0.27272727272727271</v>
      </c>
      <c r="AD111" s="7">
        <v>0</v>
      </c>
      <c r="AE111" s="7">
        <v>0</v>
      </c>
      <c r="AF111" s="7">
        <v>0</v>
      </c>
      <c r="AG111" s="7">
        <v>0</v>
      </c>
      <c r="AH111" s="7">
        <v>0.21999999999999992</v>
      </c>
      <c r="AI111" s="7">
        <v>0.59459459459459441</v>
      </c>
      <c r="AJ111" s="7">
        <v>5.4054054054054029E-2</v>
      </c>
      <c r="AK111" s="7">
        <v>5.4054054054054029E-2</v>
      </c>
      <c r="AL111" s="7">
        <v>0</v>
      </c>
      <c r="AM111" s="7">
        <v>8.1081081081081058E-2</v>
      </c>
      <c r="AN111" s="7">
        <v>8.1081081081081058E-2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8.1081081081081058E-2</v>
      </c>
      <c r="AU111" s="7">
        <v>5.4054054054054029E-2</v>
      </c>
      <c r="AV111" s="7">
        <v>2.7027027027027015E-2</v>
      </c>
      <c r="AW111" s="7">
        <v>0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0</v>
      </c>
      <c r="BC111" s="7">
        <v>0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0.85499999999999987</v>
      </c>
      <c r="F112" s="1">
        <v>46184</v>
      </c>
      <c r="G112" s="1">
        <v>46190</v>
      </c>
      <c r="H112" s="1">
        <v>46224</v>
      </c>
      <c r="I112" s="1">
        <v>46218</v>
      </c>
      <c r="J112">
        <v>1</v>
      </c>
      <c r="K112" s="1"/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0.08</v>
      </c>
      <c r="T112" s="7">
        <v>0.88888888888888895</v>
      </c>
      <c r="U112" s="7">
        <v>0.22222222222222221</v>
      </c>
      <c r="V112" s="7">
        <v>0.22222222222222221</v>
      </c>
      <c r="W112" s="7">
        <v>0</v>
      </c>
      <c r="X112" s="7">
        <v>0.1111111111111111</v>
      </c>
      <c r="Y112" s="7">
        <v>0.1111111111111111</v>
      </c>
      <c r="Z112" s="7">
        <v>0.22222222222222221</v>
      </c>
      <c r="AA112" s="7">
        <v>0.03</v>
      </c>
      <c r="AB112" s="7">
        <v>0.27272727272727271</v>
      </c>
      <c r="AC112" s="7">
        <v>0.27272727272727271</v>
      </c>
      <c r="AD112" s="7">
        <v>0</v>
      </c>
      <c r="AE112" s="7">
        <v>0</v>
      </c>
      <c r="AF112" s="7">
        <v>0</v>
      </c>
      <c r="AG112" s="7">
        <v>0</v>
      </c>
      <c r="AH112" s="7">
        <v>0.31499999999999984</v>
      </c>
      <c r="AI112" s="7">
        <v>0.85135135135135109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0</v>
      </c>
      <c r="AR112" s="7">
        <v>0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0</v>
      </c>
      <c r="AX112" s="7">
        <v>5.4054054054054029E-2</v>
      </c>
      <c r="AY112" s="7">
        <v>2.7027027027027015E-2</v>
      </c>
      <c r="AZ112" s="7">
        <v>0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-46190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0.80500000000000005</v>
      </c>
      <c r="F113" s="1">
        <v>46184</v>
      </c>
      <c r="G113" s="1">
        <v>46192</v>
      </c>
      <c r="H113" s="1">
        <v>46211</v>
      </c>
      <c r="I113" s="1">
        <v>46208</v>
      </c>
      <c r="J113">
        <v>14</v>
      </c>
      <c r="K113" s="1"/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6.9999999999999993E-2</v>
      </c>
      <c r="AB113" s="7">
        <v>0.63636363636363635</v>
      </c>
      <c r="AC113" s="7">
        <v>0.27272727272727271</v>
      </c>
      <c r="AD113" s="7">
        <v>0</v>
      </c>
      <c r="AE113" s="7">
        <v>0</v>
      </c>
      <c r="AF113" s="7">
        <v>0.18181818181818185</v>
      </c>
      <c r="AG113" s="7">
        <v>0.18181818181818185</v>
      </c>
      <c r="AH113" s="7">
        <v>0.21499999999999991</v>
      </c>
      <c r="AI113" s="7">
        <v>0.58108108108108092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0</v>
      </c>
      <c r="AO113" s="7">
        <v>0</v>
      </c>
      <c r="AP113" s="7">
        <v>5.4054054054054029E-2</v>
      </c>
      <c r="AQ113" s="7">
        <v>0</v>
      </c>
      <c r="AR113" s="7">
        <v>0</v>
      </c>
      <c r="AS113" s="7">
        <v>0</v>
      </c>
      <c r="AT113" s="7">
        <v>0</v>
      </c>
      <c r="AU113" s="7">
        <v>5.4054054054054029E-2</v>
      </c>
      <c r="AV113" s="7">
        <v>0</v>
      </c>
      <c r="AW113" s="7">
        <v>5.4054054054054029E-2</v>
      </c>
      <c r="AX113" s="7">
        <v>5.4054054054054029E-2</v>
      </c>
      <c r="AY113" s="7">
        <v>2.7027027027027015E-2</v>
      </c>
      <c r="AZ113" s="7">
        <v>0</v>
      </c>
      <c r="BA113" s="7">
        <v>0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-46192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0.86499999999999988</v>
      </c>
      <c r="F114" s="1">
        <v>46185</v>
      </c>
      <c r="G114" s="1">
        <v>46198</v>
      </c>
      <c r="H114" s="1">
        <v>46224</v>
      </c>
      <c r="I114" s="1">
        <v>46209</v>
      </c>
      <c r="J114">
        <v>1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6.9999999999999993E-2</v>
      </c>
      <c r="AB114" s="7">
        <v>0.63636363636363635</v>
      </c>
      <c r="AC114" s="7">
        <v>0.27272727272727271</v>
      </c>
      <c r="AD114" s="7">
        <v>0</v>
      </c>
      <c r="AE114" s="7">
        <v>0</v>
      </c>
      <c r="AF114" s="7">
        <v>0.18181818181818185</v>
      </c>
      <c r="AG114" s="7">
        <v>0.18181818181818185</v>
      </c>
      <c r="AH114" s="7">
        <v>0.27499999999999991</v>
      </c>
      <c r="AI114" s="7">
        <v>0.74324324324324309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0</v>
      </c>
      <c r="AR114" s="7">
        <v>0</v>
      </c>
      <c r="AS114" s="7">
        <v>0</v>
      </c>
      <c r="AT114" s="7">
        <v>0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0.61</v>
      </c>
      <c r="F115" s="1">
        <v>46185</v>
      </c>
      <c r="G115" s="1">
        <v>46198</v>
      </c>
      <c r="H115" s="1">
        <v>46224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3.9999999999999994E-2</v>
      </c>
      <c r="T115" s="7">
        <v>0.44444444444444442</v>
      </c>
      <c r="U115" s="7">
        <v>0.22222222222222221</v>
      </c>
      <c r="V115" s="7">
        <v>0.22222222222222221</v>
      </c>
      <c r="W115" s="7">
        <v>0</v>
      </c>
      <c r="X115" s="7">
        <v>0</v>
      </c>
      <c r="Y115" s="7">
        <v>0</v>
      </c>
      <c r="Z115" s="7">
        <v>0</v>
      </c>
      <c r="AA115" s="7">
        <v>0.03</v>
      </c>
      <c r="AB115" s="7">
        <v>0.27272727272727271</v>
      </c>
      <c r="AC115" s="7">
        <v>0.27272727272727271</v>
      </c>
      <c r="AD115" s="7">
        <v>0</v>
      </c>
      <c r="AE115" s="7">
        <v>0</v>
      </c>
      <c r="AF115" s="7">
        <v>0</v>
      </c>
      <c r="AG115" s="7">
        <v>0</v>
      </c>
      <c r="AH115" s="7">
        <v>0.10999999999999996</v>
      </c>
      <c r="AI115" s="7">
        <v>0.2972972972972972</v>
      </c>
      <c r="AJ115" s="7">
        <v>5.4054054054054029E-2</v>
      </c>
      <c r="AK115" s="7">
        <v>5.4054054054054029E-2</v>
      </c>
      <c r="AL115" s="7">
        <v>0</v>
      </c>
      <c r="AM115" s="7">
        <v>8.1081081081081058E-2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5.4054054054054029E-2</v>
      </c>
      <c r="AY115" s="7">
        <v>2.7027027027027015E-2</v>
      </c>
      <c r="AZ115" s="7">
        <v>0</v>
      </c>
      <c r="BA115" s="7">
        <v>0</v>
      </c>
      <c r="BB115" s="7">
        <v>0</v>
      </c>
      <c r="BC115" s="7">
        <v>0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0.71499999999999986</v>
      </c>
      <c r="F116" s="1">
        <v>46188</v>
      </c>
      <c r="G116" s="1">
        <v>46199</v>
      </c>
      <c r="H116" s="1">
        <v>46224</v>
      </c>
      <c r="I116" s="1">
        <v>46222</v>
      </c>
      <c r="J116">
        <v>1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0.05</v>
      </c>
      <c r="T116" s="7">
        <v>0.55555555555555558</v>
      </c>
      <c r="U116" s="7">
        <v>0.22222222222222221</v>
      </c>
      <c r="V116" s="7">
        <v>0.22222222222222221</v>
      </c>
      <c r="W116" s="7">
        <v>0</v>
      </c>
      <c r="X116" s="7">
        <v>0.1111111111111111</v>
      </c>
      <c r="Y116" s="7">
        <v>0</v>
      </c>
      <c r="Z116" s="7">
        <v>0</v>
      </c>
      <c r="AA116" s="7">
        <v>0.03</v>
      </c>
      <c r="AB116" s="7">
        <v>0.27272727272727271</v>
      </c>
      <c r="AC116" s="7">
        <v>0.27272727272727271</v>
      </c>
      <c r="AD116" s="7">
        <v>0</v>
      </c>
      <c r="AE116" s="7">
        <v>0</v>
      </c>
      <c r="AF116" s="7">
        <v>0</v>
      </c>
      <c r="AG116" s="7">
        <v>0</v>
      </c>
      <c r="AH116" s="7">
        <v>0.2049999999999999</v>
      </c>
      <c r="AI116" s="7">
        <v>0.55405405405405384</v>
      </c>
      <c r="AJ116" s="7">
        <v>5.4054054054054029E-2</v>
      </c>
      <c r="AK116" s="7">
        <v>5.4054054054054029E-2</v>
      </c>
      <c r="AL116" s="7">
        <v>0</v>
      </c>
      <c r="AM116" s="7">
        <v>8.1081081081081058E-2</v>
      </c>
      <c r="AN116" s="7">
        <v>8.1081081081081058E-2</v>
      </c>
      <c r="AO116" s="7">
        <v>0</v>
      </c>
      <c r="AP116" s="7">
        <v>5.4054054054054029E-2</v>
      </c>
      <c r="AQ116" s="7">
        <v>0</v>
      </c>
      <c r="AR116" s="7">
        <v>0</v>
      </c>
      <c r="AS116" s="7">
        <v>1.3513513513513507E-2</v>
      </c>
      <c r="AT116" s="7">
        <v>0</v>
      </c>
      <c r="AU116" s="7">
        <v>5.4054054054054029E-2</v>
      </c>
      <c r="AV116" s="7">
        <v>0</v>
      </c>
      <c r="AW116" s="7">
        <v>0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0</v>
      </c>
      <c r="BC116" s="7">
        <v>0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0.86499999999999988</v>
      </c>
      <c r="F117" s="1">
        <v>46188</v>
      </c>
      <c r="G117" s="1">
        <v>46199</v>
      </c>
      <c r="H117" s="1">
        <v>46223</v>
      </c>
      <c r="I117" s="1">
        <v>46212</v>
      </c>
      <c r="J117">
        <v>2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6.9999999999999993E-2</v>
      </c>
      <c r="AB117" s="7">
        <v>0.63636363636363635</v>
      </c>
      <c r="AC117" s="7">
        <v>0.27272727272727271</v>
      </c>
      <c r="AD117" s="7">
        <v>0</v>
      </c>
      <c r="AE117" s="7">
        <v>0</v>
      </c>
      <c r="AF117" s="7">
        <v>0.18181818181818185</v>
      </c>
      <c r="AG117" s="7">
        <v>0.18181818181818185</v>
      </c>
      <c r="AH117" s="7">
        <v>0.27499999999999991</v>
      </c>
      <c r="AI117" s="7">
        <v>0.74324324324324309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0</v>
      </c>
      <c r="AP117" s="7">
        <v>5.4054054054054029E-2</v>
      </c>
      <c r="AQ117" s="7">
        <v>0</v>
      </c>
      <c r="AR117" s="7">
        <v>0</v>
      </c>
      <c r="AS117" s="7">
        <v>0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0.8899999999999999</v>
      </c>
      <c r="F118" s="1">
        <v>46189</v>
      </c>
      <c r="G118" s="1">
        <v>46199</v>
      </c>
      <c r="H118" s="1">
        <v>46223</v>
      </c>
      <c r="I118" s="1">
        <v>46213</v>
      </c>
      <c r="J118">
        <v>2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6.9999999999999993E-2</v>
      </c>
      <c r="AB118" s="7">
        <v>0.63636363636363635</v>
      </c>
      <c r="AC118" s="7">
        <v>0.27272727272727271</v>
      </c>
      <c r="AD118" s="7">
        <v>0</v>
      </c>
      <c r="AE118" s="7">
        <v>0</v>
      </c>
      <c r="AF118" s="7">
        <v>0.18181818181818185</v>
      </c>
      <c r="AG118" s="7">
        <v>0.18181818181818185</v>
      </c>
      <c r="AH118" s="7">
        <v>0.29999999999999988</v>
      </c>
      <c r="AI118" s="7">
        <v>0.81081081081081052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0</v>
      </c>
      <c r="AR118" s="7">
        <v>0</v>
      </c>
      <c r="AS118" s="7">
        <v>0</v>
      </c>
      <c r="AT118" s="7">
        <v>8.1081081081081058E-2</v>
      </c>
      <c r="AU118" s="7">
        <v>5.4054054054054029E-2</v>
      </c>
      <c r="AV118" s="7">
        <v>0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0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0.59</v>
      </c>
      <c r="F119" s="1">
        <v>46189</v>
      </c>
      <c r="G119" s="1">
        <v>46199</v>
      </c>
      <c r="H119" s="1">
        <v>46223</v>
      </c>
      <c r="I119" s="1">
        <v>46223</v>
      </c>
      <c r="J119">
        <v>2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3.9999999999999994E-2</v>
      </c>
      <c r="T119" s="7">
        <v>0.44444444444444442</v>
      </c>
      <c r="U119" s="7">
        <v>0.22222222222222221</v>
      </c>
      <c r="V119" s="7">
        <v>0.22222222222222221</v>
      </c>
      <c r="W119" s="7">
        <v>0</v>
      </c>
      <c r="X119" s="7">
        <v>0</v>
      </c>
      <c r="Y119" s="7">
        <v>0</v>
      </c>
      <c r="Z119" s="7">
        <v>0</v>
      </c>
      <c r="AA119" s="7">
        <v>0.03</v>
      </c>
      <c r="AB119" s="7">
        <v>0.27272727272727271</v>
      </c>
      <c r="AC119" s="7">
        <v>0.27272727272727271</v>
      </c>
      <c r="AD119" s="7">
        <v>0</v>
      </c>
      <c r="AE119" s="7">
        <v>0</v>
      </c>
      <c r="AF119" s="7">
        <v>0</v>
      </c>
      <c r="AG119" s="7">
        <v>0</v>
      </c>
      <c r="AH119" s="7">
        <v>8.9999999999999969E-2</v>
      </c>
      <c r="AI119" s="7">
        <v>0.24324324324324317</v>
      </c>
      <c r="AJ119" s="7">
        <v>0</v>
      </c>
      <c r="AK119" s="7">
        <v>5.4054054054054029E-2</v>
      </c>
      <c r="AL119" s="7">
        <v>0</v>
      </c>
      <c r="AM119" s="7">
        <v>8.1081081081081058E-2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5.4054054054054029E-2</v>
      </c>
      <c r="AY119" s="7">
        <v>2.7027027027027015E-2</v>
      </c>
      <c r="AZ119" s="7">
        <v>0</v>
      </c>
      <c r="BA119" s="7">
        <v>0</v>
      </c>
      <c r="BB119" s="7">
        <v>0</v>
      </c>
      <c r="BC119" s="7">
        <v>0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0.61</v>
      </c>
      <c r="F120" s="1">
        <v>46190</v>
      </c>
      <c r="G120" s="1">
        <v>46199</v>
      </c>
      <c r="H120" s="1">
        <v>46223</v>
      </c>
      <c r="I120" s="1">
        <v>46224</v>
      </c>
      <c r="J120">
        <v>2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0.03</v>
      </c>
      <c r="AB120" s="7">
        <v>0.27272727272727271</v>
      </c>
      <c r="AC120" s="7">
        <v>0.27272727272727271</v>
      </c>
      <c r="AD120" s="7">
        <v>0</v>
      </c>
      <c r="AE120" s="7">
        <v>0</v>
      </c>
      <c r="AF120" s="7">
        <v>0</v>
      </c>
      <c r="AG120" s="7">
        <v>0</v>
      </c>
      <c r="AH120" s="7">
        <v>0.10999999999999996</v>
      </c>
      <c r="AI120" s="7">
        <v>0.2972972972972972</v>
      </c>
      <c r="AJ120" s="7">
        <v>0</v>
      </c>
      <c r="AK120" s="7">
        <v>5.4054054054054029E-2</v>
      </c>
      <c r="AL120" s="7">
        <v>0</v>
      </c>
      <c r="AM120" s="7">
        <v>8.1081081081081058E-2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0.8899999999999999</v>
      </c>
      <c r="F121" s="1">
        <v>46190</v>
      </c>
      <c r="G121" s="1">
        <v>46198</v>
      </c>
      <c r="H121" s="1">
        <v>46217</v>
      </c>
      <c r="I121" s="1">
        <v>46214</v>
      </c>
      <c r="J121">
        <v>8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6.9999999999999993E-2</v>
      </c>
      <c r="AB121" s="7">
        <v>0.63636363636363635</v>
      </c>
      <c r="AC121" s="7">
        <v>0.27272727272727271</v>
      </c>
      <c r="AD121" s="7">
        <v>0</v>
      </c>
      <c r="AE121" s="7">
        <v>0</v>
      </c>
      <c r="AF121" s="7">
        <v>0.18181818181818185</v>
      </c>
      <c r="AG121" s="7">
        <v>0.18181818181818185</v>
      </c>
      <c r="AH121" s="7">
        <v>0.29999999999999988</v>
      </c>
      <c r="AI121" s="7">
        <v>0.81081081081081052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0</v>
      </c>
      <c r="AR121" s="7">
        <v>0</v>
      </c>
      <c r="AS121" s="7">
        <v>0</v>
      </c>
      <c r="AT121" s="7">
        <v>8.1081081081081058E-2</v>
      </c>
      <c r="AU121" s="7">
        <v>5.4054054054054029E-2</v>
      </c>
      <c r="AV121" s="7">
        <v>0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0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0.80500000000000005</v>
      </c>
      <c r="F122" s="1">
        <v>46191</v>
      </c>
      <c r="G122" s="1">
        <v>46206</v>
      </c>
      <c r="H122" s="1">
        <v>46216</v>
      </c>
      <c r="I122" s="1">
        <v>46215</v>
      </c>
      <c r="J122">
        <v>9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0.21499999999999991</v>
      </c>
      <c r="AI122" s="7">
        <v>0.58108108108108092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0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</v>
      </c>
      <c r="F123" s="1">
        <v>46191</v>
      </c>
      <c r="G123" s="1">
        <v>46205</v>
      </c>
      <c r="H123" s="1">
        <v>46224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3.9999999999999994E-2</v>
      </c>
      <c r="T123" s="7">
        <v>0.44444444444444442</v>
      </c>
      <c r="U123" s="7">
        <v>0.22222222222222221</v>
      </c>
      <c r="V123" s="7">
        <v>0.22222222222222221</v>
      </c>
      <c r="W123" s="7">
        <v>0</v>
      </c>
      <c r="X123" s="7">
        <v>0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9.9999999999999964E-2</v>
      </c>
      <c r="AI123" s="7">
        <v>0.27027027027027017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0.57999999999999996</v>
      </c>
      <c r="F124" s="1">
        <v>46192</v>
      </c>
      <c r="G124" s="1">
        <v>46206</v>
      </c>
      <c r="H124" s="1">
        <v>46216</v>
      </c>
      <c r="I124" s="1">
        <v>46226</v>
      </c>
      <c r="J124">
        <v>9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0.03</v>
      </c>
      <c r="AB124" s="7">
        <v>0.27272727272727271</v>
      </c>
      <c r="AC124" s="7">
        <v>0.27272727272727271</v>
      </c>
      <c r="AD124" s="7">
        <v>0</v>
      </c>
      <c r="AE124" s="7">
        <v>0</v>
      </c>
      <c r="AF124" s="7">
        <v>0</v>
      </c>
      <c r="AG124" s="7">
        <v>0</v>
      </c>
      <c r="AH124" s="7">
        <v>7.9999999999999974E-2</v>
      </c>
      <c r="AI124" s="7">
        <v>0.21621621621621617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0.86499999999999988</v>
      </c>
      <c r="F125" s="1">
        <v>46192</v>
      </c>
      <c r="G125" s="1">
        <v>46206</v>
      </c>
      <c r="H125" s="1">
        <v>46224</v>
      </c>
      <c r="I125" s="1">
        <v>46216</v>
      </c>
      <c r="J125">
        <v>1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0.27499999999999991</v>
      </c>
      <c r="AI125" s="7">
        <v>0.74324324324324309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0</v>
      </c>
      <c r="AP125" s="7">
        <v>5.4054054054054029E-2</v>
      </c>
      <c r="AQ125" s="7">
        <v>0</v>
      </c>
      <c r="AR125" s="7">
        <v>0</v>
      </c>
      <c r="AS125" s="7">
        <v>0</v>
      </c>
      <c r="AT125" s="7">
        <v>8.1081081081081058E-2</v>
      </c>
      <c r="AU125" s="7">
        <v>5.4054054054054029E-2</v>
      </c>
      <c r="AV125" s="7">
        <v>0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0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0.83499999999999985</v>
      </c>
      <c r="F126" s="1">
        <v>46195</v>
      </c>
      <c r="G126" s="1">
        <v>46210</v>
      </c>
      <c r="H126" s="1">
        <v>46223</v>
      </c>
      <c r="I126" s="1">
        <v>46219</v>
      </c>
      <c r="J126">
        <v>2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6.9999999999999993E-2</v>
      </c>
      <c r="AB126" s="7">
        <v>0.63636363636363635</v>
      </c>
      <c r="AC126" s="7">
        <v>0.27272727272727271</v>
      </c>
      <c r="AD126" s="7">
        <v>0</v>
      </c>
      <c r="AE126" s="7">
        <v>0</v>
      </c>
      <c r="AF126" s="7">
        <v>0.18181818181818185</v>
      </c>
      <c r="AG126" s="7">
        <v>0.18181818181818185</v>
      </c>
      <c r="AH126" s="7">
        <v>0.24499999999999988</v>
      </c>
      <c r="AI126" s="7">
        <v>0.66216216216216184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0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0.63</v>
      </c>
      <c r="F127" s="1">
        <v>46195</v>
      </c>
      <c r="G127" s="1">
        <v>46206</v>
      </c>
      <c r="H127" s="1">
        <v>46224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3.9999999999999994E-2</v>
      </c>
      <c r="T127" s="7">
        <v>0.44444444444444442</v>
      </c>
      <c r="U127" s="7">
        <v>0.22222222222222221</v>
      </c>
      <c r="V127" s="7">
        <v>0.22222222222222221</v>
      </c>
      <c r="W127" s="7">
        <v>0</v>
      </c>
      <c r="X127" s="7">
        <v>0</v>
      </c>
      <c r="Y127" s="7">
        <v>0</v>
      </c>
      <c r="Z127" s="7">
        <v>0</v>
      </c>
      <c r="AA127" s="7">
        <v>0.03</v>
      </c>
      <c r="AB127" s="7">
        <v>0.27272727272727271</v>
      </c>
      <c r="AC127" s="7">
        <v>0.27272727272727271</v>
      </c>
      <c r="AD127" s="7">
        <v>0</v>
      </c>
      <c r="AE127" s="7">
        <v>0</v>
      </c>
      <c r="AF127" s="7">
        <v>0</v>
      </c>
      <c r="AG127" s="7">
        <v>0</v>
      </c>
      <c r="AH127" s="7">
        <v>0.12999999999999998</v>
      </c>
      <c r="AI127" s="7">
        <v>0.35135135135135126</v>
      </c>
      <c r="AJ127" s="7">
        <v>0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0.57999999999999996</v>
      </c>
      <c r="F128" s="1">
        <v>46196</v>
      </c>
      <c r="G128" s="1">
        <v>46205</v>
      </c>
      <c r="H128" s="1">
        <v>46223</v>
      </c>
      <c r="I128" s="1">
        <v>46230</v>
      </c>
      <c r="J128">
        <v>2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7.9999999999999974E-2</v>
      </c>
      <c r="AI128" s="7">
        <v>0.21621621621621617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0.83499999999999985</v>
      </c>
      <c r="F129" s="1">
        <v>46196</v>
      </c>
      <c r="G129" s="1">
        <v>46205</v>
      </c>
      <c r="H129" s="1">
        <v>46224</v>
      </c>
      <c r="I129" s="1">
        <v>46220</v>
      </c>
      <c r="J129">
        <v>1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0.24499999999999988</v>
      </c>
      <c r="AI129" s="7">
        <v>0.66216216216216184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0</v>
      </c>
      <c r="AS129" s="7">
        <v>0</v>
      </c>
      <c r="AT129" s="7">
        <v>0</v>
      </c>
      <c r="AU129" s="7">
        <v>5.4054054054054029E-2</v>
      </c>
      <c r="AV129" s="7">
        <v>0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0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0.7649999999999999</v>
      </c>
      <c r="F130" s="1">
        <v>46197</v>
      </c>
      <c r="G130" s="1">
        <v>46212</v>
      </c>
      <c r="H130" s="1">
        <v>46218</v>
      </c>
      <c r="I130" s="1">
        <v>46219</v>
      </c>
      <c r="J130">
        <v>7</v>
      </c>
      <c r="K130" s="1"/>
      <c r="L130" s="7">
        <v>0.39</v>
      </c>
      <c r="M130" s="7">
        <v>0.90697674418604635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0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0.21499999999999991</v>
      </c>
      <c r="AI130" s="7">
        <v>0.58108108108108092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0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0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0.43999999999999995</v>
      </c>
      <c r="F131" s="1">
        <v>46197</v>
      </c>
      <c r="G131" s="1">
        <v>46211</v>
      </c>
      <c r="H131" s="1">
        <v>46216</v>
      </c>
      <c r="I131" s="1">
        <v>46229</v>
      </c>
      <c r="J131">
        <v>9</v>
      </c>
      <c r="K131" s="1"/>
      <c r="L131" s="7">
        <v>0.39</v>
      </c>
      <c r="M131" s="7">
        <v>0.90697674418604635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0</v>
      </c>
      <c r="S131" s="7">
        <v>1.9999999999999997E-2</v>
      </c>
      <c r="T131" s="7">
        <v>0.22222222222222221</v>
      </c>
      <c r="U131" s="7">
        <v>0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0.61</v>
      </c>
      <c r="F132" s="1">
        <v>46198</v>
      </c>
      <c r="G132" s="1">
        <v>46212</v>
      </c>
      <c r="H132" s="1">
        <v>46223</v>
      </c>
      <c r="I132" s="1">
        <v>46230</v>
      </c>
      <c r="J132">
        <v>2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7.9999999999999974E-2</v>
      </c>
      <c r="AI132" s="7">
        <v>0.21621621621621617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0.80500000000000005</v>
      </c>
      <c r="F133" s="1">
        <v>46198</v>
      </c>
      <c r="G133" s="1">
        <v>46216</v>
      </c>
      <c r="H133" s="1">
        <v>46223</v>
      </c>
      <c r="I133" s="1">
        <v>46220</v>
      </c>
      <c r="J133">
        <v>2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0.21499999999999991</v>
      </c>
      <c r="AI133" s="7">
        <v>0.58108108108108092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0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0.59</v>
      </c>
      <c r="F134" s="1">
        <v>46198</v>
      </c>
      <c r="G134" s="1">
        <v>46216</v>
      </c>
      <c r="H134" s="1">
        <v>46223</v>
      </c>
      <c r="I134" s="1">
        <v>46220</v>
      </c>
      <c r="J134">
        <v>2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0.51999999999999991</v>
      </c>
      <c r="F135" s="1">
        <v>46199</v>
      </c>
      <c r="G135" s="1">
        <v>46216</v>
      </c>
      <c r="H135" s="1">
        <v>46224</v>
      </c>
      <c r="I135" s="1">
        <v>46231</v>
      </c>
      <c r="J135">
        <v>1</v>
      </c>
      <c r="K135" s="1"/>
      <c r="L135" s="7">
        <v>0.39</v>
      </c>
      <c r="M135" s="7">
        <v>0.90697674418604635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0</v>
      </c>
      <c r="S135" s="7">
        <v>3.9999999999999994E-2</v>
      </c>
      <c r="T135" s="7">
        <v>0.44444444444444442</v>
      </c>
      <c r="U135" s="7">
        <v>0.22222222222222221</v>
      </c>
      <c r="V135" s="7">
        <v>0.22222222222222221</v>
      </c>
      <c r="W135" s="7">
        <v>0</v>
      </c>
      <c r="X135" s="7">
        <v>0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5.9999999999999984E-2</v>
      </c>
      <c r="AI135" s="7">
        <v>0.16216216216216212</v>
      </c>
      <c r="AJ135" s="7">
        <v>0</v>
      </c>
      <c r="AK135" s="7">
        <v>5.4054054054054029E-2</v>
      </c>
      <c r="AL135" s="7">
        <v>0</v>
      </c>
      <c r="AM135" s="7">
        <v>8.1081081081081058E-2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0.63</v>
      </c>
      <c r="F136" s="1">
        <v>46199</v>
      </c>
      <c r="G136" s="1">
        <v>46212</v>
      </c>
      <c r="H136" s="1">
        <v>46224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3.9999999999999994E-2</v>
      </c>
      <c r="T136" s="7">
        <v>0.44444444444444442</v>
      </c>
      <c r="U136" s="7">
        <v>0.22222222222222221</v>
      </c>
      <c r="V136" s="7">
        <v>0.22222222222222221</v>
      </c>
      <c r="W136" s="7">
        <v>0</v>
      </c>
      <c r="X136" s="7">
        <v>0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0.12999999999999998</v>
      </c>
      <c r="AI136" s="7">
        <v>0.35135135135135126</v>
      </c>
      <c r="AJ136" s="7">
        <v>0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0.80500000000000005</v>
      </c>
      <c r="F137" s="1">
        <v>46202</v>
      </c>
      <c r="G137" s="1">
        <v>46212</v>
      </c>
      <c r="H137" s="1">
        <v>46223</v>
      </c>
      <c r="I137" s="1">
        <v>46224</v>
      </c>
      <c r="J137">
        <v>2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0.21499999999999991</v>
      </c>
      <c r="AI137" s="7">
        <v>0.58108108108108092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0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0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0.39</v>
      </c>
      <c r="F138" s="1">
        <v>46202</v>
      </c>
      <c r="G138" s="1">
        <v>46218</v>
      </c>
      <c r="H138" s="1">
        <v>46223</v>
      </c>
      <c r="I138" s="1">
        <v>46224</v>
      </c>
      <c r="J138">
        <v>2</v>
      </c>
      <c r="K138" s="1"/>
      <c r="L138" s="7">
        <v>0.39</v>
      </c>
      <c r="M138" s="7">
        <v>0.90697674418604635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</v>
      </c>
      <c r="F139" s="1">
        <v>46202</v>
      </c>
      <c r="G139" s="1">
        <v>46217</v>
      </c>
      <c r="H139" s="1">
        <v>46224</v>
      </c>
      <c r="I139" s="1">
        <v>46234</v>
      </c>
      <c r="J139">
        <v>1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0.39</v>
      </c>
      <c r="F140" s="1">
        <v>46203</v>
      </c>
      <c r="G140" s="1">
        <v>46218</v>
      </c>
      <c r="H140" s="1">
        <v>46223</v>
      </c>
      <c r="I140" s="1">
        <v>46235</v>
      </c>
      <c r="J140">
        <v>2</v>
      </c>
      <c r="K140" s="1"/>
      <c r="L140" s="7">
        <v>0.39</v>
      </c>
      <c r="M140" s="7">
        <v>0.90697674418604635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0.39</v>
      </c>
      <c r="F141" s="1">
        <v>46203</v>
      </c>
      <c r="G141" s="1">
        <v>46220</v>
      </c>
      <c r="H141" s="1">
        <v>46223</v>
      </c>
      <c r="I141" s="1">
        <v>46225</v>
      </c>
      <c r="J141">
        <v>2</v>
      </c>
      <c r="K141" s="1"/>
      <c r="L141" s="7">
        <v>0.39</v>
      </c>
      <c r="M141" s="7">
        <v>0.90697674418604635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0.39</v>
      </c>
      <c r="F142" s="1">
        <v>46204</v>
      </c>
      <c r="G142" s="1">
        <v>46220</v>
      </c>
      <c r="H142" s="1">
        <v>46224</v>
      </c>
      <c r="I142" s="1">
        <v>46226</v>
      </c>
      <c r="J142">
        <v>1</v>
      </c>
      <c r="K142" s="1"/>
      <c r="L142" s="7">
        <v>0.39</v>
      </c>
      <c r="M142" s="7">
        <v>0.90697674418604635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0.45</v>
      </c>
      <c r="F143" s="1">
        <v>46204</v>
      </c>
      <c r="G143" s="1">
        <v>46218</v>
      </c>
      <c r="H143" s="1">
        <v>46224</v>
      </c>
      <c r="I143" s="1">
        <v>46236</v>
      </c>
      <c r="J143">
        <v>1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1.9999999999999997E-2</v>
      </c>
      <c r="T143" s="7">
        <v>0.22222222222222221</v>
      </c>
      <c r="U143" s="7">
        <v>0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0.43</v>
      </c>
      <c r="F144" s="1">
        <v>46204</v>
      </c>
      <c r="G144" s="1">
        <v>46217</v>
      </c>
      <c r="H144" s="1">
        <v>46223</v>
      </c>
      <c r="I144" s="1">
        <v>46236</v>
      </c>
      <c r="J144">
        <v>2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0.64999999999999991</v>
      </c>
      <c r="F145" s="1">
        <v>46205</v>
      </c>
      <c r="G145" s="1">
        <v>46217</v>
      </c>
      <c r="H145" s="1">
        <v>46223</v>
      </c>
      <c r="I145" s="1">
        <v>46227</v>
      </c>
      <c r="J145">
        <v>2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5.9999999999999984E-2</v>
      </c>
      <c r="AI145" s="7">
        <v>0.16216216216216212</v>
      </c>
      <c r="AJ145" s="7">
        <v>0</v>
      </c>
      <c r="AK145" s="7">
        <v>5.4054054054054029E-2</v>
      </c>
      <c r="AL145" s="7">
        <v>0</v>
      </c>
      <c r="AM145" s="7">
        <v>8.1081081081081058E-2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2.7027027027027015E-2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46225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0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46225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0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46225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0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0.12</v>
      </c>
      <c r="F149" s="1">
        <v>46206</v>
      </c>
      <c r="G149" s="1">
        <v>46224</v>
      </c>
      <c r="H149" s="1">
        <v>46224</v>
      </c>
      <c r="I149" s="1">
        <v>46228</v>
      </c>
      <c r="J149">
        <v>1</v>
      </c>
      <c r="K149" s="1"/>
      <c r="L149" s="7">
        <v>0.12</v>
      </c>
      <c r="M149" s="7">
        <v>0.27906976744186046</v>
      </c>
      <c r="N149" s="7">
        <v>0.27906976744186046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0.12</v>
      </c>
      <c r="F150" s="1">
        <v>46209</v>
      </c>
      <c r="G150" s="1">
        <v>46224</v>
      </c>
      <c r="H150" s="1">
        <v>46224</v>
      </c>
      <c r="I150" s="1">
        <v>46231</v>
      </c>
      <c r="J150">
        <v>1</v>
      </c>
      <c r="K150" s="1"/>
      <c r="L150" s="7">
        <v>0.12</v>
      </c>
      <c r="M150" s="7">
        <v>0.27906976744186046</v>
      </c>
      <c r="N150" s="7">
        <v>0.27906976744186046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0.12</v>
      </c>
      <c r="F151" s="1">
        <v>46209</v>
      </c>
      <c r="G151" s="1">
        <v>46224</v>
      </c>
      <c r="H151" s="1">
        <v>46224</v>
      </c>
      <c r="I151" s="1">
        <v>46241</v>
      </c>
      <c r="J151">
        <v>1</v>
      </c>
      <c r="K151" s="1"/>
      <c r="L151" s="7">
        <v>0.12</v>
      </c>
      <c r="M151" s="7">
        <v>0.27906976744186046</v>
      </c>
      <c r="N151" s="7">
        <v>0.27906976744186046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46225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0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0.12</v>
      </c>
      <c r="F153" s="1">
        <v>46210</v>
      </c>
      <c r="G153" s="1">
        <v>46224</v>
      </c>
      <c r="H153" s="1">
        <v>46224</v>
      </c>
      <c r="I153" s="1">
        <v>46232</v>
      </c>
      <c r="J153">
        <v>1</v>
      </c>
      <c r="K153" s="1"/>
      <c r="L153" s="7">
        <v>0.12</v>
      </c>
      <c r="M153" s="7">
        <v>0.27906976744186046</v>
      </c>
      <c r="N153" s="7">
        <v>0.27906976744186046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46225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0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46225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46225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0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46225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0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46225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0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46225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0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46225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46225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0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46225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46225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46225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46225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46225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46225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46225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46225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46225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46225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46225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46225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46225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46225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46225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46225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46225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46225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46225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46225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46225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46225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46225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46225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46225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46225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46225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46225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46225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46225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46225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46225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46225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46225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46225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46225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46225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46225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46225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46225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46225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46225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46225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46225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46225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46225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46225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46225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46225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46225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46225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46225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46225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46225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46225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46225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46225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46225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46225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46225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46225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46225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46225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46225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46225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46225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46225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46225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46225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46225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46225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46225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46225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46225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46225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46225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46225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46225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46225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46225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46225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46225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46225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46225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46225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46225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46225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46225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46225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46225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46225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46225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46225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46225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46225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46225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46225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46225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46225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46225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46225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46225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46225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46225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46225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46225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46225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46225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46225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46225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46225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46225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46225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46225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46225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46225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46225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46225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46225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46225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46225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46225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46225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46225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46225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46225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46225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46225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46225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46225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46225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46225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46225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46225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46225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46225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46225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46225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46225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46225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46225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46225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46225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46225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46225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46225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46225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46225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46225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46225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46225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46225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46225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46225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46225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46225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46225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46225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46225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46225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46225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46225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46225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46225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46225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46225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46225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46225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46225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46225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46225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46225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46225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46225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46225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46225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46225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46225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46225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46225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46225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46225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46225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46225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46225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46225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46225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46225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46225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46225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46225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46225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46225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46225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46225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46225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46225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46225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46225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46225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46225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46225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46225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46225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46225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46225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46225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46225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46225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46225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46225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46225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46225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46225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46225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46225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46225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46225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46225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46225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46225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46225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46225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46225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46225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46225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46225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46225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46225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46225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46225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46225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46225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46225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46225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46225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46225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46225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46225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46225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46225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46225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46225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46225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46225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46225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46225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46225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46225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46225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46225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46225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46225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46225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46225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46225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46225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46225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46225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46225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46225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46225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46225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46225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46225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46225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46225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46225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46225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46225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46225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46225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46225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46225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46225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46225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46225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46225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46225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46225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46225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46225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46225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46225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46225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46225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46225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46225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46225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46225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46225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46225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46225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46225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46225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46225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46225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46225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46225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46225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46225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46225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46225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46225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46225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46225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46225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46225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46225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46225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46225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46225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46225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46225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46225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46225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46225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46225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46225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46225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46225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46225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46225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46225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46225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46225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46225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46225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46225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46225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46225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46225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46225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46225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46225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46225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46225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46225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46225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46225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46225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46225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46225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46225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46225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46225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46225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46225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46225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46225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46225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46225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46225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46225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46225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46225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46225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46225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46225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46225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46225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46225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46225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46225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46225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46225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46225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46225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46225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46225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46225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46225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46225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46225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46225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46225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46225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46225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46225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46225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46225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46225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46225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46225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46225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46225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46225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46225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46225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46225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46225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46225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46225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46225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46225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46225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46225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46225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46225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46225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46225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46225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46225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46225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46225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46225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46225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46225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46225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46225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46225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46225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46225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46225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46225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46225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46225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46225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46225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46225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46225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46225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46225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46225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46225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46225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46225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46225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46225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46225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46225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46225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46225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46225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46225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46225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46225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46225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46225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46225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46225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46225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46225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46225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46225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46225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46225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46225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46225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46225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46225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46225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46225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46225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46225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46225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46225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46225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46225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46225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46225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46225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46225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46225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46225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46225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46225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46225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46225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46225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46225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46225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46225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46225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46225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46225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46225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46225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46225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46225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46225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46225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46225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46225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46225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46225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46225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46225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46225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46225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46225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46225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46225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46225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46225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46225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46225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46225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46225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46225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46225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46225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46225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46225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46225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46225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46225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46225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46225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46225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46225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46225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46225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46225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46225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46225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46225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46225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46225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46225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46225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46225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46225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46225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46225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46225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46225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46225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46225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46225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46225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46225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46225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46225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46225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46225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46225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46225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46225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46225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46225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46225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46225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46225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24" workbookViewId="0">
      <selection activeCell="I157" sqref="I157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2</v>
      </c>
      <c r="I157" s="13">
        <v>0.18579999999999999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3939.568372480886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E1" sqref="A1:AE1048576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46225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 s="85">
        <v>30</v>
      </c>
      <c r="H4" s="85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0.38513513513513514</v>
      </c>
      <c r="S4" s="39">
        <v>46143</v>
      </c>
      <c r="T4" s="85">
        <v>0</v>
      </c>
      <c r="U4" s="85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5">
        <v>0</v>
      </c>
      <c r="H5" s="8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2.7027027027027029E-2</v>
      </c>
      <c r="S5" s="39">
        <v>46144</v>
      </c>
      <c r="T5" s="85">
        <v>0</v>
      </c>
      <c r="U5" s="8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5">
        <v>8</v>
      </c>
      <c r="H6" s="85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0.58783783783783783</v>
      </c>
      <c r="S6" s="39">
        <v>46145</v>
      </c>
      <c r="T6" s="85">
        <v>0</v>
      </c>
      <c r="U6" s="85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5">
        <v>9</v>
      </c>
      <c r="H7" s="85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5">
        <v>1</v>
      </c>
      <c r="U7" s="85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5">
        <v>3</v>
      </c>
      <c r="H8" s="85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 s="85">
        <v>1</v>
      </c>
      <c r="U8" s="85">
        <v>20</v>
      </c>
      <c r="X8" t="s">
        <v>1582</v>
      </c>
      <c r="Y8">
        <f>+COUNTIF(AVANCE[% AVANCE],100%)</f>
        <v>94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5">
        <v>10</v>
      </c>
      <c r="H9" s="85">
        <v>5</v>
      </c>
      <c r="J9" s="39">
        <v>46148</v>
      </c>
      <c r="K9" s="13">
        <v>0.967741935483871</v>
      </c>
      <c r="L9" s="13">
        <v>0</v>
      </c>
      <c r="S9" s="39">
        <v>46148</v>
      </c>
      <c r="T9" s="85">
        <v>2</v>
      </c>
      <c r="U9" s="85">
        <v>24</v>
      </c>
      <c r="X9" t="s">
        <v>1583</v>
      </c>
      <c r="Y9">
        <f>+Y7-Y8</f>
        <v>610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5">
        <v>0</v>
      </c>
      <c r="H10" s="85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 s="85">
        <v>1</v>
      </c>
      <c r="U10" s="85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0.63513513513513509</v>
      </c>
      <c r="S11" s="39">
        <v>46150</v>
      </c>
      <c r="T11" s="85">
        <v>2</v>
      </c>
      <c r="U11" s="85">
        <v>27</v>
      </c>
      <c r="X11" t="s">
        <v>1585</v>
      </c>
      <c r="Y11" s="42">
        <f>+Y9/Y10</f>
        <v>71.166666666666671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0.36486486486486486</v>
      </c>
      <c r="S12" s="39">
        <v>46151</v>
      </c>
      <c r="T12" s="85">
        <v>2</v>
      </c>
      <c r="U12" s="85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 s="85">
        <v>2</v>
      </c>
      <c r="U13" s="85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 s="85">
        <v>3</v>
      </c>
      <c r="U14" s="85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 s="85">
        <v>3</v>
      </c>
      <c r="U15" s="8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 s="85">
        <v>5</v>
      </c>
      <c r="U16" s="85">
        <v>36</v>
      </c>
      <c r="W16" s="9" t="s">
        <v>114</v>
      </c>
      <c r="X16" s="85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 s="85">
        <v>4</v>
      </c>
      <c r="U17" s="85">
        <v>29</v>
      </c>
      <c r="W17" s="9" t="s">
        <v>150</v>
      </c>
      <c r="X17" s="85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 s="85">
        <v>6</v>
      </c>
      <c r="U18" s="85">
        <v>27</v>
      </c>
      <c r="W18" s="9" t="s">
        <v>75</v>
      </c>
      <c r="X18" s="85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 s="85">
        <v>3</v>
      </c>
      <c r="U19" s="85">
        <v>27</v>
      </c>
      <c r="W19" s="9" t="s">
        <v>123</v>
      </c>
      <c r="X19" s="85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 s="85">
        <v>3</v>
      </c>
      <c r="U20" s="85">
        <v>29</v>
      </c>
      <c r="W20" s="9" t="s">
        <v>198</v>
      </c>
      <c r="X20" s="85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 s="85">
        <v>4</v>
      </c>
      <c r="U21" s="85">
        <v>27</v>
      </c>
      <c r="W21" s="9" t="s">
        <v>200</v>
      </c>
      <c r="X21" s="85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 s="85">
        <v>5</v>
      </c>
      <c r="U22" s="85">
        <v>27</v>
      </c>
      <c r="W22" s="9" t="s">
        <v>832</v>
      </c>
      <c r="X22" s="85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 s="85">
        <v>6</v>
      </c>
      <c r="U23" s="85">
        <v>26</v>
      </c>
      <c r="W23" s="9" t="s">
        <v>833</v>
      </c>
      <c r="X23" s="85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 s="85">
        <v>6</v>
      </c>
      <c r="U24" s="85">
        <v>30</v>
      </c>
      <c r="W24" s="9" t="s">
        <v>176</v>
      </c>
      <c r="X24" s="85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 s="85">
        <v>8</v>
      </c>
      <c r="U25" s="85">
        <v>30</v>
      </c>
      <c r="W25" s="9" t="s">
        <v>834</v>
      </c>
      <c r="X25" s="8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 s="85">
        <v>8</v>
      </c>
      <c r="U26" s="85">
        <v>30</v>
      </c>
      <c r="W26" s="9" t="s">
        <v>224</v>
      </c>
      <c r="X26" s="85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 s="85">
        <v>8</v>
      </c>
      <c r="U27" s="85">
        <v>31</v>
      </c>
      <c r="W27" s="9" t="s">
        <v>227</v>
      </c>
      <c r="X27" s="85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 s="85">
        <v>9</v>
      </c>
      <c r="U28" s="85">
        <v>33</v>
      </c>
      <c r="W28" s="9" t="s">
        <v>835</v>
      </c>
      <c r="X28" s="85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 s="85">
        <v>9</v>
      </c>
      <c r="U29" s="85">
        <v>34</v>
      </c>
      <c r="W29" s="9" t="s">
        <v>836</v>
      </c>
      <c r="X29" s="85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 s="85">
        <v>10</v>
      </c>
      <c r="U30" s="85">
        <v>31</v>
      </c>
      <c r="W30" s="9" t="s">
        <v>837</v>
      </c>
      <c r="X30" s="85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5">
        <v>12</v>
      </c>
      <c r="U31" s="85">
        <v>31</v>
      </c>
      <c r="W31" s="9" t="s">
        <v>838</v>
      </c>
      <c r="X31" s="85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 s="85">
        <v>8</v>
      </c>
      <c r="U32" s="85">
        <v>31</v>
      </c>
      <c r="W32" s="9" t="s">
        <v>839</v>
      </c>
      <c r="X32" s="85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 s="85">
        <v>8</v>
      </c>
      <c r="U33" s="85">
        <v>31</v>
      </c>
      <c r="W33" s="9" t="s">
        <v>840</v>
      </c>
      <c r="X33" s="85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 s="85">
        <v>8</v>
      </c>
      <c r="U34" s="85">
        <v>31</v>
      </c>
      <c r="W34" s="9" t="s">
        <v>841</v>
      </c>
      <c r="X34" s="85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148</v>
      </c>
      <c r="J35" s="39">
        <v>46508</v>
      </c>
      <c r="K35" s="13">
        <v>0.21022727272727273</v>
      </c>
      <c r="L35" s="13">
        <v>0.13564213564213565</v>
      </c>
      <c r="S35" s="39">
        <v>46508</v>
      </c>
      <c r="T35" s="85">
        <v>556</v>
      </c>
      <c r="U35" s="85">
        <v>599</v>
      </c>
      <c r="W35" s="9" t="s">
        <v>842</v>
      </c>
      <c r="X35" s="8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148</v>
      </c>
      <c r="J36" s="39">
        <v>46509</v>
      </c>
      <c r="K36" s="13">
        <v>0.21022727272727273</v>
      </c>
      <c r="L36" s="13">
        <v>0.13505747126436782</v>
      </c>
      <c r="S36" s="39">
        <v>46509</v>
      </c>
      <c r="T36" s="85">
        <v>556</v>
      </c>
      <c r="U36" s="85">
        <v>602</v>
      </c>
      <c r="W36" s="9" t="s">
        <v>843</v>
      </c>
      <c r="X36" s="85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148</v>
      </c>
      <c r="J37" s="39">
        <v>46510</v>
      </c>
      <c r="K37" s="13">
        <v>0.21022727272727273</v>
      </c>
      <c r="L37" s="13">
        <v>0.13505747126436782</v>
      </c>
      <c r="S37" s="39">
        <v>46510</v>
      </c>
      <c r="T37" s="85">
        <v>556</v>
      </c>
      <c r="U37" s="85">
        <v>602</v>
      </c>
      <c r="W37" s="9" t="s">
        <v>844</v>
      </c>
      <c r="X37" s="85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148</v>
      </c>
      <c r="J38" s="39">
        <v>46511</v>
      </c>
      <c r="K38" s="13">
        <v>0.21022727272727273</v>
      </c>
      <c r="L38" s="13">
        <v>0.13505747126436782</v>
      </c>
      <c r="S38" s="39">
        <v>46511</v>
      </c>
      <c r="T38" s="85">
        <v>556</v>
      </c>
      <c r="U38" s="85">
        <v>602</v>
      </c>
      <c r="W38" s="9" t="s">
        <v>845</v>
      </c>
      <c r="X38" s="85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148</v>
      </c>
      <c r="J39" s="39">
        <v>46512</v>
      </c>
      <c r="K39" s="13">
        <v>0.21022727272727273</v>
      </c>
      <c r="L39" s="13">
        <v>0.1346704871060172</v>
      </c>
      <c r="S39" s="39">
        <v>46512</v>
      </c>
      <c r="T39" s="85">
        <v>556</v>
      </c>
      <c r="U39" s="85">
        <v>604</v>
      </c>
      <c r="W39" s="9" t="s">
        <v>220</v>
      </c>
      <c r="X39" s="85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148</v>
      </c>
      <c r="J40" s="39">
        <v>46513</v>
      </c>
      <c r="K40" s="13">
        <v>0.21022727272727273</v>
      </c>
      <c r="L40" s="13">
        <v>0.13447782546494993</v>
      </c>
      <c r="S40" s="39">
        <v>46513</v>
      </c>
      <c r="T40" s="85">
        <v>556</v>
      </c>
      <c r="U40" s="85">
        <v>605</v>
      </c>
      <c r="W40" s="9" t="s">
        <v>846</v>
      </c>
      <c r="X40" s="85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148</v>
      </c>
      <c r="J41" s="39">
        <v>46514</v>
      </c>
      <c r="K41" s="13">
        <v>0.21022727272727273</v>
      </c>
      <c r="L41" s="13">
        <v>0.13428571428571429</v>
      </c>
      <c r="S41" s="39">
        <v>46514</v>
      </c>
      <c r="T41" s="85">
        <v>556</v>
      </c>
      <c r="U41" s="85">
        <v>606</v>
      </c>
      <c r="W41" s="9" t="s">
        <v>847</v>
      </c>
      <c r="X41" s="85">
        <v>0</v>
      </c>
    </row>
    <row r="42" spans="2:36" x14ac:dyDescent="0.25">
      <c r="B42" s="39">
        <v>46515</v>
      </c>
      <c r="C42" s="24">
        <v>704</v>
      </c>
      <c r="D42" s="24">
        <v>148</v>
      </c>
      <c r="J42" s="39">
        <v>46515</v>
      </c>
      <c r="K42" s="13">
        <v>0.21022727272727273</v>
      </c>
      <c r="L42" s="13">
        <v>0.13390313390313391</v>
      </c>
      <c r="S42" s="39">
        <v>46515</v>
      </c>
      <c r="T42" s="85">
        <v>556</v>
      </c>
      <c r="U42" s="85">
        <v>608</v>
      </c>
      <c r="W42" s="9" t="s">
        <v>848</v>
      </c>
      <c r="X42" s="85">
        <v>0</v>
      </c>
    </row>
    <row r="43" spans="2:36" x14ac:dyDescent="0.25">
      <c r="B43" s="39">
        <v>46516</v>
      </c>
      <c r="C43" s="24">
        <v>704</v>
      </c>
      <c r="D43" s="24">
        <v>148</v>
      </c>
      <c r="J43" s="39">
        <v>46516</v>
      </c>
      <c r="K43" s="13">
        <v>0.21022727272727273</v>
      </c>
      <c r="L43" s="13">
        <v>0.13352272727272727</v>
      </c>
      <c r="S43" s="39">
        <v>46516</v>
      </c>
      <c r="T43" s="85">
        <v>556</v>
      </c>
      <c r="U43" s="85">
        <v>610</v>
      </c>
      <c r="W43" s="9" t="s">
        <v>849</v>
      </c>
      <c r="X43" s="85">
        <v>0</v>
      </c>
    </row>
    <row r="44" spans="2:36" x14ac:dyDescent="0.25">
      <c r="B44" s="39">
        <v>46517</v>
      </c>
      <c r="C44" s="24">
        <v>704</v>
      </c>
      <c r="D44" s="24">
        <v>148</v>
      </c>
      <c r="J44" s="39">
        <v>46517</v>
      </c>
      <c r="K44" s="13">
        <v>0.21022727272727273</v>
      </c>
      <c r="L44" s="13">
        <v>0.13352272727272727</v>
      </c>
      <c r="S44" s="39">
        <v>46517</v>
      </c>
      <c r="T44" s="85">
        <v>556</v>
      </c>
      <c r="U44" s="85">
        <v>610</v>
      </c>
      <c r="W44" s="9" t="s">
        <v>850</v>
      </c>
      <c r="X44" s="85">
        <v>0</v>
      </c>
    </row>
    <row r="45" spans="2:36" x14ac:dyDescent="0.25">
      <c r="B45" s="39">
        <v>46518</v>
      </c>
      <c r="C45" s="24">
        <v>704</v>
      </c>
      <c r="D45" s="24">
        <v>148</v>
      </c>
      <c r="J45" s="39">
        <v>46518</v>
      </c>
      <c r="K45" s="13">
        <v>0.21022727272727273</v>
      </c>
      <c r="L45" s="13">
        <v>0.13352272727272727</v>
      </c>
      <c r="S45" s="39">
        <v>46518</v>
      </c>
      <c r="T45" s="85">
        <v>556</v>
      </c>
      <c r="U45" s="85">
        <v>610</v>
      </c>
      <c r="W45" s="9" t="s">
        <v>851</v>
      </c>
      <c r="X45" s="85">
        <v>0</v>
      </c>
    </row>
    <row r="46" spans="2:36" x14ac:dyDescent="0.25">
      <c r="B46" s="39">
        <v>46519</v>
      </c>
      <c r="C46" s="24">
        <v>704</v>
      </c>
      <c r="D46" s="24">
        <v>148</v>
      </c>
      <c r="J46" s="39">
        <v>46519</v>
      </c>
      <c r="K46" s="13">
        <v>0.21022727272727273</v>
      </c>
      <c r="L46" s="13">
        <v>0.13352272727272727</v>
      </c>
      <c r="S46" s="39">
        <v>46519</v>
      </c>
      <c r="T46" s="85">
        <v>556</v>
      </c>
      <c r="U46" s="85">
        <v>610</v>
      </c>
      <c r="W46" s="9" t="s">
        <v>852</v>
      </c>
      <c r="X46" s="85">
        <v>0</v>
      </c>
    </row>
    <row r="47" spans="2:36" x14ac:dyDescent="0.25">
      <c r="B47" s="39">
        <v>46520</v>
      </c>
      <c r="C47" s="24">
        <v>704</v>
      </c>
      <c r="D47" s="24">
        <v>148</v>
      </c>
      <c r="J47" s="39">
        <v>46520</v>
      </c>
      <c r="K47" s="13">
        <v>0.21022727272727273</v>
      </c>
      <c r="L47" s="13">
        <v>0.13352272727272727</v>
      </c>
      <c r="S47" s="39">
        <v>46520</v>
      </c>
      <c r="T47" s="85">
        <v>556</v>
      </c>
      <c r="U47" s="85">
        <v>610</v>
      </c>
      <c r="W47" s="9" t="s">
        <v>853</v>
      </c>
      <c r="X47" s="85">
        <v>0</v>
      </c>
    </row>
    <row r="48" spans="2:36" x14ac:dyDescent="0.25">
      <c r="B48" s="39">
        <v>46521</v>
      </c>
      <c r="C48" s="24">
        <v>704</v>
      </c>
      <c r="D48" s="24">
        <v>148</v>
      </c>
      <c r="J48" s="39">
        <v>46521</v>
      </c>
      <c r="K48" s="13">
        <v>0.21022727272727273</v>
      </c>
      <c r="L48" s="13">
        <v>0.13352272727272727</v>
      </c>
      <c r="S48" s="39">
        <v>46521</v>
      </c>
      <c r="T48" s="85">
        <v>556</v>
      </c>
      <c r="U48" s="85">
        <v>610</v>
      </c>
      <c r="W48" s="9" t="s">
        <v>855</v>
      </c>
      <c r="X48" s="85">
        <v>0</v>
      </c>
    </row>
    <row r="49" spans="2:24" x14ac:dyDescent="0.25">
      <c r="B49" s="39">
        <v>46522</v>
      </c>
      <c r="C49" s="24">
        <v>704</v>
      </c>
      <c r="D49" s="24">
        <v>148</v>
      </c>
      <c r="J49" s="39">
        <v>46522</v>
      </c>
      <c r="K49" s="13">
        <v>0.21022727272727273</v>
      </c>
      <c r="L49" s="13">
        <v>0.13352272727272727</v>
      </c>
      <c r="S49" s="39">
        <v>46522</v>
      </c>
      <c r="T49" s="85">
        <v>556</v>
      </c>
      <c r="U49" s="85">
        <v>610</v>
      </c>
      <c r="W49" s="9" t="s">
        <v>856</v>
      </c>
      <c r="X49" s="85">
        <v>0</v>
      </c>
    </row>
    <row r="50" spans="2:24" x14ac:dyDescent="0.25">
      <c r="B50" s="39">
        <v>46523</v>
      </c>
      <c r="C50" s="24">
        <v>704</v>
      </c>
      <c r="D50" s="24">
        <v>148</v>
      </c>
      <c r="J50" s="39">
        <v>46523</v>
      </c>
      <c r="K50" s="13">
        <v>0.21022727272727273</v>
      </c>
      <c r="L50" s="13">
        <v>0.13352272727272727</v>
      </c>
      <c r="S50" s="39">
        <v>46523</v>
      </c>
      <c r="T50" s="85">
        <v>556</v>
      </c>
      <c r="U50" s="85">
        <v>610</v>
      </c>
      <c r="W50" s="9" t="s">
        <v>857</v>
      </c>
      <c r="X50" s="85">
        <v>0</v>
      </c>
    </row>
    <row r="51" spans="2:24" x14ac:dyDescent="0.25">
      <c r="B51" s="39">
        <v>46524</v>
      </c>
      <c r="C51" s="24">
        <v>704</v>
      </c>
      <c r="D51" s="24">
        <v>148</v>
      </c>
      <c r="J51" s="39">
        <v>46524</v>
      </c>
      <c r="K51" s="13">
        <v>0.21022727272727273</v>
      </c>
      <c r="L51" s="13">
        <v>0.13352272727272727</v>
      </c>
      <c r="S51" s="39">
        <v>46524</v>
      </c>
      <c r="T51" s="85">
        <v>556</v>
      </c>
      <c r="U51" s="85">
        <v>610</v>
      </c>
      <c r="W51" s="9" t="s">
        <v>858</v>
      </c>
      <c r="X51" s="85">
        <v>0</v>
      </c>
    </row>
    <row r="52" spans="2:24" x14ac:dyDescent="0.25">
      <c r="B52" s="39">
        <v>46525</v>
      </c>
      <c r="C52" s="24">
        <v>704</v>
      </c>
      <c r="D52" s="24">
        <v>148</v>
      </c>
      <c r="J52" s="39">
        <v>46525</v>
      </c>
      <c r="K52" s="13">
        <v>0.21022727272727273</v>
      </c>
      <c r="L52" s="13">
        <v>0.13352272727272727</v>
      </c>
      <c r="S52" s="39">
        <v>46525</v>
      </c>
      <c r="T52" s="85">
        <v>556</v>
      </c>
      <c r="U52" s="85">
        <v>610</v>
      </c>
      <c r="W52" s="9" t="s">
        <v>859</v>
      </c>
      <c r="X52" s="85">
        <v>0</v>
      </c>
    </row>
    <row r="53" spans="2:24" x14ac:dyDescent="0.25">
      <c r="B53" s="39">
        <v>46526</v>
      </c>
      <c r="C53" s="24">
        <v>704</v>
      </c>
      <c r="D53" s="24">
        <v>148</v>
      </c>
      <c r="J53" s="39">
        <v>46526</v>
      </c>
      <c r="K53" s="13">
        <v>0.21022727272727273</v>
      </c>
      <c r="L53" s="13">
        <v>0.13352272727272727</v>
      </c>
      <c r="S53" s="39">
        <v>46526</v>
      </c>
      <c r="T53" s="85">
        <v>556</v>
      </c>
      <c r="U53" s="85">
        <v>610</v>
      </c>
      <c r="W53" s="9" t="s">
        <v>860</v>
      </c>
      <c r="X53" s="85">
        <v>0</v>
      </c>
    </row>
    <row r="54" spans="2:24" x14ac:dyDescent="0.25">
      <c r="B54" s="39">
        <v>46527</v>
      </c>
      <c r="C54" s="24">
        <v>704</v>
      </c>
      <c r="D54" s="24">
        <v>148</v>
      </c>
      <c r="J54" s="39">
        <v>46527</v>
      </c>
      <c r="K54" s="13">
        <v>0.21022727272727273</v>
      </c>
      <c r="L54" s="13">
        <v>0.13352272727272727</v>
      </c>
      <c r="S54" s="39">
        <v>46527</v>
      </c>
      <c r="T54" s="85">
        <v>556</v>
      </c>
      <c r="U54" s="85">
        <v>610</v>
      </c>
      <c r="W54" s="9" t="s">
        <v>861</v>
      </c>
      <c r="X54" s="85">
        <v>0</v>
      </c>
    </row>
    <row r="55" spans="2:24" x14ac:dyDescent="0.25">
      <c r="B55" s="39">
        <v>46528</v>
      </c>
      <c r="C55" s="24">
        <v>704</v>
      </c>
      <c r="D55" s="24">
        <v>148</v>
      </c>
      <c r="J55" s="39">
        <v>46528</v>
      </c>
      <c r="K55" s="13">
        <v>0.21022727272727273</v>
      </c>
      <c r="L55" s="13">
        <v>0.13352272727272727</v>
      </c>
      <c r="S55" s="39">
        <v>46528</v>
      </c>
      <c r="T55" s="85">
        <v>556</v>
      </c>
      <c r="U55" s="85">
        <v>610</v>
      </c>
      <c r="W55" s="9" t="s">
        <v>862</v>
      </c>
      <c r="X55" s="85">
        <v>0</v>
      </c>
    </row>
    <row r="56" spans="2:24" x14ac:dyDescent="0.25">
      <c r="B56" s="39">
        <v>46529</v>
      </c>
      <c r="C56" s="24">
        <v>704</v>
      </c>
      <c r="D56" s="24">
        <v>148</v>
      </c>
      <c r="J56" s="39">
        <v>46529</v>
      </c>
      <c r="K56" s="13">
        <v>0.21022727272727273</v>
      </c>
      <c r="L56" s="13">
        <v>0.13352272727272727</v>
      </c>
      <c r="S56" s="39">
        <v>46529</v>
      </c>
      <c r="T56" s="85">
        <v>556</v>
      </c>
      <c r="U56" s="85">
        <v>610</v>
      </c>
      <c r="W56" s="9" t="s">
        <v>863</v>
      </c>
      <c r="X56" s="85">
        <v>0</v>
      </c>
    </row>
    <row r="57" spans="2:24" x14ac:dyDescent="0.25">
      <c r="B57" s="39">
        <v>46530</v>
      </c>
      <c r="C57" s="24">
        <v>704</v>
      </c>
      <c r="D57" s="24">
        <v>148</v>
      </c>
      <c r="J57" s="39">
        <v>46530</v>
      </c>
      <c r="K57" s="13">
        <v>0.21022727272727273</v>
      </c>
      <c r="L57" s="13">
        <v>0.13352272727272727</v>
      </c>
      <c r="S57" s="39">
        <v>46530</v>
      </c>
      <c r="T57" s="85">
        <v>556</v>
      </c>
      <c r="U57" s="85">
        <v>610</v>
      </c>
      <c r="W57" s="9" t="s">
        <v>864</v>
      </c>
      <c r="X57" s="85">
        <v>0</v>
      </c>
    </row>
    <row r="58" spans="2:24" x14ac:dyDescent="0.25">
      <c r="B58" s="39">
        <v>46531</v>
      </c>
      <c r="C58" s="24">
        <v>704</v>
      </c>
      <c r="D58" s="24">
        <v>148</v>
      </c>
      <c r="J58" s="39">
        <v>46531</v>
      </c>
      <c r="K58" s="13">
        <v>0.21022727272727273</v>
      </c>
      <c r="L58" s="13">
        <v>0.13352272727272727</v>
      </c>
      <c r="S58" s="39">
        <v>46531</v>
      </c>
      <c r="T58" s="85">
        <v>556</v>
      </c>
      <c r="U58" s="85">
        <v>610</v>
      </c>
      <c r="W58" s="9" t="s">
        <v>865</v>
      </c>
      <c r="X58" s="85">
        <v>0</v>
      </c>
    </row>
    <row r="59" spans="2:24" x14ac:dyDescent="0.25">
      <c r="B59" s="39">
        <v>46532</v>
      </c>
      <c r="C59" s="24">
        <v>704</v>
      </c>
      <c r="D59" s="24">
        <v>148</v>
      </c>
      <c r="J59" s="39">
        <v>46532</v>
      </c>
      <c r="K59" s="13">
        <v>0.21022727272727273</v>
      </c>
      <c r="L59" s="13">
        <v>0.13352272727272727</v>
      </c>
      <c r="S59" s="39">
        <v>46532</v>
      </c>
      <c r="T59" s="85">
        <v>556</v>
      </c>
      <c r="U59" s="85">
        <v>610</v>
      </c>
      <c r="W59" s="9" t="s">
        <v>866</v>
      </c>
      <c r="X59" s="85">
        <v>0</v>
      </c>
    </row>
    <row r="60" spans="2:24" x14ac:dyDescent="0.25">
      <c r="B60" s="39">
        <v>46533</v>
      </c>
      <c r="C60" s="24">
        <v>704</v>
      </c>
      <c r="D60" s="24">
        <v>148</v>
      </c>
      <c r="J60" s="39">
        <v>46533</v>
      </c>
      <c r="K60" s="13">
        <v>0.21022727272727273</v>
      </c>
      <c r="L60" s="13">
        <v>0.13352272727272727</v>
      </c>
      <c r="S60" s="39">
        <v>46533</v>
      </c>
      <c r="T60" s="85">
        <v>556</v>
      </c>
      <c r="U60" s="85">
        <v>610</v>
      </c>
      <c r="W60" s="9" t="s">
        <v>867</v>
      </c>
      <c r="X60" s="85">
        <v>0</v>
      </c>
    </row>
    <row r="61" spans="2:24" x14ac:dyDescent="0.25">
      <c r="B61" s="39">
        <v>46534</v>
      </c>
      <c r="C61" s="24">
        <v>704</v>
      </c>
      <c r="D61" s="24">
        <v>148</v>
      </c>
      <c r="J61" s="39">
        <v>46534</v>
      </c>
      <c r="K61" s="13">
        <v>0.21022727272727273</v>
      </c>
      <c r="L61" s="13">
        <v>0.13352272727272727</v>
      </c>
      <c r="S61" s="39">
        <v>46534</v>
      </c>
      <c r="T61" s="85">
        <v>556</v>
      </c>
      <c r="U61" s="85">
        <v>610</v>
      </c>
      <c r="W61" s="9" t="s">
        <v>868</v>
      </c>
      <c r="X61" s="85">
        <v>0</v>
      </c>
    </row>
    <row r="62" spans="2:24" x14ac:dyDescent="0.25">
      <c r="B62" s="39">
        <v>46535</v>
      </c>
      <c r="C62" s="24">
        <v>704</v>
      </c>
      <c r="D62" s="24">
        <v>148</v>
      </c>
      <c r="J62" s="39">
        <v>46535</v>
      </c>
      <c r="K62" s="13">
        <v>0.21022727272727273</v>
      </c>
      <c r="L62" s="13">
        <v>0.13352272727272727</v>
      </c>
      <c r="S62" s="39">
        <v>46535</v>
      </c>
      <c r="T62" s="85">
        <v>556</v>
      </c>
      <c r="U62" s="85">
        <v>610</v>
      </c>
      <c r="W62" s="9" t="s">
        <v>869</v>
      </c>
      <c r="X62" s="85">
        <v>0</v>
      </c>
    </row>
    <row r="63" spans="2:24" x14ac:dyDescent="0.25">
      <c r="B63" s="39">
        <v>46536</v>
      </c>
      <c r="C63" s="24">
        <v>704</v>
      </c>
      <c r="D63" s="24">
        <v>148</v>
      </c>
      <c r="J63" s="39">
        <v>46536</v>
      </c>
      <c r="K63" s="13">
        <v>0.21022727272727273</v>
      </c>
      <c r="L63" s="13">
        <v>0.13352272727272727</v>
      </c>
      <c r="S63" s="39">
        <v>46536</v>
      </c>
      <c r="T63" s="85">
        <v>556</v>
      </c>
      <c r="U63" s="85">
        <v>610</v>
      </c>
      <c r="W63" s="9" t="s">
        <v>870</v>
      </c>
      <c r="X63" s="85">
        <v>0</v>
      </c>
    </row>
    <row r="64" spans="2:24" x14ac:dyDescent="0.25">
      <c r="B64" s="39">
        <v>46537</v>
      </c>
      <c r="C64" s="24">
        <v>704</v>
      </c>
      <c r="D64" s="24">
        <v>148</v>
      </c>
      <c r="J64" s="39">
        <v>46537</v>
      </c>
      <c r="K64" s="13">
        <v>0.21022727272727273</v>
      </c>
      <c r="L64" s="13">
        <v>0.13352272727272727</v>
      </c>
      <c r="S64" s="39">
        <v>46537</v>
      </c>
      <c r="T64" s="85">
        <v>556</v>
      </c>
      <c r="U64" s="85">
        <v>610</v>
      </c>
      <c r="W64" s="9" t="s">
        <v>871</v>
      </c>
      <c r="X64" s="85">
        <v>0</v>
      </c>
    </row>
    <row r="65" spans="2:24" x14ac:dyDescent="0.25">
      <c r="B65" s="39">
        <v>46538</v>
      </c>
      <c r="C65" s="24">
        <v>704</v>
      </c>
      <c r="D65" s="24">
        <v>148</v>
      </c>
      <c r="J65" s="39">
        <v>46538</v>
      </c>
      <c r="K65" s="13">
        <v>0.21022727272727273</v>
      </c>
      <c r="L65" s="13">
        <v>0.13352272727272727</v>
      </c>
      <c r="S65" s="39">
        <v>46538</v>
      </c>
      <c r="T65" s="85">
        <v>556</v>
      </c>
      <c r="U65" s="85">
        <v>610</v>
      </c>
      <c r="W65" s="9" t="s">
        <v>872</v>
      </c>
      <c r="X65" s="85">
        <v>0</v>
      </c>
    </row>
    <row r="66" spans="2:24" x14ac:dyDescent="0.25">
      <c r="B66" s="39" t="s">
        <v>420</v>
      </c>
      <c r="C66" s="24">
        <v>24158</v>
      </c>
      <c r="D66" s="24">
        <v>6775</v>
      </c>
      <c r="J66" s="39" t="s">
        <v>420</v>
      </c>
      <c r="K66" s="13">
        <v>0.5762314595928435</v>
      </c>
      <c r="L66" s="13">
        <v>0.17440895760729522</v>
      </c>
      <c r="S66" s="39" t="s">
        <v>420</v>
      </c>
      <c r="T66" s="85">
        <v>17383</v>
      </c>
      <c r="U66" s="85">
        <v>19705</v>
      </c>
      <c r="W66" s="9" t="s">
        <v>873</v>
      </c>
      <c r="X66" s="85">
        <v>0</v>
      </c>
    </row>
    <row r="67" spans="2:24" x14ac:dyDescent="0.25">
      <c r="W67" s="9" t="s">
        <v>874</v>
      </c>
      <c r="X67" s="85">
        <v>0</v>
      </c>
    </row>
    <row r="68" spans="2:24" x14ac:dyDescent="0.25">
      <c r="W68" s="9" t="s">
        <v>875</v>
      </c>
      <c r="X68" s="85">
        <v>0</v>
      </c>
    </row>
    <row r="69" spans="2:24" x14ac:dyDescent="0.25">
      <c r="W69" s="9" t="s">
        <v>876</v>
      </c>
      <c r="X69" s="85">
        <v>0</v>
      </c>
    </row>
    <row r="70" spans="2:24" x14ac:dyDescent="0.25">
      <c r="W70" s="9" t="s">
        <v>877</v>
      </c>
      <c r="X70" s="85">
        <v>0</v>
      </c>
    </row>
    <row r="71" spans="2:24" x14ac:dyDescent="0.25">
      <c r="W71" s="9" t="s">
        <v>878</v>
      </c>
      <c r="X71" s="85">
        <v>0</v>
      </c>
    </row>
    <row r="72" spans="2:24" x14ac:dyDescent="0.25">
      <c r="W72" s="9" t="s">
        <v>879</v>
      </c>
      <c r="X72" s="85">
        <v>0</v>
      </c>
    </row>
    <row r="73" spans="2:24" x14ac:dyDescent="0.25">
      <c r="W73" s="9" t="s">
        <v>880</v>
      </c>
      <c r="X73" s="85">
        <v>0</v>
      </c>
    </row>
    <row r="74" spans="2:24" x14ac:dyDescent="0.25">
      <c r="W74" s="9" t="s">
        <v>881</v>
      </c>
      <c r="X74" s="85">
        <v>0</v>
      </c>
    </row>
    <row r="75" spans="2:24" x14ac:dyDescent="0.25">
      <c r="W75" s="9" t="s">
        <v>882</v>
      </c>
      <c r="X75" s="85">
        <v>0</v>
      </c>
    </row>
    <row r="76" spans="2:24" x14ac:dyDescent="0.25">
      <c r="W76" s="9" t="s">
        <v>883</v>
      </c>
      <c r="X76" s="85">
        <v>0</v>
      </c>
    </row>
    <row r="77" spans="2:24" x14ac:dyDescent="0.25">
      <c r="W77" s="9" t="s">
        <v>884</v>
      </c>
      <c r="X77" s="85">
        <v>0</v>
      </c>
    </row>
    <row r="78" spans="2:24" x14ac:dyDescent="0.25">
      <c r="W78" s="9" t="s">
        <v>885</v>
      </c>
      <c r="X78" s="85">
        <v>0</v>
      </c>
    </row>
    <row r="79" spans="2:24" x14ac:dyDescent="0.25">
      <c r="W79" s="9" t="s">
        <v>886</v>
      </c>
      <c r="X79" s="85">
        <v>0</v>
      </c>
    </row>
    <row r="80" spans="2:24" x14ac:dyDescent="0.25">
      <c r="G80" s="4"/>
      <c r="W80" s="9" t="s">
        <v>888</v>
      </c>
      <c r="X80" s="85">
        <v>0</v>
      </c>
    </row>
    <row r="81" spans="7:24" x14ac:dyDescent="0.25">
      <c r="G81" s="4"/>
      <c r="W81" s="9" t="s">
        <v>889</v>
      </c>
      <c r="X81" s="85">
        <v>0</v>
      </c>
    </row>
    <row r="82" spans="7:24" x14ac:dyDescent="0.25">
      <c r="G82" s="4"/>
      <c r="W82" s="9" t="s">
        <v>890</v>
      </c>
      <c r="X82" s="85">
        <v>0</v>
      </c>
    </row>
    <row r="83" spans="7:24" x14ac:dyDescent="0.25">
      <c r="G83" s="4"/>
      <c r="W83" s="9" t="s">
        <v>891</v>
      </c>
      <c r="X83" s="85">
        <v>0</v>
      </c>
    </row>
    <row r="84" spans="7:24" x14ac:dyDescent="0.25">
      <c r="G84" s="4"/>
      <c r="W84" s="9" t="s">
        <v>892</v>
      </c>
      <c r="X84" s="85">
        <v>0</v>
      </c>
    </row>
    <row r="85" spans="7:24" x14ac:dyDescent="0.25">
      <c r="G85" s="4"/>
      <c r="W85" s="9" t="s">
        <v>893</v>
      </c>
      <c r="X85" s="85">
        <v>0</v>
      </c>
    </row>
    <row r="86" spans="7:24" x14ac:dyDescent="0.25">
      <c r="G86" s="4"/>
      <c r="W86" s="9" t="s">
        <v>894</v>
      </c>
      <c r="X86" s="85">
        <v>0</v>
      </c>
    </row>
    <row r="87" spans="7:24" x14ac:dyDescent="0.25">
      <c r="G87" s="4"/>
      <c r="W87" s="9" t="s">
        <v>895</v>
      </c>
      <c r="X87" s="85">
        <v>0</v>
      </c>
    </row>
    <row r="88" spans="7:24" x14ac:dyDescent="0.25">
      <c r="G88" s="4"/>
      <c r="W88" s="9" t="s">
        <v>896</v>
      </c>
      <c r="X88" s="85">
        <v>0</v>
      </c>
    </row>
    <row r="89" spans="7:24" x14ac:dyDescent="0.25">
      <c r="G89" s="4"/>
      <c r="W89" s="9" t="s">
        <v>897</v>
      </c>
      <c r="X89" s="85">
        <v>0</v>
      </c>
    </row>
    <row r="90" spans="7:24" x14ac:dyDescent="0.25">
      <c r="G90" s="4"/>
      <c r="W90" s="9" t="s">
        <v>898</v>
      </c>
      <c r="X90" s="85">
        <v>0</v>
      </c>
    </row>
    <row r="91" spans="7:24" x14ac:dyDescent="0.25">
      <c r="G91" s="4"/>
      <c r="W91" s="9" t="s">
        <v>899</v>
      </c>
      <c r="X91" s="85">
        <v>0</v>
      </c>
    </row>
    <row r="92" spans="7:24" x14ac:dyDescent="0.25">
      <c r="G92" s="4"/>
      <c r="W92" s="9" t="s">
        <v>900</v>
      </c>
      <c r="X92" s="85">
        <v>0</v>
      </c>
    </row>
    <row r="93" spans="7:24" x14ac:dyDescent="0.25">
      <c r="G93" s="4"/>
      <c r="W93" s="9" t="s">
        <v>901</v>
      </c>
      <c r="X93" s="85">
        <v>0</v>
      </c>
    </row>
    <row r="94" spans="7:24" x14ac:dyDescent="0.25">
      <c r="G94" s="4"/>
      <c r="W94" s="9" t="s">
        <v>902</v>
      </c>
      <c r="X94" s="85">
        <v>0</v>
      </c>
    </row>
    <row r="95" spans="7:24" x14ac:dyDescent="0.25">
      <c r="G95" s="4"/>
      <c r="W95" s="9" t="s">
        <v>903</v>
      </c>
      <c r="X95" s="85">
        <v>0</v>
      </c>
    </row>
    <row r="96" spans="7:24" x14ac:dyDescent="0.25">
      <c r="G96" s="4"/>
      <c r="W96" s="9" t="s">
        <v>904</v>
      </c>
      <c r="X96" s="85">
        <v>0</v>
      </c>
    </row>
    <row r="97" spans="23:24" x14ac:dyDescent="0.25">
      <c r="W97" s="9" t="s">
        <v>905</v>
      </c>
      <c r="X97" s="85">
        <v>0</v>
      </c>
    </row>
    <row r="98" spans="23:24" x14ac:dyDescent="0.25">
      <c r="W98" s="9" t="s">
        <v>906</v>
      </c>
      <c r="X98" s="85">
        <v>0</v>
      </c>
    </row>
    <row r="99" spans="23:24" x14ac:dyDescent="0.25">
      <c r="W99" s="9" t="s">
        <v>907</v>
      </c>
      <c r="X99" s="85">
        <v>0</v>
      </c>
    </row>
    <row r="100" spans="23:24" hidden="1" x14ac:dyDescent="0.25">
      <c r="W100" s="9" t="s">
        <v>908</v>
      </c>
      <c r="X100" s="85">
        <v>0</v>
      </c>
    </row>
    <row r="101" spans="23:24" hidden="1" x14ac:dyDescent="0.25">
      <c r="W101" s="9" t="s">
        <v>909</v>
      </c>
      <c r="X101" s="85">
        <v>0</v>
      </c>
    </row>
    <row r="102" spans="23:24" hidden="1" x14ac:dyDescent="0.25">
      <c r="W102" s="9" t="s">
        <v>910</v>
      </c>
      <c r="X102" s="85">
        <v>0</v>
      </c>
    </row>
    <row r="103" spans="23:24" hidden="1" x14ac:dyDescent="0.25">
      <c r="W103" s="9" t="s">
        <v>911</v>
      </c>
      <c r="X103" s="85">
        <v>0</v>
      </c>
    </row>
    <row r="104" spans="23:24" hidden="1" x14ac:dyDescent="0.25">
      <c r="W104" s="9" t="s">
        <v>912</v>
      </c>
      <c r="X104" s="85">
        <v>0</v>
      </c>
    </row>
    <row r="105" spans="23:24" hidden="1" x14ac:dyDescent="0.25">
      <c r="W105" s="9" t="s">
        <v>913</v>
      </c>
      <c r="X105" s="85">
        <v>0</v>
      </c>
    </row>
    <row r="106" spans="23:24" hidden="1" x14ac:dyDescent="0.25">
      <c r="W106" s="9" t="s">
        <v>915</v>
      </c>
      <c r="X106" s="85">
        <v>0</v>
      </c>
    </row>
    <row r="107" spans="23:24" hidden="1" x14ac:dyDescent="0.25">
      <c r="W107" s="9" t="s">
        <v>916</v>
      </c>
      <c r="X107" s="85">
        <v>0</v>
      </c>
    </row>
    <row r="108" spans="23:24" hidden="1" x14ac:dyDescent="0.25">
      <c r="W108" s="9" t="s">
        <v>919</v>
      </c>
      <c r="X108" s="85">
        <v>0</v>
      </c>
    </row>
    <row r="109" spans="23:24" hidden="1" x14ac:dyDescent="0.25">
      <c r="W109" s="9" t="s">
        <v>928</v>
      </c>
      <c r="X109" s="85">
        <v>0</v>
      </c>
    </row>
    <row r="110" spans="23:24" hidden="1" x14ac:dyDescent="0.25">
      <c r="W110" s="9" t="s">
        <v>420</v>
      </c>
      <c r="X110" s="85">
        <v>0</v>
      </c>
    </row>
    <row r="111" spans="23:24" hidden="1" x14ac:dyDescent="0.25"/>
    <row r="112" spans="23:2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 s="85">
        <v>14</v>
      </c>
      <c r="D504" s="85">
        <v>0</v>
      </c>
      <c r="F504" s="9" t="s">
        <v>1558</v>
      </c>
      <c r="G504" s="85">
        <v>6</v>
      </c>
      <c r="J504" s="9">
        <v>18</v>
      </c>
      <c r="K504" s="85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5">
        <v>14</v>
      </c>
      <c r="D505" s="85">
        <v>0</v>
      </c>
      <c r="F505" s="9" t="s">
        <v>1559</v>
      </c>
      <c r="G505" s="85">
        <v>7</v>
      </c>
      <c r="J505" s="9">
        <v>19</v>
      </c>
      <c r="K505" s="8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5">
        <v>14</v>
      </c>
      <c r="D506" s="85">
        <v>0</v>
      </c>
      <c r="F506" s="9" t="s">
        <v>1560</v>
      </c>
      <c r="G506" s="85">
        <v>5</v>
      </c>
      <c r="J506" s="9">
        <v>20</v>
      </c>
      <c r="K506" s="85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5">
        <v>16</v>
      </c>
      <c r="D507" s="85">
        <v>0</v>
      </c>
      <c r="F507" s="9" t="s">
        <v>1561</v>
      </c>
      <c r="G507" s="85">
        <v>17</v>
      </c>
      <c r="J507" s="9">
        <v>21</v>
      </c>
      <c r="K507" s="85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5">
        <v>20</v>
      </c>
      <c r="D508" s="85">
        <v>0</v>
      </c>
      <c r="F508" s="9" t="s">
        <v>1562</v>
      </c>
      <c r="G508" s="85">
        <v>8</v>
      </c>
      <c r="J508" s="9">
        <v>22</v>
      </c>
      <c r="K508" s="85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5">
        <v>24</v>
      </c>
      <c r="D509" s="85">
        <v>0</v>
      </c>
      <c r="F509" s="9" t="s">
        <v>1565</v>
      </c>
      <c r="G509" s="85">
        <v>94</v>
      </c>
      <c r="J509" s="9">
        <v>23</v>
      </c>
      <c r="K509" s="85">
        <v>0</v>
      </c>
      <c r="L509" s="24">
        <v>0</v>
      </c>
      <c r="O509" s="9" t="s">
        <v>1593</v>
      </c>
      <c r="P509" s="13">
        <v>0.87749999999999995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 s="85">
        <v>26</v>
      </c>
      <c r="D510" s="85">
        <v>0</v>
      </c>
      <c r="F510" s="9" t="s">
        <v>420</v>
      </c>
      <c r="G510" s="85">
        <v>137</v>
      </c>
      <c r="J510" s="9" t="s">
        <v>420</v>
      </c>
      <c r="K510" s="85">
        <v>30</v>
      </c>
      <c r="L510" s="24">
        <v>4.290322580645161</v>
      </c>
      <c r="O510" s="9" t="s">
        <v>1594</v>
      </c>
      <c r="P510" s="13">
        <v>0.53446428571428561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5">
        <v>28</v>
      </c>
      <c r="D511" s="85">
        <v>1</v>
      </c>
      <c r="O511" s="9" t="s">
        <v>420</v>
      </c>
      <c r="P511" s="13">
        <v>0.18579545454545449</v>
      </c>
    </row>
    <row r="512" spans="2:29" x14ac:dyDescent="0.25">
      <c r="B512" s="39">
        <v>46151</v>
      </c>
      <c r="C512" s="85">
        <v>29</v>
      </c>
      <c r="D512" s="85">
        <v>1</v>
      </c>
    </row>
    <row r="513" spans="2:36" x14ac:dyDescent="0.25">
      <c r="B513" s="39">
        <v>46152</v>
      </c>
      <c r="C513" s="85">
        <v>30</v>
      </c>
      <c r="D513" s="85">
        <v>1</v>
      </c>
    </row>
    <row r="514" spans="2:36" x14ac:dyDescent="0.25">
      <c r="B514" s="39">
        <v>46153</v>
      </c>
      <c r="C514" s="85">
        <v>33</v>
      </c>
      <c r="D514" s="85">
        <v>2</v>
      </c>
    </row>
    <row r="515" spans="2:36" x14ac:dyDescent="0.25">
      <c r="B515" s="39">
        <v>46154</v>
      </c>
      <c r="C515" s="85">
        <v>35</v>
      </c>
      <c r="D515" s="85">
        <v>2</v>
      </c>
    </row>
    <row r="516" spans="2:36" x14ac:dyDescent="0.25">
      <c r="B516" s="39">
        <v>46155</v>
      </c>
      <c r="C516" s="85">
        <v>38</v>
      </c>
      <c r="D516" s="85">
        <v>2</v>
      </c>
      <c r="AG516" s="73">
        <f>+GETPIVOTDATA("% AVANCE",$O$503)</f>
        <v>0.18579545454545449</v>
      </c>
      <c r="AH516" s="73">
        <f>+AI516-AG516</f>
        <v>0.81420454545454546</v>
      </c>
      <c r="AI516" s="73">
        <v>1</v>
      </c>
      <c r="AJ516" s="52"/>
    </row>
    <row r="517" spans="2:36" x14ac:dyDescent="0.25">
      <c r="B517" s="39">
        <v>46156</v>
      </c>
      <c r="C517" s="85">
        <v>39</v>
      </c>
      <c r="D517" s="85">
        <v>10</v>
      </c>
    </row>
    <row r="518" spans="2:36" x14ac:dyDescent="0.25">
      <c r="B518" s="39">
        <v>46157</v>
      </c>
      <c r="C518" s="85">
        <v>39</v>
      </c>
      <c r="D518" s="85">
        <v>12</v>
      </c>
    </row>
    <row r="519" spans="2:36" x14ac:dyDescent="0.25">
      <c r="B519" s="39">
        <v>46158</v>
      </c>
      <c r="C519" s="85">
        <v>39</v>
      </c>
      <c r="D519" s="85">
        <v>12</v>
      </c>
    </row>
    <row r="520" spans="2:36" x14ac:dyDescent="0.25">
      <c r="B520" s="39">
        <v>46159</v>
      </c>
      <c r="C520" s="85">
        <v>41</v>
      </c>
      <c r="D520" s="85">
        <v>12</v>
      </c>
    </row>
    <row r="521" spans="2:36" x14ac:dyDescent="0.25">
      <c r="B521" s="39">
        <v>46160</v>
      </c>
      <c r="C521" s="85">
        <v>41</v>
      </c>
      <c r="D521" s="85">
        <v>14</v>
      </c>
    </row>
    <row r="522" spans="2:36" x14ac:dyDescent="0.25">
      <c r="B522" s="39">
        <v>46161</v>
      </c>
      <c r="C522" s="85">
        <v>42</v>
      </c>
      <c r="D522" s="85">
        <v>15</v>
      </c>
    </row>
    <row r="523" spans="2:36" x14ac:dyDescent="0.25">
      <c r="B523" s="39">
        <v>46162</v>
      </c>
      <c r="C523" s="85">
        <v>43</v>
      </c>
      <c r="D523" s="85">
        <v>17</v>
      </c>
    </row>
    <row r="524" spans="2:36" x14ac:dyDescent="0.25">
      <c r="B524" s="39">
        <v>46163</v>
      </c>
      <c r="C524" s="85">
        <v>47</v>
      </c>
      <c r="D524" s="85">
        <v>17</v>
      </c>
    </row>
    <row r="525" spans="2:36" x14ac:dyDescent="0.25">
      <c r="B525" s="39">
        <v>46164</v>
      </c>
      <c r="C525" s="85">
        <v>47</v>
      </c>
      <c r="D525" s="85">
        <v>17</v>
      </c>
    </row>
    <row r="526" spans="2:36" x14ac:dyDescent="0.25">
      <c r="B526" s="39">
        <v>46165</v>
      </c>
      <c r="C526" s="85">
        <v>47</v>
      </c>
      <c r="D526" s="85">
        <v>17</v>
      </c>
    </row>
    <row r="527" spans="2:36" x14ac:dyDescent="0.25">
      <c r="B527" s="39">
        <v>46166</v>
      </c>
      <c r="C527" s="85">
        <v>48</v>
      </c>
      <c r="D527" s="85">
        <v>17</v>
      </c>
    </row>
    <row r="528" spans="2:36" x14ac:dyDescent="0.25">
      <c r="B528" s="39">
        <v>46167</v>
      </c>
      <c r="C528" s="85">
        <v>50</v>
      </c>
      <c r="D528" s="85">
        <v>17</v>
      </c>
    </row>
    <row r="529" spans="2:4" x14ac:dyDescent="0.25">
      <c r="B529" s="39">
        <v>46168</v>
      </c>
      <c r="C529" s="85">
        <v>51</v>
      </c>
      <c r="D529" s="85">
        <v>17</v>
      </c>
    </row>
    <row r="530" spans="2:4" x14ac:dyDescent="0.25">
      <c r="B530" s="39">
        <v>46169</v>
      </c>
      <c r="C530" s="85">
        <v>52</v>
      </c>
      <c r="D530" s="85">
        <v>21</v>
      </c>
    </row>
    <row r="531" spans="2:4" x14ac:dyDescent="0.25">
      <c r="B531" s="39">
        <v>46170</v>
      </c>
      <c r="C531" s="85">
        <v>52</v>
      </c>
      <c r="D531" s="85">
        <v>21</v>
      </c>
    </row>
    <row r="532" spans="2:4" x14ac:dyDescent="0.25">
      <c r="B532" s="39">
        <v>46171</v>
      </c>
      <c r="C532" s="85">
        <v>52</v>
      </c>
      <c r="D532" s="85">
        <v>21</v>
      </c>
    </row>
    <row r="533" spans="2:4" x14ac:dyDescent="0.25">
      <c r="B533" s="39">
        <v>46172</v>
      </c>
      <c r="C533" s="85">
        <v>52</v>
      </c>
      <c r="D533" s="85">
        <v>21</v>
      </c>
    </row>
    <row r="534" spans="2:4" x14ac:dyDescent="0.25">
      <c r="B534" s="39">
        <v>46173</v>
      </c>
      <c r="C534" s="85">
        <v>52</v>
      </c>
      <c r="D534" s="85">
        <v>21</v>
      </c>
    </row>
    <row r="535" spans="2:4" x14ac:dyDescent="0.25">
      <c r="B535" s="39">
        <v>46508</v>
      </c>
      <c r="C535" s="85">
        <v>693</v>
      </c>
      <c r="D535" s="85">
        <v>94</v>
      </c>
    </row>
    <row r="536" spans="2:4" x14ac:dyDescent="0.25">
      <c r="B536" s="39">
        <v>46509</v>
      </c>
      <c r="C536" s="85">
        <v>696</v>
      </c>
      <c r="D536" s="85">
        <v>94</v>
      </c>
    </row>
    <row r="537" spans="2:4" x14ac:dyDescent="0.25">
      <c r="B537" s="39">
        <v>46510</v>
      </c>
      <c r="C537" s="85">
        <v>696</v>
      </c>
      <c r="D537" s="85">
        <v>94</v>
      </c>
    </row>
    <row r="538" spans="2:4" x14ac:dyDescent="0.25">
      <c r="B538" s="39">
        <v>46511</v>
      </c>
      <c r="C538" s="85">
        <v>696</v>
      </c>
      <c r="D538" s="85">
        <v>94</v>
      </c>
    </row>
    <row r="539" spans="2:4" x14ac:dyDescent="0.25">
      <c r="B539" s="39">
        <v>46512</v>
      </c>
      <c r="C539" s="85">
        <v>698</v>
      </c>
      <c r="D539" s="85">
        <v>94</v>
      </c>
    </row>
    <row r="540" spans="2:4" x14ac:dyDescent="0.25">
      <c r="B540" s="39">
        <v>46513</v>
      </c>
      <c r="C540" s="85">
        <v>699</v>
      </c>
      <c r="D540" s="85">
        <v>94</v>
      </c>
    </row>
    <row r="541" spans="2:4" x14ac:dyDescent="0.25">
      <c r="B541" s="39">
        <v>46514</v>
      </c>
      <c r="C541" s="85">
        <v>700</v>
      </c>
      <c r="D541" s="85">
        <v>94</v>
      </c>
    </row>
    <row r="542" spans="2:4" x14ac:dyDescent="0.25">
      <c r="B542" s="39">
        <v>46515</v>
      </c>
      <c r="C542" s="85">
        <v>702</v>
      </c>
      <c r="D542" s="85">
        <v>94</v>
      </c>
    </row>
    <row r="543" spans="2:4" x14ac:dyDescent="0.25">
      <c r="B543" s="39">
        <v>46516</v>
      </c>
      <c r="C543" s="85">
        <v>704</v>
      </c>
      <c r="D543" s="85">
        <v>94</v>
      </c>
    </row>
    <row r="544" spans="2:4" x14ac:dyDescent="0.25">
      <c r="B544" s="39">
        <v>46517</v>
      </c>
      <c r="C544" s="85">
        <v>704</v>
      </c>
      <c r="D544" s="85">
        <v>94</v>
      </c>
    </row>
    <row r="545" spans="2:4" x14ac:dyDescent="0.25">
      <c r="B545" s="39">
        <v>46518</v>
      </c>
      <c r="C545" s="85">
        <v>704</v>
      </c>
      <c r="D545" s="85">
        <v>94</v>
      </c>
    </row>
    <row r="546" spans="2:4" x14ac:dyDescent="0.25">
      <c r="B546" s="39">
        <v>46519</v>
      </c>
      <c r="C546" s="85">
        <v>704</v>
      </c>
      <c r="D546" s="85">
        <v>94</v>
      </c>
    </row>
    <row r="547" spans="2:4" x14ac:dyDescent="0.25">
      <c r="B547" s="39">
        <v>46520</v>
      </c>
      <c r="C547" s="85">
        <v>704</v>
      </c>
      <c r="D547" s="85">
        <v>94</v>
      </c>
    </row>
    <row r="548" spans="2:4" x14ac:dyDescent="0.25">
      <c r="B548" s="39">
        <v>46521</v>
      </c>
      <c r="C548" s="85">
        <v>704</v>
      </c>
      <c r="D548" s="85">
        <v>94</v>
      </c>
    </row>
    <row r="549" spans="2:4" x14ac:dyDescent="0.25">
      <c r="B549" s="39">
        <v>46522</v>
      </c>
      <c r="C549" s="85">
        <v>704</v>
      </c>
      <c r="D549" s="85">
        <v>94</v>
      </c>
    </row>
    <row r="550" spans="2:4" x14ac:dyDescent="0.25">
      <c r="B550" s="39">
        <v>46523</v>
      </c>
      <c r="C550" s="85">
        <v>704</v>
      </c>
      <c r="D550" s="85">
        <v>94</v>
      </c>
    </row>
    <row r="551" spans="2:4" x14ac:dyDescent="0.25">
      <c r="B551" s="39">
        <v>46524</v>
      </c>
      <c r="C551" s="85">
        <v>704</v>
      </c>
      <c r="D551" s="85">
        <v>94</v>
      </c>
    </row>
    <row r="552" spans="2:4" x14ac:dyDescent="0.25">
      <c r="B552" s="39">
        <v>46525</v>
      </c>
      <c r="C552" s="85">
        <v>704</v>
      </c>
      <c r="D552" s="85">
        <v>94</v>
      </c>
    </row>
    <row r="553" spans="2:4" x14ac:dyDescent="0.25">
      <c r="B553" s="39">
        <v>46526</v>
      </c>
      <c r="C553" s="85">
        <v>704</v>
      </c>
      <c r="D553" s="85">
        <v>94</v>
      </c>
    </row>
    <row r="554" spans="2:4" x14ac:dyDescent="0.25">
      <c r="B554" s="39">
        <v>46527</v>
      </c>
      <c r="C554" s="85">
        <v>704</v>
      </c>
      <c r="D554" s="85">
        <v>94</v>
      </c>
    </row>
    <row r="555" spans="2:4" x14ac:dyDescent="0.25">
      <c r="B555" s="39">
        <v>46528</v>
      </c>
      <c r="C555" s="85">
        <v>704</v>
      </c>
      <c r="D555" s="85">
        <v>94</v>
      </c>
    </row>
    <row r="556" spans="2:4" x14ac:dyDescent="0.25">
      <c r="B556" s="39">
        <v>46529</v>
      </c>
      <c r="C556" s="85">
        <v>704</v>
      </c>
      <c r="D556" s="85">
        <v>94</v>
      </c>
    </row>
    <row r="557" spans="2:4" x14ac:dyDescent="0.25">
      <c r="B557" s="39">
        <v>46530</v>
      </c>
      <c r="C557" s="85">
        <v>704</v>
      </c>
      <c r="D557" s="85">
        <v>94</v>
      </c>
    </row>
    <row r="558" spans="2:4" x14ac:dyDescent="0.25">
      <c r="B558" s="39">
        <v>46531</v>
      </c>
      <c r="C558" s="85">
        <v>704</v>
      </c>
      <c r="D558" s="85">
        <v>94</v>
      </c>
    </row>
    <row r="559" spans="2:4" x14ac:dyDescent="0.25">
      <c r="B559" s="39">
        <v>46532</v>
      </c>
      <c r="C559" s="85">
        <v>704</v>
      </c>
      <c r="D559" s="85">
        <v>94</v>
      </c>
    </row>
    <row r="560" spans="2:4" x14ac:dyDescent="0.25">
      <c r="B560" s="39">
        <v>46533</v>
      </c>
      <c r="C560" s="85">
        <v>704</v>
      </c>
      <c r="D560" s="85">
        <v>94</v>
      </c>
    </row>
    <row r="561" spans="2:4" x14ac:dyDescent="0.25">
      <c r="B561" s="39">
        <v>46534</v>
      </c>
      <c r="C561" s="85">
        <v>704</v>
      </c>
      <c r="D561" s="85">
        <v>94</v>
      </c>
    </row>
    <row r="562" spans="2:4" x14ac:dyDescent="0.25">
      <c r="B562" s="39">
        <v>46535</v>
      </c>
      <c r="C562" s="85">
        <v>704</v>
      </c>
      <c r="D562" s="85">
        <v>94</v>
      </c>
    </row>
    <row r="563" spans="2:4" x14ac:dyDescent="0.25">
      <c r="B563" s="39">
        <v>46536</v>
      </c>
      <c r="C563" s="85">
        <v>704</v>
      </c>
      <c r="D563" s="85">
        <v>94</v>
      </c>
    </row>
    <row r="564" spans="2:4" x14ac:dyDescent="0.25">
      <c r="B564" s="39">
        <v>46537</v>
      </c>
      <c r="C564" s="85">
        <v>704</v>
      </c>
      <c r="D564" s="85">
        <v>94</v>
      </c>
    </row>
    <row r="565" spans="2:4" x14ac:dyDescent="0.25">
      <c r="B565" s="39">
        <v>46538</v>
      </c>
      <c r="C565" s="85">
        <v>704</v>
      </c>
      <c r="D565" s="85">
        <v>94</v>
      </c>
    </row>
    <row r="566" spans="2:4" x14ac:dyDescent="0.25">
      <c r="B566" s="39" t="s">
        <v>420</v>
      </c>
      <c r="C566" s="85">
        <v>22927</v>
      </c>
      <c r="D566" s="85">
        <v>3222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6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 s="85">
        <v>365</v>
      </c>
      <c r="D755" s="85">
        <v>82.902494331065753</v>
      </c>
      <c r="E755" s="85">
        <v>365</v>
      </c>
      <c r="F755" s="85">
        <v>82.902494331065753</v>
      </c>
    </row>
    <row r="756" spans="2:6" x14ac:dyDescent="0.25">
      <c r="B756" s="39">
        <v>46160</v>
      </c>
      <c r="C756" s="85">
        <v>441</v>
      </c>
      <c r="D756" s="85">
        <v>82.902494331065753</v>
      </c>
      <c r="E756" s="85">
        <v>441</v>
      </c>
      <c r="F756" s="85">
        <v>82.902494331065753</v>
      </c>
    </row>
    <row r="757" spans="2:6" x14ac:dyDescent="0.25">
      <c r="B757" s="39">
        <v>46167</v>
      </c>
      <c r="C757" s="85">
        <v>445</v>
      </c>
      <c r="D757" s="85">
        <v>82.902494331065753</v>
      </c>
      <c r="E757" s="85">
        <v>445</v>
      </c>
      <c r="F757" s="85">
        <v>82.902494331065753</v>
      </c>
    </row>
    <row r="758" spans="2:6" x14ac:dyDescent="0.25">
      <c r="B758" s="39">
        <v>46174</v>
      </c>
      <c r="C758" s="85">
        <v>445</v>
      </c>
      <c r="D758" s="85">
        <v>82.902494331065753</v>
      </c>
      <c r="E758" s="85">
        <v>445</v>
      </c>
      <c r="F758" s="85">
        <v>82.902494331065753</v>
      </c>
    </row>
    <row r="759" spans="2:6" x14ac:dyDescent="0.25">
      <c r="B759" s="39">
        <v>46181</v>
      </c>
      <c r="C759" s="85">
        <v>477</v>
      </c>
      <c r="D759" s="85">
        <v>111.92743764172336</v>
      </c>
      <c r="E759" s="85">
        <v>477</v>
      </c>
      <c r="F759" s="85">
        <v>111.92743764172336</v>
      </c>
    </row>
    <row r="760" spans="2:6" x14ac:dyDescent="0.25">
      <c r="B760" s="39">
        <v>46188</v>
      </c>
      <c r="C760" s="85">
        <v>558</v>
      </c>
      <c r="D760" s="85">
        <v>111.92743764172336</v>
      </c>
      <c r="E760" s="85">
        <v>558</v>
      </c>
      <c r="F760" s="85">
        <v>111.92743764172336</v>
      </c>
    </row>
    <row r="761" spans="2:6" x14ac:dyDescent="0.25">
      <c r="B761" s="39">
        <v>46195</v>
      </c>
      <c r="C761" s="85">
        <v>558</v>
      </c>
      <c r="D761" s="85">
        <v>111.92743764172336</v>
      </c>
      <c r="E761" s="85">
        <v>558</v>
      </c>
      <c r="F761" s="85">
        <v>111.92743764172336</v>
      </c>
    </row>
    <row r="762" spans="2:6" x14ac:dyDescent="0.25">
      <c r="B762" s="39">
        <v>46203</v>
      </c>
      <c r="C762" s="85">
        <v>617</v>
      </c>
      <c r="D762" s="85">
        <v>111.92743764172336</v>
      </c>
      <c r="E762" s="85">
        <v>617</v>
      </c>
      <c r="F762" s="85">
        <v>111.92743764172336</v>
      </c>
    </row>
    <row r="763" spans="2:6" x14ac:dyDescent="0.25">
      <c r="B763" s="39">
        <v>46209</v>
      </c>
      <c r="C763" s="85">
        <v>565</v>
      </c>
      <c r="D763" s="85">
        <v>111.92743764172336</v>
      </c>
      <c r="E763" s="85">
        <v>565</v>
      </c>
      <c r="F763" s="85">
        <v>111.92743764172336</v>
      </c>
    </row>
    <row r="764" spans="2:6" x14ac:dyDescent="0.25">
      <c r="B764" s="39">
        <v>46214</v>
      </c>
      <c r="C764" s="85">
        <v>617</v>
      </c>
      <c r="D764" s="85">
        <v>111.92743764172336</v>
      </c>
      <c r="E764" s="85">
        <v>617</v>
      </c>
      <c r="F764" s="85">
        <v>111.92743764172336</v>
      </c>
    </row>
    <row r="765" spans="2:6" x14ac:dyDescent="0.25">
      <c r="B765" s="39">
        <v>46223</v>
      </c>
      <c r="C765" s="85">
        <v>617</v>
      </c>
      <c r="D765" s="85">
        <v>111.92743764172336</v>
      </c>
      <c r="E765" s="85">
        <v>617</v>
      </c>
      <c r="F765" s="85">
        <v>111.92743764172336</v>
      </c>
    </row>
    <row r="766" spans="2:6" x14ac:dyDescent="0.25">
      <c r="B766" s="39" t="s">
        <v>420</v>
      </c>
      <c r="C766" s="85">
        <v>5705</v>
      </c>
      <c r="D766" s="85">
        <v>1115.1020408163265</v>
      </c>
      <c r="E766" s="85">
        <v>5705</v>
      </c>
      <c r="F766" s="85">
        <v>1115.1020408163265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s="81" t="s">
        <v>416</v>
      </c>
      <c r="C8" s="81" t="s">
        <v>319</v>
      </c>
      <c r="AP8" s="81" t="s">
        <v>416</v>
      </c>
      <c r="AQ8" s="81" t="s">
        <v>319</v>
      </c>
    </row>
    <row r="10" spans="2:43" x14ac:dyDescent="0.25">
      <c r="B10" s="81" t="s">
        <v>419</v>
      </c>
      <c r="C10" s="81" t="s">
        <v>431</v>
      </c>
      <c r="AP10" s="81" t="s">
        <v>419</v>
      </c>
      <c r="AQ10" s="81" t="s">
        <v>434</v>
      </c>
    </row>
    <row r="11" spans="2:43" x14ac:dyDescent="0.25">
      <c r="B11" s="82" t="s">
        <v>278</v>
      </c>
      <c r="C11" s="83">
        <v>-2.2847757324340381E-2</v>
      </c>
      <c r="AP11" s="82" t="s">
        <v>278</v>
      </c>
      <c r="AQ11" s="84">
        <v>349537.98100000003</v>
      </c>
    </row>
    <row r="12" spans="2:43" x14ac:dyDescent="0.25">
      <c r="B12" s="82" t="s">
        <v>279</v>
      </c>
      <c r="C12" s="83">
        <v>-2.1300769157435041E-2</v>
      </c>
      <c r="AP12" s="82" t="s">
        <v>279</v>
      </c>
      <c r="AQ12" s="84">
        <v>218823.33330000006</v>
      </c>
    </row>
    <row r="13" spans="2:43" x14ac:dyDescent="0.25">
      <c r="B13" s="82" t="s">
        <v>39</v>
      </c>
      <c r="C13" s="83">
        <v>9.2585340779784212E-2</v>
      </c>
      <c r="AP13" s="82" t="s">
        <v>39</v>
      </c>
      <c r="AQ13" s="84">
        <v>-962891.09510000004</v>
      </c>
    </row>
    <row r="14" spans="2:43" x14ac:dyDescent="0.25">
      <c r="B14" s="82" t="s">
        <v>83</v>
      </c>
      <c r="C14" s="83">
        <v>-5.9562330674022678E-3</v>
      </c>
      <c r="AP14" s="82" t="s">
        <v>83</v>
      </c>
      <c r="AQ14" s="84">
        <v>9242.8182999999935</v>
      </c>
    </row>
    <row r="15" spans="2:43" x14ac:dyDescent="0.25">
      <c r="B15" s="82" t="s">
        <v>40</v>
      </c>
      <c r="C15" s="83">
        <v>-1.6071936855488612E-2</v>
      </c>
      <c r="AP15" s="82" t="s">
        <v>40</v>
      </c>
      <c r="AQ15" s="84">
        <v>864985.00619999983</v>
      </c>
    </row>
    <row r="16" spans="2:43" x14ac:dyDescent="0.25">
      <c r="B16" s="82" t="s">
        <v>41</v>
      </c>
      <c r="C16" s="83">
        <v>-3.62381798152067E-3</v>
      </c>
      <c r="AP16" s="82" t="s">
        <v>41</v>
      </c>
      <c r="AQ16" s="84">
        <v>439708.33639999997</v>
      </c>
    </row>
    <row r="17" spans="2:43" x14ac:dyDescent="0.25">
      <c r="B17" s="82" t="s">
        <v>337</v>
      </c>
      <c r="C17" s="83">
        <v>2.2920801077357632E-4</v>
      </c>
      <c r="AP17" s="82" t="s">
        <v>337</v>
      </c>
      <c r="AQ17" s="84">
        <v>-1224</v>
      </c>
    </row>
    <row r="18" spans="2:43" x14ac:dyDescent="0.25">
      <c r="B18" s="82" t="s">
        <v>256</v>
      </c>
      <c r="C18" s="83">
        <v>-1.294784481627367E-2</v>
      </c>
      <c r="AP18" s="82" t="s">
        <v>256</v>
      </c>
      <c r="AQ18" s="84">
        <v>154974.3334</v>
      </c>
    </row>
    <row r="19" spans="2:43" x14ac:dyDescent="0.25">
      <c r="B19" s="82" t="s">
        <v>247</v>
      </c>
      <c r="C19" s="83">
        <v>1.0192399466131666E-2</v>
      </c>
      <c r="AP19" s="82" t="s">
        <v>247</v>
      </c>
      <c r="AQ19" s="84">
        <v>-58923.615699999988</v>
      </c>
    </row>
    <row r="20" spans="2:43" x14ac:dyDescent="0.25">
      <c r="B20" s="82" t="s">
        <v>126</v>
      </c>
      <c r="C20" s="83">
        <v>6.1775548641579171E-3</v>
      </c>
      <c r="AP20" s="82" t="s">
        <v>126</v>
      </c>
      <c r="AQ20" s="84">
        <v>-171141.32370000007</v>
      </c>
    </row>
    <row r="21" spans="2:43" x14ac:dyDescent="0.25">
      <c r="B21" s="82" t="s">
        <v>356</v>
      </c>
      <c r="C21" s="83">
        <v>-0.14002929673065323</v>
      </c>
      <c r="AP21" s="82" t="s">
        <v>356</v>
      </c>
      <c r="AQ21" s="84">
        <v>15482888</v>
      </c>
    </row>
    <row r="22" spans="2:43" x14ac:dyDescent="0.25">
      <c r="B22" s="82" t="s">
        <v>246</v>
      </c>
      <c r="C22" s="83">
        <v>-2.2448591310040126E-2</v>
      </c>
      <c r="AP22" s="82" t="s">
        <v>246</v>
      </c>
      <c r="AQ22" s="84">
        <v>879957.48769999971</v>
      </c>
    </row>
    <row r="23" spans="2:43" x14ac:dyDescent="0.25">
      <c r="B23" s="82" t="s">
        <v>323</v>
      </c>
      <c r="C23" s="83">
        <v>1.2286626010342005E-2</v>
      </c>
      <c r="AP23" s="82" t="s">
        <v>323</v>
      </c>
      <c r="AQ23" s="84">
        <v>-265100.38200000004</v>
      </c>
    </row>
    <row r="24" spans="2:43" x14ac:dyDescent="0.25">
      <c r="B24" s="82" t="s">
        <v>115</v>
      </c>
      <c r="C24" s="83">
        <v>7.3740726028346994E-3</v>
      </c>
      <c r="AP24" s="82" t="s">
        <v>115</v>
      </c>
      <c r="AQ24" s="84">
        <v>-640655.21519999986</v>
      </c>
    </row>
    <row r="25" spans="2:43" x14ac:dyDescent="0.25">
      <c r="B25" s="82" t="s">
        <v>22</v>
      </c>
      <c r="C25" s="83">
        <v>4.1384361942212473E-3</v>
      </c>
      <c r="AP25" s="82" t="s">
        <v>22</v>
      </c>
      <c r="AQ25" s="84">
        <v>-74428.92680000003</v>
      </c>
    </row>
    <row r="26" spans="2:43" x14ac:dyDescent="0.25">
      <c r="B26" s="82" t="s">
        <v>167</v>
      </c>
      <c r="C26" s="83">
        <v>0.12717162189061945</v>
      </c>
      <c r="AP26" s="82" t="s">
        <v>167</v>
      </c>
      <c r="AQ26" s="84">
        <v>-1160698.6659999997</v>
      </c>
    </row>
    <row r="27" spans="2:43" x14ac:dyDescent="0.25">
      <c r="B27" s="82" t="s">
        <v>72</v>
      </c>
      <c r="C27" s="83">
        <v>-5.4049403510043441E-3</v>
      </c>
      <c r="AP27" s="82" t="s">
        <v>72</v>
      </c>
      <c r="AQ27" s="84">
        <v>62848.706900000005</v>
      </c>
    </row>
    <row r="28" spans="2:43" x14ac:dyDescent="0.25">
      <c r="B28" s="82" t="s">
        <v>17</v>
      </c>
      <c r="C28" s="83">
        <v>7.8544184265116109E-3</v>
      </c>
      <c r="AP28" s="82" t="s">
        <v>17</v>
      </c>
      <c r="AQ28" s="84">
        <v>44218.686999999984</v>
      </c>
    </row>
    <row r="29" spans="2:43" x14ac:dyDescent="0.25">
      <c r="B29" s="82" t="s">
        <v>80</v>
      </c>
      <c r="C29" s="83">
        <v>2.9834621275663293E-2</v>
      </c>
      <c r="AP29" s="82" t="s">
        <v>80</v>
      </c>
      <c r="AQ29" s="84">
        <v>-68181.307400000034</v>
      </c>
    </row>
    <row r="30" spans="2:43" x14ac:dyDescent="0.25">
      <c r="B30" s="82" t="s">
        <v>37</v>
      </c>
      <c r="C30" s="83">
        <v>1.6397421313560621E-2</v>
      </c>
      <c r="AP30" s="82" t="s">
        <v>37</v>
      </c>
      <c r="AQ30" s="84">
        <v>-1255381.4434000002</v>
      </c>
    </row>
    <row r="31" spans="2:43" x14ac:dyDescent="0.25">
      <c r="B31" s="82" t="s">
        <v>197</v>
      </c>
      <c r="C31" s="83">
        <v>1.5511226520681808E-2</v>
      </c>
      <c r="AP31" s="82" t="s">
        <v>197</v>
      </c>
      <c r="AQ31" s="84">
        <v>-420916.65729999996</v>
      </c>
    </row>
    <row r="32" spans="2:43" x14ac:dyDescent="0.25">
      <c r="B32" s="82" t="s">
        <v>204</v>
      </c>
      <c r="C32" s="83">
        <v>1.3866513833283226E-2</v>
      </c>
      <c r="AP32" s="82" t="s">
        <v>204</v>
      </c>
      <c r="AQ32" s="84">
        <v>-617882.25640000007</v>
      </c>
    </row>
    <row r="33" spans="2:43" x14ac:dyDescent="0.25">
      <c r="B33" s="82" t="s">
        <v>318</v>
      </c>
      <c r="C33" s="83">
        <v>6.2431597281817301E-3</v>
      </c>
      <c r="AP33" s="82" t="s">
        <v>318</v>
      </c>
      <c r="AQ33" s="84">
        <v>-298630</v>
      </c>
    </row>
    <row r="34" spans="2:43" x14ac:dyDescent="0.25">
      <c r="B34" s="82" t="s">
        <v>30</v>
      </c>
      <c r="C34" s="83">
        <v>-1.2262277388070167E-2</v>
      </c>
      <c r="AP34" s="82" t="s">
        <v>30</v>
      </c>
      <c r="AQ34" s="84">
        <v>692376.5414999997</v>
      </c>
    </row>
    <row r="35" spans="2:43" x14ac:dyDescent="0.25">
      <c r="B35" s="82" t="s">
        <v>338</v>
      </c>
      <c r="C35" s="83">
        <v>0.33137977753578363</v>
      </c>
      <c r="AP35" s="82" t="s">
        <v>338</v>
      </c>
      <c r="AQ35" s="84">
        <v>-3845118</v>
      </c>
    </row>
    <row r="36" spans="2:43" x14ac:dyDescent="0.25">
      <c r="B36" s="82" t="s">
        <v>316</v>
      </c>
      <c r="C36" s="83">
        <v>3.2309441456826498E-4</v>
      </c>
      <c r="AP36" s="82" t="s">
        <v>316</v>
      </c>
      <c r="AQ36" s="84">
        <v>-10794</v>
      </c>
    </row>
    <row r="37" spans="2:43" x14ac:dyDescent="0.25">
      <c r="B37" s="82" t="s">
        <v>249</v>
      </c>
      <c r="C37" s="83">
        <v>-0.17591985563499604</v>
      </c>
      <c r="AP37" s="82" t="s">
        <v>249</v>
      </c>
      <c r="AQ37" s="84">
        <v>1362616.0930000001</v>
      </c>
    </row>
    <row r="38" spans="2:43" x14ac:dyDescent="0.25">
      <c r="B38" s="82" t="s">
        <v>297</v>
      </c>
      <c r="C38" s="83">
        <v>-1.2876467542579101E-2</v>
      </c>
      <c r="AP38" s="82" t="s">
        <v>297</v>
      </c>
      <c r="AQ38" s="84">
        <v>372424</v>
      </c>
    </row>
    <row r="39" spans="2:43" x14ac:dyDescent="0.25">
      <c r="B39" s="82" t="s">
        <v>289</v>
      </c>
      <c r="C39" s="83">
        <v>0.18276923272975132</v>
      </c>
      <c r="AP39" s="82" t="s">
        <v>289</v>
      </c>
      <c r="AQ39" s="84">
        <v>-867131</v>
      </c>
    </row>
    <row r="40" spans="2:43" x14ac:dyDescent="0.25">
      <c r="B40" s="82" t="s">
        <v>287</v>
      </c>
      <c r="C40" s="83">
        <v>8.9508115976797781E-2</v>
      </c>
      <c r="AP40" s="82" t="s">
        <v>287</v>
      </c>
      <c r="AQ40" s="84">
        <v>-1479898</v>
      </c>
    </row>
    <row r="41" spans="2:43" x14ac:dyDescent="0.25">
      <c r="B41" s="82" t="s">
        <v>420</v>
      </c>
      <c r="C41" s="83">
        <v>7.4773403519379803E-3</v>
      </c>
      <c r="AP41" s="82" t="s">
        <v>420</v>
      </c>
      <c r="AQ41" s="84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/>
  </sheetViews>
  <sheetFormatPr baseColWidth="10" defaultColWidth="9.140625" defaultRowHeight="15" x14ac:dyDescent="0.25"/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">
        <v>829</v>
      </c>
      <c r="B2">
        <v>2282600001</v>
      </c>
      <c r="C2" t="s">
        <v>753</v>
      </c>
      <c r="D2" t="s">
        <v>2034</v>
      </c>
      <c r="E2" t="s">
        <v>753</v>
      </c>
      <c r="F2" t="s">
        <v>2035</v>
      </c>
    </row>
    <row r="3" spans="1:6" x14ac:dyDescent="0.25">
      <c r="A3" t="s">
        <v>829</v>
      </c>
      <c r="B3">
        <v>2302600002</v>
      </c>
      <c r="C3" t="s">
        <v>753</v>
      </c>
      <c r="D3" t="s">
        <v>2036</v>
      </c>
      <c r="E3" t="s">
        <v>753</v>
      </c>
      <c r="F3" t="s">
        <v>2037</v>
      </c>
    </row>
    <row r="4" spans="1:6" x14ac:dyDescent="0.25">
      <c r="A4" t="s">
        <v>829</v>
      </c>
      <c r="B4">
        <v>2302600003</v>
      </c>
      <c r="C4" t="s">
        <v>753</v>
      </c>
      <c r="D4" t="s">
        <v>2038</v>
      </c>
      <c r="E4" t="s">
        <v>753</v>
      </c>
      <c r="F4" t="s">
        <v>2035</v>
      </c>
    </row>
    <row r="5" spans="1:6" x14ac:dyDescent="0.25">
      <c r="A5" t="s">
        <v>829</v>
      </c>
      <c r="B5">
        <v>2282600004</v>
      </c>
      <c r="C5" t="s">
        <v>753</v>
      </c>
      <c r="D5" t="s">
        <v>2039</v>
      </c>
      <c r="E5" t="s">
        <v>753</v>
      </c>
      <c r="F5" t="s">
        <v>2040</v>
      </c>
    </row>
    <row r="6" spans="1:6" x14ac:dyDescent="0.25">
      <c r="A6" t="s">
        <v>829</v>
      </c>
      <c r="B6">
        <v>2282600005</v>
      </c>
      <c r="C6" t="s">
        <v>753</v>
      </c>
      <c r="D6" t="s">
        <v>2041</v>
      </c>
      <c r="E6" t="s">
        <v>753</v>
      </c>
      <c r="F6" t="s">
        <v>2040</v>
      </c>
    </row>
    <row r="7" spans="1:6" x14ac:dyDescent="0.25">
      <c r="A7" t="s">
        <v>829</v>
      </c>
      <c r="B7">
        <v>2302600006</v>
      </c>
      <c r="C7" t="s">
        <v>753</v>
      </c>
      <c r="D7" t="s">
        <v>2042</v>
      </c>
      <c r="E7" t="s">
        <v>753</v>
      </c>
      <c r="F7" t="s">
        <v>2043</v>
      </c>
    </row>
    <row r="8" spans="1:6" x14ac:dyDescent="0.25">
      <c r="A8" t="s">
        <v>829</v>
      </c>
      <c r="B8">
        <v>2302600007</v>
      </c>
      <c r="C8" t="s">
        <v>753</v>
      </c>
      <c r="D8" t="s">
        <v>2042</v>
      </c>
      <c r="E8" t="s">
        <v>753</v>
      </c>
      <c r="F8" t="s">
        <v>2035</v>
      </c>
    </row>
    <row r="9" spans="1:6" x14ac:dyDescent="0.25">
      <c r="A9" t="s">
        <v>829</v>
      </c>
      <c r="B9">
        <v>2282600008</v>
      </c>
      <c r="C9" t="s">
        <v>753</v>
      </c>
      <c r="D9" t="s">
        <v>2044</v>
      </c>
      <c r="E9" t="s">
        <v>753</v>
      </c>
      <c r="F9" t="s">
        <v>2045</v>
      </c>
    </row>
    <row r="10" spans="1:6" x14ac:dyDescent="0.25">
      <c r="A10" t="s">
        <v>829</v>
      </c>
      <c r="B10">
        <v>2282600009</v>
      </c>
      <c r="C10" t="s">
        <v>753</v>
      </c>
      <c r="D10" t="s">
        <v>2046</v>
      </c>
      <c r="E10" t="s">
        <v>753</v>
      </c>
      <c r="F10" t="s">
        <v>2047</v>
      </c>
    </row>
    <row r="11" spans="1:6" x14ac:dyDescent="0.25">
      <c r="A11" t="s">
        <v>829</v>
      </c>
      <c r="B11">
        <v>2302600010</v>
      </c>
      <c r="C11" t="s">
        <v>753</v>
      </c>
      <c r="D11" t="s">
        <v>2046</v>
      </c>
      <c r="E11" t="s">
        <v>753</v>
      </c>
      <c r="F11" t="s">
        <v>2048</v>
      </c>
    </row>
    <row r="12" spans="1:6" x14ac:dyDescent="0.25">
      <c r="A12" t="s">
        <v>829</v>
      </c>
      <c r="B12">
        <v>2302600011</v>
      </c>
      <c r="C12" t="s">
        <v>753</v>
      </c>
      <c r="D12" t="s">
        <v>2047</v>
      </c>
      <c r="E12" t="s">
        <v>753</v>
      </c>
      <c r="F12" t="s">
        <v>2049</v>
      </c>
    </row>
    <row r="13" spans="1:6" x14ac:dyDescent="0.25">
      <c r="A13" t="s">
        <v>829</v>
      </c>
      <c r="B13">
        <v>2282600012</v>
      </c>
      <c r="C13" t="s">
        <v>753</v>
      </c>
      <c r="D13" t="s">
        <v>2050</v>
      </c>
      <c r="E13" t="s">
        <v>753</v>
      </c>
      <c r="F13" t="s">
        <v>2051</v>
      </c>
    </row>
    <row r="14" spans="1:6" x14ac:dyDescent="0.25">
      <c r="A14" t="s">
        <v>829</v>
      </c>
      <c r="B14">
        <v>2282600013</v>
      </c>
      <c r="C14" t="s">
        <v>753</v>
      </c>
      <c r="D14" t="s">
        <v>2050</v>
      </c>
      <c r="E14" t="s">
        <v>753</v>
      </c>
      <c r="F14" t="s">
        <v>2035</v>
      </c>
    </row>
    <row r="15" spans="1:6" x14ac:dyDescent="0.25">
      <c r="A15" t="s">
        <v>829</v>
      </c>
      <c r="B15">
        <v>2302600014</v>
      </c>
      <c r="C15" t="s">
        <v>753</v>
      </c>
      <c r="D15" t="s">
        <v>2047</v>
      </c>
      <c r="E15" t="s">
        <v>753</v>
      </c>
      <c r="F15" t="s">
        <v>2052</v>
      </c>
    </row>
    <row r="16" spans="1:6" x14ac:dyDescent="0.25">
      <c r="A16" t="s">
        <v>829</v>
      </c>
      <c r="B16">
        <v>2302600015</v>
      </c>
      <c r="C16" t="s">
        <v>753</v>
      </c>
      <c r="D16" t="s">
        <v>2053</v>
      </c>
      <c r="E16" t="s">
        <v>753</v>
      </c>
      <c r="F16" t="s">
        <v>2054</v>
      </c>
    </row>
    <row r="17" spans="1:6" x14ac:dyDescent="0.25">
      <c r="A17" t="s">
        <v>829</v>
      </c>
      <c r="B17">
        <v>2282600016</v>
      </c>
      <c r="C17" t="s">
        <v>753</v>
      </c>
      <c r="D17" t="s">
        <v>2055</v>
      </c>
      <c r="E17" t="s">
        <v>753</v>
      </c>
      <c r="F17" t="s">
        <v>2044</v>
      </c>
    </row>
    <row r="18" spans="1:6" x14ac:dyDescent="0.25">
      <c r="A18" t="s">
        <v>829</v>
      </c>
      <c r="B18">
        <v>2282600017</v>
      </c>
      <c r="C18" t="s">
        <v>753</v>
      </c>
      <c r="D18" t="s">
        <v>2056</v>
      </c>
      <c r="E18" t="s">
        <v>753</v>
      </c>
      <c r="F18" t="s">
        <v>2051</v>
      </c>
    </row>
    <row r="19" spans="1:6" x14ac:dyDescent="0.25">
      <c r="A19" t="s">
        <v>829</v>
      </c>
      <c r="B19">
        <v>2302600018</v>
      </c>
      <c r="C19" t="s">
        <v>753</v>
      </c>
      <c r="D19" t="s">
        <v>2049</v>
      </c>
      <c r="E19" t="s">
        <v>753</v>
      </c>
      <c r="F19" t="s">
        <v>2057</v>
      </c>
    </row>
    <row r="20" spans="1:6" x14ac:dyDescent="0.25">
      <c r="A20" t="s">
        <v>829</v>
      </c>
      <c r="B20">
        <v>2302600019</v>
      </c>
      <c r="C20" t="s">
        <v>753</v>
      </c>
      <c r="D20" t="s">
        <v>2051</v>
      </c>
      <c r="E20" t="s">
        <v>753</v>
      </c>
      <c r="F20" t="s">
        <v>2042</v>
      </c>
    </row>
    <row r="21" spans="1:6" x14ac:dyDescent="0.25">
      <c r="A21" t="s">
        <v>829</v>
      </c>
      <c r="B21">
        <v>2282600020</v>
      </c>
      <c r="C21" t="s">
        <v>753</v>
      </c>
      <c r="D21" t="s">
        <v>2058</v>
      </c>
      <c r="E21" t="s">
        <v>753</v>
      </c>
      <c r="F21" t="s">
        <v>2059</v>
      </c>
    </row>
    <row r="22" spans="1:6" x14ac:dyDescent="0.25">
      <c r="A22" t="s">
        <v>829</v>
      </c>
      <c r="B22">
        <v>2282600021</v>
      </c>
      <c r="C22" t="s">
        <v>753</v>
      </c>
      <c r="D22" t="s">
        <v>2060</v>
      </c>
      <c r="E22" t="s">
        <v>753</v>
      </c>
      <c r="F22" t="s">
        <v>2061</v>
      </c>
    </row>
    <row r="23" spans="1:6" x14ac:dyDescent="0.25">
      <c r="A23" t="s">
        <v>829</v>
      </c>
      <c r="B23">
        <v>2302600022</v>
      </c>
      <c r="C23" t="s">
        <v>753</v>
      </c>
      <c r="D23" t="s">
        <v>2062</v>
      </c>
      <c r="E23" t="s">
        <v>753</v>
      </c>
      <c r="F23" t="s">
        <v>2040</v>
      </c>
    </row>
    <row r="24" spans="1:6" x14ac:dyDescent="0.25">
      <c r="A24" t="s">
        <v>829</v>
      </c>
      <c r="B24">
        <v>2302600023</v>
      </c>
      <c r="C24" t="s">
        <v>753</v>
      </c>
      <c r="D24" t="s">
        <v>2039</v>
      </c>
      <c r="E24" t="s">
        <v>753</v>
      </c>
      <c r="F24" t="s">
        <v>2042</v>
      </c>
    </row>
    <row r="25" spans="1:6" x14ac:dyDescent="0.25">
      <c r="A25" t="s">
        <v>829</v>
      </c>
      <c r="B25">
        <v>2282600024</v>
      </c>
      <c r="C25" t="s">
        <v>753</v>
      </c>
      <c r="D25" t="s">
        <v>2054</v>
      </c>
      <c r="E25" t="s">
        <v>753</v>
      </c>
      <c r="F25" t="s">
        <v>2042</v>
      </c>
    </row>
    <row r="26" spans="1:6" x14ac:dyDescent="0.25">
      <c r="A26" t="s">
        <v>829</v>
      </c>
      <c r="B26">
        <v>2282600025</v>
      </c>
      <c r="C26" t="s">
        <v>753</v>
      </c>
      <c r="D26" t="s">
        <v>2057</v>
      </c>
      <c r="E26" t="s">
        <v>753</v>
      </c>
      <c r="F26" t="s">
        <v>2063</v>
      </c>
    </row>
    <row r="27" spans="1:6" x14ac:dyDescent="0.25">
      <c r="A27" t="s">
        <v>829</v>
      </c>
      <c r="B27">
        <v>2302600026</v>
      </c>
      <c r="C27" t="s">
        <v>753</v>
      </c>
      <c r="D27" t="s">
        <v>2064</v>
      </c>
      <c r="E27" t="s">
        <v>753</v>
      </c>
      <c r="F27" t="s">
        <v>2065</v>
      </c>
    </row>
    <row r="28" spans="1:6" x14ac:dyDescent="0.25">
      <c r="A28" t="s">
        <v>829</v>
      </c>
      <c r="B28">
        <v>2302600027</v>
      </c>
      <c r="C28" t="s">
        <v>753</v>
      </c>
      <c r="D28" t="s">
        <v>2066</v>
      </c>
      <c r="E28" t="s">
        <v>753</v>
      </c>
      <c r="F28" t="s">
        <v>2063</v>
      </c>
    </row>
    <row r="29" spans="1:6" x14ac:dyDescent="0.25">
      <c r="A29" t="s">
        <v>829</v>
      </c>
      <c r="B29">
        <v>2282600028</v>
      </c>
      <c r="C29" t="s">
        <v>753</v>
      </c>
      <c r="D29" t="s">
        <v>2057</v>
      </c>
      <c r="E29" t="s">
        <v>753</v>
      </c>
      <c r="F29" t="s">
        <v>2043</v>
      </c>
    </row>
    <row r="30" spans="1:6" x14ac:dyDescent="0.25">
      <c r="A30" t="s">
        <v>829</v>
      </c>
      <c r="B30">
        <v>2282600029</v>
      </c>
      <c r="C30" t="s">
        <v>753</v>
      </c>
      <c r="D30" t="s">
        <v>2066</v>
      </c>
      <c r="E30" t="s">
        <v>753</v>
      </c>
      <c r="F30" t="s">
        <v>2043</v>
      </c>
    </row>
    <row r="31" spans="1:6" x14ac:dyDescent="0.25">
      <c r="A31" t="s">
        <v>829</v>
      </c>
      <c r="B31">
        <v>2302600030</v>
      </c>
      <c r="C31" t="s">
        <v>753</v>
      </c>
      <c r="D31" t="s">
        <v>2067</v>
      </c>
      <c r="E31" t="s">
        <v>753</v>
      </c>
      <c r="F31" t="s">
        <v>2037</v>
      </c>
    </row>
    <row r="32" spans="1:6" x14ac:dyDescent="0.25">
      <c r="A32" t="s">
        <v>829</v>
      </c>
      <c r="B32">
        <v>2302600031</v>
      </c>
      <c r="C32" t="s">
        <v>753</v>
      </c>
      <c r="D32" t="s">
        <v>2052</v>
      </c>
      <c r="E32" t="s">
        <v>753</v>
      </c>
      <c r="F32" t="s">
        <v>2068</v>
      </c>
    </row>
    <row r="33" spans="1:6" x14ac:dyDescent="0.25">
      <c r="A33" t="s">
        <v>829</v>
      </c>
      <c r="B33">
        <v>2282600032</v>
      </c>
      <c r="C33" t="s">
        <v>753</v>
      </c>
      <c r="D33" t="s">
        <v>2066</v>
      </c>
      <c r="E33" t="s">
        <v>753</v>
      </c>
      <c r="F33" t="s">
        <v>2069</v>
      </c>
    </row>
    <row r="34" spans="1:6" x14ac:dyDescent="0.25">
      <c r="A34" t="s">
        <v>854</v>
      </c>
      <c r="B34">
        <v>2282600033</v>
      </c>
      <c r="C34" t="s">
        <v>753</v>
      </c>
      <c r="D34" t="s">
        <v>2035</v>
      </c>
      <c r="E34" t="s">
        <v>753</v>
      </c>
      <c r="F34" t="s">
        <v>2070</v>
      </c>
    </row>
    <row r="35" spans="1:6" x14ac:dyDescent="0.25">
      <c r="A35" t="s">
        <v>854</v>
      </c>
      <c r="B35">
        <v>2302600034</v>
      </c>
      <c r="C35" t="s">
        <v>753</v>
      </c>
      <c r="D35" t="s">
        <v>2040</v>
      </c>
      <c r="E35" t="s">
        <v>753</v>
      </c>
      <c r="F35" t="s">
        <v>2068</v>
      </c>
    </row>
    <row r="36" spans="1:6" x14ac:dyDescent="0.25">
      <c r="A36" t="s">
        <v>854</v>
      </c>
      <c r="B36">
        <v>2302600035</v>
      </c>
      <c r="C36" t="s">
        <v>753</v>
      </c>
      <c r="D36" t="s">
        <v>2071</v>
      </c>
      <c r="E36" t="s">
        <v>753</v>
      </c>
      <c r="F36" t="s">
        <v>2072</v>
      </c>
    </row>
    <row r="37" spans="1:6" x14ac:dyDescent="0.25">
      <c r="A37" t="s">
        <v>854</v>
      </c>
      <c r="B37">
        <v>2282600036</v>
      </c>
      <c r="C37" t="s">
        <v>753</v>
      </c>
      <c r="D37" t="s">
        <v>2071</v>
      </c>
      <c r="E37" t="s">
        <v>753</v>
      </c>
      <c r="F37" t="s">
        <v>2073</v>
      </c>
    </row>
    <row r="38" spans="1:6" x14ac:dyDescent="0.25">
      <c r="A38" t="s">
        <v>854</v>
      </c>
      <c r="B38">
        <v>2282600037</v>
      </c>
      <c r="C38" t="s">
        <v>753</v>
      </c>
      <c r="D38" t="s">
        <v>2065</v>
      </c>
      <c r="E38" t="s">
        <v>753</v>
      </c>
      <c r="F38" t="s">
        <v>2074</v>
      </c>
    </row>
    <row r="39" spans="1:6" x14ac:dyDescent="0.25">
      <c r="A39" t="s">
        <v>854</v>
      </c>
      <c r="B39">
        <v>2302600038</v>
      </c>
      <c r="C39" t="s">
        <v>753</v>
      </c>
      <c r="D39" t="s">
        <v>2065</v>
      </c>
      <c r="E39" t="s">
        <v>753</v>
      </c>
      <c r="F39" t="s">
        <v>2074</v>
      </c>
    </row>
    <row r="40" spans="1:6" x14ac:dyDescent="0.25">
      <c r="A40" t="s">
        <v>854</v>
      </c>
      <c r="B40">
        <v>2302600039</v>
      </c>
      <c r="C40" t="s">
        <v>753</v>
      </c>
      <c r="D40" t="s">
        <v>2040</v>
      </c>
      <c r="E40" t="s">
        <v>753</v>
      </c>
      <c r="F40" t="s">
        <v>2075</v>
      </c>
    </row>
    <row r="41" spans="1:6" x14ac:dyDescent="0.25">
      <c r="A41" t="s">
        <v>854</v>
      </c>
      <c r="B41">
        <v>2282600040</v>
      </c>
      <c r="C41" t="s">
        <v>753</v>
      </c>
      <c r="D41" t="s">
        <v>2040</v>
      </c>
      <c r="E41" t="s">
        <v>753</v>
      </c>
      <c r="F41" t="s">
        <v>2075</v>
      </c>
    </row>
    <row r="42" spans="1:6" x14ac:dyDescent="0.25">
      <c r="A42" t="s">
        <v>854</v>
      </c>
      <c r="B42">
        <v>2282600041</v>
      </c>
      <c r="C42" t="s">
        <v>753</v>
      </c>
      <c r="D42" t="s">
        <v>2076</v>
      </c>
      <c r="E42" t="s">
        <v>753</v>
      </c>
      <c r="F42" t="s">
        <v>2073</v>
      </c>
    </row>
    <row r="43" spans="1:6" x14ac:dyDescent="0.25">
      <c r="A43" t="s">
        <v>854</v>
      </c>
      <c r="B43">
        <v>2302600042</v>
      </c>
      <c r="C43" t="s">
        <v>753</v>
      </c>
      <c r="D43" t="s">
        <v>2077</v>
      </c>
      <c r="E43" t="s">
        <v>753</v>
      </c>
      <c r="F43" t="s">
        <v>2078</v>
      </c>
    </row>
    <row r="44" spans="1:6" x14ac:dyDescent="0.25">
      <c r="A44" t="s">
        <v>854</v>
      </c>
      <c r="B44">
        <v>2302600043</v>
      </c>
      <c r="C44" t="s">
        <v>753</v>
      </c>
      <c r="D44" t="s">
        <v>2037</v>
      </c>
      <c r="E44" t="s">
        <v>753</v>
      </c>
      <c r="F44" t="s">
        <v>2079</v>
      </c>
    </row>
    <row r="45" spans="1:6" x14ac:dyDescent="0.25">
      <c r="A45" t="s">
        <v>854</v>
      </c>
      <c r="B45">
        <v>2282600044</v>
      </c>
      <c r="C45" t="s">
        <v>753</v>
      </c>
      <c r="D45" t="s">
        <v>2037</v>
      </c>
      <c r="E45" t="s">
        <v>753</v>
      </c>
      <c r="F45" t="s">
        <v>2080</v>
      </c>
    </row>
    <row r="46" spans="1:6" x14ac:dyDescent="0.25">
      <c r="A46" t="s">
        <v>854</v>
      </c>
      <c r="B46">
        <v>2282600045</v>
      </c>
      <c r="C46" t="s">
        <v>753</v>
      </c>
      <c r="D46" t="s">
        <v>2081</v>
      </c>
      <c r="E46" t="s">
        <v>753</v>
      </c>
      <c r="F46" t="s">
        <v>2082</v>
      </c>
    </row>
    <row r="47" spans="1:6" x14ac:dyDescent="0.25">
      <c r="A47" t="s">
        <v>854</v>
      </c>
      <c r="B47">
        <v>2302600046</v>
      </c>
      <c r="C47" t="s">
        <v>753</v>
      </c>
      <c r="D47" t="s">
        <v>2043</v>
      </c>
      <c r="E47" t="s">
        <v>753</v>
      </c>
      <c r="F47" t="s">
        <v>2083</v>
      </c>
    </row>
    <row r="48" spans="1:6" x14ac:dyDescent="0.25">
      <c r="A48" t="s">
        <v>854</v>
      </c>
      <c r="B48">
        <v>2302600047</v>
      </c>
      <c r="C48" t="s">
        <v>753</v>
      </c>
      <c r="D48" t="s">
        <v>2037</v>
      </c>
      <c r="E48" t="s">
        <v>753</v>
      </c>
      <c r="F48" t="s">
        <v>2079</v>
      </c>
    </row>
    <row r="49" spans="1:6" x14ac:dyDescent="0.25">
      <c r="A49" t="s">
        <v>854</v>
      </c>
      <c r="B49">
        <v>2282600048</v>
      </c>
      <c r="C49" t="s">
        <v>753</v>
      </c>
      <c r="D49" t="s">
        <v>2043</v>
      </c>
      <c r="E49" t="s">
        <v>753</v>
      </c>
      <c r="F49" t="s">
        <v>2073</v>
      </c>
    </row>
    <row r="50" spans="1:6" x14ac:dyDescent="0.25">
      <c r="A50" t="s">
        <v>854</v>
      </c>
      <c r="B50">
        <v>2282600049</v>
      </c>
      <c r="C50" t="s">
        <v>753</v>
      </c>
      <c r="D50" t="s">
        <v>2068</v>
      </c>
      <c r="E50" t="s">
        <v>753</v>
      </c>
      <c r="F50" t="s">
        <v>2082</v>
      </c>
    </row>
    <row r="51" spans="1:6" x14ac:dyDescent="0.25">
      <c r="A51" t="s">
        <v>854</v>
      </c>
      <c r="B51">
        <v>2302600050</v>
      </c>
      <c r="C51" t="s">
        <v>753</v>
      </c>
      <c r="D51" t="s">
        <v>2045</v>
      </c>
      <c r="E51" t="s">
        <v>753</v>
      </c>
      <c r="F51" t="s">
        <v>2080</v>
      </c>
    </row>
    <row r="52" spans="1:6" x14ac:dyDescent="0.25">
      <c r="A52" t="s">
        <v>854</v>
      </c>
      <c r="B52">
        <v>2302600051</v>
      </c>
      <c r="C52" t="s">
        <v>753</v>
      </c>
      <c r="D52" t="s">
        <v>2084</v>
      </c>
      <c r="E52" t="s">
        <v>753</v>
      </c>
      <c r="F52" t="s">
        <v>2085</v>
      </c>
    </row>
    <row r="53" spans="1:6" x14ac:dyDescent="0.25">
      <c r="A53" t="s">
        <v>854</v>
      </c>
      <c r="B53">
        <v>2282600052</v>
      </c>
      <c r="C53" t="s">
        <v>753</v>
      </c>
      <c r="D53" t="s">
        <v>2068</v>
      </c>
      <c r="E53" t="s">
        <v>753</v>
      </c>
      <c r="F53" t="s">
        <v>2086</v>
      </c>
    </row>
    <row r="54" spans="1:6" x14ac:dyDescent="0.25">
      <c r="A54" t="s">
        <v>854</v>
      </c>
      <c r="B54">
        <v>2282600053</v>
      </c>
      <c r="C54" t="s">
        <v>753</v>
      </c>
      <c r="D54" t="s">
        <v>2087</v>
      </c>
      <c r="E54" t="s">
        <v>753</v>
      </c>
      <c r="F54" t="s">
        <v>2088</v>
      </c>
    </row>
    <row r="55" spans="1:6" x14ac:dyDescent="0.25">
      <c r="A55" t="s">
        <v>854</v>
      </c>
      <c r="B55">
        <v>2302600054</v>
      </c>
      <c r="C55" t="s">
        <v>753</v>
      </c>
      <c r="D55" t="s">
        <v>2074</v>
      </c>
      <c r="E55" t="s">
        <v>753</v>
      </c>
      <c r="F55" t="s">
        <v>2089</v>
      </c>
    </row>
    <row r="56" spans="1:6" x14ac:dyDescent="0.25">
      <c r="A56" t="s">
        <v>854</v>
      </c>
      <c r="B56">
        <v>2302600055</v>
      </c>
      <c r="C56" t="s">
        <v>753</v>
      </c>
      <c r="D56" t="s">
        <v>2045</v>
      </c>
      <c r="E56" t="s">
        <v>753</v>
      </c>
      <c r="F56" t="s">
        <v>2080</v>
      </c>
    </row>
    <row r="57" spans="1:6" x14ac:dyDescent="0.25">
      <c r="A57" t="s">
        <v>854</v>
      </c>
      <c r="B57">
        <v>2282600056</v>
      </c>
      <c r="C57" t="s">
        <v>753</v>
      </c>
      <c r="D57" t="s">
        <v>2068</v>
      </c>
      <c r="E57" t="s">
        <v>753</v>
      </c>
      <c r="F57" t="s">
        <v>2086</v>
      </c>
    </row>
    <row r="58" spans="1:6" x14ac:dyDescent="0.25">
      <c r="A58" t="s">
        <v>854</v>
      </c>
      <c r="B58">
        <v>2282600057</v>
      </c>
      <c r="C58" t="s">
        <v>753</v>
      </c>
      <c r="D58" t="s">
        <v>2079</v>
      </c>
      <c r="E58" t="s">
        <v>753</v>
      </c>
      <c r="F58" t="s">
        <v>2090</v>
      </c>
    </row>
    <row r="59" spans="1:6" x14ac:dyDescent="0.25">
      <c r="A59" t="s">
        <v>854</v>
      </c>
      <c r="B59">
        <v>2302600058</v>
      </c>
      <c r="C59" t="s">
        <v>753</v>
      </c>
      <c r="D59" t="s">
        <v>2091</v>
      </c>
      <c r="E59" t="s">
        <v>753</v>
      </c>
      <c r="F59" t="s">
        <v>2092</v>
      </c>
    </row>
    <row r="60" spans="1:6" x14ac:dyDescent="0.25">
      <c r="A60" t="s">
        <v>854</v>
      </c>
      <c r="B60">
        <v>2302600059</v>
      </c>
      <c r="C60" t="s">
        <v>753</v>
      </c>
      <c r="D60" t="s">
        <v>2083</v>
      </c>
      <c r="E60" t="s">
        <v>753</v>
      </c>
      <c r="F60" t="s">
        <v>2088</v>
      </c>
    </row>
    <row r="61" spans="1:6" x14ac:dyDescent="0.25">
      <c r="A61" t="s">
        <v>854</v>
      </c>
      <c r="B61">
        <v>2282600060</v>
      </c>
      <c r="C61" t="s">
        <v>753</v>
      </c>
      <c r="D61" t="s">
        <v>2082</v>
      </c>
      <c r="E61" t="s">
        <v>753</v>
      </c>
      <c r="F61" t="s">
        <v>2093</v>
      </c>
    </row>
    <row r="62" spans="1:6" x14ac:dyDescent="0.25">
      <c r="A62" t="s">
        <v>854</v>
      </c>
      <c r="B62">
        <v>2282600061</v>
      </c>
      <c r="C62" t="s">
        <v>753</v>
      </c>
      <c r="D62" t="s">
        <v>2086</v>
      </c>
      <c r="E62" t="s">
        <v>753</v>
      </c>
      <c r="F62" t="s">
        <v>2094</v>
      </c>
    </row>
    <row r="63" spans="1:6" x14ac:dyDescent="0.25">
      <c r="A63" t="s">
        <v>854</v>
      </c>
      <c r="B63">
        <v>2302600062</v>
      </c>
      <c r="C63" t="s">
        <v>753</v>
      </c>
      <c r="D63" t="s">
        <v>2082</v>
      </c>
      <c r="E63" t="s">
        <v>753</v>
      </c>
      <c r="F63" t="s">
        <v>2095</v>
      </c>
    </row>
    <row r="64" spans="1:6" x14ac:dyDescent="0.25">
      <c r="A64" t="s">
        <v>854</v>
      </c>
      <c r="B64">
        <v>2302600063</v>
      </c>
      <c r="C64" t="s">
        <v>753</v>
      </c>
      <c r="D64" t="s">
        <v>2091</v>
      </c>
      <c r="E64" t="s">
        <v>753</v>
      </c>
      <c r="F64" t="s">
        <v>2078</v>
      </c>
    </row>
    <row r="65" spans="1:6" x14ac:dyDescent="0.25">
      <c r="A65" t="s">
        <v>854</v>
      </c>
      <c r="B65">
        <v>2282600064</v>
      </c>
      <c r="C65" t="s">
        <v>753</v>
      </c>
      <c r="D65" t="s">
        <v>2082</v>
      </c>
      <c r="E65" t="s">
        <v>753</v>
      </c>
      <c r="F65" t="s">
        <v>2094</v>
      </c>
    </row>
    <row r="66" spans="1:6" x14ac:dyDescent="0.25">
      <c r="A66" t="s">
        <v>887</v>
      </c>
      <c r="B66">
        <v>2282600065</v>
      </c>
      <c r="C66" t="s">
        <v>753</v>
      </c>
      <c r="D66" t="s">
        <v>2080</v>
      </c>
      <c r="E66" t="s">
        <v>753</v>
      </c>
      <c r="F66" t="s">
        <v>2096</v>
      </c>
    </row>
    <row r="67" spans="1:6" x14ac:dyDescent="0.25">
      <c r="A67" t="s">
        <v>887</v>
      </c>
      <c r="B67">
        <v>2302600066</v>
      </c>
      <c r="C67" t="s">
        <v>753</v>
      </c>
      <c r="D67" t="s">
        <v>2085</v>
      </c>
      <c r="E67" t="s">
        <v>753</v>
      </c>
      <c r="F67" t="s">
        <v>2093</v>
      </c>
    </row>
    <row r="68" spans="1:6" x14ac:dyDescent="0.25">
      <c r="A68" t="s">
        <v>887</v>
      </c>
      <c r="B68">
        <v>2302600067</v>
      </c>
      <c r="C68" t="s">
        <v>753</v>
      </c>
      <c r="D68" t="s">
        <v>2089</v>
      </c>
      <c r="E68" t="s">
        <v>753</v>
      </c>
      <c r="F68" t="s">
        <v>2097</v>
      </c>
    </row>
    <row r="69" spans="1:6" x14ac:dyDescent="0.25">
      <c r="A69" t="s">
        <v>887</v>
      </c>
      <c r="B69">
        <v>2282600068</v>
      </c>
      <c r="C69" t="s">
        <v>753</v>
      </c>
      <c r="D69" t="s">
        <v>2088</v>
      </c>
      <c r="E69" t="s">
        <v>753</v>
      </c>
      <c r="F69" t="s">
        <v>2098</v>
      </c>
    </row>
    <row r="70" spans="1:6" x14ac:dyDescent="0.25">
      <c r="A70" t="s">
        <v>887</v>
      </c>
      <c r="B70">
        <v>2282600069</v>
      </c>
      <c r="C70" t="s">
        <v>753</v>
      </c>
      <c r="D70" t="s">
        <v>2088</v>
      </c>
      <c r="E70" t="s">
        <v>753</v>
      </c>
      <c r="F70" t="s">
        <v>2098</v>
      </c>
    </row>
    <row r="71" spans="1:6" x14ac:dyDescent="0.25">
      <c r="A71" t="s">
        <v>887</v>
      </c>
      <c r="B71">
        <v>2302600070</v>
      </c>
      <c r="C71" t="s">
        <v>753</v>
      </c>
      <c r="D71" t="s">
        <v>2089</v>
      </c>
      <c r="E71" t="s">
        <v>753</v>
      </c>
      <c r="F71" t="s">
        <v>2099</v>
      </c>
    </row>
    <row r="72" spans="1:6" x14ac:dyDescent="0.25">
      <c r="A72" t="s">
        <v>887</v>
      </c>
      <c r="B72">
        <v>2302600071</v>
      </c>
      <c r="C72" t="s">
        <v>753</v>
      </c>
      <c r="D72" t="s">
        <v>2088</v>
      </c>
      <c r="E72" t="s">
        <v>753</v>
      </c>
      <c r="F72" t="s">
        <v>2097</v>
      </c>
    </row>
    <row r="73" spans="1:6" x14ac:dyDescent="0.25">
      <c r="A73" t="s">
        <v>887</v>
      </c>
      <c r="B73">
        <v>2282600072</v>
      </c>
      <c r="C73" t="s">
        <v>753</v>
      </c>
      <c r="D73" t="s">
        <v>2085</v>
      </c>
      <c r="E73" t="s">
        <v>753</v>
      </c>
      <c r="F73" t="s">
        <v>2096</v>
      </c>
    </row>
    <row r="74" spans="1:6" x14ac:dyDescent="0.25">
      <c r="A74" t="s">
        <v>887</v>
      </c>
      <c r="B74">
        <v>2282600073</v>
      </c>
      <c r="C74" t="s">
        <v>753</v>
      </c>
      <c r="D74" t="s">
        <v>2095</v>
      </c>
      <c r="E74" t="s">
        <v>753</v>
      </c>
      <c r="F74" t="s">
        <v>2100</v>
      </c>
    </row>
    <row r="75" spans="1:6" x14ac:dyDescent="0.25">
      <c r="A75" t="s">
        <v>887</v>
      </c>
      <c r="B75">
        <v>2302600074</v>
      </c>
      <c r="C75" t="s">
        <v>753</v>
      </c>
      <c r="D75" t="s">
        <v>2090</v>
      </c>
      <c r="E75" t="s">
        <v>753</v>
      </c>
      <c r="F75" t="s">
        <v>2101</v>
      </c>
    </row>
    <row r="76" spans="1:6" x14ac:dyDescent="0.25">
      <c r="A76" t="s">
        <v>887</v>
      </c>
      <c r="B76">
        <v>2302600075</v>
      </c>
      <c r="C76" t="s">
        <v>753</v>
      </c>
      <c r="D76" t="s">
        <v>2092</v>
      </c>
      <c r="E76" t="s">
        <v>753</v>
      </c>
      <c r="F76" t="s">
        <v>2101</v>
      </c>
    </row>
    <row r="77" spans="1:6" x14ac:dyDescent="0.25">
      <c r="A77" t="s">
        <v>887</v>
      </c>
      <c r="B77">
        <v>2282600076</v>
      </c>
      <c r="C77" t="s">
        <v>753</v>
      </c>
      <c r="D77" t="s">
        <v>2093</v>
      </c>
      <c r="E77" t="s">
        <v>753</v>
      </c>
      <c r="F77" t="s">
        <v>2102</v>
      </c>
    </row>
    <row r="78" spans="1:6" x14ac:dyDescent="0.25">
      <c r="A78" t="s">
        <v>887</v>
      </c>
      <c r="B78">
        <v>2282600077</v>
      </c>
      <c r="C78" t="s">
        <v>753</v>
      </c>
      <c r="D78" t="s">
        <v>2096</v>
      </c>
      <c r="E78" t="s">
        <v>753</v>
      </c>
      <c r="F78" t="s">
        <v>2103</v>
      </c>
    </row>
    <row r="79" spans="1:6" x14ac:dyDescent="0.25">
      <c r="A79" t="s">
        <v>887</v>
      </c>
      <c r="B79">
        <v>2302600078</v>
      </c>
      <c r="C79" t="s">
        <v>753</v>
      </c>
      <c r="D79" t="s">
        <v>2089</v>
      </c>
      <c r="E79" t="s">
        <v>753</v>
      </c>
      <c r="F79" t="s">
        <v>2099</v>
      </c>
    </row>
    <row r="80" spans="1:6" x14ac:dyDescent="0.25">
      <c r="A80" t="s">
        <v>887</v>
      </c>
      <c r="B80">
        <v>2302600079</v>
      </c>
      <c r="C80" t="s">
        <v>753</v>
      </c>
      <c r="D80" t="s">
        <v>2094</v>
      </c>
      <c r="E80" t="s">
        <v>753</v>
      </c>
      <c r="F80" t="s">
        <v>2099</v>
      </c>
    </row>
    <row r="81" spans="1:6" x14ac:dyDescent="0.25">
      <c r="A81" t="s">
        <v>887</v>
      </c>
      <c r="B81">
        <v>2282600080</v>
      </c>
      <c r="C81" t="s">
        <v>753</v>
      </c>
      <c r="D81" t="s">
        <v>2096</v>
      </c>
      <c r="E81" t="s">
        <v>753</v>
      </c>
      <c r="F81" t="s">
        <v>2104</v>
      </c>
    </row>
    <row r="82" spans="1:6" x14ac:dyDescent="0.25">
      <c r="A82" t="s">
        <v>887</v>
      </c>
      <c r="B82">
        <v>2282600081</v>
      </c>
      <c r="C82" t="s">
        <v>753</v>
      </c>
      <c r="D82" t="s">
        <v>2098</v>
      </c>
      <c r="E82" t="s">
        <v>753</v>
      </c>
      <c r="F82" t="s">
        <v>2105</v>
      </c>
    </row>
    <row r="83" spans="1:6" x14ac:dyDescent="0.25">
      <c r="A83" t="s">
        <v>887</v>
      </c>
      <c r="B83">
        <v>2302600082</v>
      </c>
      <c r="C83" t="s">
        <v>753</v>
      </c>
      <c r="D83" t="s">
        <v>2098</v>
      </c>
      <c r="E83" t="s">
        <v>753</v>
      </c>
      <c r="F83" t="s">
        <v>2106</v>
      </c>
    </row>
    <row r="84" spans="1:6" x14ac:dyDescent="0.25">
      <c r="A84" t="s">
        <v>887</v>
      </c>
      <c r="B84">
        <v>2302600083</v>
      </c>
      <c r="C84" t="s">
        <v>753</v>
      </c>
      <c r="D84" t="s">
        <v>2097</v>
      </c>
      <c r="E84" t="s">
        <v>753</v>
      </c>
      <c r="F84" t="s">
        <v>2107</v>
      </c>
    </row>
    <row r="85" spans="1:6" x14ac:dyDescent="0.25">
      <c r="A85" t="s">
        <v>887</v>
      </c>
      <c r="B85">
        <v>2282600084</v>
      </c>
      <c r="C85" t="s">
        <v>753</v>
      </c>
      <c r="D85" t="s">
        <v>2098</v>
      </c>
      <c r="E85" t="s">
        <v>753</v>
      </c>
      <c r="F85" t="s">
        <v>2108</v>
      </c>
    </row>
    <row r="86" spans="1:6" x14ac:dyDescent="0.25">
      <c r="A86" t="s">
        <v>887</v>
      </c>
      <c r="B86">
        <v>2282600085</v>
      </c>
      <c r="C86" t="s">
        <v>753</v>
      </c>
      <c r="D86" t="s">
        <v>2098</v>
      </c>
      <c r="E86" t="s">
        <v>753</v>
      </c>
      <c r="F86" t="s">
        <v>2109</v>
      </c>
    </row>
    <row r="87" spans="1:6" x14ac:dyDescent="0.25">
      <c r="A87" t="s">
        <v>887</v>
      </c>
      <c r="B87">
        <v>2302600086</v>
      </c>
      <c r="C87" t="s">
        <v>753</v>
      </c>
      <c r="D87" t="s">
        <v>2099</v>
      </c>
      <c r="E87" t="s">
        <v>753</v>
      </c>
      <c r="F87" t="s">
        <v>2109</v>
      </c>
    </row>
    <row r="88" spans="1:6" x14ac:dyDescent="0.25">
      <c r="A88" t="s">
        <v>887</v>
      </c>
      <c r="B88">
        <v>2302600087</v>
      </c>
      <c r="C88" t="s">
        <v>753</v>
      </c>
      <c r="D88" t="s">
        <v>2098</v>
      </c>
      <c r="E88" t="s">
        <v>753</v>
      </c>
      <c r="F88" t="s">
        <v>2102</v>
      </c>
    </row>
    <row r="89" spans="1:6" x14ac:dyDescent="0.25">
      <c r="A89" t="s">
        <v>887</v>
      </c>
      <c r="B89">
        <v>2282600088</v>
      </c>
      <c r="C89" t="s">
        <v>753</v>
      </c>
      <c r="D89" t="s">
        <v>2098</v>
      </c>
      <c r="E89" t="s">
        <v>753</v>
      </c>
      <c r="F89" t="s">
        <v>2104</v>
      </c>
    </row>
    <row r="90" spans="1:6" x14ac:dyDescent="0.25">
      <c r="A90" t="s">
        <v>887</v>
      </c>
      <c r="B90">
        <v>2282600089</v>
      </c>
      <c r="C90" t="s">
        <v>753</v>
      </c>
      <c r="D90" t="s">
        <v>2104</v>
      </c>
      <c r="E90" t="s">
        <v>753</v>
      </c>
      <c r="F90" t="s">
        <v>2110</v>
      </c>
    </row>
    <row r="91" spans="1:6" x14ac:dyDescent="0.25">
      <c r="A91" t="s">
        <v>887</v>
      </c>
      <c r="B91">
        <v>2302600090</v>
      </c>
      <c r="C91" t="s">
        <v>753</v>
      </c>
      <c r="D91" t="s">
        <v>2099</v>
      </c>
      <c r="E91" t="s">
        <v>753</v>
      </c>
      <c r="F91" t="s">
        <v>2111</v>
      </c>
    </row>
    <row r="92" spans="1:6" x14ac:dyDescent="0.25">
      <c r="A92" t="s">
        <v>887</v>
      </c>
      <c r="B92">
        <v>2302600091</v>
      </c>
      <c r="C92" t="s">
        <v>753</v>
      </c>
      <c r="D92" t="s">
        <v>2100</v>
      </c>
      <c r="E92" t="s">
        <v>753</v>
      </c>
      <c r="F92" t="s">
        <v>2110</v>
      </c>
    </row>
    <row r="93" spans="1:6" x14ac:dyDescent="0.25">
      <c r="A93" t="s">
        <v>887</v>
      </c>
      <c r="B93">
        <v>2282600092</v>
      </c>
      <c r="C93" t="s">
        <v>753</v>
      </c>
      <c r="D93" t="s">
        <v>2105</v>
      </c>
      <c r="E93" t="s">
        <v>2112</v>
      </c>
      <c r="F93" t="s">
        <v>355</v>
      </c>
    </row>
    <row r="94" spans="1:6" x14ac:dyDescent="0.25">
      <c r="A94" t="s">
        <v>887</v>
      </c>
      <c r="B94">
        <v>2282600093</v>
      </c>
      <c r="C94" t="s">
        <v>753</v>
      </c>
      <c r="D94" t="s">
        <v>2105</v>
      </c>
      <c r="E94" t="s">
        <v>753</v>
      </c>
      <c r="F94" t="s">
        <v>2113</v>
      </c>
    </row>
    <row r="95" spans="1:6" x14ac:dyDescent="0.25">
      <c r="A95" t="s">
        <v>887</v>
      </c>
      <c r="B95">
        <v>2302600094</v>
      </c>
      <c r="C95" t="s">
        <v>753</v>
      </c>
      <c r="D95" t="s">
        <v>2100</v>
      </c>
      <c r="E95" t="s">
        <v>753</v>
      </c>
      <c r="F95" t="s">
        <v>2113</v>
      </c>
    </row>
    <row r="96" spans="1:6" x14ac:dyDescent="0.25">
      <c r="A96" t="s">
        <v>887</v>
      </c>
      <c r="B96">
        <v>2302600095</v>
      </c>
      <c r="C96" t="s">
        <v>753</v>
      </c>
      <c r="D96" t="s">
        <v>2101</v>
      </c>
      <c r="E96" t="s">
        <v>753</v>
      </c>
      <c r="F96" t="s">
        <v>2109</v>
      </c>
    </row>
    <row r="97" spans="1:6" x14ac:dyDescent="0.25">
      <c r="A97" t="s">
        <v>887</v>
      </c>
      <c r="B97">
        <v>2282600096</v>
      </c>
      <c r="C97" t="s">
        <v>753</v>
      </c>
      <c r="D97" t="s">
        <v>2101</v>
      </c>
      <c r="E97" t="s">
        <v>753</v>
      </c>
      <c r="F97" t="s">
        <v>2108</v>
      </c>
    </row>
    <row r="98" spans="1:6" x14ac:dyDescent="0.25">
      <c r="A98" t="s">
        <v>920</v>
      </c>
      <c r="B98">
        <v>2282600097</v>
      </c>
      <c r="C98" t="s">
        <v>753</v>
      </c>
      <c r="D98" t="s">
        <v>2105</v>
      </c>
      <c r="E98" t="s">
        <v>753</v>
      </c>
      <c r="F98" t="s">
        <v>2114</v>
      </c>
    </row>
    <row r="99" spans="1:6" x14ac:dyDescent="0.25">
      <c r="A99" t="s">
        <v>920</v>
      </c>
      <c r="B99">
        <v>2302600098</v>
      </c>
      <c r="C99" t="s">
        <v>753</v>
      </c>
      <c r="D99" t="s">
        <v>2105</v>
      </c>
      <c r="E99" t="s">
        <v>753</v>
      </c>
      <c r="F99" t="s">
        <v>2115</v>
      </c>
    </row>
    <row r="100" spans="1:6" x14ac:dyDescent="0.25">
      <c r="A100" t="s">
        <v>920</v>
      </c>
      <c r="B100">
        <v>2302600099</v>
      </c>
      <c r="C100" t="s">
        <v>753</v>
      </c>
      <c r="D100" t="s">
        <v>2116</v>
      </c>
      <c r="E100" t="s">
        <v>753</v>
      </c>
      <c r="F100" t="s">
        <v>2117</v>
      </c>
    </row>
    <row r="101" spans="1:6" x14ac:dyDescent="0.25">
      <c r="A101" t="s">
        <v>920</v>
      </c>
      <c r="B101">
        <v>2282600100</v>
      </c>
      <c r="C101" t="s">
        <v>753</v>
      </c>
      <c r="D101" t="s">
        <v>2107</v>
      </c>
      <c r="E101" t="s">
        <v>753</v>
      </c>
      <c r="F101" t="s">
        <v>2111</v>
      </c>
    </row>
    <row r="102" spans="1:6" x14ac:dyDescent="0.25">
      <c r="A102" t="s">
        <v>920</v>
      </c>
      <c r="B102">
        <v>2282600101</v>
      </c>
      <c r="C102" t="s">
        <v>753</v>
      </c>
      <c r="D102" t="s">
        <v>2109</v>
      </c>
      <c r="E102" t="s">
        <v>753</v>
      </c>
      <c r="F102" t="s">
        <v>2118</v>
      </c>
    </row>
    <row r="103" spans="1:6" x14ac:dyDescent="0.25">
      <c r="A103" t="s">
        <v>920</v>
      </c>
      <c r="B103">
        <v>2302600102</v>
      </c>
      <c r="C103" t="s">
        <v>753</v>
      </c>
      <c r="D103" t="s">
        <v>2109</v>
      </c>
      <c r="E103" t="s">
        <v>753</v>
      </c>
      <c r="F103" t="s">
        <v>2111</v>
      </c>
    </row>
    <row r="104" spans="1:6" x14ac:dyDescent="0.25">
      <c r="A104" t="s">
        <v>920</v>
      </c>
      <c r="B104">
        <v>2302600103</v>
      </c>
      <c r="C104" t="s">
        <v>753</v>
      </c>
      <c r="D104" t="s">
        <v>2105</v>
      </c>
      <c r="E104" t="s">
        <v>753</v>
      </c>
      <c r="F104" t="s">
        <v>2119</v>
      </c>
    </row>
    <row r="105" spans="1:6" x14ac:dyDescent="0.25">
      <c r="A105" t="s">
        <v>920</v>
      </c>
      <c r="B105">
        <v>2282600104</v>
      </c>
      <c r="C105" t="s">
        <v>753</v>
      </c>
      <c r="D105" t="s">
        <v>2105</v>
      </c>
      <c r="E105" t="s">
        <v>753</v>
      </c>
      <c r="F105" t="s">
        <v>2114</v>
      </c>
    </row>
    <row r="106" spans="1:6" x14ac:dyDescent="0.25">
      <c r="A106" t="s">
        <v>920</v>
      </c>
      <c r="B106">
        <v>2282600105</v>
      </c>
      <c r="C106" t="s">
        <v>753</v>
      </c>
      <c r="D106" t="s">
        <v>2108</v>
      </c>
      <c r="E106" t="s">
        <v>753</v>
      </c>
      <c r="F106" t="s">
        <v>2111</v>
      </c>
    </row>
    <row r="107" spans="1:6" x14ac:dyDescent="0.25">
      <c r="A107" t="s">
        <v>920</v>
      </c>
      <c r="B107">
        <v>2302600106</v>
      </c>
      <c r="C107" t="s">
        <v>753</v>
      </c>
      <c r="D107" t="s">
        <v>2109</v>
      </c>
      <c r="E107" t="s">
        <v>753</v>
      </c>
      <c r="F107" t="s">
        <v>2118</v>
      </c>
    </row>
    <row r="108" spans="1:6" x14ac:dyDescent="0.25">
      <c r="A108" t="s">
        <v>920</v>
      </c>
      <c r="B108">
        <v>2302600107</v>
      </c>
      <c r="C108" t="s">
        <v>753</v>
      </c>
      <c r="D108" t="s">
        <v>2119</v>
      </c>
      <c r="E108" t="s">
        <v>753</v>
      </c>
      <c r="F108" t="s">
        <v>2115</v>
      </c>
    </row>
    <row r="109" spans="1:6" x14ac:dyDescent="0.25">
      <c r="A109" t="s">
        <v>920</v>
      </c>
      <c r="B109">
        <v>2282600108</v>
      </c>
      <c r="C109" t="s">
        <v>753</v>
      </c>
      <c r="D109" t="s">
        <v>2119</v>
      </c>
      <c r="E109" t="s">
        <v>753</v>
      </c>
      <c r="F109" t="s">
        <v>2117</v>
      </c>
    </row>
    <row r="110" spans="1:6" x14ac:dyDescent="0.25">
      <c r="A110" t="s">
        <v>920</v>
      </c>
      <c r="B110">
        <v>2282600109</v>
      </c>
      <c r="C110" t="s">
        <v>753</v>
      </c>
      <c r="D110" t="s">
        <v>2119</v>
      </c>
      <c r="E110" t="s">
        <v>753</v>
      </c>
      <c r="F110" t="s">
        <v>2120</v>
      </c>
    </row>
    <row r="111" spans="1:6" x14ac:dyDescent="0.25">
      <c r="A111" t="s">
        <v>920</v>
      </c>
      <c r="B111">
        <v>2302600110</v>
      </c>
      <c r="C111" t="s">
        <v>753</v>
      </c>
      <c r="D111" t="s">
        <v>2114</v>
      </c>
      <c r="E111" t="s">
        <v>753</v>
      </c>
      <c r="F111" t="s">
        <v>2121</v>
      </c>
    </row>
    <row r="112" spans="1:6" x14ac:dyDescent="0.25">
      <c r="A112" t="s">
        <v>920</v>
      </c>
      <c r="B112">
        <v>2302600111</v>
      </c>
      <c r="C112" t="s">
        <v>753</v>
      </c>
      <c r="D112" t="s">
        <v>2109</v>
      </c>
      <c r="E112" t="s">
        <v>753</v>
      </c>
      <c r="F112" t="s">
        <v>2111</v>
      </c>
    </row>
    <row r="113" spans="1:6" x14ac:dyDescent="0.25">
      <c r="A113" t="s">
        <v>920</v>
      </c>
      <c r="B113">
        <v>2282600112</v>
      </c>
      <c r="C113" t="s">
        <v>753</v>
      </c>
      <c r="D113" t="s">
        <v>2116</v>
      </c>
      <c r="E113" t="s">
        <v>753</v>
      </c>
      <c r="F113" t="s">
        <v>2118</v>
      </c>
    </row>
    <row r="114" spans="1:6" x14ac:dyDescent="0.25">
      <c r="A114" t="s">
        <v>920</v>
      </c>
      <c r="B114">
        <v>2282600113</v>
      </c>
      <c r="C114" t="s">
        <v>753</v>
      </c>
      <c r="D114" t="s">
        <v>2111</v>
      </c>
      <c r="E114" t="s">
        <v>753</v>
      </c>
      <c r="F114" t="s">
        <v>2121</v>
      </c>
    </row>
    <row r="115" spans="1:6" x14ac:dyDescent="0.25">
      <c r="A115" t="s">
        <v>920</v>
      </c>
      <c r="B115">
        <v>2302600114</v>
      </c>
      <c r="C115" t="s">
        <v>753</v>
      </c>
      <c r="D115" t="s">
        <v>2111</v>
      </c>
      <c r="E115" t="s">
        <v>753</v>
      </c>
      <c r="F115" t="s">
        <v>2122</v>
      </c>
    </row>
    <row r="116" spans="1:6" x14ac:dyDescent="0.25">
      <c r="A116" t="s">
        <v>920</v>
      </c>
      <c r="B116">
        <v>2302600115</v>
      </c>
      <c r="C116" t="s">
        <v>753</v>
      </c>
      <c r="D116" t="s">
        <v>2118</v>
      </c>
      <c r="E116" t="s">
        <v>753</v>
      </c>
      <c r="F116" t="s">
        <v>2123</v>
      </c>
    </row>
    <row r="117" spans="1:6" x14ac:dyDescent="0.25">
      <c r="A117" t="s">
        <v>920</v>
      </c>
      <c r="B117">
        <v>2282600116</v>
      </c>
      <c r="C117" t="s">
        <v>753</v>
      </c>
      <c r="D117" t="s">
        <v>2118</v>
      </c>
      <c r="E117" t="s">
        <v>753</v>
      </c>
      <c r="F117" t="s">
        <v>2123</v>
      </c>
    </row>
    <row r="118" spans="1:6" x14ac:dyDescent="0.25">
      <c r="A118" t="s">
        <v>920</v>
      </c>
      <c r="B118">
        <v>2282600117</v>
      </c>
      <c r="C118" t="s">
        <v>753</v>
      </c>
      <c r="D118" t="s">
        <v>2118</v>
      </c>
      <c r="E118" t="s">
        <v>753</v>
      </c>
      <c r="F118" t="s">
        <v>2124</v>
      </c>
    </row>
    <row r="119" spans="1:6" x14ac:dyDescent="0.25">
      <c r="A119" t="s">
        <v>920</v>
      </c>
      <c r="B119">
        <v>2302600118</v>
      </c>
      <c r="C119" t="s">
        <v>753</v>
      </c>
      <c r="D119" t="s">
        <v>2118</v>
      </c>
      <c r="E119" t="s">
        <v>753</v>
      </c>
      <c r="F119" t="s">
        <v>2122</v>
      </c>
    </row>
    <row r="120" spans="1:6" x14ac:dyDescent="0.25">
      <c r="A120" t="s">
        <v>920</v>
      </c>
      <c r="B120">
        <v>2302600119</v>
      </c>
      <c r="C120" t="s">
        <v>753</v>
      </c>
      <c r="D120" t="s">
        <v>2118</v>
      </c>
      <c r="E120" t="s">
        <v>753</v>
      </c>
      <c r="F120" t="s">
        <v>2120</v>
      </c>
    </row>
    <row r="121" spans="1:6" x14ac:dyDescent="0.25">
      <c r="A121" t="s">
        <v>920</v>
      </c>
      <c r="B121">
        <v>2282600120</v>
      </c>
      <c r="C121" t="s">
        <v>753</v>
      </c>
      <c r="D121" t="s">
        <v>2111</v>
      </c>
      <c r="E121" t="s">
        <v>753</v>
      </c>
      <c r="F121" t="s">
        <v>2124</v>
      </c>
    </row>
    <row r="122" spans="1:6" x14ac:dyDescent="0.25">
      <c r="A122" t="s">
        <v>920</v>
      </c>
      <c r="B122">
        <v>2282600121</v>
      </c>
      <c r="C122" t="s">
        <v>753</v>
      </c>
      <c r="D122" t="s">
        <v>2120</v>
      </c>
      <c r="E122" t="s">
        <v>2112</v>
      </c>
      <c r="F122" t="s">
        <v>355</v>
      </c>
    </row>
    <row r="123" spans="1:6" x14ac:dyDescent="0.25">
      <c r="A123" t="s">
        <v>920</v>
      </c>
      <c r="B123">
        <v>2302600122</v>
      </c>
      <c r="C123" t="s">
        <v>753</v>
      </c>
      <c r="D123" t="s">
        <v>2115</v>
      </c>
      <c r="E123" t="s">
        <v>753</v>
      </c>
      <c r="F123" t="s">
        <v>2123</v>
      </c>
    </row>
    <row r="124" spans="1:6" x14ac:dyDescent="0.25">
      <c r="A124" t="s">
        <v>920</v>
      </c>
      <c r="B124">
        <v>2302600123</v>
      </c>
      <c r="C124" t="s">
        <v>753</v>
      </c>
      <c r="D124" t="s">
        <v>2120</v>
      </c>
      <c r="E124" t="s">
        <v>753</v>
      </c>
      <c r="F124" t="s">
        <v>2123</v>
      </c>
    </row>
    <row r="125" spans="1:6" x14ac:dyDescent="0.25">
      <c r="A125" t="s">
        <v>920</v>
      </c>
      <c r="B125">
        <v>2282600124</v>
      </c>
      <c r="C125" t="s">
        <v>753</v>
      </c>
      <c r="D125" t="s">
        <v>2120</v>
      </c>
      <c r="E125" t="s">
        <v>2112</v>
      </c>
      <c r="F125" t="s">
        <v>355</v>
      </c>
    </row>
    <row r="126" spans="1:6" x14ac:dyDescent="0.25">
      <c r="A126" t="s">
        <v>920</v>
      </c>
      <c r="B126">
        <v>2282600125</v>
      </c>
      <c r="C126" t="s">
        <v>753</v>
      </c>
      <c r="D126" t="s">
        <v>2122</v>
      </c>
      <c r="E126" t="s">
        <v>753</v>
      </c>
      <c r="F126" t="s">
        <v>2125</v>
      </c>
    </row>
    <row r="127" spans="1:6" x14ac:dyDescent="0.25">
      <c r="A127" t="s">
        <v>920</v>
      </c>
      <c r="B127">
        <v>2302600126</v>
      </c>
      <c r="C127" t="s">
        <v>753</v>
      </c>
      <c r="D127" t="s">
        <v>2120</v>
      </c>
      <c r="E127" t="s">
        <v>2112</v>
      </c>
      <c r="F127" t="s">
        <v>355</v>
      </c>
    </row>
    <row r="128" spans="1:6" x14ac:dyDescent="0.25">
      <c r="A128" t="s">
        <v>920</v>
      </c>
      <c r="B128">
        <v>2302600127</v>
      </c>
      <c r="C128" t="s">
        <v>753</v>
      </c>
      <c r="D128" t="s">
        <v>2115</v>
      </c>
      <c r="E128" t="s">
        <v>2112</v>
      </c>
      <c r="F128" t="s">
        <v>355</v>
      </c>
    </row>
    <row r="129" spans="1:6" x14ac:dyDescent="0.25">
      <c r="A129" t="s">
        <v>920</v>
      </c>
      <c r="B129">
        <v>2282600128</v>
      </c>
      <c r="C129" t="s">
        <v>753</v>
      </c>
      <c r="D129" t="s">
        <v>2115</v>
      </c>
      <c r="E129" t="s">
        <v>753</v>
      </c>
      <c r="F129" t="s">
        <v>2125</v>
      </c>
    </row>
    <row r="130" spans="1:6" x14ac:dyDescent="0.25">
      <c r="A130" t="s">
        <v>953</v>
      </c>
      <c r="B130">
        <v>2282600129</v>
      </c>
      <c r="C130" t="s">
        <v>753</v>
      </c>
      <c r="D130" t="s">
        <v>2126</v>
      </c>
      <c r="E130" t="s">
        <v>2112</v>
      </c>
      <c r="F130" t="s">
        <v>355</v>
      </c>
    </row>
    <row r="131" spans="1:6" x14ac:dyDescent="0.25">
      <c r="A131" t="s">
        <v>953</v>
      </c>
      <c r="B131">
        <v>2302600130</v>
      </c>
      <c r="C131" t="s">
        <v>753</v>
      </c>
      <c r="D131" t="s">
        <v>2123</v>
      </c>
      <c r="E131" t="s">
        <v>2112</v>
      </c>
      <c r="F131" t="s">
        <v>355</v>
      </c>
    </row>
    <row r="132" spans="1:6" x14ac:dyDescent="0.25">
      <c r="A132" t="s">
        <v>953</v>
      </c>
      <c r="B132">
        <v>2302600131</v>
      </c>
      <c r="C132" t="s">
        <v>753</v>
      </c>
      <c r="D132" t="s">
        <v>2126</v>
      </c>
      <c r="E132" t="s">
        <v>2112</v>
      </c>
      <c r="F132" t="s">
        <v>355</v>
      </c>
    </row>
    <row r="133" spans="1:6" x14ac:dyDescent="0.25">
      <c r="A133" t="s">
        <v>953</v>
      </c>
      <c r="B133">
        <v>2282600132</v>
      </c>
      <c r="C133" t="s">
        <v>2112</v>
      </c>
      <c r="D133" t="s">
        <v>355</v>
      </c>
      <c r="E133" t="s">
        <v>2112</v>
      </c>
      <c r="F133" t="s">
        <v>355</v>
      </c>
    </row>
    <row r="134" spans="1:6" x14ac:dyDescent="0.25">
      <c r="A134" t="s">
        <v>953</v>
      </c>
      <c r="B134">
        <v>2282600133</v>
      </c>
      <c r="C134" t="s">
        <v>2112</v>
      </c>
      <c r="D134" t="s">
        <v>355</v>
      </c>
      <c r="E134" t="s">
        <v>2112</v>
      </c>
      <c r="F134" t="s">
        <v>355</v>
      </c>
    </row>
    <row r="135" spans="1:6" x14ac:dyDescent="0.25">
      <c r="A135" t="s">
        <v>953</v>
      </c>
      <c r="B135">
        <v>2302600134</v>
      </c>
      <c r="C135" t="s">
        <v>2112</v>
      </c>
      <c r="D135" t="s">
        <v>355</v>
      </c>
      <c r="E135" t="s">
        <v>2112</v>
      </c>
      <c r="F135" t="s">
        <v>355</v>
      </c>
    </row>
    <row r="136" spans="1:6" x14ac:dyDescent="0.25">
      <c r="A136" t="s">
        <v>953</v>
      </c>
      <c r="B136">
        <v>2302600135</v>
      </c>
      <c r="C136" t="s">
        <v>753</v>
      </c>
      <c r="D136" t="s">
        <v>2126</v>
      </c>
      <c r="E136" t="s">
        <v>2112</v>
      </c>
      <c r="F136" t="s">
        <v>355</v>
      </c>
    </row>
    <row r="137" spans="1:6" x14ac:dyDescent="0.25">
      <c r="A137" t="s">
        <v>953</v>
      </c>
      <c r="B137">
        <v>2282600136</v>
      </c>
      <c r="C137" t="s">
        <v>753</v>
      </c>
      <c r="D137" t="s">
        <v>2126</v>
      </c>
      <c r="E137" t="s">
        <v>2112</v>
      </c>
      <c r="F137" t="s">
        <v>355</v>
      </c>
    </row>
    <row r="138" spans="1:6" x14ac:dyDescent="0.25">
      <c r="A138" t="s">
        <v>953</v>
      </c>
      <c r="B138">
        <v>2282600137</v>
      </c>
      <c r="C138" t="s">
        <v>2112</v>
      </c>
      <c r="D138" t="s">
        <v>355</v>
      </c>
      <c r="E138" t="s">
        <v>2112</v>
      </c>
      <c r="F138" t="s">
        <v>355</v>
      </c>
    </row>
    <row r="139" spans="1:6" x14ac:dyDescent="0.25">
      <c r="A139" t="s">
        <v>953</v>
      </c>
      <c r="B139">
        <v>2302600138</v>
      </c>
      <c r="C139" t="s">
        <v>2112</v>
      </c>
      <c r="D139" t="s">
        <v>355</v>
      </c>
      <c r="E139" t="s">
        <v>2112</v>
      </c>
      <c r="F139" t="s">
        <v>355</v>
      </c>
    </row>
    <row r="140" spans="1:6" x14ac:dyDescent="0.25">
      <c r="A140" t="s">
        <v>953</v>
      </c>
      <c r="B140">
        <v>2302600139</v>
      </c>
      <c r="C140" t="s">
        <v>2112</v>
      </c>
      <c r="D140" t="s">
        <v>355</v>
      </c>
      <c r="E140" t="s">
        <v>2112</v>
      </c>
      <c r="F140" t="s">
        <v>355</v>
      </c>
    </row>
    <row r="141" spans="1:6" x14ac:dyDescent="0.25">
      <c r="A141" t="s">
        <v>953</v>
      </c>
      <c r="B141">
        <v>2282600140</v>
      </c>
      <c r="C141" t="s">
        <v>2112</v>
      </c>
      <c r="D141" t="s">
        <v>355</v>
      </c>
      <c r="E141" t="s">
        <v>2112</v>
      </c>
      <c r="F141" t="s">
        <v>355</v>
      </c>
    </row>
    <row r="142" spans="1:6" x14ac:dyDescent="0.25">
      <c r="A142" t="s">
        <v>953</v>
      </c>
      <c r="B142">
        <v>2282600141</v>
      </c>
      <c r="C142" t="s">
        <v>2112</v>
      </c>
      <c r="D142" t="s">
        <v>355</v>
      </c>
      <c r="E142" t="s">
        <v>2112</v>
      </c>
      <c r="F142" t="s">
        <v>355</v>
      </c>
    </row>
    <row r="143" spans="1:6" x14ac:dyDescent="0.25">
      <c r="A143" t="s">
        <v>953</v>
      </c>
      <c r="B143">
        <v>2302600142</v>
      </c>
      <c r="C143" t="s">
        <v>2112</v>
      </c>
      <c r="D143" t="s">
        <v>355</v>
      </c>
      <c r="E143" t="s">
        <v>2112</v>
      </c>
      <c r="F143" t="s">
        <v>355</v>
      </c>
    </row>
    <row r="144" spans="1:6" x14ac:dyDescent="0.25">
      <c r="A144" t="s">
        <v>953</v>
      </c>
      <c r="B144">
        <v>2302600143</v>
      </c>
      <c r="C144" t="s">
        <v>2112</v>
      </c>
      <c r="D144" t="s">
        <v>355</v>
      </c>
      <c r="E144" t="s">
        <v>2112</v>
      </c>
      <c r="F144" t="s">
        <v>355</v>
      </c>
    </row>
    <row r="145" spans="1:6" x14ac:dyDescent="0.25">
      <c r="A145" t="s">
        <v>953</v>
      </c>
      <c r="B145">
        <v>2282600144</v>
      </c>
      <c r="C145" t="s">
        <v>2112</v>
      </c>
      <c r="D145" t="s">
        <v>355</v>
      </c>
      <c r="E145" t="s">
        <v>2112</v>
      </c>
      <c r="F145" t="s">
        <v>355</v>
      </c>
    </row>
    <row r="146" spans="1:6" x14ac:dyDescent="0.25">
      <c r="A146" t="s">
        <v>953</v>
      </c>
      <c r="B146">
        <v>2282600145</v>
      </c>
      <c r="C146" t="s">
        <v>2112</v>
      </c>
      <c r="D146" t="s">
        <v>355</v>
      </c>
      <c r="E146" t="s">
        <v>2112</v>
      </c>
      <c r="F146" t="s">
        <v>355</v>
      </c>
    </row>
    <row r="147" spans="1:6" x14ac:dyDescent="0.25">
      <c r="A147" t="s">
        <v>953</v>
      </c>
      <c r="B147">
        <v>2302600146</v>
      </c>
      <c r="C147" t="s">
        <v>2112</v>
      </c>
      <c r="D147" t="s">
        <v>355</v>
      </c>
      <c r="E147" t="s">
        <v>2112</v>
      </c>
      <c r="F147" t="s">
        <v>355</v>
      </c>
    </row>
    <row r="148" spans="1:6" x14ac:dyDescent="0.25">
      <c r="A148" t="s">
        <v>953</v>
      </c>
      <c r="B148">
        <v>2302600147</v>
      </c>
      <c r="C148" t="s">
        <v>2112</v>
      </c>
      <c r="D148" t="s">
        <v>355</v>
      </c>
      <c r="E148" t="s">
        <v>2112</v>
      </c>
      <c r="F148" t="s">
        <v>355</v>
      </c>
    </row>
    <row r="149" spans="1:6" x14ac:dyDescent="0.25">
      <c r="A149" t="s">
        <v>953</v>
      </c>
      <c r="B149">
        <v>2282600148</v>
      </c>
      <c r="C149" t="s">
        <v>2112</v>
      </c>
      <c r="D149" t="s">
        <v>355</v>
      </c>
      <c r="E149" t="s">
        <v>2112</v>
      </c>
      <c r="F149" t="s">
        <v>355</v>
      </c>
    </row>
    <row r="150" spans="1:6" x14ac:dyDescent="0.25">
      <c r="A150" t="s">
        <v>953</v>
      </c>
      <c r="B150">
        <v>2282600149</v>
      </c>
      <c r="C150" t="s">
        <v>2112</v>
      </c>
      <c r="D150" t="s">
        <v>355</v>
      </c>
      <c r="E150" t="s">
        <v>2112</v>
      </c>
      <c r="F150" t="s">
        <v>355</v>
      </c>
    </row>
    <row r="151" spans="1:6" x14ac:dyDescent="0.25">
      <c r="A151" t="s">
        <v>953</v>
      </c>
      <c r="B151">
        <v>2302600150</v>
      </c>
      <c r="C151" t="s">
        <v>2112</v>
      </c>
      <c r="D151" t="s">
        <v>355</v>
      </c>
      <c r="E151" t="s">
        <v>2112</v>
      </c>
      <c r="F151" t="s">
        <v>355</v>
      </c>
    </row>
    <row r="152" spans="1:6" x14ac:dyDescent="0.25">
      <c r="A152" t="s">
        <v>953</v>
      </c>
      <c r="B152">
        <v>2302600151</v>
      </c>
      <c r="C152" t="s">
        <v>2112</v>
      </c>
      <c r="D152" t="s">
        <v>355</v>
      </c>
      <c r="E152" t="s">
        <v>2112</v>
      </c>
      <c r="F152" t="s">
        <v>355</v>
      </c>
    </row>
    <row r="153" spans="1:6" x14ac:dyDescent="0.25">
      <c r="A153" t="s">
        <v>953</v>
      </c>
      <c r="B153">
        <v>2282600152</v>
      </c>
      <c r="C153" t="s">
        <v>2112</v>
      </c>
      <c r="D153" t="s">
        <v>355</v>
      </c>
      <c r="E153" t="s">
        <v>2112</v>
      </c>
      <c r="F153" t="s">
        <v>355</v>
      </c>
    </row>
    <row r="154" spans="1:6" x14ac:dyDescent="0.25">
      <c r="A154" t="s">
        <v>953</v>
      </c>
      <c r="B154">
        <v>2282600153</v>
      </c>
      <c r="C154" t="s">
        <v>2112</v>
      </c>
      <c r="D154" t="s">
        <v>355</v>
      </c>
      <c r="E154" t="s">
        <v>2112</v>
      </c>
      <c r="F154" t="s">
        <v>355</v>
      </c>
    </row>
    <row r="155" spans="1:6" x14ac:dyDescent="0.25">
      <c r="A155" t="s">
        <v>953</v>
      </c>
      <c r="B155">
        <v>2302600154</v>
      </c>
      <c r="C155" t="s">
        <v>2112</v>
      </c>
      <c r="D155" t="s">
        <v>355</v>
      </c>
      <c r="E155" t="s">
        <v>2112</v>
      </c>
      <c r="F155" t="s">
        <v>355</v>
      </c>
    </row>
    <row r="156" spans="1:6" x14ac:dyDescent="0.25">
      <c r="A156" t="s">
        <v>953</v>
      </c>
      <c r="B156">
        <v>2302600155</v>
      </c>
      <c r="C156" t="s">
        <v>2112</v>
      </c>
      <c r="D156" t="s">
        <v>355</v>
      </c>
      <c r="E156" t="s">
        <v>2112</v>
      </c>
      <c r="F156" t="s">
        <v>355</v>
      </c>
    </row>
    <row r="157" spans="1:6" x14ac:dyDescent="0.25">
      <c r="A157" t="s">
        <v>953</v>
      </c>
      <c r="B157">
        <v>2282600156</v>
      </c>
      <c r="C157" t="s">
        <v>2112</v>
      </c>
      <c r="D157" t="s">
        <v>355</v>
      </c>
      <c r="E157" t="s">
        <v>2112</v>
      </c>
      <c r="F157" t="s">
        <v>355</v>
      </c>
    </row>
    <row r="158" spans="1:6" x14ac:dyDescent="0.25">
      <c r="A158" t="s">
        <v>953</v>
      </c>
      <c r="B158">
        <v>2282600157</v>
      </c>
      <c r="C158" t="s">
        <v>2112</v>
      </c>
      <c r="D158" t="s">
        <v>355</v>
      </c>
      <c r="E158" t="s">
        <v>2112</v>
      </c>
      <c r="F158" t="s">
        <v>355</v>
      </c>
    </row>
    <row r="159" spans="1:6" x14ac:dyDescent="0.25">
      <c r="A159" t="s">
        <v>953</v>
      </c>
      <c r="B159">
        <v>2302600158</v>
      </c>
      <c r="C159" t="s">
        <v>2112</v>
      </c>
      <c r="D159" t="s">
        <v>355</v>
      </c>
      <c r="E159" t="s">
        <v>2112</v>
      </c>
      <c r="F159" t="s">
        <v>355</v>
      </c>
    </row>
    <row r="160" spans="1:6" x14ac:dyDescent="0.25">
      <c r="A160" t="s">
        <v>953</v>
      </c>
      <c r="B160">
        <v>2302600159</v>
      </c>
      <c r="C160" t="s">
        <v>2112</v>
      </c>
      <c r="D160" t="s">
        <v>355</v>
      </c>
      <c r="E160" t="s">
        <v>2112</v>
      </c>
      <c r="F160" t="s">
        <v>355</v>
      </c>
    </row>
    <row r="161" spans="1:6" x14ac:dyDescent="0.25">
      <c r="A161" t="s">
        <v>953</v>
      </c>
      <c r="B161">
        <v>2282600160</v>
      </c>
      <c r="C161" t="s">
        <v>2112</v>
      </c>
      <c r="D161" t="s">
        <v>355</v>
      </c>
      <c r="E161" t="s">
        <v>2112</v>
      </c>
      <c r="F161" t="s">
        <v>355</v>
      </c>
    </row>
    <row r="162" spans="1:6" x14ac:dyDescent="0.25">
      <c r="A162" t="s">
        <v>986</v>
      </c>
      <c r="B162">
        <v>2282600161</v>
      </c>
      <c r="C162" t="s">
        <v>2112</v>
      </c>
      <c r="D162" t="s">
        <v>355</v>
      </c>
      <c r="E162" t="s">
        <v>2112</v>
      </c>
      <c r="F162" t="s">
        <v>355</v>
      </c>
    </row>
    <row r="163" spans="1:6" x14ac:dyDescent="0.25">
      <c r="A163" t="s">
        <v>986</v>
      </c>
      <c r="B163">
        <v>2302600162</v>
      </c>
      <c r="C163" t="s">
        <v>2112</v>
      </c>
      <c r="D163" t="s">
        <v>355</v>
      </c>
      <c r="E163" t="s">
        <v>2112</v>
      </c>
      <c r="F163" t="s">
        <v>355</v>
      </c>
    </row>
    <row r="164" spans="1:6" x14ac:dyDescent="0.25">
      <c r="A164" t="s">
        <v>986</v>
      </c>
      <c r="B164">
        <v>2302600163</v>
      </c>
      <c r="C164" t="s">
        <v>2112</v>
      </c>
      <c r="D164" t="s">
        <v>355</v>
      </c>
      <c r="E164" t="s">
        <v>2112</v>
      </c>
      <c r="F164" t="s">
        <v>355</v>
      </c>
    </row>
    <row r="165" spans="1:6" x14ac:dyDescent="0.25">
      <c r="A165" t="s">
        <v>986</v>
      </c>
      <c r="B165">
        <v>2282600164</v>
      </c>
      <c r="C165" t="s">
        <v>2112</v>
      </c>
      <c r="D165" t="s">
        <v>355</v>
      </c>
      <c r="E165" t="s">
        <v>2112</v>
      </c>
      <c r="F165" t="s">
        <v>355</v>
      </c>
    </row>
    <row r="166" spans="1:6" x14ac:dyDescent="0.25">
      <c r="A166" t="s">
        <v>986</v>
      </c>
      <c r="B166">
        <v>2282600165</v>
      </c>
      <c r="C166" t="s">
        <v>2112</v>
      </c>
      <c r="D166" t="s">
        <v>355</v>
      </c>
      <c r="E166" t="s">
        <v>2112</v>
      </c>
      <c r="F166" t="s">
        <v>355</v>
      </c>
    </row>
    <row r="167" spans="1:6" x14ac:dyDescent="0.25">
      <c r="A167" t="s">
        <v>986</v>
      </c>
      <c r="B167">
        <v>2302600166</v>
      </c>
      <c r="C167" t="s">
        <v>2112</v>
      </c>
      <c r="D167" t="s">
        <v>355</v>
      </c>
      <c r="E167" t="s">
        <v>2112</v>
      </c>
      <c r="F167" t="s">
        <v>355</v>
      </c>
    </row>
    <row r="168" spans="1:6" x14ac:dyDescent="0.25">
      <c r="A168" t="s">
        <v>986</v>
      </c>
      <c r="B168">
        <v>2302600167</v>
      </c>
      <c r="C168" t="s">
        <v>2112</v>
      </c>
      <c r="D168" t="s">
        <v>355</v>
      </c>
      <c r="E168" t="s">
        <v>2112</v>
      </c>
      <c r="F168" t="s">
        <v>355</v>
      </c>
    </row>
    <row r="169" spans="1:6" x14ac:dyDescent="0.25">
      <c r="A169" t="s">
        <v>986</v>
      </c>
      <c r="B169">
        <v>2282600168</v>
      </c>
      <c r="C169" t="s">
        <v>2112</v>
      </c>
      <c r="D169" t="s">
        <v>355</v>
      </c>
      <c r="E169" t="s">
        <v>2112</v>
      </c>
      <c r="F169" t="s">
        <v>355</v>
      </c>
    </row>
    <row r="170" spans="1:6" x14ac:dyDescent="0.25">
      <c r="A170" t="s">
        <v>986</v>
      </c>
      <c r="B170">
        <v>2282600169</v>
      </c>
      <c r="C170" t="s">
        <v>2112</v>
      </c>
      <c r="D170" t="s">
        <v>355</v>
      </c>
      <c r="E170" t="s">
        <v>2112</v>
      </c>
      <c r="F170" t="s">
        <v>355</v>
      </c>
    </row>
    <row r="171" spans="1:6" x14ac:dyDescent="0.25">
      <c r="A171" t="s">
        <v>986</v>
      </c>
      <c r="B171">
        <v>2302600170</v>
      </c>
      <c r="C171" t="s">
        <v>2112</v>
      </c>
      <c r="D171" t="s">
        <v>355</v>
      </c>
      <c r="E171" t="s">
        <v>2112</v>
      </c>
      <c r="F171" t="s">
        <v>355</v>
      </c>
    </row>
    <row r="172" spans="1:6" x14ac:dyDescent="0.25">
      <c r="A172" t="s">
        <v>986</v>
      </c>
      <c r="B172">
        <v>2302600171</v>
      </c>
      <c r="C172" t="s">
        <v>2112</v>
      </c>
      <c r="D172" t="s">
        <v>355</v>
      </c>
      <c r="E172" t="s">
        <v>2112</v>
      </c>
      <c r="F172" t="s">
        <v>355</v>
      </c>
    </row>
    <row r="173" spans="1:6" x14ac:dyDescent="0.25">
      <c r="A173" t="s">
        <v>986</v>
      </c>
      <c r="B173">
        <v>2282600172</v>
      </c>
      <c r="C173" t="s">
        <v>2112</v>
      </c>
      <c r="D173" t="s">
        <v>355</v>
      </c>
      <c r="E173" t="s">
        <v>2112</v>
      </c>
      <c r="F173" t="s">
        <v>355</v>
      </c>
    </row>
    <row r="174" spans="1:6" x14ac:dyDescent="0.25">
      <c r="A174" t="s">
        <v>986</v>
      </c>
      <c r="B174">
        <v>2282600173</v>
      </c>
      <c r="C174" t="s">
        <v>2112</v>
      </c>
      <c r="D174" t="s">
        <v>355</v>
      </c>
      <c r="E174" t="s">
        <v>2112</v>
      </c>
      <c r="F174" t="s">
        <v>355</v>
      </c>
    </row>
    <row r="175" spans="1:6" x14ac:dyDescent="0.25">
      <c r="A175" t="s">
        <v>986</v>
      </c>
      <c r="B175">
        <v>2302600174</v>
      </c>
      <c r="C175" t="s">
        <v>2112</v>
      </c>
      <c r="D175" t="s">
        <v>355</v>
      </c>
      <c r="E175" t="s">
        <v>2112</v>
      </c>
      <c r="F175" t="s">
        <v>355</v>
      </c>
    </row>
    <row r="176" spans="1:6" x14ac:dyDescent="0.25">
      <c r="A176" t="s">
        <v>986</v>
      </c>
      <c r="B176">
        <v>2302600175</v>
      </c>
      <c r="C176" t="s">
        <v>2112</v>
      </c>
      <c r="D176" t="s">
        <v>355</v>
      </c>
      <c r="E176" t="s">
        <v>2112</v>
      </c>
      <c r="F176" t="s">
        <v>355</v>
      </c>
    </row>
    <row r="177" spans="1:6" x14ac:dyDescent="0.25">
      <c r="A177" t="s">
        <v>986</v>
      </c>
      <c r="B177">
        <v>2282600176</v>
      </c>
      <c r="C177" t="s">
        <v>2112</v>
      </c>
      <c r="D177" t="s">
        <v>355</v>
      </c>
      <c r="E177" t="s">
        <v>2112</v>
      </c>
      <c r="F177" t="s">
        <v>355</v>
      </c>
    </row>
    <row r="178" spans="1:6" x14ac:dyDescent="0.25">
      <c r="A178" t="s">
        <v>986</v>
      </c>
      <c r="B178">
        <v>2282600177</v>
      </c>
      <c r="C178" t="s">
        <v>2112</v>
      </c>
      <c r="D178" t="s">
        <v>355</v>
      </c>
      <c r="E178" t="s">
        <v>2112</v>
      </c>
      <c r="F178" t="s">
        <v>355</v>
      </c>
    </row>
    <row r="179" spans="1:6" x14ac:dyDescent="0.25">
      <c r="A179" t="s">
        <v>986</v>
      </c>
      <c r="B179">
        <v>2302600178</v>
      </c>
      <c r="C179" t="s">
        <v>2112</v>
      </c>
      <c r="D179" t="s">
        <v>355</v>
      </c>
      <c r="E179" t="s">
        <v>2112</v>
      </c>
      <c r="F179" t="s">
        <v>355</v>
      </c>
    </row>
    <row r="180" spans="1:6" x14ac:dyDescent="0.25">
      <c r="A180" t="s">
        <v>986</v>
      </c>
      <c r="B180">
        <v>2302600179</v>
      </c>
      <c r="C180" t="s">
        <v>2112</v>
      </c>
      <c r="D180" t="s">
        <v>355</v>
      </c>
      <c r="E180" t="s">
        <v>2112</v>
      </c>
      <c r="F180" t="s">
        <v>355</v>
      </c>
    </row>
    <row r="181" spans="1:6" x14ac:dyDescent="0.25">
      <c r="A181" t="s">
        <v>986</v>
      </c>
      <c r="B181">
        <v>2282600180</v>
      </c>
      <c r="C181" t="s">
        <v>2112</v>
      </c>
      <c r="D181" t="s">
        <v>355</v>
      </c>
      <c r="E181" t="s">
        <v>2112</v>
      </c>
      <c r="F181" t="s">
        <v>355</v>
      </c>
    </row>
    <row r="182" spans="1:6" x14ac:dyDescent="0.25">
      <c r="A182" t="s">
        <v>986</v>
      </c>
      <c r="B182">
        <v>2282600181</v>
      </c>
      <c r="C182" t="s">
        <v>2112</v>
      </c>
      <c r="D182" t="s">
        <v>355</v>
      </c>
      <c r="E182" t="s">
        <v>2112</v>
      </c>
      <c r="F182" t="s">
        <v>355</v>
      </c>
    </row>
    <row r="183" spans="1:6" x14ac:dyDescent="0.25">
      <c r="A183" t="s">
        <v>986</v>
      </c>
      <c r="B183">
        <v>2302600182</v>
      </c>
      <c r="C183" t="s">
        <v>2112</v>
      </c>
      <c r="D183" t="s">
        <v>355</v>
      </c>
      <c r="E183" t="s">
        <v>2112</v>
      </c>
      <c r="F183" t="s">
        <v>355</v>
      </c>
    </row>
    <row r="184" spans="1:6" x14ac:dyDescent="0.25">
      <c r="A184" t="s">
        <v>986</v>
      </c>
      <c r="B184">
        <v>2302600183</v>
      </c>
      <c r="C184" t="s">
        <v>2112</v>
      </c>
      <c r="D184" t="s">
        <v>355</v>
      </c>
      <c r="E184" t="s">
        <v>2112</v>
      </c>
      <c r="F184" t="s">
        <v>355</v>
      </c>
    </row>
    <row r="185" spans="1:6" x14ac:dyDescent="0.25">
      <c r="A185" t="s">
        <v>986</v>
      </c>
      <c r="B185">
        <v>2282600184</v>
      </c>
      <c r="C185" t="s">
        <v>2112</v>
      </c>
      <c r="D185" t="s">
        <v>355</v>
      </c>
      <c r="E185" t="s">
        <v>2112</v>
      </c>
      <c r="F185" t="s">
        <v>355</v>
      </c>
    </row>
    <row r="186" spans="1:6" x14ac:dyDescent="0.25">
      <c r="A186" t="s">
        <v>986</v>
      </c>
      <c r="B186">
        <v>2282600185</v>
      </c>
      <c r="C186" t="s">
        <v>2112</v>
      </c>
      <c r="D186" t="s">
        <v>355</v>
      </c>
      <c r="E186" t="s">
        <v>2112</v>
      </c>
      <c r="F186" t="s">
        <v>355</v>
      </c>
    </row>
    <row r="187" spans="1:6" x14ac:dyDescent="0.25">
      <c r="A187" t="s">
        <v>986</v>
      </c>
      <c r="B187">
        <v>2302600186</v>
      </c>
      <c r="C187" t="s">
        <v>2112</v>
      </c>
      <c r="D187" t="s">
        <v>355</v>
      </c>
      <c r="E187" t="s">
        <v>2112</v>
      </c>
      <c r="F187" t="s">
        <v>355</v>
      </c>
    </row>
    <row r="188" spans="1:6" x14ac:dyDescent="0.25">
      <c r="A188" t="s">
        <v>986</v>
      </c>
      <c r="B188">
        <v>2302600187</v>
      </c>
      <c r="C188" t="s">
        <v>2112</v>
      </c>
      <c r="D188" t="s">
        <v>355</v>
      </c>
      <c r="E188" t="s">
        <v>2112</v>
      </c>
      <c r="F188" t="s">
        <v>355</v>
      </c>
    </row>
    <row r="189" spans="1:6" x14ac:dyDescent="0.25">
      <c r="A189" t="s">
        <v>986</v>
      </c>
      <c r="B189">
        <v>2282600188</v>
      </c>
      <c r="C189" t="s">
        <v>2112</v>
      </c>
      <c r="D189" t="s">
        <v>355</v>
      </c>
      <c r="E189" t="s">
        <v>2112</v>
      </c>
      <c r="F189" t="s">
        <v>355</v>
      </c>
    </row>
    <row r="190" spans="1:6" x14ac:dyDescent="0.25">
      <c r="A190" t="s">
        <v>986</v>
      </c>
      <c r="B190">
        <v>2282600189</v>
      </c>
      <c r="C190" t="s">
        <v>2112</v>
      </c>
      <c r="D190" t="s">
        <v>355</v>
      </c>
      <c r="E190" t="s">
        <v>2112</v>
      </c>
      <c r="F190" t="s">
        <v>355</v>
      </c>
    </row>
    <row r="191" spans="1:6" x14ac:dyDescent="0.25">
      <c r="A191" t="s">
        <v>986</v>
      </c>
      <c r="B191">
        <v>2302600190</v>
      </c>
      <c r="C191" t="s">
        <v>2112</v>
      </c>
      <c r="D191" t="s">
        <v>355</v>
      </c>
      <c r="E191" t="s">
        <v>2112</v>
      </c>
      <c r="F191" t="s">
        <v>355</v>
      </c>
    </row>
    <row r="192" spans="1:6" x14ac:dyDescent="0.25">
      <c r="A192" t="s">
        <v>986</v>
      </c>
      <c r="B192">
        <v>2302600191</v>
      </c>
      <c r="C192" t="s">
        <v>2112</v>
      </c>
      <c r="D192" t="s">
        <v>355</v>
      </c>
      <c r="E192" t="s">
        <v>2112</v>
      </c>
      <c r="F192" t="s">
        <v>355</v>
      </c>
    </row>
    <row r="193" spans="1:6" x14ac:dyDescent="0.25">
      <c r="A193" t="s">
        <v>986</v>
      </c>
      <c r="B193">
        <v>2282600192</v>
      </c>
      <c r="C193" t="s">
        <v>2112</v>
      </c>
      <c r="D193" t="s">
        <v>355</v>
      </c>
      <c r="E193" t="s">
        <v>2112</v>
      </c>
      <c r="F193" t="s">
        <v>355</v>
      </c>
    </row>
    <row r="194" spans="1:6" x14ac:dyDescent="0.25">
      <c r="A194" t="s">
        <v>1019</v>
      </c>
      <c r="B194">
        <v>2282600193</v>
      </c>
      <c r="C194" t="s">
        <v>2112</v>
      </c>
      <c r="D194" t="s">
        <v>355</v>
      </c>
      <c r="E194" t="s">
        <v>2112</v>
      </c>
      <c r="F194" t="s">
        <v>355</v>
      </c>
    </row>
    <row r="195" spans="1:6" x14ac:dyDescent="0.25">
      <c r="A195" t="s">
        <v>1019</v>
      </c>
      <c r="B195">
        <v>2302600194</v>
      </c>
      <c r="C195" t="s">
        <v>2112</v>
      </c>
      <c r="D195" t="s">
        <v>355</v>
      </c>
      <c r="E195" t="s">
        <v>2112</v>
      </c>
      <c r="F195" t="s">
        <v>355</v>
      </c>
    </row>
    <row r="196" spans="1:6" x14ac:dyDescent="0.25">
      <c r="A196" t="s">
        <v>1019</v>
      </c>
      <c r="B196">
        <v>2302600195</v>
      </c>
      <c r="C196" t="s">
        <v>2112</v>
      </c>
      <c r="D196" t="s">
        <v>355</v>
      </c>
      <c r="E196" t="s">
        <v>2112</v>
      </c>
      <c r="F196" t="s">
        <v>355</v>
      </c>
    </row>
    <row r="197" spans="1:6" x14ac:dyDescent="0.25">
      <c r="A197" t="s">
        <v>1019</v>
      </c>
      <c r="B197">
        <v>2282600196</v>
      </c>
      <c r="C197" t="s">
        <v>2112</v>
      </c>
      <c r="D197" t="s">
        <v>355</v>
      </c>
      <c r="E197" t="s">
        <v>2112</v>
      </c>
      <c r="F197" t="s">
        <v>355</v>
      </c>
    </row>
    <row r="198" spans="1:6" x14ac:dyDescent="0.25">
      <c r="A198" t="s">
        <v>1019</v>
      </c>
      <c r="B198">
        <v>2282600197</v>
      </c>
      <c r="C198" t="s">
        <v>2112</v>
      </c>
      <c r="D198" t="s">
        <v>355</v>
      </c>
      <c r="E198" t="s">
        <v>2112</v>
      </c>
      <c r="F198" t="s">
        <v>355</v>
      </c>
    </row>
    <row r="199" spans="1:6" x14ac:dyDescent="0.25">
      <c r="A199" t="s">
        <v>1019</v>
      </c>
      <c r="B199">
        <v>2302600198</v>
      </c>
      <c r="C199" t="s">
        <v>2112</v>
      </c>
      <c r="D199" t="s">
        <v>355</v>
      </c>
      <c r="E199" t="s">
        <v>2112</v>
      </c>
      <c r="F199" t="s">
        <v>355</v>
      </c>
    </row>
    <row r="200" spans="1:6" x14ac:dyDescent="0.25">
      <c r="A200" t="s">
        <v>1019</v>
      </c>
      <c r="B200">
        <v>2302600199</v>
      </c>
      <c r="C200" t="s">
        <v>2112</v>
      </c>
      <c r="D200" t="s">
        <v>355</v>
      </c>
      <c r="E200" t="s">
        <v>2112</v>
      </c>
      <c r="F200" t="s">
        <v>355</v>
      </c>
    </row>
    <row r="201" spans="1:6" x14ac:dyDescent="0.25">
      <c r="A201" t="s">
        <v>1019</v>
      </c>
      <c r="B201">
        <v>2282600200</v>
      </c>
      <c r="C201" t="s">
        <v>2112</v>
      </c>
      <c r="D201" t="s">
        <v>355</v>
      </c>
      <c r="E201" t="s">
        <v>2112</v>
      </c>
      <c r="F201" t="s">
        <v>355</v>
      </c>
    </row>
    <row r="202" spans="1:6" x14ac:dyDescent="0.25">
      <c r="A202" t="s">
        <v>1019</v>
      </c>
      <c r="B202">
        <v>2282600201</v>
      </c>
      <c r="C202" t="s">
        <v>2112</v>
      </c>
      <c r="D202" t="s">
        <v>355</v>
      </c>
      <c r="E202" t="s">
        <v>2112</v>
      </c>
      <c r="F202" t="s">
        <v>355</v>
      </c>
    </row>
    <row r="203" spans="1:6" x14ac:dyDescent="0.25">
      <c r="A203" t="s">
        <v>1019</v>
      </c>
      <c r="B203">
        <v>2302600202</v>
      </c>
      <c r="C203" t="s">
        <v>2112</v>
      </c>
      <c r="D203" t="s">
        <v>355</v>
      </c>
      <c r="E203" t="s">
        <v>2112</v>
      </c>
      <c r="F203" t="s">
        <v>355</v>
      </c>
    </row>
    <row r="204" spans="1:6" x14ac:dyDescent="0.25">
      <c r="A204" t="s">
        <v>1019</v>
      </c>
      <c r="B204">
        <v>2302600203</v>
      </c>
      <c r="C204" t="s">
        <v>2112</v>
      </c>
      <c r="D204" t="s">
        <v>355</v>
      </c>
      <c r="E204" t="s">
        <v>2112</v>
      </c>
      <c r="F204" t="s">
        <v>355</v>
      </c>
    </row>
    <row r="205" spans="1:6" x14ac:dyDescent="0.25">
      <c r="A205" t="s">
        <v>1019</v>
      </c>
      <c r="B205">
        <v>2282600204</v>
      </c>
      <c r="C205" t="s">
        <v>2112</v>
      </c>
      <c r="D205" t="s">
        <v>355</v>
      </c>
      <c r="E205" t="s">
        <v>2112</v>
      </c>
      <c r="F205" t="s">
        <v>355</v>
      </c>
    </row>
    <row r="206" spans="1:6" x14ac:dyDescent="0.25">
      <c r="A206" t="s">
        <v>1019</v>
      </c>
      <c r="B206">
        <v>2282600205</v>
      </c>
      <c r="C206" t="s">
        <v>2112</v>
      </c>
      <c r="D206" t="s">
        <v>355</v>
      </c>
      <c r="E206" t="s">
        <v>2112</v>
      </c>
      <c r="F206" t="s">
        <v>355</v>
      </c>
    </row>
    <row r="207" spans="1:6" x14ac:dyDescent="0.25">
      <c r="A207" t="s">
        <v>1019</v>
      </c>
      <c r="B207">
        <v>2302600206</v>
      </c>
      <c r="C207" t="s">
        <v>2112</v>
      </c>
      <c r="D207" t="s">
        <v>355</v>
      </c>
      <c r="E207" t="s">
        <v>2112</v>
      </c>
      <c r="F207" t="s">
        <v>355</v>
      </c>
    </row>
    <row r="208" spans="1:6" x14ac:dyDescent="0.25">
      <c r="A208" t="s">
        <v>1019</v>
      </c>
      <c r="B208">
        <v>2302600207</v>
      </c>
      <c r="C208" t="s">
        <v>2112</v>
      </c>
      <c r="D208" t="s">
        <v>355</v>
      </c>
      <c r="E208" t="s">
        <v>2112</v>
      </c>
      <c r="F208" t="s">
        <v>355</v>
      </c>
    </row>
    <row r="209" spans="1:6" x14ac:dyDescent="0.25">
      <c r="A209" t="s">
        <v>1019</v>
      </c>
      <c r="B209">
        <v>2282600208</v>
      </c>
      <c r="C209" t="s">
        <v>2112</v>
      </c>
      <c r="D209" t="s">
        <v>355</v>
      </c>
      <c r="E209" t="s">
        <v>2112</v>
      </c>
      <c r="F209" t="s">
        <v>355</v>
      </c>
    </row>
    <row r="210" spans="1:6" x14ac:dyDescent="0.25">
      <c r="A210" t="s">
        <v>1019</v>
      </c>
      <c r="B210">
        <v>2282600209</v>
      </c>
      <c r="C210" t="s">
        <v>2112</v>
      </c>
      <c r="D210" t="s">
        <v>355</v>
      </c>
      <c r="E210" t="s">
        <v>2112</v>
      </c>
      <c r="F210" t="s">
        <v>355</v>
      </c>
    </row>
    <row r="211" spans="1:6" x14ac:dyDescent="0.25">
      <c r="A211" t="s">
        <v>1019</v>
      </c>
      <c r="B211">
        <v>2302600210</v>
      </c>
      <c r="C211" t="s">
        <v>2112</v>
      </c>
      <c r="D211" t="s">
        <v>355</v>
      </c>
      <c r="E211" t="s">
        <v>2112</v>
      </c>
      <c r="F211" t="s">
        <v>355</v>
      </c>
    </row>
    <row r="212" spans="1:6" x14ac:dyDescent="0.25">
      <c r="A212" t="s">
        <v>1019</v>
      </c>
      <c r="B212">
        <v>2302600211</v>
      </c>
      <c r="C212" t="s">
        <v>2112</v>
      </c>
      <c r="D212" t="s">
        <v>355</v>
      </c>
      <c r="E212" t="s">
        <v>2112</v>
      </c>
      <c r="F212" t="s">
        <v>355</v>
      </c>
    </row>
    <row r="213" spans="1:6" x14ac:dyDescent="0.25">
      <c r="A213" t="s">
        <v>1019</v>
      </c>
      <c r="B213">
        <v>2282600212</v>
      </c>
      <c r="C213" t="s">
        <v>2112</v>
      </c>
      <c r="D213" t="s">
        <v>355</v>
      </c>
      <c r="E213" t="s">
        <v>2112</v>
      </c>
      <c r="F213" t="s">
        <v>355</v>
      </c>
    </row>
    <row r="214" spans="1:6" x14ac:dyDescent="0.25">
      <c r="A214" t="s">
        <v>1019</v>
      </c>
      <c r="B214">
        <v>2282600213</v>
      </c>
      <c r="C214" t="s">
        <v>2112</v>
      </c>
      <c r="D214" t="s">
        <v>355</v>
      </c>
      <c r="E214" t="s">
        <v>2112</v>
      </c>
      <c r="F214" t="s">
        <v>355</v>
      </c>
    </row>
    <row r="215" spans="1:6" x14ac:dyDescent="0.25">
      <c r="A215" t="s">
        <v>1019</v>
      </c>
      <c r="B215">
        <v>2302600214</v>
      </c>
      <c r="C215" t="s">
        <v>2112</v>
      </c>
      <c r="D215" t="s">
        <v>355</v>
      </c>
      <c r="E215" t="s">
        <v>2112</v>
      </c>
      <c r="F215" t="s">
        <v>355</v>
      </c>
    </row>
    <row r="216" spans="1:6" x14ac:dyDescent="0.25">
      <c r="A216" t="s">
        <v>1019</v>
      </c>
      <c r="B216">
        <v>2302600215</v>
      </c>
      <c r="C216" t="s">
        <v>2112</v>
      </c>
      <c r="D216" t="s">
        <v>355</v>
      </c>
      <c r="E216" t="s">
        <v>2112</v>
      </c>
      <c r="F216" t="s">
        <v>355</v>
      </c>
    </row>
    <row r="217" spans="1:6" x14ac:dyDescent="0.25">
      <c r="A217" t="s">
        <v>1019</v>
      </c>
      <c r="B217">
        <v>2282600216</v>
      </c>
      <c r="C217" t="s">
        <v>2112</v>
      </c>
      <c r="D217" t="s">
        <v>355</v>
      </c>
      <c r="E217" t="s">
        <v>2112</v>
      </c>
      <c r="F217" t="s">
        <v>355</v>
      </c>
    </row>
    <row r="218" spans="1:6" x14ac:dyDescent="0.25">
      <c r="A218" t="s">
        <v>1019</v>
      </c>
      <c r="B218">
        <v>2282600217</v>
      </c>
      <c r="C218" t="s">
        <v>2112</v>
      </c>
      <c r="D218" t="s">
        <v>355</v>
      </c>
      <c r="E218" t="s">
        <v>2112</v>
      </c>
      <c r="F218" t="s">
        <v>355</v>
      </c>
    </row>
    <row r="219" spans="1:6" x14ac:dyDescent="0.25">
      <c r="A219" t="s">
        <v>1019</v>
      </c>
      <c r="B219">
        <v>2302600218</v>
      </c>
      <c r="C219" t="s">
        <v>2112</v>
      </c>
      <c r="D219" t="s">
        <v>355</v>
      </c>
      <c r="E219" t="s">
        <v>2112</v>
      </c>
      <c r="F219" t="s">
        <v>355</v>
      </c>
    </row>
    <row r="220" spans="1:6" x14ac:dyDescent="0.25">
      <c r="A220" t="s">
        <v>1019</v>
      </c>
      <c r="B220">
        <v>2302600219</v>
      </c>
      <c r="C220" t="s">
        <v>2112</v>
      </c>
      <c r="D220" t="s">
        <v>355</v>
      </c>
      <c r="E220" t="s">
        <v>2112</v>
      </c>
      <c r="F220" t="s">
        <v>355</v>
      </c>
    </row>
    <row r="221" spans="1:6" x14ac:dyDescent="0.25">
      <c r="A221" t="s">
        <v>1019</v>
      </c>
      <c r="B221">
        <v>2282600220</v>
      </c>
      <c r="C221" t="s">
        <v>2112</v>
      </c>
      <c r="D221" t="s">
        <v>355</v>
      </c>
      <c r="E221" t="s">
        <v>2112</v>
      </c>
      <c r="F221" t="s">
        <v>355</v>
      </c>
    </row>
    <row r="222" spans="1:6" x14ac:dyDescent="0.25">
      <c r="A222" t="s">
        <v>1019</v>
      </c>
      <c r="B222">
        <v>2282600221</v>
      </c>
      <c r="C222" t="s">
        <v>2112</v>
      </c>
      <c r="D222" t="s">
        <v>355</v>
      </c>
      <c r="E222" t="s">
        <v>2112</v>
      </c>
      <c r="F222" t="s">
        <v>355</v>
      </c>
    </row>
    <row r="223" spans="1:6" x14ac:dyDescent="0.25">
      <c r="A223" t="s">
        <v>1019</v>
      </c>
      <c r="B223">
        <v>2302600222</v>
      </c>
      <c r="C223" t="s">
        <v>2112</v>
      </c>
      <c r="D223" t="s">
        <v>355</v>
      </c>
      <c r="E223" t="s">
        <v>2112</v>
      </c>
      <c r="F223" t="s">
        <v>355</v>
      </c>
    </row>
    <row r="224" spans="1:6" x14ac:dyDescent="0.25">
      <c r="A224" t="s">
        <v>1019</v>
      </c>
      <c r="B224">
        <v>2302600223</v>
      </c>
      <c r="C224" t="s">
        <v>2112</v>
      </c>
      <c r="D224" t="s">
        <v>355</v>
      </c>
      <c r="E224" t="s">
        <v>2112</v>
      </c>
      <c r="F224" t="s">
        <v>355</v>
      </c>
    </row>
    <row r="225" spans="1:6" x14ac:dyDescent="0.25">
      <c r="A225" t="s">
        <v>1019</v>
      </c>
      <c r="B225">
        <v>2282600224</v>
      </c>
      <c r="C225" t="s">
        <v>2112</v>
      </c>
      <c r="D225" t="s">
        <v>355</v>
      </c>
      <c r="E225" t="s">
        <v>2112</v>
      </c>
      <c r="F225" t="s">
        <v>355</v>
      </c>
    </row>
    <row r="226" spans="1:6" x14ac:dyDescent="0.25">
      <c r="A226" t="s">
        <v>1052</v>
      </c>
      <c r="B226">
        <v>2282600225</v>
      </c>
      <c r="C226" t="s">
        <v>2112</v>
      </c>
      <c r="D226" t="s">
        <v>355</v>
      </c>
      <c r="E226" t="s">
        <v>2112</v>
      </c>
      <c r="F226" t="s">
        <v>355</v>
      </c>
    </row>
    <row r="227" spans="1:6" x14ac:dyDescent="0.25">
      <c r="A227" t="s">
        <v>1052</v>
      </c>
      <c r="B227">
        <v>2302600226</v>
      </c>
      <c r="C227" t="s">
        <v>2112</v>
      </c>
      <c r="D227" t="s">
        <v>355</v>
      </c>
      <c r="E227" t="s">
        <v>2112</v>
      </c>
      <c r="F227" t="s">
        <v>355</v>
      </c>
    </row>
    <row r="228" spans="1:6" x14ac:dyDescent="0.25">
      <c r="A228" t="s">
        <v>1052</v>
      </c>
      <c r="B228">
        <v>2302600227</v>
      </c>
      <c r="C228" t="s">
        <v>2112</v>
      </c>
      <c r="D228" t="s">
        <v>355</v>
      </c>
      <c r="E228" t="s">
        <v>2112</v>
      </c>
      <c r="F228" t="s">
        <v>355</v>
      </c>
    </row>
    <row r="229" spans="1:6" x14ac:dyDescent="0.25">
      <c r="A229" t="s">
        <v>1052</v>
      </c>
      <c r="B229">
        <v>2282600228</v>
      </c>
      <c r="C229" t="s">
        <v>2112</v>
      </c>
      <c r="D229" t="s">
        <v>355</v>
      </c>
      <c r="E229" t="s">
        <v>2112</v>
      </c>
      <c r="F229" t="s">
        <v>355</v>
      </c>
    </row>
    <row r="230" spans="1:6" x14ac:dyDescent="0.25">
      <c r="A230" t="s">
        <v>1052</v>
      </c>
      <c r="B230">
        <v>2282600229</v>
      </c>
      <c r="C230" t="s">
        <v>2112</v>
      </c>
      <c r="D230" t="s">
        <v>355</v>
      </c>
      <c r="E230" t="s">
        <v>2112</v>
      </c>
      <c r="F230" t="s">
        <v>355</v>
      </c>
    </row>
    <row r="231" spans="1:6" x14ac:dyDescent="0.25">
      <c r="A231" t="s">
        <v>1052</v>
      </c>
      <c r="B231">
        <v>2302600230</v>
      </c>
      <c r="C231" t="s">
        <v>2112</v>
      </c>
      <c r="D231" t="s">
        <v>355</v>
      </c>
      <c r="E231" t="s">
        <v>2112</v>
      </c>
      <c r="F231" t="s">
        <v>355</v>
      </c>
    </row>
    <row r="232" spans="1:6" x14ac:dyDescent="0.25">
      <c r="A232" t="s">
        <v>1052</v>
      </c>
      <c r="B232">
        <v>2302600231</v>
      </c>
      <c r="C232" t="s">
        <v>2112</v>
      </c>
      <c r="D232" t="s">
        <v>355</v>
      </c>
      <c r="E232" t="s">
        <v>2112</v>
      </c>
      <c r="F232" t="s">
        <v>355</v>
      </c>
    </row>
    <row r="233" spans="1:6" x14ac:dyDescent="0.25">
      <c r="A233" t="s">
        <v>1052</v>
      </c>
      <c r="B233">
        <v>2282600232</v>
      </c>
      <c r="C233" t="s">
        <v>2112</v>
      </c>
      <c r="D233" t="s">
        <v>355</v>
      </c>
      <c r="E233" t="s">
        <v>2112</v>
      </c>
      <c r="F233" t="s">
        <v>355</v>
      </c>
    </row>
    <row r="234" spans="1:6" x14ac:dyDescent="0.25">
      <c r="A234" t="s">
        <v>1052</v>
      </c>
      <c r="B234">
        <v>2282600233</v>
      </c>
      <c r="C234" t="s">
        <v>2112</v>
      </c>
      <c r="D234" t="s">
        <v>355</v>
      </c>
      <c r="E234" t="s">
        <v>2112</v>
      </c>
      <c r="F234" t="s">
        <v>355</v>
      </c>
    </row>
    <row r="235" spans="1:6" x14ac:dyDescent="0.25">
      <c r="A235" t="s">
        <v>1052</v>
      </c>
      <c r="B235">
        <v>2302600234</v>
      </c>
      <c r="C235" t="s">
        <v>2112</v>
      </c>
      <c r="D235" t="s">
        <v>355</v>
      </c>
      <c r="E235" t="s">
        <v>2112</v>
      </c>
      <c r="F235" t="s">
        <v>355</v>
      </c>
    </row>
    <row r="236" spans="1:6" x14ac:dyDescent="0.25">
      <c r="A236" t="s">
        <v>1052</v>
      </c>
      <c r="B236">
        <v>2302600235</v>
      </c>
      <c r="C236" t="s">
        <v>2112</v>
      </c>
      <c r="D236" t="s">
        <v>355</v>
      </c>
      <c r="E236" t="s">
        <v>2112</v>
      </c>
      <c r="F236" t="s">
        <v>355</v>
      </c>
    </row>
    <row r="237" spans="1:6" x14ac:dyDescent="0.25">
      <c r="A237" t="s">
        <v>1052</v>
      </c>
      <c r="B237">
        <v>2282600236</v>
      </c>
      <c r="C237" t="s">
        <v>2112</v>
      </c>
      <c r="D237" t="s">
        <v>355</v>
      </c>
      <c r="E237" t="s">
        <v>2112</v>
      </c>
      <c r="F237" t="s">
        <v>355</v>
      </c>
    </row>
    <row r="238" spans="1:6" x14ac:dyDescent="0.25">
      <c r="A238" t="s">
        <v>1052</v>
      </c>
      <c r="B238">
        <v>2282600237</v>
      </c>
      <c r="C238" t="s">
        <v>2112</v>
      </c>
      <c r="D238" t="s">
        <v>355</v>
      </c>
      <c r="E238" t="s">
        <v>2112</v>
      </c>
      <c r="F238" t="s">
        <v>355</v>
      </c>
    </row>
    <row r="239" spans="1:6" x14ac:dyDescent="0.25">
      <c r="A239" t="s">
        <v>1052</v>
      </c>
      <c r="B239">
        <v>2302600238</v>
      </c>
      <c r="C239" t="s">
        <v>2112</v>
      </c>
      <c r="D239" t="s">
        <v>355</v>
      </c>
      <c r="E239" t="s">
        <v>2112</v>
      </c>
      <c r="F239" t="s">
        <v>355</v>
      </c>
    </row>
    <row r="240" spans="1:6" x14ac:dyDescent="0.25">
      <c r="A240" t="s">
        <v>1052</v>
      </c>
      <c r="B240">
        <v>2302600239</v>
      </c>
      <c r="C240" t="s">
        <v>2112</v>
      </c>
      <c r="D240" t="s">
        <v>355</v>
      </c>
      <c r="E240" t="s">
        <v>2112</v>
      </c>
      <c r="F240" t="s">
        <v>355</v>
      </c>
    </row>
    <row r="241" spans="1:6" x14ac:dyDescent="0.25">
      <c r="A241" t="s">
        <v>1052</v>
      </c>
      <c r="B241">
        <v>2282600240</v>
      </c>
      <c r="C241" t="s">
        <v>2112</v>
      </c>
      <c r="D241" t="s">
        <v>355</v>
      </c>
      <c r="E241" t="s">
        <v>2112</v>
      </c>
      <c r="F241" t="s">
        <v>355</v>
      </c>
    </row>
    <row r="242" spans="1:6" x14ac:dyDescent="0.25">
      <c r="A242" t="s">
        <v>1052</v>
      </c>
      <c r="B242">
        <v>2282600241</v>
      </c>
      <c r="C242" t="s">
        <v>2112</v>
      </c>
      <c r="D242" t="s">
        <v>355</v>
      </c>
      <c r="E242" t="s">
        <v>2112</v>
      </c>
      <c r="F242" t="s">
        <v>355</v>
      </c>
    </row>
    <row r="243" spans="1:6" x14ac:dyDescent="0.25">
      <c r="A243" t="s">
        <v>1052</v>
      </c>
      <c r="B243">
        <v>2302600242</v>
      </c>
      <c r="C243" t="s">
        <v>2112</v>
      </c>
      <c r="D243" t="s">
        <v>355</v>
      </c>
      <c r="E243" t="s">
        <v>2112</v>
      </c>
      <c r="F243" t="s">
        <v>355</v>
      </c>
    </row>
    <row r="244" spans="1:6" x14ac:dyDescent="0.25">
      <c r="A244" t="s">
        <v>1052</v>
      </c>
      <c r="B244">
        <v>2302600243</v>
      </c>
      <c r="C244" t="s">
        <v>2112</v>
      </c>
      <c r="D244" t="s">
        <v>355</v>
      </c>
      <c r="E244" t="s">
        <v>2112</v>
      </c>
      <c r="F244" t="s">
        <v>355</v>
      </c>
    </row>
    <row r="245" spans="1:6" x14ac:dyDescent="0.25">
      <c r="A245" t="s">
        <v>1052</v>
      </c>
      <c r="B245">
        <v>2282600244</v>
      </c>
      <c r="C245" t="s">
        <v>2112</v>
      </c>
      <c r="D245" t="s">
        <v>355</v>
      </c>
      <c r="E245" t="s">
        <v>2112</v>
      </c>
      <c r="F245" t="s">
        <v>355</v>
      </c>
    </row>
    <row r="246" spans="1:6" x14ac:dyDescent="0.25">
      <c r="A246" t="s">
        <v>1052</v>
      </c>
      <c r="B246">
        <v>2282600245</v>
      </c>
      <c r="C246" t="s">
        <v>2112</v>
      </c>
      <c r="D246" t="s">
        <v>355</v>
      </c>
      <c r="E246" t="s">
        <v>2112</v>
      </c>
      <c r="F246" t="s">
        <v>355</v>
      </c>
    </row>
    <row r="247" spans="1:6" x14ac:dyDescent="0.25">
      <c r="A247" t="s">
        <v>1052</v>
      </c>
      <c r="B247">
        <v>2302600246</v>
      </c>
      <c r="C247" t="s">
        <v>2112</v>
      </c>
      <c r="D247" t="s">
        <v>355</v>
      </c>
      <c r="E247" t="s">
        <v>2112</v>
      </c>
      <c r="F247" t="s">
        <v>355</v>
      </c>
    </row>
    <row r="248" spans="1:6" x14ac:dyDescent="0.25">
      <c r="A248" t="s">
        <v>1052</v>
      </c>
      <c r="B248">
        <v>2302600247</v>
      </c>
      <c r="C248" t="s">
        <v>2112</v>
      </c>
      <c r="D248" t="s">
        <v>355</v>
      </c>
      <c r="E248" t="s">
        <v>2112</v>
      </c>
      <c r="F248" t="s">
        <v>355</v>
      </c>
    </row>
    <row r="249" spans="1:6" x14ac:dyDescent="0.25">
      <c r="A249" t="s">
        <v>1052</v>
      </c>
      <c r="B249">
        <v>2282600248</v>
      </c>
      <c r="C249" t="s">
        <v>2112</v>
      </c>
      <c r="D249" t="s">
        <v>355</v>
      </c>
      <c r="E249" t="s">
        <v>2112</v>
      </c>
      <c r="F249" t="s">
        <v>355</v>
      </c>
    </row>
    <row r="250" spans="1:6" x14ac:dyDescent="0.25">
      <c r="A250" t="s">
        <v>1052</v>
      </c>
      <c r="B250">
        <v>2282600249</v>
      </c>
      <c r="C250" t="s">
        <v>2112</v>
      </c>
      <c r="D250" t="s">
        <v>355</v>
      </c>
      <c r="E250" t="s">
        <v>2112</v>
      </c>
      <c r="F250" t="s">
        <v>355</v>
      </c>
    </row>
    <row r="251" spans="1:6" x14ac:dyDescent="0.25">
      <c r="A251" t="s">
        <v>1052</v>
      </c>
      <c r="B251">
        <v>2302600250</v>
      </c>
      <c r="C251" t="s">
        <v>2112</v>
      </c>
      <c r="D251" t="s">
        <v>355</v>
      </c>
      <c r="E251" t="s">
        <v>2112</v>
      </c>
      <c r="F251" t="s">
        <v>355</v>
      </c>
    </row>
    <row r="252" spans="1:6" x14ac:dyDescent="0.25">
      <c r="A252" t="s">
        <v>1052</v>
      </c>
      <c r="B252">
        <v>2302600251</v>
      </c>
      <c r="C252" t="s">
        <v>2112</v>
      </c>
      <c r="D252" t="s">
        <v>355</v>
      </c>
      <c r="E252" t="s">
        <v>2112</v>
      </c>
      <c r="F252" t="s">
        <v>355</v>
      </c>
    </row>
    <row r="253" spans="1:6" x14ac:dyDescent="0.25">
      <c r="A253" t="s">
        <v>1052</v>
      </c>
      <c r="B253">
        <v>2282600252</v>
      </c>
      <c r="C253" t="s">
        <v>2112</v>
      </c>
      <c r="D253" t="s">
        <v>355</v>
      </c>
      <c r="E253" t="s">
        <v>2112</v>
      </c>
      <c r="F253" t="s">
        <v>355</v>
      </c>
    </row>
    <row r="254" spans="1:6" x14ac:dyDescent="0.25">
      <c r="A254" t="s">
        <v>1052</v>
      </c>
      <c r="B254">
        <v>2282600253</v>
      </c>
      <c r="C254" t="s">
        <v>2112</v>
      </c>
      <c r="D254" t="s">
        <v>355</v>
      </c>
      <c r="E254" t="s">
        <v>2112</v>
      </c>
      <c r="F254" t="s">
        <v>355</v>
      </c>
    </row>
    <row r="255" spans="1:6" x14ac:dyDescent="0.25">
      <c r="A255" t="s">
        <v>1052</v>
      </c>
      <c r="B255">
        <v>2302600254</v>
      </c>
      <c r="C255" t="s">
        <v>2112</v>
      </c>
      <c r="D255" t="s">
        <v>355</v>
      </c>
      <c r="E255" t="s">
        <v>2112</v>
      </c>
      <c r="F255" t="s">
        <v>355</v>
      </c>
    </row>
    <row r="256" spans="1:6" x14ac:dyDescent="0.25">
      <c r="A256" t="s">
        <v>1052</v>
      </c>
      <c r="B256">
        <v>2302600255</v>
      </c>
      <c r="C256" t="s">
        <v>2112</v>
      </c>
      <c r="D256" t="s">
        <v>355</v>
      </c>
      <c r="E256" t="s">
        <v>2112</v>
      </c>
      <c r="F256" t="s">
        <v>355</v>
      </c>
    </row>
    <row r="257" spans="1:6" x14ac:dyDescent="0.25">
      <c r="A257" t="s">
        <v>1052</v>
      </c>
      <c r="B257">
        <v>2282600256</v>
      </c>
      <c r="C257" t="s">
        <v>2112</v>
      </c>
      <c r="D257" t="s">
        <v>355</v>
      </c>
      <c r="E257" t="s">
        <v>2112</v>
      </c>
      <c r="F257" t="s">
        <v>355</v>
      </c>
    </row>
    <row r="258" spans="1:6" x14ac:dyDescent="0.25">
      <c r="A258" t="s">
        <v>1085</v>
      </c>
      <c r="B258">
        <v>2282600257</v>
      </c>
      <c r="C258" t="s">
        <v>2112</v>
      </c>
      <c r="D258" t="s">
        <v>355</v>
      </c>
      <c r="E258" t="s">
        <v>2112</v>
      </c>
      <c r="F258" t="s">
        <v>355</v>
      </c>
    </row>
    <row r="259" spans="1:6" x14ac:dyDescent="0.25">
      <c r="A259" t="s">
        <v>1085</v>
      </c>
      <c r="B259">
        <v>2302600258</v>
      </c>
      <c r="C259" t="s">
        <v>2112</v>
      </c>
      <c r="D259" t="s">
        <v>355</v>
      </c>
      <c r="E259" t="s">
        <v>2112</v>
      </c>
      <c r="F259" t="s">
        <v>355</v>
      </c>
    </row>
    <row r="260" spans="1:6" x14ac:dyDescent="0.25">
      <c r="A260" t="s">
        <v>1085</v>
      </c>
      <c r="B260">
        <v>2302600259</v>
      </c>
      <c r="C260" t="s">
        <v>2112</v>
      </c>
      <c r="D260" t="s">
        <v>355</v>
      </c>
      <c r="E260" t="s">
        <v>2112</v>
      </c>
      <c r="F260" t="s">
        <v>355</v>
      </c>
    </row>
    <row r="261" spans="1:6" x14ac:dyDescent="0.25">
      <c r="A261" t="s">
        <v>1085</v>
      </c>
      <c r="B261">
        <v>2282600260</v>
      </c>
      <c r="C261" t="s">
        <v>2112</v>
      </c>
      <c r="D261" t="s">
        <v>355</v>
      </c>
      <c r="E261" t="s">
        <v>2112</v>
      </c>
      <c r="F261" t="s">
        <v>355</v>
      </c>
    </row>
    <row r="262" spans="1:6" x14ac:dyDescent="0.25">
      <c r="A262" t="s">
        <v>1085</v>
      </c>
      <c r="B262">
        <v>2282600261</v>
      </c>
      <c r="C262" t="s">
        <v>2112</v>
      </c>
      <c r="D262" t="s">
        <v>355</v>
      </c>
      <c r="E262" t="s">
        <v>2112</v>
      </c>
      <c r="F262" t="s">
        <v>355</v>
      </c>
    </row>
    <row r="263" spans="1:6" x14ac:dyDescent="0.25">
      <c r="A263" t="s">
        <v>1085</v>
      </c>
      <c r="B263">
        <v>2302600262</v>
      </c>
      <c r="C263" t="s">
        <v>2112</v>
      </c>
      <c r="D263" t="s">
        <v>355</v>
      </c>
      <c r="E263" t="s">
        <v>2112</v>
      </c>
      <c r="F263" t="s">
        <v>355</v>
      </c>
    </row>
    <row r="264" spans="1:6" x14ac:dyDescent="0.25">
      <c r="A264" t="s">
        <v>1085</v>
      </c>
      <c r="B264">
        <v>2302600263</v>
      </c>
      <c r="C264" t="s">
        <v>2112</v>
      </c>
      <c r="D264" t="s">
        <v>355</v>
      </c>
      <c r="E264" t="s">
        <v>2112</v>
      </c>
      <c r="F264" t="s">
        <v>355</v>
      </c>
    </row>
    <row r="265" spans="1:6" x14ac:dyDescent="0.25">
      <c r="A265" t="s">
        <v>1085</v>
      </c>
      <c r="B265">
        <v>2282600264</v>
      </c>
      <c r="C265" t="s">
        <v>2112</v>
      </c>
      <c r="D265" t="s">
        <v>355</v>
      </c>
      <c r="E265" t="s">
        <v>2112</v>
      </c>
      <c r="F265" t="s">
        <v>355</v>
      </c>
    </row>
    <row r="266" spans="1:6" x14ac:dyDescent="0.25">
      <c r="A266" t="s">
        <v>1085</v>
      </c>
      <c r="B266">
        <v>2282600265</v>
      </c>
      <c r="C266" t="s">
        <v>2112</v>
      </c>
      <c r="D266" t="s">
        <v>355</v>
      </c>
      <c r="E266" t="s">
        <v>2112</v>
      </c>
      <c r="F266" t="s">
        <v>355</v>
      </c>
    </row>
    <row r="267" spans="1:6" x14ac:dyDescent="0.25">
      <c r="A267" t="s">
        <v>1085</v>
      </c>
      <c r="B267">
        <v>2302600266</v>
      </c>
      <c r="C267" t="s">
        <v>2112</v>
      </c>
      <c r="D267" t="s">
        <v>355</v>
      </c>
      <c r="E267" t="s">
        <v>2112</v>
      </c>
      <c r="F267" t="s">
        <v>355</v>
      </c>
    </row>
    <row r="268" spans="1:6" x14ac:dyDescent="0.25">
      <c r="A268" t="s">
        <v>1085</v>
      </c>
      <c r="B268">
        <v>2302600267</v>
      </c>
      <c r="C268" t="s">
        <v>2112</v>
      </c>
      <c r="D268" t="s">
        <v>355</v>
      </c>
      <c r="E268" t="s">
        <v>2112</v>
      </c>
      <c r="F268" t="s">
        <v>355</v>
      </c>
    </row>
    <row r="269" spans="1:6" x14ac:dyDescent="0.25">
      <c r="A269" t="s">
        <v>1085</v>
      </c>
      <c r="B269">
        <v>2282600268</v>
      </c>
      <c r="C269" t="s">
        <v>2112</v>
      </c>
      <c r="D269" t="s">
        <v>355</v>
      </c>
      <c r="E269" t="s">
        <v>2112</v>
      </c>
      <c r="F269" t="s">
        <v>355</v>
      </c>
    </row>
    <row r="270" spans="1:6" x14ac:dyDescent="0.25">
      <c r="A270" t="s">
        <v>1085</v>
      </c>
      <c r="B270">
        <v>2282600269</v>
      </c>
      <c r="C270" t="s">
        <v>2112</v>
      </c>
      <c r="D270" t="s">
        <v>355</v>
      </c>
      <c r="E270" t="s">
        <v>2112</v>
      </c>
      <c r="F270" t="s">
        <v>355</v>
      </c>
    </row>
    <row r="271" spans="1:6" x14ac:dyDescent="0.25">
      <c r="A271" t="s">
        <v>1085</v>
      </c>
      <c r="B271">
        <v>2302600270</v>
      </c>
      <c r="C271" t="s">
        <v>2112</v>
      </c>
      <c r="D271" t="s">
        <v>355</v>
      </c>
      <c r="E271" t="s">
        <v>2112</v>
      </c>
      <c r="F271" t="s">
        <v>355</v>
      </c>
    </row>
    <row r="272" spans="1:6" x14ac:dyDescent="0.25">
      <c r="A272" t="s">
        <v>1085</v>
      </c>
      <c r="B272">
        <v>2302600271</v>
      </c>
      <c r="C272" t="s">
        <v>2112</v>
      </c>
      <c r="D272" t="s">
        <v>355</v>
      </c>
      <c r="E272" t="s">
        <v>2112</v>
      </c>
      <c r="F272" t="s">
        <v>355</v>
      </c>
    </row>
    <row r="273" spans="1:6" x14ac:dyDescent="0.25">
      <c r="A273" t="s">
        <v>1085</v>
      </c>
      <c r="B273">
        <v>2282600272</v>
      </c>
      <c r="C273" t="s">
        <v>2112</v>
      </c>
      <c r="D273" t="s">
        <v>355</v>
      </c>
      <c r="E273" t="s">
        <v>2112</v>
      </c>
      <c r="F273" t="s">
        <v>355</v>
      </c>
    </row>
    <row r="274" spans="1:6" x14ac:dyDescent="0.25">
      <c r="A274" t="s">
        <v>1085</v>
      </c>
      <c r="B274">
        <v>2282600273</v>
      </c>
      <c r="C274" t="s">
        <v>2112</v>
      </c>
      <c r="D274" t="s">
        <v>355</v>
      </c>
      <c r="E274" t="s">
        <v>2112</v>
      </c>
      <c r="F274" t="s">
        <v>355</v>
      </c>
    </row>
    <row r="275" spans="1:6" x14ac:dyDescent="0.25">
      <c r="A275" t="s">
        <v>1085</v>
      </c>
      <c r="B275">
        <v>2302600274</v>
      </c>
      <c r="C275" t="s">
        <v>2112</v>
      </c>
      <c r="D275" t="s">
        <v>355</v>
      </c>
      <c r="E275" t="s">
        <v>2112</v>
      </c>
      <c r="F275" t="s">
        <v>355</v>
      </c>
    </row>
    <row r="276" spans="1:6" x14ac:dyDescent="0.25">
      <c r="A276" t="s">
        <v>1085</v>
      </c>
      <c r="B276">
        <v>2302600275</v>
      </c>
      <c r="C276" t="s">
        <v>2112</v>
      </c>
      <c r="D276" t="s">
        <v>355</v>
      </c>
      <c r="E276" t="s">
        <v>2112</v>
      </c>
      <c r="F276" t="s">
        <v>355</v>
      </c>
    </row>
    <row r="277" spans="1:6" x14ac:dyDescent="0.25">
      <c r="A277" t="s">
        <v>1085</v>
      </c>
      <c r="B277">
        <v>2282600276</v>
      </c>
      <c r="C277" t="s">
        <v>2112</v>
      </c>
      <c r="D277" t="s">
        <v>355</v>
      </c>
      <c r="E277" t="s">
        <v>2112</v>
      </c>
      <c r="F277" t="s">
        <v>355</v>
      </c>
    </row>
    <row r="278" spans="1:6" x14ac:dyDescent="0.25">
      <c r="A278" t="s">
        <v>1085</v>
      </c>
      <c r="B278">
        <v>2282600277</v>
      </c>
      <c r="C278" t="s">
        <v>2112</v>
      </c>
      <c r="D278" t="s">
        <v>355</v>
      </c>
      <c r="E278" t="s">
        <v>2112</v>
      </c>
      <c r="F278" t="s">
        <v>355</v>
      </c>
    </row>
    <row r="279" spans="1:6" x14ac:dyDescent="0.25">
      <c r="A279" t="s">
        <v>1085</v>
      </c>
      <c r="B279">
        <v>2302600278</v>
      </c>
      <c r="C279" t="s">
        <v>2112</v>
      </c>
      <c r="D279" t="s">
        <v>355</v>
      </c>
      <c r="E279" t="s">
        <v>2112</v>
      </c>
      <c r="F279" t="s">
        <v>355</v>
      </c>
    </row>
    <row r="280" spans="1:6" x14ac:dyDescent="0.25">
      <c r="A280" t="s">
        <v>1085</v>
      </c>
      <c r="B280">
        <v>2302600279</v>
      </c>
      <c r="C280" t="s">
        <v>2112</v>
      </c>
      <c r="D280" t="s">
        <v>355</v>
      </c>
      <c r="E280" t="s">
        <v>2112</v>
      </c>
      <c r="F280" t="s">
        <v>355</v>
      </c>
    </row>
    <row r="281" spans="1:6" x14ac:dyDescent="0.25">
      <c r="A281" t="s">
        <v>1085</v>
      </c>
      <c r="B281">
        <v>2282600280</v>
      </c>
      <c r="C281" t="s">
        <v>2112</v>
      </c>
      <c r="D281" t="s">
        <v>355</v>
      </c>
      <c r="E281" t="s">
        <v>2112</v>
      </c>
      <c r="F281" t="s">
        <v>355</v>
      </c>
    </row>
    <row r="282" spans="1:6" x14ac:dyDescent="0.25">
      <c r="A282" t="s">
        <v>1085</v>
      </c>
      <c r="B282">
        <v>2282600281</v>
      </c>
      <c r="C282" t="s">
        <v>2112</v>
      </c>
      <c r="D282" t="s">
        <v>355</v>
      </c>
      <c r="E282" t="s">
        <v>2112</v>
      </c>
      <c r="F282" t="s">
        <v>355</v>
      </c>
    </row>
    <row r="283" spans="1:6" x14ac:dyDescent="0.25">
      <c r="A283" t="s">
        <v>1085</v>
      </c>
      <c r="B283">
        <v>2302600282</v>
      </c>
      <c r="C283" t="s">
        <v>2112</v>
      </c>
      <c r="D283" t="s">
        <v>355</v>
      </c>
      <c r="E283" t="s">
        <v>2112</v>
      </c>
      <c r="F283" t="s">
        <v>355</v>
      </c>
    </row>
    <row r="284" spans="1:6" x14ac:dyDescent="0.25">
      <c r="A284" t="s">
        <v>1085</v>
      </c>
      <c r="B284">
        <v>2302600283</v>
      </c>
      <c r="C284" t="s">
        <v>2112</v>
      </c>
      <c r="D284" t="s">
        <v>355</v>
      </c>
      <c r="E284" t="s">
        <v>2112</v>
      </c>
      <c r="F284" t="s">
        <v>355</v>
      </c>
    </row>
    <row r="285" spans="1:6" x14ac:dyDescent="0.25">
      <c r="A285" t="s">
        <v>1085</v>
      </c>
      <c r="B285">
        <v>2282600284</v>
      </c>
      <c r="C285" t="s">
        <v>2112</v>
      </c>
      <c r="D285" t="s">
        <v>355</v>
      </c>
      <c r="E285" t="s">
        <v>2112</v>
      </c>
      <c r="F285" t="s">
        <v>355</v>
      </c>
    </row>
    <row r="286" spans="1:6" x14ac:dyDescent="0.25">
      <c r="A286" t="s">
        <v>1085</v>
      </c>
      <c r="B286">
        <v>2282600285</v>
      </c>
      <c r="C286" t="s">
        <v>2112</v>
      </c>
      <c r="D286" t="s">
        <v>355</v>
      </c>
      <c r="E286" t="s">
        <v>2112</v>
      </c>
      <c r="F286" t="s">
        <v>355</v>
      </c>
    </row>
    <row r="287" spans="1:6" x14ac:dyDescent="0.25">
      <c r="A287" t="s">
        <v>1085</v>
      </c>
      <c r="B287">
        <v>2302600286</v>
      </c>
      <c r="C287" t="s">
        <v>2112</v>
      </c>
      <c r="D287" t="s">
        <v>355</v>
      </c>
      <c r="E287" t="s">
        <v>2112</v>
      </c>
      <c r="F287" t="s">
        <v>355</v>
      </c>
    </row>
    <row r="288" spans="1:6" x14ac:dyDescent="0.25">
      <c r="A288" t="s">
        <v>1085</v>
      </c>
      <c r="B288">
        <v>2302600287</v>
      </c>
      <c r="C288" t="s">
        <v>2112</v>
      </c>
      <c r="D288" t="s">
        <v>355</v>
      </c>
      <c r="E288" t="s">
        <v>2112</v>
      </c>
      <c r="F288" t="s">
        <v>355</v>
      </c>
    </row>
    <row r="289" spans="1:6" x14ac:dyDescent="0.25">
      <c r="A289" t="s">
        <v>1085</v>
      </c>
      <c r="B289">
        <v>2282600288</v>
      </c>
      <c r="C289" t="s">
        <v>2112</v>
      </c>
      <c r="D289" t="s">
        <v>355</v>
      </c>
      <c r="E289" t="s">
        <v>2112</v>
      </c>
      <c r="F289" t="s">
        <v>355</v>
      </c>
    </row>
    <row r="290" spans="1:6" x14ac:dyDescent="0.25">
      <c r="A290" t="s">
        <v>1118</v>
      </c>
      <c r="B290">
        <v>2282600289</v>
      </c>
      <c r="C290" t="s">
        <v>2112</v>
      </c>
      <c r="D290" t="s">
        <v>355</v>
      </c>
      <c r="E290" t="s">
        <v>2112</v>
      </c>
      <c r="F290" t="s">
        <v>355</v>
      </c>
    </row>
    <row r="291" spans="1:6" x14ac:dyDescent="0.25">
      <c r="A291" t="s">
        <v>1118</v>
      </c>
      <c r="B291">
        <v>2302600290</v>
      </c>
      <c r="C291" t="s">
        <v>2112</v>
      </c>
      <c r="D291" t="s">
        <v>355</v>
      </c>
      <c r="E291" t="s">
        <v>2112</v>
      </c>
      <c r="F291" t="s">
        <v>355</v>
      </c>
    </row>
    <row r="292" spans="1:6" x14ac:dyDescent="0.25">
      <c r="A292" t="s">
        <v>1118</v>
      </c>
      <c r="B292">
        <v>2302600291</v>
      </c>
      <c r="C292" t="s">
        <v>2112</v>
      </c>
      <c r="D292" t="s">
        <v>355</v>
      </c>
      <c r="E292" t="s">
        <v>2112</v>
      </c>
      <c r="F292" t="s">
        <v>355</v>
      </c>
    </row>
    <row r="293" spans="1:6" x14ac:dyDescent="0.25">
      <c r="A293" t="s">
        <v>1118</v>
      </c>
      <c r="B293">
        <v>2282600292</v>
      </c>
      <c r="C293" t="s">
        <v>2112</v>
      </c>
      <c r="D293" t="s">
        <v>355</v>
      </c>
      <c r="E293" t="s">
        <v>2112</v>
      </c>
      <c r="F293" t="s">
        <v>355</v>
      </c>
    </row>
    <row r="294" spans="1:6" x14ac:dyDescent="0.25">
      <c r="A294" t="s">
        <v>1118</v>
      </c>
      <c r="B294">
        <v>2282600293</v>
      </c>
      <c r="C294" t="s">
        <v>2112</v>
      </c>
      <c r="D294" t="s">
        <v>355</v>
      </c>
      <c r="E294" t="s">
        <v>2112</v>
      </c>
      <c r="F294" t="s">
        <v>355</v>
      </c>
    </row>
    <row r="295" spans="1:6" x14ac:dyDescent="0.25">
      <c r="A295" t="s">
        <v>1118</v>
      </c>
      <c r="B295">
        <v>2302600294</v>
      </c>
      <c r="C295" t="s">
        <v>2112</v>
      </c>
      <c r="D295" t="s">
        <v>355</v>
      </c>
      <c r="E295" t="s">
        <v>2112</v>
      </c>
      <c r="F295" t="s">
        <v>355</v>
      </c>
    </row>
    <row r="296" spans="1:6" x14ac:dyDescent="0.25">
      <c r="A296" t="s">
        <v>1118</v>
      </c>
      <c r="B296">
        <v>2302600295</v>
      </c>
      <c r="C296" t="s">
        <v>2112</v>
      </c>
      <c r="D296" t="s">
        <v>355</v>
      </c>
      <c r="E296" t="s">
        <v>2112</v>
      </c>
      <c r="F296" t="s">
        <v>355</v>
      </c>
    </row>
    <row r="297" spans="1:6" x14ac:dyDescent="0.25">
      <c r="A297" t="s">
        <v>1118</v>
      </c>
      <c r="B297">
        <v>2282600296</v>
      </c>
      <c r="C297" t="s">
        <v>2112</v>
      </c>
      <c r="D297" t="s">
        <v>355</v>
      </c>
      <c r="E297" t="s">
        <v>2112</v>
      </c>
      <c r="F297" t="s">
        <v>355</v>
      </c>
    </row>
    <row r="298" spans="1:6" x14ac:dyDescent="0.25">
      <c r="A298" t="s">
        <v>1118</v>
      </c>
      <c r="B298">
        <v>2282600297</v>
      </c>
      <c r="C298" t="s">
        <v>2112</v>
      </c>
      <c r="D298" t="s">
        <v>355</v>
      </c>
      <c r="E298" t="s">
        <v>2112</v>
      </c>
      <c r="F298" t="s">
        <v>355</v>
      </c>
    </row>
    <row r="299" spans="1:6" x14ac:dyDescent="0.25">
      <c r="A299" t="s">
        <v>1118</v>
      </c>
      <c r="B299">
        <v>2302600298</v>
      </c>
      <c r="C299" t="s">
        <v>2112</v>
      </c>
      <c r="D299" t="s">
        <v>355</v>
      </c>
      <c r="E299" t="s">
        <v>2112</v>
      </c>
      <c r="F299" t="s">
        <v>355</v>
      </c>
    </row>
    <row r="300" spans="1:6" x14ac:dyDescent="0.25">
      <c r="A300" t="s">
        <v>1118</v>
      </c>
      <c r="B300">
        <v>2302600299</v>
      </c>
      <c r="C300" t="s">
        <v>2112</v>
      </c>
      <c r="D300" t="s">
        <v>355</v>
      </c>
      <c r="E300" t="s">
        <v>2112</v>
      </c>
      <c r="F300" t="s">
        <v>355</v>
      </c>
    </row>
    <row r="301" spans="1:6" x14ac:dyDescent="0.25">
      <c r="A301" t="s">
        <v>1118</v>
      </c>
      <c r="B301">
        <v>2282600300</v>
      </c>
      <c r="C301" t="s">
        <v>2112</v>
      </c>
      <c r="D301" t="s">
        <v>355</v>
      </c>
      <c r="E301" t="s">
        <v>2112</v>
      </c>
      <c r="F301" t="s">
        <v>355</v>
      </c>
    </row>
    <row r="302" spans="1:6" x14ac:dyDescent="0.25">
      <c r="A302" t="s">
        <v>1118</v>
      </c>
      <c r="B302">
        <v>2282600301</v>
      </c>
      <c r="C302" t="s">
        <v>2112</v>
      </c>
      <c r="D302" t="s">
        <v>355</v>
      </c>
      <c r="E302" t="s">
        <v>2112</v>
      </c>
      <c r="F302" t="s">
        <v>355</v>
      </c>
    </row>
    <row r="303" spans="1:6" x14ac:dyDescent="0.25">
      <c r="A303" t="s">
        <v>1118</v>
      </c>
      <c r="B303">
        <v>2302600302</v>
      </c>
      <c r="C303" t="s">
        <v>2112</v>
      </c>
      <c r="D303" t="s">
        <v>355</v>
      </c>
      <c r="E303" t="s">
        <v>2112</v>
      </c>
      <c r="F303" t="s">
        <v>355</v>
      </c>
    </row>
    <row r="304" spans="1:6" x14ac:dyDescent="0.25">
      <c r="A304" t="s">
        <v>1118</v>
      </c>
      <c r="B304">
        <v>2302600303</v>
      </c>
      <c r="C304" t="s">
        <v>2112</v>
      </c>
      <c r="D304" t="s">
        <v>355</v>
      </c>
      <c r="E304" t="s">
        <v>2112</v>
      </c>
      <c r="F304" t="s">
        <v>355</v>
      </c>
    </row>
    <row r="305" spans="1:6" x14ac:dyDescent="0.25">
      <c r="A305" t="s">
        <v>1118</v>
      </c>
      <c r="B305">
        <v>2282600304</v>
      </c>
      <c r="C305" t="s">
        <v>2112</v>
      </c>
      <c r="D305" t="s">
        <v>355</v>
      </c>
      <c r="E305" t="s">
        <v>2112</v>
      </c>
      <c r="F305" t="s">
        <v>355</v>
      </c>
    </row>
    <row r="306" spans="1:6" x14ac:dyDescent="0.25">
      <c r="A306" t="s">
        <v>1118</v>
      </c>
      <c r="B306">
        <v>2282600305</v>
      </c>
      <c r="C306" t="s">
        <v>2112</v>
      </c>
      <c r="D306" t="s">
        <v>355</v>
      </c>
      <c r="E306" t="s">
        <v>2112</v>
      </c>
      <c r="F306" t="s">
        <v>355</v>
      </c>
    </row>
    <row r="307" spans="1:6" x14ac:dyDescent="0.25">
      <c r="A307" t="s">
        <v>1118</v>
      </c>
      <c r="B307">
        <v>2302600306</v>
      </c>
      <c r="C307" t="s">
        <v>2112</v>
      </c>
      <c r="D307" t="s">
        <v>355</v>
      </c>
      <c r="E307" t="s">
        <v>2112</v>
      </c>
      <c r="F307" t="s">
        <v>355</v>
      </c>
    </row>
    <row r="308" spans="1:6" x14ac:dyDescent="0.25">
      <c r="A308" t="s">
        <v>1118</v>
      </c>
      <c r="B308">
        <v>2302600307</v>
      </c>
      <c r="C308" t="s">
        <v>2112</v>
      </c>
      <c r="D308" t="s">
        <v>355</v>
      </c>
      <c r="E308" t="s">
        <v>2112</v>
      </c>
      <c r="F308" t="s">
        <v>355</v>
      </c>
    </row>
    <row r="309" spans="1:6" x14ac:dyDescent="0.25">
      <c r="A309" t="s">
        <v>1118</v>
      </c>
      <c r="B309">
        <v>2282600308</v>
      </c>
      <c r="C309" t="s">
        <v>2112</v>
      </c>
      <c r="D309" t="s">
        <v>355</v>
      </c>
      <c r="E309" t="s">
        <v>2112</v>
      </c>
      <c r="F309" t="s">
        <v>355</v>
      </c>
    </row>
    <row r="310" spans="1:6" x14ac:dyDescent="0.25">
      <c r="A310" t="s">
        <v>1118</v>
      </c>
      <c r="B310">
        <v>2282600309</v>
      </c>
      <c r="C310" t="s">
        <v>2112</v>
      </c>
      <c r="D310" t="s">
        <v>355</v>
      </c>
      <c r="E310" t="s">
        <v>2112</v>
      </c>
      <c r="F310" t="s">
        <v>355</v>
      </c>
    </row>
    <row r="311" spans="1:6" x14ac:dyDescent="0.25">
      <c r="A311" t="s">
        <v>1118</v>
      </c>
      <c r="B311">
        <v>2302600310</v>
      </c>
      <c r="C311" t="s">
        <v>2112</v>
      </c>
      <c r="D311" t="s">
        <v>355</v>
      </c>
      <c r="E311" t="s">
        <v>2112</v>
      </c>
      <c r="F311" t="s">
        <v>355</v>
      </c>
    </row>
    <row r="312" spans="1:6" x14ac:dyDescent="0.25">
      <c r="A312" t="s">
        <v>1118</v>
      </c>
      <c r="B312">
        <v>2302600311</v>
      </c>
      <c r="C312" t="s">
        <v>2112</v>
      </c>
      <c r="D312" t="s">
        <v>355</v>
      </c>
      <c r="E312" t="s">
        <v>2112</v>
      </c>
      <c r="F312" t="s">
        <v>355</v>
      </c>
    </row>
    <row r="313" spans="1:6" x14ac:dyDescent="0.25">
      <c r="A313" t="s">
        <v>1118</v>
      </c>
      <c r="B313">
        <v>2282600312</v>
      </c>
      <c r="C313" t="s">
        <v>2112</v>
      </c>
      <c r="D313" t="s">
        <v>355</v>
      </c>
      <c r="E313" t="s">
        <v>2112</v>
      </c>
      <c r="F313" t="s">
        <v>355</v>
      </c>
    </row>
    <row r="314" spans="1:6" x14ac:dyDescent="0.25">
      <c r="A314" t="s">
        <v>1118</v>
      </c>
      <c r="B314">
        <v>2282600313</v>
      </c>
      <c r="C314" t="s">
        <v>2112</v>
      </c>
      <c r="D314" t="s">
        <v>355</v>
      </c>
      <c r="E314" t="s">
        <v>2112</v>
      </c>
      <c r="F314" t="s">
        <v>355</v>
      </c>
    </row>
    <row r="315" spans="1:6" x14ac:dyDescent="0.25">
      <c r="A315" t="s">
        <v>1118</v>
      </c>
      <c r="B315">
        <v>2302600314</v>
      </c>
      <c r="C315" t="s">
        <v>2112</v>
      </c>
      <c r="D315" t="s">
        <v>355</v>
      </c>
      <c r="E315" t="s">
        <v>2112</v>
      </c>
      <c r="F315" t="s">
        <v>355</v>
      </c>
    </row>
    <row r="316" spans="1:6" x14ac:dyDescent="0.25">
      <c r="A316" t="s">
        <v>1118</v>
      </c>
      <c r="B316">
        <v>2302600315</v>
      </c>
      <c r="C316" t="s">
        <v>2112</v>
      </c>
      <c r="D316" t="s">
        <v>355</v>
      </c>
      <c r="E316" t="s">
        <v>2112</v>
      </c>
      <c r="F316" t="s">
        <v>355</v>
      </c>
    </row>
    <row r="317" spans="1:6" x14ac:dyDescent="0.25">
      <c r="A317" t="s">
        <v>1118</v>
      </c>
      <c r="B317">
        <v>2282600316</v>
      </c>
      <c r="C317" t="s">
        <v>2112</v>
      </c>
      <c r="D317" t="s">
        <v>355</v>
      </c>
      <c r="E317" t="s">
        <v>2112</v>
      </c>
      <c r="F317" t="s">
        <v>355</v>
      </c>
    </row>
    <row r="318" spans="1:6" x14ac:dyDescent="0.25">
      <c r="A318" t="s">
        <v>1118</v>
      </c>
      <c r="B318">
        <v>2282600317</v>
      </c>
      <c r="C318" t="s">
        <v>2112</v>
      </c>
      <c r="D318" t="s">
        <v>355</v>
      </c>
      <c r="E318" t="s">
        <v>2112</v>
      </c>
      <c r="F318" t="s">
        <v>355</v>
      </c>
    </row>
    <row r="319" spans="1:6" x14ac:dyDescent="0.25">
      <c r="A319" t="s">
        <v>1118</v>
      </c>
      <c r="B319">
        <v>2302600318</v>
      </c>
      <c r="C319" t="s">
        <v>2112</v>
      </c>
      <c r="D319" t="s">
        <v>355</v>
      </c>
      <c r="E319" t="s">
        <v>2112</v>
      </c>
      <c r="F319" t="s">
        <v>355</v>
      </c>
    </row>
    <row r="320" spans="1:6" x14ac:dyDescent="0.25">
      <c r="A320" t="s">
        <v>1118</v>
      </c>
      <c r="B320">
        <v>2302600319</v>
      </c>
      <c r="C320" t="s">
        <v>2112</v>
      </c>
      <c r="D320" t="s">
        <v>355</v>
      </c>
      <c r="E320" t="s">
        <v>2112</v>
      </c>
      <c r="F320" t="s">
        <v>355</v>
      </c>
    </row>
    <row r="321" spans="1:6" x14ac:dyDescent="0.25">
      <c r="A321" t="s">
        <v>1118</v>
      </c>
      <c r="B321">
        <v>2282600320</v>
      </c>
      <c r="C321" t="s">
        <v>2112</v>
      </c>
      <c r="D321" t="s">
        <v>355</v>
      </c>
      <c r="E321" t="s">
        <v>2112</v>
      </c>
      <c r="F321" t="s">
        <v>355</v>
      </c>
    </row>
    <row r="322" spans="1:6" x14ac:dyDescent="0.25">
      <c r="A322" t="s">
        <v>1151</v>
      </c>
      <c r="B322">
        <v>2282600321</v>
      </c>
      <c r="C322" t="s">
        <v>2112</v>
      </c>
      <c r="D322" t="s">
        <v>355</v>
      </c>
      <c r="E322" t="s">
        <v>2112</v>
      </c>
      <c r="F322" t="s">
        <v>355</v>
      </c>
    </row>
    <row r="323" spans="1:6" x14ac:dyDescent="0.25">
      <c r="A323" t="s">
        <v>1151</v>
      </c>
      <c r="B323">
        <v>2302600322</v>
      </c>
      <c r="C323" t="s">
        <v>2112</v>
      </c>
      <c r="D323" t="s">
        <v>355</v>
      </c>
      <c r="E323" t="s">
        <v>2112</v>
      </c>
      <c r="F323" t="s">
        <v>355</v>
      </c>
    </row>
    <row r="324" spans="1:6" x14ac:dyDescent="0.25">
      <c r="A324" t="s">
        <v>1151</v>
      </c>
      <c r="B324">
        <v>2302600323</v>
      </c>
      <c r="C324" t="s">
        <v>2112</v>
      </c>
      <c r="D324" t="s">
        <v>355</v>
      </c>
      <c r="E324" t="s">
        <v>2112</v>
      </c>
      <c r="F324" t="s">
        <v>355</v>
      </c>
    </row>
    <row r="325" spans="1:6" x14ac:dyDescent="0.25">
      <c r="A325" t="s">
        <v>1151</v>
      </c>
      <c r="B325">
        <v>2282600324</v>
      </c>
      <c r="C325" t="s">
        <v>2112</v>
      </c>
      <c r="D325" t="s">
        <v>355</v>
      </c>
      <c r="E325" t="s">
        <v>2112</v>
      </c>
      <c r="F325" t="s">
        <v>355</v>
      </c>
    </row>
    <row r="326" spans="1:6" x14ac:dyDescent="0.25">
      <c r="A326" t="s">
        <v>1151</v>
      </c>
      <c r="B326">
        <v>2282600325</v>
      </c>
      <c r="C326" t="s">
        <v>2112</v>
      </c>
      <c r="D326" t="s">
        <v>355</v>
      </c>
      <c r="E326" t="s">
        <v>2112</v>
      </c>
      <c r="F326" t="s">
        <v>355</v>
      </c>
    </row>
    <row r="327" spans="1:6" x14ac:dyDescent="0.25">
      <c r="A327" t="s">
        <v>1151</v>
      </c>
      <c r="B327">
        <v>2302600326</v>
      </c>
      <c r="C327" t="s">
        <v>2112</v>
      </c>
      <c r="D327" t="s">
        <v>355</v>
      </c>
      <c r="E327" t="s">
        <v>2112</v>
      </c>
      <c r="F327" t="s">
        <v>355</v>
      </c>
    </row>
    <row r="328" spans="1:6" x14ac:dyDescent="0.25">
      <c r="A328" t="s">
        <v>1151</v>
      </c>
      <c r="B328">
        <v>2302600327</v>
      </c>
      <c r="C328" t="s">
        <v>2112</v>
      </c>
      <c r="D328" t="s">
        <v>355</v>
      </c>
      <c r="E328" t="s">
        <v>2112</v>
      </c>
      <c r="F328" t="s">
        <v>355</v>
      </c>
    </row>
    <row r="329" spans="1:6" x14ac:dyDescent="0.25">
      <c r="A329" t="s">
        <v>1151</v>
      </c>
      <c r="B329">
        <v>2282600328</v>
      </c>
      <c r="C329" t="s">
        <v>2112</v>
      </c>
      <c r="D329" t="s">
        <v>355</v>
      </c>
      <c r="E329" t="s">
        <v>2112</v>
      </c>
      <c r="F329" t="s">
        <v>355</v>
      </c>
    </row>
    <row r="330" spans="1:6" x14ac:dyDescent="0.25">
      <c r="A330" t="s">
        <v>1151</v>
      </c>
      <c r="B330">
        <v>2282600329</v>
      </c>
      <c r="C330" t="s">
        <v>2112</v>
      </c>
      <c r="D330" t="s">
        <v>355</v>
      </c>
      <c r="E330" t="s">
        <v>2112</v>
      </c>
      <c r="F330" t="s">
        <v>355</v>
      </c>
    </row>
    <row r="331" spans="1:6" x14ac:dyDescent="0.25">
      <c r="A331" t="s">
        <v>1151</v>
      </c>
      <c r="B331">
        <v>2302600330</v>
      </c>
      <c r="C331" t="s">
        <v>2112</v>
      </c>
      <c r="D331" t="s">
        <v>355</v>
      </c>
      <c r="E331" t="s">
        <v>2112</v>
      </c>
      <c r="F331" t="s">
        <v>355</v>
      </c>
    </row>
    <row r="332" spans="1:6" x14ac:dyDescent="0.25">
      <c r="A332" t="s">
        <v>1151</v>
      </c>
      <c r="B332">
        <v>2302600331</v>
      </c>
      <c r="C332" t="s">
        <v>2112</v>
      </c>
      <c r="D332" t="s">
        <v>355</v>
      </c>
      <c r="E332" t="s">
        <v>2112</v>
      </c>
      <c r="F332" t="s">
        <v>355</v>
      </c>
    </row>
    <row r="333" spans="1:6" x14ac:dyDescent="0.25">
      <c r="A333" t="s">
        <v>1151</v>
      </c>
      <c r="B333">
        <v>2282600332</v>
      </c>
      <c r="C333" t="s">
        <v>2112</v>
      </c>
      <c r="D333" t="s">
        <v>355</v>
      </c>
      <c r="E333" t="s">
        <v>2112</v>
      </c>
      <c r="F333" t="s">
        <v>355</v>
      </c>
    </row>
    <row r="334" spans="1:6" x14ac:dyDescent="0.25">
      <c r="A334" t="s">
        <v>1151</v>
      </c>
      <c r="B334">
        <v>2282600333</v>
      </c>
      <c r="C334" t="s">
        <v>2112</v>
      </c>
      <c r="D334" t="s">
        <v>355</v>
      </c>
      <c r="E334" t="s">
        <v>2112</v>
      </c>
      <c r="F334" t="s">
        <v>355</v>
      </c>
    </row>
    <row r="335" spans="1:6" x14ac:dyDescent="0.25">
      <c r="A335" t="s">
        <v>1151</v>
      </c>
      <c r="B335">
        <v>2302600334</v>
      </c>
      <c r="C335" t="s">
        <v>2112</v>
      </c>
      <c r="D335" t="s">
        <v>355</v>
      </c>
      <c r="E335" t="s">
        <v>2112</v>
      </c>
      <c r="F335" t="s">
        <v>355</v>
      </c>
    </row>
    <row r="336" spans="1:6" x14ac:dyDescent="0.25">
      <c r="A336" t="s">
        <v>1151</v>
      </c>
      <c r="B336">
        <v>2302600335</v>
      </c>
      <c r="C336" t="s">
        <v>2112</v>
      </c>
      <c r="D336" t="s">
        <v>355</v>
      </c>
      <c r="E336" t="s">
        <v>2112</v>
      </c>
      <c r="F336" t="s">
        <v>355</v>
      </c>
    </row>
    <row r="337" spans="1:6" x14ac:dyDescent="0.25">
      <c r="A337" t="s">
        <v>1151</v>
      </c>
      <c r="B337">
        <v>2282600336</v>
      </c>
      <c r="C337" t="s">
        <v>2112</v>
      </c>
      <c r="D337" t="s">
        <v>355</v>
      </c>
      <c r="E337" t="s">
        <v>2112</v>
      </c>
      <c r="F337" t="s">
        <v>355</v>
      </c>
    </row>
    <row r="338" spans="1:6" x14ac:dyDescent="0.25">
      <c r="A338" t="s">
        <v>1151</v>
      </c>
      <c r="B338">
        <v>2282600337</v>
      </c>
      <c r="C338" t="s">
        <v>2112</v>
      </c>
      <c r="D338" t="s">
        <v>355</v>
      </c>
      <c r="E338" t="s">
        <v>2112</v>
      </c>
      <c r="F338" t="s">
        <v>355</v>
      </c>
    </row>
    <row r="339" spans="1:6" x14ac:dyDescent="0.25">
      <c r="A339" t="s">
        <v>1151</v>
      </c>
      <c r="B339">
        <v>2302600338</v>
      </c>
      <c r="C339" t="s">
        <v>2112</v>
      </c>
      <c r="D339" t="s">
        <v>355</v>
      </c>
      <c r="E339" t="s">
        <v>2112</v>
      </c>
      <c r="F339" t="s">
        <v>355</v>
      </c>
    </row>
    <row r="340" spans="1:6" x14ac:dyDescent="0.25">
      <c r="A340" t="s">
        <v>1151</v>
      </c>
      <c r="B340">
        <v>2302600339</v>
      </c>
      <c r="C340" t="s">
        <v>2112</v>
      </c>
      <c r="D340" t="s">
        <v>355</v>
      </c>
      <c r="E340" t="s">
        <v>2112</v>
      </c>
      <c r="F340" t="s">
        <v>355</v>
      </c>
    </row>
    <row r="341" spans="1:6" x14ac:dyDescent="0.25">
      <c r="A341" t="s">
        <v>1151</v>
      </c>
      <c r="B341">
        <v>2282600340</v>
      </c>
      <c r="C341" t="s">
        <v>2112</v>
      </c>
      <c r="D341" t="s">
        <v>355</v>
      </c>
      <c r="E341" t="s">
        <v>2112</v>
      </c>
      <c r="F341" t="s">
        <v>355</v>
      </c>
    </row>
    <row r="342" spans="1:6" x14ac:dyDescent="0.25">
      <c r="A342" t="s">
        <v>1151</v>
      </c>
      <c r="B342">
        <v>2282600341</v>
      </c>
      <c r="C342" t="s">
        <v>2112</v>
      </c>
      <c r="D342" t="s">
        <v>355</v>
      </c>
      <c r="E342" t="s">
        <v>2112</v>
      </c>
      <c r="F342" t="s">
        <v>355</v>
      </c>
    </row>
    <row r="343" spans="1:6" x14ac:dyDescent="0.25">
      <c r="A343" t="s">
        <v>1151</v>
      </c>
      <c r="B343">
        <v>2302600342</v>
      </c>
      <c r="C343" t="s">
        <v>2112</v>
      </c>
      <c r="D343" t="s">
        <v>355</v>
      </c>
      <c r="E343" t="s">
        <v>2112</v>
      </c>
      <c r="F343" t="s">
        <v>355</v>
      </c>
    </row>
    <row r="344" spans="1:6" x14ac:dyDescent="0.25">
      <c r="A344" t="s">
        <v>1151</v>
      </c>
      <c r="B344">
        <v>2302600343</v>
      </c>
      <c r="C344" t="s">
        <v>2112</v>
      </c>
      <c r="D344" t="s">
        <v>355</v>
      </c>
      <c r="E344" t="s">
        <v>2112</v>
      </c>
      <c r="F344" t="s">
        <v>355</v>
      </c>
    </row>
    <row r="345" spans="1:6" x14ac:dyDescent="0.25">
      <c r="A345" t="s">
        <v>1151</v>
      </c>
      <c r="B345">
        <v>2282600344</v>
      </c>
      <c r="C345" t="s">
        <v>2112</v>
      </c>
      <c r="D345" t="s">
        <v>355</v>
      </c>
      <c r="E345" t="s">
        <v>2112</v>
      </c>
      <c r="F345" t="s">
        <v>355</v>
      </c>
    </row>
    <row r="346" spans="1:6" x14ac:dyDescent="0.25">
      <c r="A346" t="s">
        <v>1151</v>
      </c>
      <c r="B346">
        <v>2282600345</v>
      </c>
      <c r="C346" t="s">
        <v>2112</v>
      </c>
      <c r="D346" t="s">
        <v>355</v>
      </c>
      <c r="E346" t="s">
        <v>2112</v>
      </c>
      <c r="F346" t="s">
        <v>355</v>
      </c>
    </row>
    <row r="347" spans="1:6" x14ac:dyDescent="0.25">
      <c r="A347" t="s">
        <v>1151</v>
      </c>
      <c r="B347">
        <v>2302600346</v>
      </c>
      <c r="C347" t="s">
        <v>2112</v>
      </c>
      <c r="D347" t="s">
        <v>355</v>
      </c>
      <c r="E347" t="s">
        <v>2112</v>
      </c>
      <c r="F347" t="s">
        <v>355</v>
      </c>
    </row>
    <row r="348" spans="1:6" x14ac:dyDescent="0.25">
      <c r="A348" t="s">
        <v>1151</v>
      </c>
      <c r="B348">
        <v>2302600347</v>
      </c>
      <c r="C348" t="s">
        <v>2112</v>
      </c>
      <c r="D348" t="s">
        <v>355</v>
      </c>
      <c r="E348" t="s">
        <v>2112</v>
      </c>
      <c r="F348" t="s">
        <v>355</v>
      </c>
    </row>
    <row r="349" spans="1:6" x14ac:dyDescent="0.25">
      <c r="A349" t="s">
        <v>1151</v>
      </c>
      <c r="B349">
        <v>2282600348</v>
      </c>
      <c r="C349" t="s">
        <v>2112</v>
      </c>
      <c r="D349" t="s">
        <v>355</v>
      </c>
      <c r="E349" t="s">
        <v>2112</v>
      </c>
      <c r="F349" t="s">
        <v>355</v>
      </c>
    </row>
    <row r="350" spans="1:6" x14ac:dyDescent="0.25">
      <c r="A350" t="s">
        <v>1151</v>
      </c>
      <c r="B350">
        <v>2282600349</v>
      </c>
      <c r="C350" t="s">
        <v>2112</v>
      </c>
      <c r="D350" t="s">
        <v>355</v>
      </c>
      <c r="E350" t="s">
        <v>2112</v>
      </c>
      <c r="F350" t="s">
        <v>355</v>
      </c>
    </row>
    <row r="351" spans="1:6" x14ac:dyDescent="0.25">
      <c r="A351" t="s">
        <v>1151</v>
      </c>
      <c r="B351">
        <v>2302600350</v>
      </c>
      <c r="C351" t="s">
        <v>2112</v>
      </c>
      <c r="D351" t="s">
        <v>355</v>
      </c>
      <c r="E351" t="s">
        <v>2112</v>
      </c>
      <c r="F351" t="s">
        <v>355</v>
      </c>
    </row>
    <row r="352" spans="1:6" x14ac:dyDescent="0.25">
      <c r="A352" t="s">
        <v>1151</v>
      </c>
      <c r="B352">
        <v>2302600351</v>
      </c>
      <c r="C352" t="s">
        <v>2112</v>
      </c>
      <c r="D352" t="s">
        <v>355</v>
      </c>
      <c r="E352" t="s">
        <v>2112</v>
      </c>
      <c r="F352" t="s">
        <v>355</v>
      </c>
    </row>
    <row r="353" spans="1:6" x14ac:dyDescent="0.25">
      <c r="A353" t="s">
        <v>1151</v>
      </c>
      <c r="B353">
        <v>2282600352</v>
      </c>
      <c r="C353" t="s">
        <v>2112</v>
      </c>
      <c r="D353" t="s">
        <v>355</v>
      </c>
      <c r="E353" t="s">
        <v>2112</v>
      </c>
      <c r="F353" t="s">
        <v>355</v>
      </c>
    </row>
    <row r="354" spans="1:6" x14ac:dyDescent="0.25">
      <c r="A354" t="s">
        <v>1184</v>
      </c>
      <c r="B354">
        <v>2282600353</v>
      </c>
      <c r="C354" t="s">
        <v>2112</v>
      </c>
      <c r="D354" t="s">
        <v>355</v>
      </c>
      <c r="E354" t="s">
        <v>2112</v>
      </c>
      <c r="F354" t="s">
        <v>355</v>
      </c>
    </row>
    <row r="355" spans="1:6" x14ac:dyDescent="0.25">
      <c r="A355" t="s">
        <v>1184</v>
      </c>
      <c r="B355">
        <v>2302600354</v>
      </c>
      <c r="C355" t="s">
        <v>2112</v>
      </c>
      <c r="D355" t="s">
        <v>355</v>
      </c>
      <c r="E355" t="s">
        <v>2112</v>
      </c>
      <c r="F355" t="s">
        <v>355</v>
      </c>
    </row>
    <row r="356" spans="1:6" x14ac:dyDescent="0.25">
      <c r="A356" t="s">
        <v>1184</v>
      </c>
      <c r="B356">
        <v>2302600355</v>
      </c>
      <c r="C356" t="s">
        <v>2112</v>
      </c>
      <c r="D356" t="s">
        <v>355</v>
      </c>
      <c r="E356" t="s">
        <v>2112</v>
      </c>
      <c r="F356" t="s">
        <v>355</v>
      </c>
    </row>
    <row r="357" spans="1:6" x14ac:dyDescent="0.25">
      <c r="A357" t="s">
        <v>1184</v>
      </c>
      <c r="B357">
        <v>2282600356</v>
      </c>
      <c r="C357" t="s">
        <v>2112</v>
      </c>
      <c r="D357" t="s">
        <v>355</v>
      </c>
      <c r="E357" t="s">
        <v>2112</v>
      </c>
      <c r="F357" t="s">
        <v>355</v>
      </c>
    </row>
    <row r="358" spans="1:6" x14ac:dyDescent="0.25">
      <c r="A358" t="s">
        <v>1184</v>
      </c>
      <c r="B358">
        <v>2282600357</v>
      </c>
      <c r="C358" t="s">
        <v>2112</v>
      </c>
      <c r="D358" t="s">
        <v>355</v>
      </c>
      <c r="E358" t="s">
        <v>2112</v>
      </c>
      <c r="F358" t="s">
        <v>355</v>
      </c>
    </row>
    <row r="359" spans="1:6" x14ac:dyDescent="0.25">
      <c r="A359" t="s">
        <v>1184</v>
      </c>
      <c r="B359">
        <v>2302600358</v>
      </c>
      <c r="C359" t="s">
        <v>2112</v>
      </c>
      <c r="D359" t="s">
        <v>355</v>
      </c>
      <c r="E359" t="s">
        <v>2112</v>
      </c>
      <c r="F359" t="s">
        <v>355</v>
      </c>
    </row>
    <row r="360" spans="1:6" x14ac:dyDescent="0.25">
      <c r="A360" t="s">
        <v>1184</v>
      </c>
      <c r="B360">
        <v>2302600359</v>
      </c>
      <c r="C360" t="s">
        <v>2112</v>
      </c>
      <c r="D360" t="s">
        <v>355</v>
      </c>
      <c r="E360" t="s">
        <v>2112</v>
      </c>
      <c r="F360" t="s">
        <v>355</v>
      </c>
    </row>
    <row r="361" spans="1:6" x14ac:dyDescent="0.25">
      <c r="A361" t="s">
        <v>1184</v>
      </c>
      <c r="B361">
        <v>2282600360</v>
      </c>
      <c r="C361" t="s">
        <v>2112</v>
      </c>
      <c r="D361" t="s">
        <v>355</v>
      </c>
      <c r="E361" t="s">
        <v>2112</v>
      </c>
      <c r="F361" t="s">
        <v>355</v>
      </c>
    </row>
    <row r="362" spans="1:6" x14ac:dyDescent="0.25">
      <c r="A362" t="s">
        <v>1184</v>
      </c>
      <c r="B362">
        <v>2282600361</v>
      </c>
      <c r="C362" t="s">
        <v>2112</v>
      </c>
      <c r="D362" t="s">
        <v>355</v>
      </c>
      <c r="E362" t="s">
        <v>2112</v>
      </c>
      <c r="F362" t="s">
        <v>355</v>
      </c>
    </row>
    <row r="363" spans="1:6" x14ac:dyDescent="0.25">
      <c r="A363" t="s">
        <v>1184</v>
      </c>
      <c r="B363">
        <v>2302600362</v>
      </c>
      <c r="C363" t="s">
        <v>2112</v>
      </c>
      <c r="D363" t="s">
        <v>355</v>
      </c>
      <c r="E363" t="s">
        <v>2112</v>
      </c>
      <c r="F363" t="s">
        <v>355</v>
      </c>
    </row>
    <row r="364" spans="1:6" x14ac:dyDescent="0.25">
      <c r="A364" t="s">
        <v>1184</v>
      </c>
      <c r="B364">
        <v>2302600363</v>
      </c>
      <c r="C364" t="s">
        <v>2112</v>
      </c>
      <c r="D364" t="s">
        <v>355</v>
      </c>
      <c r="E364" t="s">
        <v>2112</v>
      </c>
      <c r="F364" t="s">
        <v>355</v>
      </c>
    </row>
    <row r="365" spans="1:6" x14ac:dyDescent="0.25">
      <c r="A365" t="s">
        <v>1184</v>
      </c>
      <c r="B365">
        <v>2282600364</v>
      </c>
      <c r="C365" t="s">
        <v>2112</v>
      </c>
      <c r="D365" t="s">
        <v>355</v>
      </c>
      <c r="E365" t="s">
        <v>2112</v>
      </c>
      <c r="F365" t="s">
        <v>355</v>
      </c>
    </row>
    <row r="366" spans="1:6" x14ac:dyDescent="0.25">
      <c r="A366" t="s">
        <v>1184</v>
      </c>
      <c r="B366">
        <v>2282600365</v>
      </c>
      <c r="C366" t="s">
        <v>2112</v>
      </c>
      <c r="D366" t="s">
        <v>355</v>
      </c>
      <c r="E366" t="s">
        <v>2112</v>
      </c>
      <c r="F366" t="s">
        <v>355</v>
      </c>
    </row>
    <row r="367" spans="1:6" x14ac:dyDescent="0.25">
      <c r="A367" t="s">
        <v>1184</v>
      </c>
      <c r="B367">
        <v>2302600366</v>
      </c>
      <c r="C367" t="s">
        <v>2112</v>
      </c>
      <c r="D367" t="s">
        <v>355</v>
      </c>
      <c r="E367" t="s">
        <v>2112</v>
      </c>
      <c r="F367" t="s">
        <v>355</v>
      </c>
    </row>
    <row r="368" spans="1:6" x14ac:dyDescent="0.25">
      <c r="A368" t="s">
        <v>1184</v>
      </c>
      <c r="B368">
        <v>2302600367</v>
      </c>
      <c r="C368" t="s">
        <v>2112</v>
      </c>
      <c r="D368" t="s">
        <v>355</v>
      </c>
      <c r="E368" t="s">
        <v>2112</v>
      </c>
      <c r="F368" t="s">
        <v>355</v>
      </c>
    </row>
    <row r="369" spans="1:6" x14ac:dyDescent="0.25">
      <c r="A369" t="s">
        <v>1184</v>
      </c>
      <c r="B369">
        <v>2282600368</v>
      </c>
      <c r="C369" t="s">
        <v>2112</v>
      </c>
      <c r="D369" t="s">
        <v>355</v>
      </c>
      <c r="E369" t="s">
        <v>2112</v>
      </c>
      <c r="F369" t="s">
        <v>355</v>
      </c>
    </row>
    <row r="370" spans="1:6" x14ac:dyDescent="0.25">
      <c r="A370" t="s">
        <v>1184</v>
      </c>
      <c r="B370">
        <v>2282600369</v>
      </c>
      <c r="C370" t="s">
        <v>2112</v>
      </c>
      <c r="D370" t="s">
        <v>355</v>
      </c>
      <c r="E370" t="s">
        <v>2112</v>
      </c>
      <c r="F370" t="s">
        <v>355</v>
      </c>
    </row>
    <row r="371" spans="1:6" x14ac:dyDescent="0.25">
      <c r="A371" t="s">
        <v>1184</v>
      </c>
      <c r="B371">
        <v>2302600370</v>
      </c>
      <c r="C371" t="s">
        <v>2112</v>
      </c>
      <c r="D371" t="s">
        <v>355</v>
      </c>
      <c r="E371" t="s">
        <v>2112</v>
      </c>
      <c r="F371" t="s">
        <v>355</v>
      </c>
    </row>
    <row r="372" spans="1:6" x14ac:dyDescent="0.25">
      <c r="A372" t="s">
        <v>1184</v>
      </c>
      <c r="B372">
        <v>2302600371</v>
      </c>
      <c r="C372" t="s">
        <v>2112</v>
      </c>
      <c r="D372" t="s">
        <v>355</v>
      </c>
      <c r="E372" t="s">
        <v>2112</v>
      </c>
      <c r="F372" t="s">
        <v>355</v>
      </c>
    </row>
    <row r="373" spans="1:6" x14ac:dyDescent="0.25">
      <c r="A373" t="s">
        <v>1184</v>
      </c>
      <c r="B373">
        <v>2282600372</v>
      </c>
      <c r="C373" t="s">
        <v>2112</v>
      </c>
      <c r="D373" t="s">
        <v>355</v>
      </c>
      <c r="E373" t="s">
        <v>2112</v>
      </c>
      <c r="F373" t="s">
        <v>355</v>
      </c>
    </row>
    <row r="374" spans="1:6" x14ac:dyDescent="0.25">
      <c r="A374" t="s">
        <v>1184</v>
      </c>
      <c r="B374">
        <v>2282600373</v>
      </c>
      <c r="C374" t="s">
        <v>2112</v>
      </c>
      <c r="D374" t="s">
        <v>355</v>
      </c>
      <c r="E374" t="s">
        <v>2112</v>
      </c>
      <c r="F374" t="s">
        <v>355</v>
      </c>
    </row>
    <row r="375" spans="1:6" x14ac:dyDescent="0.25">
      <c r="A375" t="s">
        <v>1184</v>
      </c>
      <c r="B375">
        <v>2302600374</v>
      </c>
      <c r="C375" t="s">
        <v>2112</v>
      </c>
      <c r="D375" t="s">
        <v>355</v>
      </c>
      <c r="E375" t="s">
        <v>2112</v>
      </c>
      <c r="F375" t="s">
        <v>355</v>
      </c>
    </row>
    <row r="376" spans="1:6" x14ac:dyDescent="0.25">
      <c r="A376" t="s">
        <v>1184</v>
      </c>
      <c r="B376">
        <v>2302600375</v>
      </c>
      <c r="C376" t="s">
        <v>2112</v>
      </c>
      <c r="D376" t="s">
        <v>355</v>
      </c>
      <c r="E376" t="s">
        <v>2112</v>
      </c>
      <c r="F376" t="s">
        <v>355</v>
      </c>
    </row>
    <row r="377" spans="1:6" x14ac:dyDescent="0.25">
      <c r="A377" t="s">
        <v>1184</v>
      </c>
      <c r="B377">
        <v>2282600376</v>
      </c>
      <c r="C377" t="s">
        <v>2112</v>
      </c>
      <c r="D377" t="s">
        <v>355</v>
      </c>
      <c r="E377" t="s">
        <v>2112</v>
      </c>
      <c r="F377" t="s">
        <v>355</v>
      </c>
    </row>
    <row r="378" spans="1:6" x14ac:dyDescent="0.25">
      <c r="A378" t="s">
        <v>1184</v>
      </c>
      <c r="B378">
        <v>2282600377</v>
      </c>
      <c r="C378" t="s">
        <v>2112</v>
      </c>
      <c r="D378" t="s">
        <v>355</v>
      </c>
      <c r="E378" t="s">
        <v>2112</v>
      </c>
      <c r="F378" t="s">
        <v>355</v>
      </c>
    </row>
    <row r="379" spans="1:6" x14ac:dyDescent="0.25">
      <c r="A379" t="s">
        <v>1184</v>
      </c>
      <c r="B379">
        <v>2302600378</v>
      </c>
      <c r="C379" t="s">
        <v>2112</v>
      </c>
      <c r="D379" t="s">
        <v>355</v>
      </c>
      <c r="E379" t="s">
        <v>2112</v>
      </c>
      <c r="F379" t="s">
        <v>355</v>
      </c>
    </row>
    <row r="380" spans="1:6" x14ac:dyDescent="0.25">
      <c r="A380" t="s">
        <v>1184</v>
      </c>
      <c r="B380">
        <v>2302600379</v>
      </c>
      <c r="C380" t="s">
        <v>2112</v>
      </c>
      <c r="D380" t="s">
        <v>355</v>
      </c>
      <c r="E380" t="s">
        <v>2112</v>
      </c>
      <c r="F380" t="s">
        <v>355</v>
      </c>
    </row>
    <row r="381" spans="1:6" x14ac:dyDescent="0.25">
      <c r="A381" t="s">
        <v>1184</v>
      </c>
      <c r="B381">
        <v>2282600380</v>
      </c>
      <c r="C381" t="s">
        <v>2112</v>
      </c>
      <c r="D381" t="s">
        <v>355</v>
      </c>
      <c r="E381" t="s">
        <v>2112</v>
      </c>
      <c r="F381" t="s">
        <v>355</v>
      </c>
    </row>
    <row r="382" spans="1:6" x14ac:dyDescent="0.25">
      <c r="A382" t="s">
        <v>1184</v>
      </c>
      <c r="B382">
        <v>2282600381</v>
      </c>
      <c r="C382" t="s">
        <v>2112</v>
      </c>
      <c r="D382" t="s">
        <v>355</v>
      </c>
      <c r="E382" t="s">
        <v>2112</v>
      </c>
      <c r="F382" t="s">
        <v>355</v>
      </c>
    </row>
    <row r="383" spans="1:6" x14ac:dyDescent="0.25">
      <c r="A383" t="s">
        <v>1184</v>
      </c>
      <c r="B383">
        <v>2302600382</v>
      </c>
      <c r="C383" t="s">
        <v>2112</v>
      </c>
      <c r="D383" t="s">
        <v>355</v>
      </c>
      <c r="E383" t="s">
        <v>2112</v>
      </c>
      <c r="F383" t="s">
        <v>355</v>
      </c>
    </row>
    <row r="384" spans="1:6" x14ac:dyDescent="0.25">
      <c r="A384" t="s">
        <v>1184</v>
      </c>
      <c r="B384">
        <v>2302600383</v>
      </c>
      <c r="C384" t="s">
        <v>2112</v>
      </c>
      <c r="D384" t="s">
        <v>355</v>
      </c>
      <c r="E384" t="s">
        <v>2112</v>
      </c>
      <c r="F384" t="s">
        <v>355</v>
      </c>
    </row>
    <row r="385" spans="1:6" x14ac:dyDescent="0.25">
      <c r="A385" t="s">
        <v>1184</v>
      </c>
      <c r="B385">
        <v>2282600384</v>
      </c>
      <c r="C385" t="s">
        <v>2112</v>
      </c>
      <c r="D385" t="s">
        <v>355</v>
      </c>
      <c r="E385" t="s">
        <v>2112</v>
      </c>
      <c r="F385" t="s">
        <v>355</v>
      </c>
    </row>
    <row r="386" spans="1:6" x14ac:dyDescent="0.25">
      <c r="A386" t="s">
        <v>1217</v>
      </c>
      <c r="B386">
        <v>2282600385</v>
      </c>
      <c r="C386" t="s">
        <v>2112</v>
      </c>
      <c r="D386" t="s">
        <v>355</v>
      </c>
      <c r="E386" t="s">
        <v>2112</v>
      </c>
      <c r="F386" t="s">
        <v>355</v>
      </c>
    </row>
    <row r="387" spans="1:6" x14ac:dyDescent="0.25">
      <c r="A387" t="s">
        <v>1217</v>
      </c>
      <c r="B387">
        <v>2302600386</v>
      </c>
      <c r="C387" t="s">
        <v>2112</v>
      </c>
      <c r="D387" t="s">
        <v>355</v>
      </c>
      <c r="E387" t="s">
        <v>2112</v>
      </c>
      <c r="F387" t="s">
        <v>355</v>
      </c>
    </row>
    <row r="388" spans="1:6" x14ac:dyDescent="0.25">
      <c r="A388" t="s">
        <v>1217</v>
      </c>
      <c r="B388">
        <v>2302600387</v>
      </c>
      <c r="C388" t="s">
        <v>2112</v>
      </c>
      <c r="D388" t="s">
        <v>355</v>
      </c>
      <c r="E388" t="s">
        <v>2112</v>
      </c>
      <c r="F388" t="s">
        <v>355</v>
      </c>
    </row>
    <row r="389" spans="1:6" x14ac:dyDescent="0.25">
      <c r="A389" t="s">
        <v>1217</v>
      </c>
      <c r="B389">
        <v>2282600388</v>
      </c>
      <c r="C389" t="s">
        <v>2112</v>
      </c>
      <c r="D389" t="s">
        <v>355</v>
      </c>
      <c r="E389" t="s">
        <v>2112</v>
      </c>
      <c r="F389" t="s">
        <v>355</v>
      </c>
    </row>
    <row r="390" spans="1:6" x14ac:dyDescent="0.25">
      <c r="A390" t="s">
        <v>1217</v>
      </c>
      <c r="B390">
        <v>2282600389</v>
      </c>
      <c r="C390" t="s">
        <v>2112</v>
      </c>
      <c r="D390" t="s">
        <v>355</v>
      </c>
      <c r="E390" t="s">
        <v>2112</v>
      </c>
      <c r="F390" t="s">
        <v>355</v>
      </c>
    </row>
    <row r="391" spans="1:6" x14ac:dyDescent="0.25">
      <c r="A391" t="s">
        <v>1217</v>
      </c>
      <c r="B391">
        <v>2302600390</v>
      </c>
      <c r="C391" t="s">
        <v>2112</v>
      </c>
      <c r="D391" t="s">
        <v>355</v>
      </c>
      <c r="E391" t="s">
        <v>2112</v>
      </c>
      <c r="F391" t="s">
        <v>355</v>
      </c>
    </row>
    <row r="392" spans="1:6" x14ac:dyDescent="0.25">
      <c r="A392" t="s">
        <v>1217</v>
      </c>
      <c r="B392">
        <v>2302600391</v>
      </c>
      <c r="C392" t="s">
        <v>2112</v>
      </c>
      <c r="D392" t="s">
        <v>355</v>
      </c>
      <c r="E392" t="s">
        <v>2112</v>
      </c>
      <c r="F392" t="s">
        <v>355</v>
      </c>
    </row>
    <row r="393" spans="1:6" x14ac:dyDescent="0.25">
      <c r="A393" t="s">
        <v>1217</v>
      </c>
      <c r="B393">
        <v>2282600392</v>
      </c>
      <c r="C393" t="s">
        <v>2112</v>
      </c>
      <c r="D393" t="s">
        <v>355</v>
      </c>
      <c r="E393" t="s">
        <v>2112</v>
      </c>
      <c r="F393" t="s">
        <v>355</v>
      </c>
    </row>
    <row r="394" spans="1:6" x14ac:dyDescent="0.25">
      <c r="A394" t="s">
        <v>1217</v>
      </c>
      <c r="B394">
        <v>2282600393</v>
      </c>
      <c r="C394" t="s">
        <v>2112</v>
      </c>
      <c r="D394" t="s">
        <v>355</v>
      </c>
      <c r="E394" t="s">
        <v>2112</v>
      </c>
      <c r="F394" t="s">
        <v>355</v>
      </c>
    </row>
    <row r="395" spans="1:6" x14ac:dyDescent="0.25">
      <c r="A395" t="s">
        <v>1217</v>
      </c>
      <c r="B395">
        <v>2302600394</v>
      </c>
      <c r="C395" t="s">
        <v>2112</v>
      </c>
      <c r="D395" t="s">
        <v>355</v>
      </c>
      <c r="E395" t="s">
        <v>2112</v>
      </c>
      <c r="F395" t="s">
        <v>355</v>
      </c>
    </row>
    <row r="396" spans="1:6" x14ac:dyDescent="0.25">
      <c r="A396" t="s">
        <v>1217</v>
      </c>
      <c r="B396">
        <v>2302600395</v>
      </c>
      <c r="C396" t="s">
        <v>2112</v>
      </c>
      <c r="D396" t="s">
        <v>355</v>
      </c>
      <c r="E396" t="s">
        <v>2112</v>
      </c>
      <c r="F396" t="s">
        <v>355</v>
      </c>
    </row>
    <row r="397" spans="1:6" x14ac:dyDescent="0.25">
      <c r="A397" t="s">
        <v>1217</v>
      </c>
      <c r="B397">
        <v>2282600396</v>
      </c>
      <c r="C397" t="s">
        <v>2112</v>
      </c>
      <c r="D397" t="s">
        <v>355</v>
      </c>
      <c r="E397" t="s">
        <v>2112</v>
      </c>
      <c r="F397" t="s">
        <v>355</v>
      </c>
    </row>
    <row r="398" spans="1:6" x14ac:dyDescent="0.25">
      <c r="A398" t="s">
        <v>1217</v>
      </c>
      <c r="B398">
        <v>2282600397</v>
      </c>
      <c r="C398" t="s">
        <v>2112</v>
      </c>
      <c r="D398" t="s">
        <v>355</v>
      </c>
      <c r="E398" t="s">
        <v>2112</v>
      </c>
      <c r="F398" t="s">
        <v>355</v>
      </c>
    </row>
    <row r="399" spans="1:6" x14ac:dyDescent="0.25">
      <c r="A399" t="s">
        <v>1217</v>
      </c>
      <c r="B399">
        <v>2302600398</v>
      </c>
      <c r="C399" t="s">
        <v>2112</v>
      </c>
      <c r="D399" t="s">
        <v>355</v>
      </c>
      <c r="E399" t="s">
        <v>2112</v>
      </c>
      <c r="F399" t="s">
        <v>355</v>
      </c>
    </row>
    <row r="400" spans="1:6" x14ac:dyDescent="0.25">
      <c r="A400" t="s">
        <v>1217</v>
      </c>
      <c r="B400">
        <v>2302600399</v>
      </c>
      <c r="C400" t="s">
        <v>2112</v>
      </c>
      <c r="D400" t="s">
        <v>355</v>
      </c>
      <c r="E400" t="s">
        <v>2112</v>
      </c>
      <c r="F400" t="s">
        <v>355</v>
      </c>
    </row>
    <row r="401" spans="1:6" x14ac:dyDescent="0.25">
      <c r="A401" t="s">
        <v>1217</v>
      </c>
      <c r="B401">
        <v>2282600400</v>
      </c>
      <c r="C401" t="s">
        <v>2112</v>
      </c>
      <c r="D401" t="s">
        <v>355</v>
      </c>
      <c r="E401" t="s">
        <v>2112</v>
      </c>
      <c r="F401" t="s">
        <v>355</v>
      </c>
    </row>
    <row r="402" spans="1:6" x14ac:dyDescent="0.25">
      <c r="A402" t="s">
        <v>1217</v>
      </c>
      <c r="B402">
        <v>2282600401</v>
      </c>
      <c r="C402" t="s">
        <v>2112</v>
      </c>
      <c r="D402" t="s">
        <v>355</v>
      </c>
      <c r="E402" t="s">
        <v>2112</v>
      </c>
      <c r="F402" t="s">
        <v>355</v>
      </c>
    </row>
    <row r="403" spans="1:6" x14ac:dyDescent="0.25">
      <c r="A403" t="s">
        <v>1217</v>
      </c>
      <c r="B403">
        <v>2302600402</v>
      </c>
      <c r="C403" t="s">
        <v>2112</v>
      </c>
      <c r="D403" t="s">
        <v>355</v>
      </c>
      <c r="E403" t="s">
        <v>2112</v>
      </c>
      <c r="F403" t="s">
        <v>355</v>
      </c>
    </row>
    <row r="404" spans="1:6" x14ac:dyDescent="0.25">
      <c r="A404" t="s">
        <v>1217</v>
      </c>
      <c r="B404">
        <v>2302600403</v>
      </c>
      <c r="C404" t="s">
        <v>2112</v>
      </c>
      <c r="D404" t="s">
        <v>355</v>
      </c>
      <c r="E404" t="s">
        <v>2112</v>
      </c>
      <c r="F404" t="s">
        <v>355</v>
      </c>
    </row>
    <row r="405" spans="1:6" x14ac:dyDescent="0.25">
      <c r="A405" t="s">
        <v>1217</v>
      </c>
      <c r="B405">
        <v>2282600404</v>
      </c>
      <c r="C405" t="s">
        <v>2112</v>
      </c>
      <c r="D405" t="s">
        <v>355</v>
      </c>
      <c r="E405" t="s">
        <v>2112</v>
      </c>
      <c r="F405" t="s">
        <v>355</v>
      </c>
    </row>
    <row r="406" spans="1:6" x14ac:dyDescent="0.25">
      <c r="A406" t="s">
        <v>1217</v>
      </c>
      <c r="B406">
        <v>2282600405</v>
      </c>
      <c r="C406" t="s">
        <v>2112</v>
      </c>
      <c r="D406" t="s">
        <v>355</v>
      </c>
      <c r="E406" t="s">
        <v>2112</v>
      </c>
      <c r="F406" t="s">
        <v>355</v>
      </c>
    </row>
    <row r="407" spans="1:6" x14ac:dyDescent="0.25">
      <c r="A407" t="s">
        <v>1217</v>
      </c>
      <c r="B407">
        <v>2302600406</v>
      </c>
      <c r="C407" t="s">
        <v>2112</v>
      </c>
      <c r="D407" t="s">
        <v>355</v>
      </c>
      <c r="E407" t="s">
        <v>2112</v>
      </c>
      <c r="F407" t="s">
        <v>355</v>
      </c>
    </row>
    <row r="408" spans="1:6" x14ac:dyDescent="0.25">
      <c r="A408" t="s">
        <v>1217</v>
      </c>
      <c r="B408">
        <v>2302600407</v>
      </c>
      <c r="C408" t="s">
        <v>2112</v>
      </c>
      <c r="D408" t="s">
        <v>355</v>
      </c>
      <c r="E408" t="s">
        <v>2112</v>
      </c>
      <c r="F408" t="s">
        <v>355</v>
      </c>
    </row>
    <row r="409" spans="1:6" x14ac:dyDescent="0.25">
      <c r="A409" t="s">
        <v>1217</v>
      </c>
      <c r="B409">
        <v>2282600408</v>
      </c>
      <c r="C409" t="s">
        <v>2112</v>
      </c>
      <c r="D409" t="s">
        <v>355</v>
      </c>
      <c r="E409" t="s">
        <v>2112</v>
      </c>
      <c r="F409" t="s">
        <v>355</v>
      </c>
    </row>
    <row r="410" spans="1:6" x14ac:dyDescent="0.25">
      <c r="A410" t="s">
        <v>1217</v>
      </c>
      <c r="B410">
        <v>2282600409</v>
      </c>
      <c r="C410" t="s">
        <v>2112</v>
      </c>
      <c r="D410" t="s">
        <v>355</v>
      </c>
      <c r="E410" t="s">
        <v>2112</v>
      </c>
      <c r="F410" t="s">
        <v>355</v>
      </c>
    </row>
    <row r="411" spans="1:6" x14ac:dyDescent="0.25">
      <c r="A411" t="s">
        <v>1217</v>
      </c>
      <c r="B411">
        <v>2302600410</v>
      </c>
      <c r="C411" t="s">
        <v>2112</v>
      </c>
      <c r="D411" t="s">
        <v>355</v>
      </c>
      <c r="E411" t="s">
        <v>2112</v>
      </c>
      <c r="F411" t="s">
        <v>355</v>
      </c>
    </row>
    <row r="412" spans="1:6" x14ac:dyDescent="0.25">
      <c r="A412" t="s">
        <v>1217</v>
      </c>
      <c r="B412">
        <v>2302600411</v>
      </c>
      <c r="C412" t="s">
        <v>2112</v>
      </c>
      <c r="D412" t="s">
        <v>355</v>
      </c>
      <c r="E412" t="s">
        <v>2112</v>
      </c>
      <c r="F412" t="s">
        <v>355</v>
      </c>
    </row>
    <row r="413" spans="1:6" x14ac:dyDescent="0.25">
      <c r="A413" t="s">
        <v>1217</v>
      </c>
      <c r="B413">
        <v>2282600412</v>
      </c>
      <c r="C413" t="s">
        <v>2112</v>
      </c>
      <c r="D413" t="s">
        <v>355</v>
      </c>
      <c r="E413" t="s">
        <v>2112</v>
      </c>
      <c r="F413" t="s">
        <v>355</v>
      </c>
    </row>
    <row r="414" spans="1:6" x14ac:dyDescent="0.25">
      <c r="A414" t="s">
        <v>1217</v>
      </c>
      <c r="B414">
        <v>2282600413</v>
      </c>
      <c r="C414" t="s">
        <v>2112</v>
      </c>
      <c r="D414" t="s">
        <v>355</v>
      </c>
      <c r="E414" t="s">
        <v>2112</v>
      </c>
      <c r="F414" t="s">
        <v>355</v>
      </c>
    </row>
    <row r="415" spans="1:6" x14ac:dyDescent="0.25">
      <c r="A415" t="s">
        <v>1217</v>
      </c>
      <c r="B415">
        <v>2302600414</v>
      </c>
      <c r="C415" t="s">
        <v>2112</v>
      </c>
      <c r="D415" t="s">
        <v>355</v>
      </c>
      <c r="E415" t="s">
        <v>2112</v>
      </c>
      <c r="F415" t="s">
        <v>355</v>
      </c>
    </row>
    <row r="416" spans="1:6" x14ac:dyDescent="0.25">
      <c r="A416" t="s">
        <v>1217</v>
      </c>
      <c r="B416">
        <v>2302600415</v>
      </c>
      <c r="C416" t="s">
        <v>2112</v>
      </c>
      <c r="D416" t="s">
        <v>355</v>
      </c>
      <c r="E416" t="s">
        <v>2112</v>
      </c>
      <c r="F416" t="s">
        <v>355</v>
      </c>
    </row>
    <row r="417" spans="1:6" x14ac:dyDescent="0.25">
      <c r="A417" t="s">
        <v>1217</v>
      </c>
      <c r="B417">
        <v>2282600416</v>
      </c>
      <c r="C417" t="s">
        <v>2112</v>
      </c>
      <c r="D417" t="s">
        <v>355</v>
      </c>
      <c r="E417" t="s">
        <v>2112</v>
      </c>
      <c r="F417" t="s">
        <v>355</v>
      </c>
    </row>
    <row r="418" spans="1:6" x14ac:dyDescent="0.25">
      <c r="A418" t="s">
        <v>1250</v>
      </c>
      <c r="B418">
        <v>2282600417</v>
      </c>
      <c r="C418" t="s">
        <v>2112</v>
      </c>
      <c r="D418" t="s">
        <v>355</v>
      </c>
      <c r="E418" t="s">
        <v>2112</v>
      </c>
      <c r="F418" t="s">
        <v>355</v>
      </c>
    </row>
    <row r="419" spans="1:6" x14ac:dyDescent="0.25">
      <c r="A419" t="s">
        <v>1250</v>
      </c>
      <c r="B419">
        <v>2302600418</v>
      </c>
      <c r="C419" t="s">
        <v>2112</v>
      </c>
      <c r="D419" t="s">
        <v>355</v>
      </c>
      <c r="E419" t="s">
        <v>2112</v>
      </c>
      <c r="F419" t="s">
        <v>355</v>
      </c>
    </row>
    <row r="420" spans="1:6" x14ac:dyDescent="0.25">
      <c r="A420" t="s">
        <v>1250</v>
      </c>
      <c r="B420">
        <v>2302600419</v>
      </c>
      <c r="C420" t="s">
        <v>2112</v>
      </c>
      <c r="D420" t="s">
        <v>355</v>
      </c>
      <c r="E420" t="s">
        <v>2112</v>
      </c>
      <c r="F420" t="s">
        <v>355</v>
      </c>
    </row>
    <row r="421" spans="1:6" x14ac:dyDescent="0.25">
      <c r="A421" t="s">
        <v>1250</v>
      </c>
      <c r="B421">
        <v>2282600420</v>
      </c>
      <c r="C421" t="s">
        <v>2112</v>
      </c>
      <c r="D421" t="s">
        <v>355</v>
      </c>
      <c r="E421" t="s">
        <v>2112</v>
      </c>
      <c r="F421" t="s">
        <v>355</v>
      </c>
    </row>
    <row r="422" spans="1:6" x14ac:dyDescent="0.25">
      <c r="A422" t="s">
        <v>1250</v>
      </c>
      <c r="B422">
        <v>2282600421</v>
      </c>
      <c r="C422" t="s">
        <v>2112</v>
      </c>
      <c r="D422" t="s">
        <v>355</v>
      </c>
      <c r="E422" t="s">
        <v>2112</v>
      </c>
      <c r="F422" t="s">
        <v>355</v>
      </c>
    </row>
    <row r="423" spans="1:6" x14ac:dyDescent="0.25">
      <c r="A423" t="s">
        <v>1250</v>
      </c>
      <c r="B423">
        <v>2302600422</v>
      </c>
      <c r="C423" t="s">
        <v>2112</v>
      </c>
      <c r="D423" t="s">
        <v>355</v>
      </c>
      <c r="E423" t="s">
        <v>2112</v>
      </c>
      <c r="F423" t="s">
        <v>355</v>
      </c>
    </row>
    <row r="424" spans="1:6" x14ac:dyDescent="0.25">
      <c r="A424" t="s">
        <v>1250</v>
      </c>
      <c r="B424">
        <v>2302600423</v>
      </c>
      <c r="C424" t="s">
        <v>2112</v>
      </c>
      <c r="D424" t="s">
        <v>355</v>
      </c>
      <c r="E424" t="s">
        <v>2112</v>
      </c>
      <c r="F424" t="s">
        <v>355</v>
      </c>
    </row>
    <row r="425" spans="1:6" x14ac:dyDescent="0.25">
      <c r="A425" t="s">
        <v>1250</v>
      </c>
      <c r="B425">
        <v>2282600424</v>
      </c>
      <c r="C425" t="s">
        <v>2112</v>
      </c>
      <c r="D425" t="s">
        <v>355</v>
      </c>
      <c r="E425" t="s">
        <v>2112</v>
      </c>
      <c r="F425" t="s">
        <v>355</v>
      </c>
    </row>
    <row r="426" spans="1:6" x14ac:dyDescent="0.25">
      <c r="A426" t="s">
        <v>1250</v>
      </c>
      <c r="B426">
        <v>2282600425</v>
      </c>
      <c r="C426" t="s">
        <v>2112</v>
      </c>
      <c r="D426" t="s">
        <v>355</v>
      </c>
      <c r="E426" t="s">
        <v>2112</v>
      </c>
      <c r="F426" t="s">
        <v>355</v>
      </c>
    </row>
    <row r="427" spans="1:6" x14ac:dyDescent="0.25">
      <c r="A427" t="s">
        <v>1250</v>
      </c>
      <c r="B427">
        <v>2302600426</v>
      </c>
      <c r="C427" t="s">
        <v>2112</v>
      </c>
      <c r="D427" t="s">
        <v>355</v>
      </c>
      <c r="E427" t="s">
        <v>2112</v>
      </c>
      <c r="F427" t="s">
        <v>355</v>
      </c>
    </row>
    <row r="428" spans="1:6" x14ac:dyDescent="0.25">
      <c r="A428" t="s">
        <v>1250</v>
      </c>
      <c r="B428">
        <v>2302600427</v>
      </c>
      <c r="C428" t="s">
        <v>2112</v>
      </c>
      <c r="D428" t="s">
        <v>355</v>
      </c>
      <c r="E428" t="s">
        <v>2112</v>
      </c>
      <c r="F428" t="s">
        <v>355</v>
      </c>
    </row>
    <row r="429" spans="1:6" x14ac:dyDescent="0.25">
      <c r="A429" t="s">
        <v>1250</v>
      </c>
      <c r="B429">
        <v>2282600428</v>
      </c>
      <c r="C429" t="s">
        <v>2112</v>
      </c>
      <c r="D429" t="s">
        <v>355</v>
      </c>
      <c r="E429" t="s">
        <v>2112</v>
      </c>
      <c r="F429" t="s">
        <v>355</v>
      </c>
    </row>
    <row r="430" spans="1:6" x14ac:dyDescent="0.25">
      <c r="A430" t="s">
        <v>1250</v>
      </c>
      <c r="B430">
        <v>2282600429</v>
      </c>
      <c r="C430" t="s">
        <v>2112</v>
      </c>
      <c r="D430" t="s">
        <v>355</v>
      </c>
      <c r="E430" t="s">
        <v>2112</v>
      </c>
      <c r="F430" t="s">
        <v>355</v>
      </c>
    </row>
    <row r="431" spans="1:6" x14ac:dyDescent="0.25">
      <c r="A431" t="s">
        <v>1250</v>
      </c>
      <c r="B431">
        <v>2302600430</v>
      </c>
      <c r="C431" t="s">
        <v>2112</v>
      </c>
      <c r="D431" t="s">
        <v>355</v>
      </c>
      <c r="E431" t="s">
        <v>2112</v>
      </c>
      <c r="F431" t="s">
        <v>355</v>
      </c>
    </row>
    <row r="432" spans="1:6" x14ac:dyDescent="0.25">
      <c r="A432" t="s">
        <v>1250</v>
      </c>
      <c r="B432">
        <v>2302600431</v>
      </c>
      <c r="C432" t="s">
        <v>2112</v>
      </c>
      <c r="D432" t="s">
        <v>355</v>
      </c>
      <c r="E432" t="s">
        <v>2112</v>
      </c>
      <c r="F432" t="s">
        <v>355</v>
      </c>
    </row>
    <row r="433" spans="1:6" x14ac:dyDescent="0.25">
      <c r="A433" t="s">
        <v>1250</v>
      </c>
      <c r="B433">
        <v>2282600432</v>
      </c>
      <c r="C433" t="s">
        <v>2112</v>
      </c>
      <c r="D433" t="s">
        <v>355</v>
      </c>
      <c r="E433" t="s">
        <v>2112</v>
      </c>
      <c r="F433" t="s">
        <v>355</v>
      </c>
    </row>
    <row r="434" spans="1:6" x14ac:dyDescent="0.25">
      <c r="A434" t="s">
        <v>1250</v>
      </c>
      <c r="B434">
        <v>2282600433</v>
      </c>
      <c r="C434" t="s">
        <v>2112</v>
      </c>
      <c r="D434" t="s">
        <v>355</v>
      </c>
      <c r="E434" t="s">
        <v>2112</v>
      </c>
      <c r="F434" t="s">
        <v>355</v>
      </c>
    </row>
    <row r="435" spans="1:6" x14ac:dyDescent="0.25">
      <c r="A435" t="s">
        <v>1250</v>
      </c>
      <c r="B435">
        <v>2302600434</v>
      </c>
      <c r="C435" t="s">
        <v>2112</v>
      </c>
      <c r="D435" t="s">
        <v>355</v>
      </c>
      <c r="E435" t="s">
        <v>2112</v>
      </c>
      <c r="F435" t="s">
        <v>355</v>
      </c>
    </row>
    <row r="436" spans="1:6" x14ac:dyDescent="0.25">
      <c r="A436" t="s">
        <v>1250</v>
      </c>
      <c r="B436">
        <v>2302600435</v>
      </c>
      <c r="C436" t="s">
        <v>2112</v>
      </c>
      <c r="D436" t="s">
        <v>355</v>
      </c>
      <c r="E436" t="s">
        <v>2112</v>
      </c>
      <c r="F436" t="s">
        <v>355</v>
      </c>
    </row>
    <row r="437" spans="1:6" x14ac:dyDescent="0.25">
      <c r="A437" t="s">
        <v>1250</v>
      </c>
      <c r="B437">
        <v>2282600436</v>
      </c>
      <c r="C437" t="s">
        <v>2112</v>
      </c>
      <c r="D437" t="s">
        <v>355</v>
      </c>
      <c r="E437" t="s">
        <v>2112</v>
      </c>
      <c r="F437" t="s">
        <v>355</v>
      </c>
    </row>
    <row r="438" spans="1:6" x14ac:dyDescent="0.25">
      <c r="A438" t="s">
        <v>1250</v>
      </c>
      <c r="B438">
        <v>2282600437</v>
      </c>
      <c r="C438" t="s">
        <v>2112</v>
      </c>
      <c r="D438" t="s">
        <v>355</v>
      </c>
      <c r="E438" t="s">
        <v>2112</v>
      </c>
      <c r="F438" t="s">
        <v>355</v>
      </c>
    </row>
    <row r="439" spans="1:6" x14ac:dyDescent="0.25">
      <c r="A439" t="s">
        <v>1250</v>
      </c>
      <c r="B439">
        <v>2302600438</v>
      </c>
      <c r="C439" t="s">
        <v>2112</v>
      </c>
      <c r="D439" t="s">
        <v>355</v>
      </c>
      <c r="E439" t="s">
        <v>2112</v>
      </c>
      <c r="F439" t="s">
        <v>355</v>
      </c>
    </row>
    <row r="440" spans="1:6" x14ac:dyDescent="0.25">
      <c r="A440" t="s">
        <v>1250</v>
      </c>
      <c r="B440">
        <v>2302600439</v>
      </c>
      <c r="C440" t="s">
        <v>2112</v>
      </c>
      <c r="D440" t="s">
        <v>355</v>
      </c>
      <c r="E440" t="s">
        <v>2112</v>
      </c>
      <c r="F440" t="s">
        <v>355</v>
      </c>
    </row>
    <row r="441" spans="1:6" x14ac:dyDescent="0.25">
      <c r="A441" t="s">
        <v>1250</v>
      </c>
      <c r="B441">
        <v>2282600440</v>
      </c>
      <c r="C441" t="s">
        <v>2112</v>
      </c>
      <c r="D441" t="s">
        <v>355</v>
      </c>
      <c r="E441" t="s">
        <v>2112</v>
      </c>
      <c r="F441" t="s">
        <v>355</v>
      </c>
    </row>
    <row r="442" spans="1:6" x14ac:dyDescent="0.25">
      <c r="A442" t="s">
        <v>1250</v>
      </c>
      <c r="B442">
        <v>2282600441</v>
      </c>
      <c r="C442" t="s">
        <v>2112</v>
      </c>
      <c r="D442" t="s">
        <v>355</v>
      </c>
      <c r="E442" t="s">
        <v>2112</v>
      </c>
      <c r="F442" t="s">
        <v>355</v>
      </c>
    </row>
    <row r="443" spans="1:6" x14ac:dyDescent="0.25">
      <c r="A443" t="s">
        <v>1250</v>
      </c>
      <c r="B443">
        <v>2302600442</v>
      </c>
      <c r="C443" t="s">
        <v>2112</v>
      </c>
      <c r="D443" t="s">
        <v>355</v>
      </c>
      <c r="E443" t="s">
        <v>2112</v>
      </c>
      <c r="F443" t="s">
        <v>355</v>
      </c>
    </row>
    <row r="444" spans="1:6" x14ac:dyDescent="0.25">
      <c r="A444" t="s">
        <v>1250</v>
      </c>
      <c r="B444">
        <v>2302600443</v>
      </c>
      <c r="C444" t="s">
        <v>2112</v>
      </c>
      <c r="D444" t="s">
        <v>355</v>
      </c>
      <c r="E444" t="s">
        <v>2112</v>
      </c>
      <c r="F444" t="s">
        <v>355</v>
      </c>
    </row>
    <row r="445" spans="1:6" x14ac:dyDescent="0.25">
      <c r="A445" t="s">
        <v>1250</v>
      </c>
      <c r="B445">
        <v>2282600444</v>
      </c>
      <c r="C445" t="s">
        <v>2112</v>
      </c>
      <c r="D445" t="s">
        <v>355</v>
      </c>
      <c r="E445" t="s">
        <v>2112</v>
      </c>
      <c r="F445" t="s">
        <v>355</v>
      </c>
    </row>
    <row r="446" spans="1:6" x14ac:dyDescent="0.25">
      <c r="A446" t="s">
        <v>1250</v>
      </c>
      <c r="B446">
        <v>2282600445</v>
      </c>
      <c r="C446" t="s">
        <v>2112</v>
      </c>
      <c r="D446" t="s">
        <v>355</v>
      </c>
      <c r="E446" t="s">
        <v>2112</v>
      </c>
      <c r="F446" t="s">
        <v>355</v>
      </c>
    </row>
    <row r="447" spans="1:6" x14ac:dyDescent="0.25">
      <c r="A447" t="s">
        <v>1250</v>
      </c>
      <c r="B447">
        <v>2302600446</v>
      </c>
      <c r="C447" t="s">
        <v>2112</v>
      </c>
      <c r="D447" t="s">
        <v>355</v>
      </c>
      <c r="E447" t="s">
        <v>2112</v>
      </c>
      <c r="F447" t="s">
        <v>355</v>
      </c>
    </row>
    <row r="448" spans="1:6" x14ac:dyDescent="0.25">
      <c r="A448" t="s">
        <v>1250</v>
      </c>
      <c r="B448">
        <v>2302600447</v>
      </c>
      <c r="C448" t="s">
        <v>2112</v>
      </c>
      <c r="D448" t="s">
        <v>355</v>
      </c>
      <c r="E448" t="s">
        <v>2112</v>
      </c>
      <c r="F448" t="s">
        <v>355</v>
      </c>
    </row>
    <row r="449" spans="1:6" x14ac:dyDescent="0.25">
      <c r="A449" t="s">
        <v>1250</v>
      </c>
      <c r="B449">
        <v>2282600448</v>
      </c>
      <c r="C449" t="s">
        <v>2112</v>
      </c>
      <c r="D449" t="s">
        <v>355</v>
      </c>
      <c r="E449" t="s">
        <v>2112</v>
      </c>
      <c r="F449" t="s">
        <v>355</v>
      </c>
    </row>
    <row r="450" spans="1:6" x14ac:dyDescent="0.25">
      <c r="A450" t="s">
        <v>1283</v>
      </c>
      <c r="B450">
        <v>2282600449</v>
      </c>
      <c r="C450" t="s">
        <v>2112</v>
      </c>
      <c r="D450" t="s">
        <v>355</v>
      </c>
      <c r="E450" t="s">
        <v>2112</v>
      </c>
      <c r="F450" t="s">
        <v>355</v>
      </c>
    </row>
    <row r="451" spans="1:6" x14ac:dyDescent="0.25">
      <c r="A451" t="s">
        <v>1283</v>
      </c>
      <c r="B451">
        <v>2302600450</v>
      </c>
      <c r="C451" t="s">
        <v>2112</v>
      </c>
      <c r="D451" t="s">
        <v>355</v>
      </c>
      <c r="E451" t="s">
        <v>2112</v>
      </c>
      <c r="F451" t="s">
        <v>355</v>
      </c>
    </row>
    <row r="452" spans="1:6" x14ac:dyDescent="0.25">
      <c r="A452" t="s">
        <v>1283</v>
      </c>
      <c r="B452">
        <v>2302600451</v>
      </c>
      <c r="C452" t="s">
        <v>2112</v>
      </c>
      <c r="D452" t="s">
        <v>355</v>
      </c>
      <c r="E452" t="s">
        <v>2112</v>
      </c>
      <c r="F452" t="s">
        <v>355</v>
      </c>
    </row>
    <row r="453" spans="1:6" x14ac:dyDescent="0.25">
      <c r="A453" t="s">
        <v>1283</v>
      </c>
      <c r="B453">
        <v>2282600452</v>
      </c>
      <c r="C453" t="s">
        <v>2112</v>
      </c>
      <c r="D453" t="s">
        <v>355</v>
      </c>
      <c r="E453" t="s">
        <v>2112</v>
      </c>
      <c r="F453" t="s">
        <v>355</v>
      </c>
    </row>
    <row r="454" spans="1:6" x14ac:dyDescent="0.25">
      <c r="A454" t="s">
        <v>1283</v>
      </c>
      <c r="B454">
        <v>2282600453</v>
      </c>
      <c r="C454" t="s">
        <v>2112</v>
      </c>
      <c r="D454" t="s">
        <v>355</v>
      </c>
      <c r="E454" t="s">
        <v>2112</v>
      </c>
      <c r="F454" t="s">
        <v>355</v>
      </c>
    </row>
    <row r="455" spans="1:6" x14ac:dyDescent="0.25">
      <c r="A455" t="s">
        <v>1283</v>
      </c>
      <c r="B455">
        <v>2302600454</v>
      </c>
      <c r="C455" t="s">
        <v>2112</v>
      </c>
      <c r="D455" t="s">
        <v>355</v>
      </c>
      <c r="E455" t="s">
        <v>2112</v>
      </c>
      <c r="F455" t="s">
        <v>355</v>
      </c>
    </row>
    <row r="456" spans="1:6" x14ac:dyDescent="0.25">
      <c r="A456" t="s">
        <v>1283</v>
      </c>
      <c r="B456">
        <v>2302600455</v>
      </c>
      <c r="C456" t="s">
        <v>2112</v>
      </c>
      <c r="D456" t="s">
        <v>355</v>
      </c>
      <c r="E456" t="s">
        <v>2112</v>
      </c>
      <c r="F456" t="s">
        <v>355</v>
      </c>
    </row>
    <row r="457" spans="1:6" x14ac:dyDescent="0.25">
      <c r="A457" t="s">
        <v>1283</v>
      </c>
      <c r="B457">
        <v>2282600456</v>
      </c>
      <c r="C457" t="s">
        <v>2112</v>
      </c>
      <c r="D457" t="s">
        <v>355</v>
      </c>
      <c r="E457" t="s">
        <v>2112</v>
      </c>
      <c r="F457" t="s">
        <v>355</v>
      </c>
    </row>
    <row r="458" spans="1:6" x14ac:dyDescent="0.25">
      <c r="A458" t="s">
        <v>1283</v>
      </c>
      <c r="B458">
        <v>2282600457</v>
      </c>
      <c r="C458" t="s">
        <v>2112</v>
      </c>
      <c r="D458" t="s">
        <v>355</v>
      </c>
      <c r="E458" t="s">
        <v>2112</v>
      </c>
      <c r="F458" t="s">
        <v>355</v>
      </c>
    </row>
    <row r="459" spans="1:6" x14ac:dyDescent="0.25">
      <c r="A459" t="s">
        <v>1283</v>
      </c>
      <c r="B459">
        <v>2302600458</v>
      </c>
      <c r="C459" t="s">
        <v>2112</v>
      </c>
      <c r="D459" t="s">
        <v>355</v>
      </c>
      <c r="E459" t="s">
        <v>2112</v>
      </c>
      <c r="F459" t="s">
        <v>355</v>
      </c>
    </row>
    <row r="460" spans="1:6" x14ac:dyDescent="0.25">
      <c r="A460" t="s">
        <v>1283</v>
      </c>
      <c r="B460">
        <v>2302600459</v>
      </c>
      <c r="C460" t="s">
        <v>2112</v>
      </c>
      <c r="D460" t="s">
        <v>355</v>
      </c>
      <c r="E460" t="s">
        <v>2112</v>
      </c>
      <c r="F460" t="s">
        <v>355</v>
      </c>
    </row>
    <row r="461" spans="1:6" x14ac:dyDescent="0.25">
      <c r="A461" t="s">
        <v>1283</v>
      </c>
      <c r="B461">
        <v>2282600460</v>
      </c>
      <c r="C461" t="s">
        <v>2112</v>
      </c>
      <c r="D461" t="s">
        <v>355</v>
      </c>
      <c r="E461" t="s">
        <v>2112</v>
      </c>
      <c r="F461" t="s">
        <v>355</v>
      </c>
    </row>
    <row r="462" spans="1:6" x14ac:dyDescent="0.25">
      <c r="A462" t="s">
        <v>1283</v>
      </c>
      <c r="B462">
        <v>2282600461</v>
      </c>
      <c r="C462" t="s">
        <v>2112</v>
      </c>
      <c r="D462" t="s">
        <v>355</v>
      </c>
      <c r="E462" t="s">
        <v>2112</v>
      </c>
      <c r="F462" t="s">
        <v>355</v>
      </c>
    </row>
    <row r="463" spans="1:6" x14ac:dyDescent="0.25">
      <c r="A463" t="s">
        <v>1283</v>
      </c>
      <c r="B463">
        <v>2302600462</v>
      </c>
      <c r="C463" t="s">
        <v>2112</v>
      </c>
      <c r="D463" t="s">
        <v>355</v>
      </c>
      <c r="E463" t="s">
        <v>2112</v>
      </c>
      <c r="F463" t="s">
        <v>355</v>
      </c>
    </row>
    <row r="464" spans="1:6" x14ac:dyDescent="0.25">
      <c r="A464" t="s">
        <v>1283</v>
      </c>
      <c r="B464">
        <v>2302600463</v>
      </c>
      <c r="C464" t="s">
        <v>2112</v>
      </c>
      <c r="D464" t="s">
        <v>355</v>
      </c>
      <c r="E464" t="s">
        <v>2112</v>
      </c>
      <c r="F464" t="s">
        <v>355</v>
      </c>
    </row>
    <row r="465" spans="1:6" x14ac:dyDescent="0.25">
      <c r="A465" t="s">
        <v>1283</v>
      </c>
      <c r="B465">
        <v>2282600464</v>
      </c>
      <c r="C465" t="s">
        <v>2112</v>
      </c>
      <c r="D465" t="s">
        <v>355</v>
      </c>
      <c r="E465" t="s">
        <v>2112</v>
      </c>
      <c r="F465" t="s">
        <v>355</v>
      </c>
    </row>
    <row r="466" spans="1:6" x14ac:dyDescent="0.25">
      <c r="A466" t="s">
        <v>1283</v>
      </c>
      <c r="B466">
        <v>2282600465</v>
      </c>
      <c r="C466" t="s">
        <v>2112</v>
      </c>
      <c r="D466" t="s">
        <v>355</v>
      </c>
      <c r="E466" t="s">
        <v>2112</v>
      </c>
      <c r="F466" t="s">
        <v>355</v>
      </c>
    </row>
    <row r="467" spans="1:6" x14ac:dyDescent="0.25">
      <c r="A467" t="s">
        <v>1283</v>
      </c>
      <c r="B467">
        <v>2302600466</v>
      </c>
      <c r="C467" t="s">
        <v>2112</v>
      </c>
      <c r="D467" t="s">
        <v>355</v>
      </c>
      <c r="E467" t="s">
        <v>2112</v>
      </c>
      <c r="F467" t="s">
        <v>355</v>
      </c>
    </row>
    <row r="468" spans="1:6" x14ac:dyDescent="0.25">
      <c r="A468" t="s">
        <v>1283</v>
      </c>
      <c r="B468">
        <v>2302600467</v>
      </c>
      <c r="C468" t="s">
        <v>2112</v>
      </c>
      <c r="D468" t="s">
        <v>355</v>
      </c>
      <c r="E468" t="s">
        <v>2112</v>
      </c>
      <c r="F468" t="s">
        <v>355</v>
      </c>
    </row>
    <row r="469" spans="1:6" x14ac:dyDescent="0.25">
      <c r="A469" t="s">
        <v>1283</v>
      </c>
      <c r="B469">
        <v>2282600468</v>
      </c>
      <c r="C469" t="s">
        <v>2112</v>
      </c>
      <c r="D469" t="s">
        <v>355</v>
      </c>
      <c r="E469" t="s">
        <v>2112</v>
      </c>
      <c r="F469" t="s">
        <v>355</v>
      </c>
    </row>
    <row r="470" spans="1:6" x14ac:dyDescent="0.25">
      <c r="A470" t="s">
        <v>1283</v>
      </c>
      <c r="B470">
        <v>2282600469</v>
      </c>
      <c r="C470" t="s">
        <v>2112</v>
      </c>
      <c r="D470" t="s">
        <v>355</v>
      </c>
      <c r="E470" t="s">
        <v>2112</v>
      </c>
      <c r="F470" t="s">
        <v>355</v>
      </c>
    </row>
    <row r="471" spans="1:6" x14ac:dyDescent="0.25">
      <c r="A471" t="s">
        <v>1283</v>
      </c>
      <c r="B471">
        <v>2302600470</v>
      </c>
      <c r="C471" t="s">
        <v>2112</v>
      </c>
      <c r="D471" t="s">
        <v>355</v>
      </c>
      <c r="E471" t="s">
        <v>2112</v>
      </c>
      <c r="F471" t="s">
        <v>355</v>
      </c>
    </row>
    <row r="472" spans="1:6" x14ac:dyDescent="0.25">
      <c r="A472" t="s">
        <v>1283</v>
      </c>
      <c r="B472">
        <v>2302600471</v>
      </c>
      <c r="C472" t="s">
        <v>2112</v>
      </c>
      <c r="D472" t="s">
        <v>355</v>
      </c>
      <c r="E472" t="s">
        <v>2112</v>
      </c>
      <c r="F472" t="s">
        <v>355</v>
      </c>
    </row>
    <row r="473" spans="1:6" x14ac:dyDescent="0.25">
      <c r="A473" t="s">
        <v>1283</v>
      </c>
      <c r="B473">
        <v>2282600472</v>
      </c>
      <c r="C473" t="s">
        <v>2112</v>
      </c>
      <c r="D473" t="s">
        <v>355</v>
      </c>
      <c r="E473" t="s">
        <v>2112</v>
      </c>
      <c r="F473" t="s">
        <v>355</v>
      </c>
    </row>
    <row r="474" spans="1:6" x14ac:dyDescent="0.25">
      <c r="A474" t="s">
        <v>1283</v>
      </c>
      <c r="B474">
        <v>2282600473</v>
      </c>
      <c r="C474" t="s">
        <v>2112</v>
      </c>
      <c r="D474" t="s">
        <v>355</v>
      </c>
      <c r="E474" t="s">
        <v>2112</v>
      </c>
      <c r="F474" t="s">
        <v>355</v>
      </c>
    </row>
    <row r="475" spans="1:6" x14ac:dyDescent="0.25">
      <c r="A475" t="s">
        <v>1283</v>
      </c>
      <c r="B475">
        <v>2302600474</v>
      </c>
      <c r="C475" t="s">
        <v>2112</v>
      </c>
      <c r="D475" t="s">
        <v>355</v>
      </c>
      <c r="E475" t="s">
        <v>2112</v>
      </c>
      <c r="F475" t="s">
        <v>355</v>
      </c>
    </row>
    <row r="476" spans="1:6" x14ac:dyDescent="0.25">
      <c r="A476" t="s">
        <v>1283</v>
      </c>
      <c r="B476">
        <v>2302600475</v>
      </c>
      <c r="C476" t="s">
        <v>2112</v>
      </c>
      <c r="D476" t="s">
        <v>355</v>
      </c>
      <c r="E476" t="s">
        <v>2112</v>
      </c>
      <c r="F476" t="s">
        <v>355</v>
      </c>
    </row>
    <row r="477" spans="1:6" x14ac:dyDescent="0.25">
      <c r="A477" t="s">
        <v>1283</v>
      </c>
      <c r="B477">
        <v>2282600476</v>
      </c>
      <c r="C477" t="s">
        <v>2112</v>
      </c>
      <c r="D477" t="s">
        <v>355</v>
      </c>
      <c r="E477" t="s">
        <v>2112</v>
      </c>
      <c r="F477" t="s">
        <v>355</v>
      </c>
    </row>
    <row r="478" spans="1:6" x14ac:dyDescent="0.25">
      <c r="A478" t="s">
        <v>1283</v>
      </c>
      <c r="B478">
        <v>2282600477</v>
      </c>
      <c r="C478" t="s">
        <v>2112</v>
      </c>
      <c r="D478" t="s">
        <v>355</v>
      </c>
      <c r="E478" t="s">
        <v>2112</v>
      </c>
      <c r="F478" t="s">
        <v>355</v>
      </c>
    </row>
    <row r="479" spans="1:6" x14ac:dyDescent="0.25">
      <c r="A479" t="s">
        <v>1283</v>
      </c>
      <c r="B479">
        <v>2302600478</v>
      </c>
      <c r="C479" t="s">
        <v>2112</v>
      </c>
      <c r="D479" t="s">
        <v>355</v>
      </c>
      <c r="E479" t="s">
        <v>2112</v>
      </c>
      <c r="F479" t="s">
        <v>355</v>
      </c>
    </row>
    <row r="480" spans="1:6" x14ac:dyDescent="0.25">
      <c r="A480" t="s">
        <v>1283</v>
      </c>
      <c r="B480">
        <v>2302600479</v>
      </c>
      <c r="C480" t="s">
        <v>2112</v>
      </c>
      <c r="D480" t="s">
        <v>355</v>
      </c>
      <c r="E480" t="s">
        <v>2112</v>
      </c>
      <c r="F480" t="s">
        <v>355</v>
      </c>
    </row>
    <row r="481" spans="1:6" x14ac:dyDescent="0.25">
      <c r="A481" t="s">
        <v>1283</v>
      </c>
      <c r="B481">
        <v>2282600480</v>
      </c>
      <c r="C481" t="s">
        <v>2112</v>
      </c>
      <c r="D481" t="s">
        <v>355</v>
      </c>
      <c r="E481" t="s">
        <v>2112</v>
      </c>
      <c r="F481" t="s">
        <v>355</v>
      </c>
    </row>
    <row r="482" spans="1:6" x14ac:dyDescent="0.25">
      <c r="A482" t="s">
        <v>1316</v>
      </c>
      <c r="B482">
        <v>2282600481</v>
      </c>
      <c r="C482" t="s">
        <v>2112</v>
      </c>
      <c r="D482" t="s">
        <v>355</v>
      </c>
      <c r="E482" t="s">
        <v>2112</v>
      </c>
      <c r="F482" t="s">
        <v>355</v>
      </c>
    </row>
    <row r="483" spans="1:6" x14ac:dyDescent="0.25">
      <c r="A483" t="s">
        <v>1316</v>
      </c>
      <c r="B483">
        <v>2302600482</v>
      </c>
      <c r="C483" t="s">
        <v>2112</v>
      </c>
      <c r="D483" t="s">
        <v>355</v>
      </c>
      <c r="E483" t="s">
        <v>2112</v>
      </c>
      <c r="F483" t="s">
        <v>355</v>
      </c>
    </row>
    <row r="484" spans="1:6" x14ac:dyDescent="0.25">
      <c r="A484" t="s">
        <v>1316</v>
      </c>
      <c r="B484">
        <v>2302600483</v>
      </c>
      <c r="C484" t="s">
        <v>2112</v>
      </c>
      <c r="D484" t="s">
        <v>355</v>
      </c>
      <c r="E484" t="s">
        <v>2112</v>
      </c>
      <c r="F484" t="s">
        <v>355</v>
      </c>
    </row>
    <row r="485" spans="1:6" x14ac:dyDescent="0.25">
      <c r="A485" t="s">
        <v>1316</v>
      </c>
      <c r="B485">
        <v>2282600484</v>
      </c>
      <c r="C485" t="s">
        <v>2112</v>
      </c>
      <c r="D485" t="s">
        <v>355</v>
      </c>
      <c r="E485" t="s">
        <v>2112</v>
      </c>
      <c r="F485" t="s">
        <v>355</v>
      </c>
    </row>
    <row r="486" spans="1:6" x14ac:dyDescent="0.25">
      <c r="A486" t="s">
        <v>1316</v>
      </c>
      <c r="B486">
        <v>2282600485</v>
      </c>
      <c r="C486" t="s">
        <v>2112</v>
      </c>
      <c r="D486" t="s">
        <v>355</v>
      </c>
      <c r="E486" t="s">
        <v>2112</v>
      </c>
      <c r="F486" t="s">
        <v>355</v>
      </c>
    </row>
    <row r="487" spans="1:6" x14ac:dyDescent="0.25">
      <c r="A487" t="s">
        <v>1316</v>
      </c>
      <c r="B487">
        <v>2302600486</v>
      </c>
      <c r="C487" t="s">
        <v>2112</v>
      </c>
      <c r="D487" t="s">
        <v>355</v>
      </c>
      <c r="E487" t="s">
        <v>2112</v>
      </c>
      <c r="F487" t="s">
        <v>355</v>
      </c>
    </row>
    <row r="488" spans="1:6" x14ac:dyDescent="0.25">
      <c r="A488" t="s">
        <v>1316</v>
      </c>
      <c r="B488">
        <v>2302600487</v>
      </c>
      <c r="C488" t="s">
        <v>2112</v>
      </c>
      <c r="D488" t="s">
        <v>355</v>
      </c>
      <c r="E488" t="s">
        <v>2112</v>
      </c>
      <c r="F488" t="s">
        <v>355</v>
      </c>
    </row>
    <row r="489" spans="1:6" x14ac:dyDescent="0.25">
      <c r="A489" t="s">
        <v>1316</v>
      </c>
      <c r="B489">
        <v>2282600488</v>
      </c>
      <c r="C489" t="s">
        <v>2112</v>
      </c>
      <c r="D489" t="s">
        <v>355</v>
      </c>
      <c r="E489" t="s">
        <v>2112</v>
      </c>
      <c r="F489" t="s">
        <v>355</v>
      </c>
    </row>
    <row r="490" spans="1:6" x14ac:dyDescent="0.25">
      <c r="A490" t="s">
        <v>1316</v>
      </c>
      <c r="B490">
        <v>2282600489</v>
      </c>
      <c r="C490" t="s">
        <v>2112</v>
      </c>
      <c r="D490" t="s">
        <v>355</v>
      </c>
      <c r="E490" t="s">
        <v>2112</v>
      </c>
      <c r="F490" t="s">
        <v>355</v>
      </c>
    </row>
    <row r="491" spans="1:6" x14ac:dyDescent="0.25">
      <c r="A491" t="s">
        <v>1316</v>
      </c>
      <c r="B491">
        <v>2302600490</v>
      </c>
      <c r="C491" t="s">
        <v>2112</v>
      </c>
      <c r="D491" t="s">
        <v>355</v>
      </c>
      <c r="E491" t="s">
        <v>2112</v>
      </c>
      <c r="F491" t="s">
        <v>355</v>
      </c>
    </row>
    <row r="492" spans="1:6" x14ac:dyDescent="0.25">
      <c r="A492" t="s">
        <v>1316</v>
      </c>
      <c r="B492">
        <v>2302600491</v>
      </c>
      <c r="C492" t="s">
        <v>2112</v>
      </c>
      <c r="D492" t="s">
        <v>355</v>
      </c>
      <c r="E492" t="s">
        <v>2112</v>
      </c>
      <c r="F492" t="s">
        <v>355</v>
      </c>
    </row>
    <row r="493" spans="1:6" x14ac:dyDescent="0.25">
      <c r="A493" t="s">
        <v>1316</v>
      </c>
      <c r="B493">
        <v>2282600492</v>
      </c>
      <c r="C493" t="s">
        <v>2112</v>
      </c>
      <c r="D493" t="s">
        <v>355</v>
      </c>
      <c r="E493" t="s">
        <v>2112</v>
      </c>
      <c r="F493" t="s">
        <v>355</v>
      </c>
    </row>
    <row r="494" spans="1:6" x14ac:dyDescent="0.25">
      <c r="A494" t="s">
        <v>1316</v>
      </c>
      <c r="B494">
        <v>2282600493</v>
      </c>
      <c r="C494" t="s">
        <v>2112</v>
      </c>
      <c r="D494" t="s">
        <v>355</v>
      </c>
      <c r="E494" t="s">
        <v>2112</v>
      </c>
      <c r="F494" t="s">
        <v>355</v>
      </c>
    </row>
    <row r="495" spans="1:6" x14ac:dyDescent="0.25">
      <c r="A495" t="s">
        <v>1316</v>
      </c>
      <c r="B495">
        <v>2302600494</v>
      </c>
      <c r="C495" t="s">
        <v>2112</v>
      </c>
      <c r="D495" t="s">
        <v>355</v>
      </c>
      <c r="E495" t="s">
        <v>2112</v>
      </c>
      <c r="F495" t="s">
        <v>355</v>
      </c>
    </row>
    <row r="496" spans="1:6" x14ac:dyDescent="0.25">
      <c r="A496" t="s">
        <v>1316</v>
      </c>
      <c r="B496">
        <v>2302600495</v>
      </c>
      <c r="C496" t="s">
        <v>2112</v>
      </c>
      <c r="D496" t="s">
        <v>355</v>
      </c>
      <c r="E496" t="s">
        <v>2112</v>
      </c>
      <c r="F496" t="s">
        <v>355</v>
      </c>
    </row>
    <row r="497" spans="1:6" x14ac:dyDescent="0.25">
      <c r="A497" t="s">
        <v>1316</v>
      </c>
      <c r="B497">
        <v>2282600496</v>
      </c>
      <c r="C497" t="s">
        <v>2112</v>
      </c>
      <c r="D497" t="s">
        <v>355</v>
      </c>
      <c r="E497" t="s">
        <v>2112</v>
      </c>
      <c r="F497" t="s">
        <v>355</v>
      </c>
    </row>
    <row r="498" spans="1:6" x14ac:dyDescent="0.25">
      <c r="A498" t="s">
        <v>1316</v>
      </c>
      <c r="B498">
        <v>2282600497</v>
      </c>
      <c r="C498" t="s">
        <v>2112</v>
      </c>
      <c r="D498" t="s">
        <v>355</v>
      </c>
      <c r="E498" t="s">
        <v>2112</v>
      </c>
      <c r="F498" t="s">
        <v>355</v>
      </c>
    </row>
    <row r="499" spans="1:6" x14ac:dyDescent="0.25">
      <c r="A499" t="s">
        <v>1316</v>
      </c>
      <c r="B499">
        <v>2302600498</v>
      </c>
      <c r="C499" t="s">
        <v>2112</v>
      </c>
      <c r="D499" t="s">
        <v>355</v>
      </c>
      <c r="E499" t="s">
        <v>2112</v>
      </c>
      <c r="F499" t="s">
        <v>355</v>
      </c>
    </row>
    <row r="500" spans="1:6" x14ac:dyDescent="0.25">
      <c r="A500" t="s">
        <v>1316</v>
      </c>
      <c r="B500">
        <v>2302600499</v>
      </c>
      <c r="C500" t="s">
        <v>2112</v>
      </c>
      <c r="D500" t="s">
        <v>355</v>
      </c>
      <c r="E500" t="s">
        <v>2112</v>
      </c>
      <c r="F500" t="s">
        <v>355</v>
      </c>
    </row>
    <row r="501" spans="1:6" x14ac:dyDescent="0.25">
      <c r="A501" t="s">
        <v>1316</v>
      </c>
      <c r="B501">
        <v>2282600500</v>
      </c>
      <c r="C501" t="s">
        <v>2112</v>
      </c>
      <c r="D501" t="s">
        <v>355</v>
      </c>
      <c r="E501" t="s">
        <v>2112</v>
      </c>
      <c r="F501" t="s">
        <v>355</v>
      </c>
    </row>
    <row r="502" spans="1:6" x14ac:dyDescent="0.25">
      <c r="A502" t="s">
        <v>1316</v>
      </c>
      <c r="B502">
        <v>2282600501</v>
      </c>
      <c r="C502" t="s">
        <v>2112</v>
      </c>
      <c r="D502" t="s">
        <v>355</v>
      </c>
      <c r="E502" t="s">
        <v>2112</v>
      </c>
      <c r="F502" t="s">
        <v>355</v>
      </c>
    </row>
    <row r="503" spans="1:6" x14ac:dyDescent="0.25">
      <c r="A503" t="s">
        <v>1316</v>
      </c>
      <c r="B503">
        <v>2302600502</v>
      </c>
      <c r="C503" t="s">
        <v>2112</v>
      </c>
      <c r="D503" t="s">
        <v>355</v>
      </c>
      <c r="E503" t="s">
        <v>2112</v>
      </c>
      <c r="F503" t="s">
        <v>355</v>
      </c>
    </row>
    <row r="504" spans="1:6" x14ac:dyDescent="0.25">
      <c r="A504" t="s">
        <v>1316</v>
      </c>
      <c r="B504">
        <v>2302600503</v>
      </c>
      <c r="C504" t="s">
        <v>2112</v>
      </c>
      <c r="D504" t="s">
        <v>355</v>
      </c>
      <c r="E504" t="s">
        <v>2112</v>
      </c>
      <c r="F504" t="s">
        <v>355</v>
      </c>
    </row>
    <row r="505" spans="1:6" x14ac:dyDescent="0.25">
      <c r="A505" t="s">
        <v>1316</v>
      </c>
      <c r="B505">
        <v>2282600504</v>
      </c>
      <c r="C505" t="s">
        <v>2112</v>
      </c>
      <c r="D505" t="s">
        <v>355</v>
      </c>
      <c r="E505" t="s">
        <v>2112</v>
      </c>
      <c r="F505" t="s">
        <v>355</v>
      </c>
    </row>
    <row r="506" spans="1:6" x14ac:dyDescent="0.25">
      <c r="A506" t="s">
        <v>1316</v>
      </c>
      <c r="B506">
        <v>2282600505</v>
      </c>
      <c r="C506" t="s">
        <v>2112</v>
      </c>
      <c r="D506" t="s">
        <v>355</v>
      </c>
      <c r="E506" t="s">
        <v>2112</v>
      </c>
      <c r="F506" t="s">
        <v>355</v>
      </c>
    </row>
    <row r="507" spans="1:6" x14ac:dyDescent="0.25">
      <c r="A507" t="s">
        <v>1316</v>
      </c>
      <c r="B507">
        <v>2302600506</v>
      </c>
      <c r="C507" t="s">
        <v>2112</v>
      </c>
      <c r="D507" t="s">
        <v>355</v>
      </c>
      <c r="E507" t="s">
        <v>2112</v>
      </c>
      <c r="F507" t="s">
        <v>355</v>
      </c>
    </row>
    <row r="508" spans="1:6" x14ac:dyDescent="0.25">
      <c r="A508" t="s">
        <v>1316</v>
      </c>
      <c r="B508">
        <v>2302600507</v>
      </c>
      <c r="C508" t="s">
        <v>2112</v>
      </c>
      <c r="D508" t="s">
        <v>355</v>
      </c>
      <c r="E508" t="s">
        <v>2112</v>
      </c>
      <c r="F508" t="s">
        <v>355</v>
      </c>
    </row>
    <row r="509" spans="1:6" x14ac:dyDescent="0.25">
      <c r="A509" t="s">
        <v>1316</v>
      </c>
      <c r="B509">
        <v>2282600508</v>
      </c>
      <c r="C509" t="s">
        <v>2112</v>
      </c>
      <c r="D509" t="s">
        <v>355</v>
      </c>
      <c r="E509" t="s">
        <v>2112</v>
      </c>
      <c r="F509" t="s">
        <v>355</v>
      </c>
    </row>
    <row r="510" spans="1:6" x14ac:dyDescent="0.25">
      <c r="A510" t="s">
        <v>1316</v>
      </c>
      <c r="B510">
        <v>2282600509</v>
      </c>
      <c r="C510" t="s">
        <v>2112</v>
      </c>
      <c r="D510" t="s">
        <v>355</v>
      </c>
      <c r="E510" t="s">
        <v>2112</v>
      </c>
      <c r="F510" t="s">
        <v>355</v>
      </c>
    </row>
    <row r="511" spans="1:6" x14ac:dyDescent="0.25">
      <c r="A511" t="s">
        <v>1316</v>
      </c>
      <c r="B511">
        <v>2302600510</v>
      </c>
      <c r="C511" t="s">
        <v>2112</v>
      </c>
      <c r="D511" t="s">
        <v>355</v>
      </c>
      <c r="E511" t="s">
        <v>2112</v>
      </c>
      <c r="F511" t="s">
        <v>355</v>
      </c>
    </row>
    <row r="512" spans="1:6" x14ac:dyDescent="0.25">
      <c r="A512" t="s">
        <v>1316</v>
      </c>
      <c r="B512">
        <v>2302600511</v>
      </c>
      <c r="C512" t="s">
        <v>2112</v>
      </c>
      <c r="D512" t="s">
        <v>355</v>
      </c>
      <c r="E512" t="s">
        <v>2112</v>
      </c>
      <c r="F512" t="s">
        <v>355</v>
      </c>
    </row>
    <row r="513" spans="1:6" x14ac:dyDescent="0.25">
      <c r="A513" t="s">
        <v>1316</v>
      </c>
      <c r="B513">
        <v>2282600512</v>
      </c>
      <c r="C513" t="s">
        <v>2112</v>
      </c>
      <c r="D513" t="s">
        <v>355</v>
      </c>
      <c r="E513" t="s">
        <v>2112</v>
      </c>
      <c r="F513" t="s">
        <v>355</v>
      </c>
    </row>
    <row r="514" spans="1:6" x14ac:dyDescent="0.25">
      <c r="A514" t="s">
        <v>1349</v>
      </c>
      <c r="B514">
        <v>2282600513</v>
      </c>
      <c r="C514" t="s">
        <v>2112</v>
      </c>
      <c r="D514" t="s">
        <v>355</v>
      </c>
      <c r="E514" t="s">
        <v>2112</v>
      </c>
      <c r="F514" t="s">
        <v>355</v>
      </c>
    </row>
    <row r="515" spans="1:6" x14ac:dyDescent="0.25">
      <c r="A515" t="s">
        <v>1349</v>
      </c>
      <c r="B515">
        <v>2302600514</v>
      </c>
      <c r="C515" t="s">
        <v>2112</v>
      </c>
      <c r="D515" t="s">
        <v>355</v>
      </c>
      <c r="E515" t="s">
        <v>2112</v>
      </c>
      <c r="F515" t="s">
        <v>355</v>
      </c>
    </row>
    <row r="516" spans="1:6" x14ac:dyDescent="0.25">
      <c r="A516" t="s">
        <v>1349</v>
      </c>
      <c r="B516">
        <v>2302600515</v>
      </c>
      <c r="C516" t="s">
        <v>2112</v>
      </c>
      <c r="D516" t="s">
        <v>355</v>
      </c>
      <c r="E516" t="s">
        <v>2112</v>
      </c>
      <c r="F516" t="s">
        <v>355</v>
      </c>
    </row>
    <row r="517" spans="1:6" x14ac:dyDescent="0.25">
      <c r="A517" t="s">
        <v>1349</v>
      </c>
      <c r="B517">
        <v>2282600516</v>
      </c>
      <c r="C517" t="s">
        <v>2112</v>
      </c>
      <c r="D517" t="s">
        <v>355</v>
      </c>
      <c r="E517" t="s">
        <v>2112</v>
      </c>
      <c r="F517" t="s">
        <v>355</v>
      </c>
    </row>
    <row r="518" spans="1:6" x14ac:dyDescent="0.25">
      <c r="A518" t="s">
        <v>1349</v>
      </c>
      <c r="B518">
        <v>2282600517</v>
      </c>
      <c r="C518" t="s">
        <v>2112</v>
      </c>
      <c r="D518" t="s">
        <v>355</v>
      </c>
      <c r="E518" t="s">
        <v>2112</v>
      </c>
      <c r="F518" t="s">
        <v>355</v>
      </c>
    </row>
    <row r="519" spans="1:6" x14ac:dyDescent="0.25">
      <c r="A519" t="s">
        <v>1349</v>
      </c>
      <c r="B519">
        <v>2302600518</v>
      </c>
      <c r="C519" t="s">
        <v>2112</v>
      </c>
      <c r="D519" t="s">
        <v>355</v>
      </c>
      <c r="E519" t="s">
        <v>2112</v>
      </c>
      <c r="F519" t="s">
        <v>355</v>
      </c>
    </row>
    <row r="520" spans="1:6" x14ac:dyDescent="0.25">
      <c r="A520" t="s">
        <v>1349</v>
      </c>
      <c r="B520">
        <v>2302600519</v>
      </c>
      <c r="C520" t="s">
        <v>2112</v>
      </c>
      <c r="D520" t="s">
        <v>355</v>
      </c>
      <c r="E520" t="s">
        <v>2112</v>
      </c>
      <c r="F520" t="s">
        <v>355</v>
      </c>
    </row>
    <row r="521" spans="1:6" x14ac:dyDescent="0.25">
      <c r="A521" t="s">
        <v>1349</v>
      </c>
      <c r="B521">
        <v>2282600520</v>
      </c>
      <c r="C521" t="s">
        <v>2112</v>
      </c>
      <c r="D521" t="s">
        <v>355</v>
      </c>
      <c r="E521" t="s">
        <v>2112</v>
      </c>
      <c r="F521" t="s">
        <v>355</v>
      </c>
    </row>
    <row r="522" spans="1:6" x14ac:dyDescent="0.25">
      <c r="A522" t="s">
        <v>1349</v>
      </c>
      <c r="B522">
        <v>2282600521</v>
      </c>
      <c r="C522" t="s">
        <v>2112</v>
      </c>
      <c r="D522" t="s">
        <v>355</v>
      </c>
      <c r="E522" t="s">
        <v>2112</v>
      </c>
      <c r="F522" t="s">
        <v>355</v>
      </c>
    </row>
    <row r="523" spans="1:6" x14ac:dyDescent="0.25">
      <c r="A523" t="s">
        <v>1349</v>
      </c>
      <c r="B523">
        <v>2302600522</v>
      </c>
      <c r="C523" t="s">
        <v>2112</v>
      </c>
      <c r="D523" t="s">
        <v>355</v>
      </c>
      <c r="E523" t="s">
        <v>2112</v>
      </c>
      <c r="F523" t="s">
        <v>355</v>
      </c>
    </row>
    <row r="524" spans="1:6" x14ac:dyDescent="0.25">
      <c r="A524" t="s">
        <v>1349</v>
      </c>
      <c r="B524">
        <v>2302600523</v>
      </c>
      <c r="C524" t="s">
        <v>2112</v>
      </c>
      <c r="D524" t="s">
        <v>355</v>
      </c>
      <c r="E524" t="s">
        <v>2112</v>
      </c>
      <c r="F524" t="s">
        <v>355</v>
      </c>
    </row>
    <row r="525" spans="1:6" x14ac:dyDescent="0.25">
      <c r="A525" t="s">
        <v>1349</v>
      </c>
      <c r="B525">
        <v>2282600524</v>
      </c>
      <c r="C525" t="s">
        <v>2112</v>
      </c>
      <c r="D525" t="s">
        <v>355</v>
      </c>
      <c r="E525" t="s">
        <v>2112</v>
      </c>
      <c r="F525" t="s">
        <v>355</v>
      </c>
    </row>
    <row r="526" spans="1:6" x14ac:dyDescent="0.25">
      <c r="A526" t="s">
        <v>1349</v>
      </c>
      <c r="B526">
        <v>2282600525</v>
      </c>
      <c r="C526" t="s">
        <v>2112</v>
      </c>
      <c r="D526" t="s">
        <v>355</v>
      </c>
      <c r="E526" t="s">
        <v>2112</v>
      </c>
      <c r="F526" t="s">
        <v>355</v>
      </c>
    </row>
    <row r="527" spans="1:6" x14ac:dyDescent="0.25">
      <c r="A527" t="s">
        <v>1349</v>
      </c>
      <c r="B527">
        <v>2302600526</v>
      </c>
      <c r="C527" t="s">
        <v>2112</v>
      </c>
      <c r="D527" t="s">
        <v>355</v>
      </c>
      <c r="E527" t="s">
        <v>2112</v>
      </c>
      <c r="F527" t="s">
        <v>355</v>
      </c>
    </row>
    <row r="528" spans="1:6" x14ac:dyDescent="0.25">
      <c r="A528" t="s">
        <v>1349</v>
      </c>
      <c r="B528">
        <v>2302600527</v>
      </c>
      <c r="C528" t="s">
        <v>2112</v>
      </c>
      <c r="D528" t="s">
        <v>355</v>
      </c>
      <c r="E528" t="s">
        <v>2112</v>
      </c>
      <c r="F528" t="s">
        <v>355</v>
      </c>
    </row>
    <row r="529" spans="1:6" x14ac:dyDescent="0.25">
      <c r="A529" t="s">
        <v>1349</v>
      </c>
      <c r="B529">
        <v>2282600528</v>
      </c>
      <c r="C529" t="s">
        <v>2112</v>
      </c>
      <c r="D529" t="s">
        <v>355</v>
      </c>
      <c r="E529" t="s">
        <v>2112</v>
      </c>
      <c r="F529" t="s">
        <v>355</v>
      </c>
    </row>
    <row r="530" spans="1:6" x14ac:dyDescent="0.25">
      <c r="A530" t="s">
        <v>1349</v>
      </c>
      <c r="B530">
        <v>2282600529</v>
      </c>
      <c r="C530" t="s">
        <v>2112</v>
      </c>
      <c r="D530" t="s">
        <v>355</v>
      </c>
      <c r="E530" t="s">
        <v>2112</v>
      </c>
      <c r="F530" t="s">
        <v>355</v>
      </c>
    </row>
    <row r="531" spans="1:6" x14ac:dyDescent="0.25">
      <c r="A531" t="s">
        <v>1349</v>
      </c>
      <c r="B531">
        <v>2302600530</v>
      </c>
      <c r="C531" t="s">
        <v>2112</v>
      </c>
      <c r="D531" t="s">
        <v>355</v>
      </c>
      <c r="E531" t="s">
        <v>2112</v>
      </c>
      <c r="F531" t="s">
        <v>355</v>
      </c>
    </row>
    <row r="532" spans="1:6" x14ac:dyDescent="0.25">
      <c r="A532" t="s">
        <v>1349</v>
      </c>
      <c r="B532">
        <v>2302600531</v>
      </c>
      <c r="C532" t="s">
        <v>2112</v>
      </c>
      <c r="D532" t="s">
        <v>355</v>
      </c>
      <c r="E532" t="s">
        <v>2112</v>
      </c>
      <c r="F532" t="s">
        <v>355</v>
      </c>
    </row>
    <row r="533" spans="1:6" x14ac:dyDescent="0.25">
      <c r="A533" t="s">
        <v>1349</v>
      </c>
      <c r="B533">
        <v>2282600532</v>
      </c>
      <c r="C533" t="s">
        <v>2112</v>
      </c>
      <c r="D533" t="s">
        <v>355</v>
      </c>
      <c r="E533" t="s">
        <v>2112</v>
      </c>
      <c r="F533" t="s">
        <v>355</v>
      </c>
    </row>
    <row r="534" spans="1:6" x14ac:dyDescent="0.25">
      <c r="A534" t="s">
        <v>1349</v>
      </c>
      <c r="B534">
        <v>2282600533</v>
      </c>
      <c r="C534" t="s">
        <v>2112</v>
      </c>
      <c r="D534" t="s">
        <v>355</v>
      </c>
      <c r="E534" t="s">
        <v>2112</v>
      </c>
      <c r="F534" t="s">
        <v>355</v>
      </c>
    </row>
    <row r="535" spans="1:6" x14ac:dyDescent="0.25">
      <c r="A535" t="s">
        <v>1349</v>
      </c>
      <c r="B535">
        <v>2302600534</v>
      </c>
      <c r="C535" t="s">
        <v>2112</v>
      </c>
      <c r="D535" t="s">
        <v>355</v>
      </c>
      <c r="E535" t="s">
        <v>2112</v>
      </c>
      <c r="F535" t="s">
        <v>355</v>
      </c>
    </row>
    <row r="536" spans="1:6" x14ac:dyDescent="0.25">
      <c r="A536" t="s">
        <v>1349</v>
      </c>
      <c r="B536">
        <v>2302600535</v>
      </c>
      <c r="C536" t="s">
        <v>2112</v>
      </c>
      <c r="D536" t="s">
        <v>355</v>
      </c>
      <c r="E536" t="s">
        <v>2112</v>
      </c>
      <c r="F536" t="s">
        <v>355</v>
      </c>
    </row>
    <row r="537" spans="1:6" x14ac:dyDescent="0.25">
      <c r="A537" t="s">
        <v>1349</v>
      </c>
      <c r="B537">
        <v>2282600536</v>
      </c>
      <c r="C537" t="s">
        <v>2112</v>
      </c>
      <c r="D537" t="s">
        <v>355</v>
      </c>
      <c r="E537" t="s">
        <v>2112</v>
      </c>
      <c r="F537" t="s">
        <v>355</v>
      </c>
    </row>
    <row r="538" spans="1:6" x14ac:dyDescent="0.25">
      <c r="A538" t="s">
        <v>1349</v>
      </c>
      <c r="B538">
        <v>2282600537</v>
      </c>
      <c r="C538" t="s">
        <v>2112</v>
      </c>
      <c r="D538" t="s">
        <v>355</v>
      </c>
      <c r="E538" t="s">
        <v>2112</v>
      </c>
      <c r="F538" t="s">
        <v>355</v>
      </c>
    </row>
    <row r="539" spans="1:6" x14ac:dyDescent="0.25">
      <c r="A539" t="s">
        <v>1349</v>
      </c>
      <c r="B539">
        <v>2302600538</v>
      </c>
      <c r="C539" t="s">
        <v>2112</v>
      </c>
      <c r="D539" t="s">
        <v>355</v>
      </c>
      <c r="E539" t="s">
        <v>2112</v>
      </c>
      <c r="F539" t="s">
        <v>355</v>
      </c>
    </row>
    <row r="540" spans="1:6" x14ac:dyDescent="0.25">
      <c r="A540" t="s">
        <v>1349</v>
      </c>
      <c r="B540">
        <v>2302600539</v>
      </c>
      <c r="C540" t="s">
        <v>2112</v>
      </c>
      <c r="D540" t="s">
        <v>355</v>
      </c>
      <c r="E540" t="s">
        <v>2112</v>
      </c>
      <c r="F540" t="s">
        <v>355</v>
      </c>
    </row>
    <row r="541" spans="1:6" x14ac:dyDescent="0.25">
      <c r="A541" t="s">
        <v>1349</v>
      </c>
      <c r="B541">
        <v>2282600540</v>
      </c>
      <c r="C541" t="s">
        <v>2112</v>
      </c>
      <c r="D541" t="s">
        <v>355</v>
      </c>
      <c r="E541" t="s">
        <v>2112</v>
      </c>
      <c r="F541" t="s">
        <v>355</v>
      </c>
    </row>
    <row r="542" spans="1:6" x14ac:dyDescent="0.25">
      <c r="A542" t="s">
        <v>1349</v>
      </c>
      <c r="B542">
        <v>2282600541</v>
      </c>
      <c r="C542" t="s">
        <v>2112</v>
      </c>
      <c r="D542" t="s">
        <v>355</v>
      </c>
      <c r="E542" t="s">
        <v>2112</v>
      </c>
      <c r="F542" t="s">
        <v>355</v>
      </c>
    </row>
    <row r="543" spans="1:6" x14ac:dyDescent="0.25">
      <c r="A543" t="s">
        <v>1349</v>
      </c>
      <c r="B543">
        <v>2302600542</v>
      </c>
      <c r="C543" t="s">
        <v>2112</v>
      </c>
      <c r="D543" t="s">
        <v>355</v>
      </c>
      <c r="E543" t="s">
        <v>2112</v>
      </c>
      <c r="F543" t="s">
        <v>355</v>
      </c>
    </row>
    <row r="544" spans="1:6" x14ac:dyDescent="0.25">
      <c r="A544" t="s">
        <v>1349</v>
      </c>
      <c r="B544">
        <v>2302600543</v>
      </c>
      <c r="C544" t="s">
        <v>2112</v>
      </c>
      <c r="D544" t="s">
        <v>355</v>
      </c>
      <c r="E544" t="s">
        <v>2112</v>
      </c>
      <c r="F544" t="s">
        <v>355</v>
      </c>
    </row>
    <row r="545" spans="1:6" x14ac:dyDescent="0.25">
      <c r="A545" t="s">
        <v>1349</v>
      </c>
      <c r="B545">
        <v>2282600544</v>
      </c>
      <c r="C545" t="s">
        <v>2112</v>
      </c>
      <c r="D545" t="s">
        <v>355</v>
      </c>
      <c r="E545" t="s">
        <v>2112</v>
      </c>
      <c r="F545" t="s">
        <v>355</v>
      </c>
    </row>
    <row r="546" spans="1:6" x14ac:dyDescent="0.25">
      <c r="A546" t="s">
        <v>1382</v>
      </c>
      <c r="B546">
        <v>2282600545</v>
      </c>
      <c r="C546" t="s">
        <v>2112</v>
      </c>
      <c r="D546" t="s">
        <v>355</v>
      </c>
      <c r="E546" t="s">
        <v>2112</v>
      </c>
      <c r="F546" t="s">
        <v>355</v>
      </c>
    </row>
    <row r="547" spans="1:6" x14ac:dyDescent="0.25">
      <c r="A547" t="s">
        <v>1382</v>
      </c>
      <c r="B547">
        <v>2302600546</v>
      </c>
      <c r="C547" t="s">
        <v>2112</v>
      </c>
      <c r="D547" t="s">
        <v>355</v>
      </c>
      <c r="E547" t="s">
        <v>2112</v>
      </c>
      <c r="F547" t="s">
        <v>355</v>
      </c>
    </row>
    <row r="548" spans="1:6" x14ac:dyDescent="0.25">
      <c r="A548" t="s">
        <v>1382</v>
      </c>
      <c r="B548">
        <v>2302600547</v>
      </c>
      <c r="C548" t="s">
        <v>2112</v>
      </c>
      <c r="D548" t="s">
        <v>355</v>
      </c>
      <c r="E548" t="s">
        <v>2112</v>
      </c>
      <c r="F548" t="s">
        <v>355</v>
      </c>
    </row>
    <row r="549" spans="1:6" x14ac:dyDescent="0.25">
      <c r="A549" t="s">
        <v>1382</v>
      </c>
      <c r="B549">
        <v>2282600548</v>
      </c>
      <c r="C549" t="s">
        <v>2112</v>
      </c>
      <c r="D549" t="s">
        <v>355</v>
      </c>
      <c r="E549" t="s">
        <v>2112</v>
      </c>
      <c r="F549" t="s">
        <v>355</v>
      </c>
    </row>
    <row r="550" spans="1:6" x14ac:dyDescent="0.25">
      <c r="A550" t="s">
        <v>1382</v>
      </c>
      <c r="B550">
        <v>2282600549</v>
      </c>
      <c r="C550" t="s">
        <v>2112</v>
      </c>
      <c r="D550" t="s">
        <v>355</v>
      </c>
      <c r="E550" t="s">
        <v>2112</v>
      </c>
      <c r="F550" t="s">
        <v>355</v>
      </c>
    </row>
    <row r="551" spans="1:6" x14ac:dyDescent="0.25">
      <c r="A551" t="s">
        <v>1382</v>
      </c>
      <c r="B551">
        <v>2302600550</v>
      </c>
      <c r="C551" t="s">
        <v>2112</v>
      </c>
      <c r="D551" t="s">
        <v>355</v>
      </c>
      <c r="E551" t="s">
        <v>2112</v>
      </c>
      <c r="F551" t="s">
        <v>355</v>
      </c>
    </row>
    <row r="552" spans="1:6" x14ac:dyDescent="0.25">
      <c r="A552" t="s">
        <v>1382</v>
      </c>
      <c r="B552">
        <v>2302600551</v>
      </c>
      <c r="C552" t="s">
        <v>2112</v>
      </c>
      <c r="D552" t="s">
        <v>355</v>
      </c>
      <c r="E552" t="s">
        <v>2112</v>
      </c>
      <c r="F552" t="s">
        <v>355</v>
      </c>
    </row>
    <row r="553" spans="1:6" x14ac:dyDescent="0.25">
      <c r="A553" t="s">
        <v>1382</v>
      </c>
      <c r="B553">
        <v>2282600552</v>
      </c>
      <c r="C553" t="s">
        <v>2112</v>
      </c>
      <c r="D553" t="s">
        <v>355</v>
      </c>
      <c r="E553" t="s">
        <v>2112</v>
      </c>
      <c r="F553" t="s">
        <v>355</v>
      </c>
    </row>
    <row r="554" spans="1:6" x14ac:dyDescent="0.25">
      <c r="A554" t="s">
        <v>1382</v>
      </c>
      <c r="B554">
        <v>2282600553</v>
      </c>
      <c r="C554" t="s">
        <v>2112</v>
      </c>
      <c r="D554" t="s">
        <v>355</v>
      </c>
      <c r="E554" t="s">
        <v>2112</v>
      </c>
      <c r="F554" t="s">
        <v>355</v>
      </c>
    </row>
    <row r="555" spans="1:6" x14ac:dyDescent="0.25">
      <c r="A555" t="s">
        <v>1382</v>
      </c>
      <c r="B555">
        <v>2302600554</v>
      </c>
      <c r="C555" t="s">
        <v>2112</v>
      </c>
      <c r="D555" t="s">
        <v>355</v>
      </c>
      <c r="E555" t="s">
        <v>2112</v>
      </c>
      <c r="F555" t="s">
        <v>355</v>
      </c>
    </row>
    <row r="556" spans="1:6" x14ac:dyDescent="0.25">
      <c r="A556" t="s">
        <v>1382</v>
      </c>
      <c r="B556">
        <v>2302600555</v>
      </c>
      <c r="C556" t="s">
        <v>2112</v>
      </c>
      <c r="D556" t="s">
        <v>355</v>
      </c>
      <c r="E556" t="s">
        <v>2112</v>
      </c>
      <c r="F556" t="s">
        <v>355</v>
      </c>
    </row>
    <row r="557" spans="1:6" x14ac:dyDescent="0.25">
      <c r="A557" t="s">
        <v>1382</v>
      </c>
      <c r="B557">
        <v>2282600556</v>
      </c>
      <c r="C557" t="s">
        <v>2112</v>
      </c>
      <c r="D557" t="s">
        <v>355</v>
      </c>
      <c r="E557" t="s">
        <v>2112</v>
      </c>
      <c r="F557" t="s">
        <v>355</v>
      </c>
    </row>
    <row r="558" spans="1:6" x14ac:dyDescent="0.25">
      <c r="A558" t="s">
        <v>1382</v>
      </c>
      <c r="B558">
        <v>2282600557</v>
      </c>
      <c r="C558" t="s">
        <v>2112</v>
      </c>
      <c r="D558" t="s">
        <v>355</v>
      </c>
      <c r="E558" t="s">
        <v>2112</v>
      </c>
      <c r="F558" t="s">
        <v>355</v>
      </c>
    </row>
    <row r="559" spans="1:6" x14ac:dyDescent="0.25">
      <c r="A559" t="s">
        <v>1382</v>
      </c>
      <c r="B559">
        <v>2302600558</v>
      </c>
      <c r="C559" t="s">
        <v>2112</v>
      </c>
      <c r="D559" t="s">
        <v>355</v>
      </c>
      <c r="E559" t="s">
        <v>2112</v>
      </c>
      <c r="F559" t="s">
        <v>355</v>
      </c>
    </row>
    <row r="560" spans="1:6" x14ac:dyDescent="0.25">
      <c r="A560" t="s">
        <v>1382</v>
      </c>
      <c r="B560">
        <v>2302600559</v>
      </c>
      <c r="C560" t="s">
        <v>2112</v>
      </c>
      <c r="D560" t="s">
        <v>355</v>
      </c>
      <c r="E560" t="s">
        <v>2112</v>
      </c>
      <c r="F560" t="s">
        <v>355</v>
      </c>
    </row>
    <row r="561" spans="1:6" x14ac:dyDescent="0.25">
      <c r="A561" t="s">
        <v>1382</v>
      </c>
      <c r="B561">
        <v>2282600560</v>
      </c>
      <c r="C561" t="s">
        <v>2112</v>
      </c>
      <c r="D561" t="s">
        <v>355</v>
      </c>
      <c r="E561" t="s">
        <v>2112</v>
      </c>
      <c r="F561" t="s">
        <v>355</v>
      </c>
    </row>
    <row r="562" spans="1:6" x14ac:dyDescent="0.25">
      <c r="A562" t="s">
        <v>1382</v>
      </c>
      <c r="B562">
        <v>2282600561</v>
      </c>
      <c r="C562" t="s">
        <v>2112</v>
      </c>
      <c r="D562" t="s">
        <v>355</v>
      </c>
      <c r="E562" t="s">
        <v>2112</v>
      </c>
      <c r="F562" t="s">
        <v>355</v>
      </c>
    </row>
    <row r="563" spans="1:6" x14ac:dyDescent="0.25">
      <c r="A563" t="s">
        <v>1382</v>
      </c>
      <c r="B563">
        <v>2302600562</v>
      </c>
      <c r="C563" t="s">
        <v>2112</v>
      </c>
      <c r="D563" t="s">
        <v>355</v>
      </c>
      <c r="E563" t="s">
        <v>2112</v>
      </c>
      <c r="F563" t="s">
        <v>355</v>
      </c>
    </row>
    <row r="564" spans="1:6" x14ac:dyDescent="0.25">
      <c r="A564" t="s">
        <v>1382</v>
      </c>
      <c r="B564">
        <v>2302600563</v>
      </c>
      <c r="C564" t="s">
        <v>2112</v>
      </c>
      <c r="D564" t="s">
        <v>355</v>
      </c>
      <c r="E564" t="s">
        <v>2112</v>
      </c>
      <c r="F564" t="s">
        <v>355</v>
      </c>
    </row>
    <row r="565" spans="1:6" x14ac:dyDescent="0.25">
      <c r="A565" t="s">
        <v>1382</v>
      </c>
      <c r="B565">
        <v>2282600564</v>
      </c>
      <c r="C565" t="s">
        <v>2112</v>
      </c>
      <c r="D565" t="s">
        <v>355</v>
      </c>
      <c r="E565" t="s">
        <v>2112</v>
      </c>
      <c r="F565" t="s">
        <v>355</v>
      </c>
    </row>
    <row r="566" spans="1:6" x14ac:dyDescent="0.25">
      <c r="A566" t="s">
        <v>1382</v>
      </c>
      <c r="B566">
        <v>2282600565</v>
      </c>
      <c r="C566" t="s">
        <v>2112</v>
      </c>
      <c r="D566" t="s">
        <v>355</v>
      </c>
      <c r="E566" t="s">
        <v>2112</v>
      </c>
      <c r="F566" t="s">
        <v>355</v>
      </c>
    </row>
    <row r="567" spans="1:6" x14ac:dyDescent="0.25">
      <c r="A567" t="s">
        <v>1382</v>
      </c>
      <c r="B567">
        <v>2302600566</v>
      </c>
      <c r="C567" t="s">
        <v>2112</v>
      </c>
      <c r="D567" t="s">
        <v>355</v>
      </c>
      <c r="E567" t="s">
        <v>2112</v>
      </c>
      <c r="F567" t="s">
        <v>355</v>
      </c>
    </row>
    <row r="568" spans="1:6" x14ac:dyDescent="0.25">
      <c r="A568" t="s">
        <v>1382</v>
      </c>
      <c r="B568">
        <v>2302600567</v>
      </c>
      <c r="C568" t="s">
        <v>2112</v>
      </c>
      <c r="D568" t="s">
        <v>355</v>
      </c>
      <c r="E568" t="s">
        <v>2112</v>
      </c>
      <c r="F568" t="s">
        <v>355</v>
      </c>
    </row>
    <row r="569" spans="1:6" x14ac:dyDescent="0.25">
      <c r="A569" t="s">
        <v>1382</v>
      </c>
      <c r="B569">
        <v>2282600568</v>
      </c>
      <c r="C569" t="s">
        <v>2112</v>
      </c>
      <c r="D569" t="s">
        <v>355</v>
      </c>
      <c r="E569" t="s">
        <v>2112</v>
      </c>
      <c r="F569" t="s">
        <v>355</v>
      </c>
    </row>
    <row r="570" spans="1:6" x14ac:dyDescent="0.25">
      <c r="A570" t="s">
        <v>1382</v>
      </c>
      <c r="B570">
        <v>2282600569</v>
      </c>
      <c r="C570" t="s">
        <v>2112</v>
      </c>
      <c r="D570" t="s">
        <v>355</v>
      </c>
      <c r="E570" t="s">
        <v>2112</v>
      </c>
      <c r="F570" t="s">
        <v>355</v>
      </c>
    </row>
    <row r="571" spans="1:6" x14ac:dyDescent="0.25">
      <c r="A571" t="s">
        <v>1382</v>
      </c>
      <c r="B571">
        <v>2302600570</v>
      </c>
      <c r="C571" t="s">
        <v>2112</v>
      </c>
      <c r="D571" t="s">
        <v>355</v>
      </c>
      <c r="E571" t="s">
        <v>2112</v>
      </c>
      <c r="F571" t="s">
        <v>355</v>
      </c>
    </row>
    <row r="572" spans="1:6" x14ac:dyDescent="0.25">
      <c r="A572" t="s">
        <v>1382</v>
      </c>
      <c r="B572">
        <v>2302600571</v>
      </c>
      <c r="C572" t="s">
        <v>2112</v>
      </c>
      <c r="D572" t="s">
        <v>355</v>
      </c>
      <c r="E572" t="s">
        <v>2112</v>
      </c>
      <c r="F572" t="s">
        <v>355</v>
      </c>
    </row>
    <row r="573" spans="1:6" x14ac:dyDescent="0.25">
      <c r="A573" t="s">
        <v>1382</v>
      </c>
      <c r="B573">
        <v>2282600572</v>
      </c>
      <c r="C573" t="s">
        <v>2112</v>
      </c>
      <c r="D573" t="s">
        <v>355</v>
      </c>
      <c r="E573" t="s">
        <v>2112</v>
      </c>
      <c r="F573" t="s">
        <v>355</v>
      </c>
    </row>
    <row r="574" spans="1:6" x14ac:dyDescent="0.25">
      <c r="A574" t="s">
        <v>1382</v>
      </c>
      <c r="B574">
        <v>2282600573</v>
      </c>
      <c r="C574" t="s">
        <v>2112</v>
      </c>
      <c r="D574" t="s">
        <v>355</v>
      </c>
      <c r="E574" t="s">
        <v>2112</v>
      </c>
      <c r="F574" t="s">
        <v>355</v>
      </c>
    </row>
    <row r="575" spans="1:6" x14ac:dyDescent="0.25">
      <c r="A575" t="s">
        <v>1382</v>
      </c>
      <c r="B575">
        <v>2302600574</v>
      </c>
      <c r="C575" t="s">
        <v>2112</v>
      </c>
      <c r="D575" t="s">
        <v>355</v>
      </c>
      <c r="E575" t="s">
        <v>2112</v>
      </c>
      <c r="F575" t="s">
        <v>355</v>
      </c>
    </row>
    <row r="576" spans="1:6" x14ac:dyDescent="0.25">
      <c r="A576" t="s">
        <v>1382</v>
      </c>
      <c r="B576">
        <v>2302600575</v>
      </c>
      <c r="C576" t="s">
        <v>2112</v>
      </c>
      <c r="D576" t="s">
        <v>355</v>
      </c>
      <c r="E576" t="s">
        <v>2112</v>
      </c>
      <c r="F576" t="s">
        <v>355</v>
      </c>
    </row>
    <row r="577" spans="1:6" x14ac:dyDescent="0.25">
      <c r="A577" t="s">
        <v>1382</v>
      </c>
      <c r="B577">
        <v>2282600576</v>
      </c>
      <c r="C577" t="s">
        <v>2112</v>
      </c>
      <c r="D577" t="s">
        <v>355</v>
      </c>
      <c r="E577" t="s">
        <v>2112</v>
      </c>
      <c r="F577" t="s">
        <v>355</v>
      </c>
    </row>
    <row r="578" spans="1:6" x14ac:dyDescent="0.25">
      <c r="A578" t="s">
        <v>1415</v>
      </c>
      <c r="B578">
        <v>2282600577</v>
      </c>
      <c r="C578" t="s">
        <v>2112</v>
      </c>
      <c r="D578" t="s">
        <v>355</v>
      </c>
      <c r="E578" t="s">
        <v>2112</v>
      </c>
      <c r="F578" t="s">
        <v>355</v>
      </c>
    </row>
    <row r="579" spans="1:6" x14ac:dyDescent="0.25">
      <c r="A579" t="s">
        <v>1415</v>
      </c>
      <c r="B579">
        <v>2302600578</v>
      </c>
      <c r="C579" t="s">
        <v>2112</v>
      </c>
      <c r="D579" t="s">
        <v>355</v>
      </c>
      <c r="E579" t="s">
        <v>2112</v>
      </c>
      <c r="F579" t="s">
        <v>355</v>
      </c>
    </row>
    <row r="580" spans="1:6" x14ac:dyDescent="0.25">
      <c r="A580" t="s">
        <v>1415</v>
      </c>
      <c r="B580">
        <v>2302600579</v>
      </c>
      <c r="C580" t="s">
        <v>2112</v>
      </c>
      <c r="D580" t="s">
        <v>355</v>
      </c>
      <c r="E580" t="s">
        <v>2112</v>
      </c>
      <c r="F580" t="s">
        <v>355</v>
      </c>
    </row>
    <row r="581" spans="1:6" x14ac:dyDescent="0.25">
      <c r="A581" t="s">
        <v>1415</v>
      </c>
      <c r="B581">
        <v>2282600580</v>
      </c>
      <c r="C581" t="s">
        <v>2112</v>
      </c>
      <c r="D581" t="s">
        <v>355</v>
      </c>
      <c r="E581" t="s">
        <v>2112</v>
      </c>
      <c r="F581" t="s">
        <v>355</v>
      </c>
    </row>
    <row r="582" spans="1:6" x14ac:dyDescent="0.25">
      <c r="A582" t="s">
        <v>1415</v>
      </c>
      <c r="B582">
        <v>2282600581</v>
      </c>
      <c r="C582" t="s">
        <v>2112</v>
      </c>
      <c r="D582" t="s">
        <v>355</v>
      </c>
      <c r="E582" t="s">
        <v>2112</v>
      </c>
      <c r="F582" t="s">
        <v>355</v>
      </c>
    </row>
    <row r="583" spans="1:6" x14ac:dyDescent="0.25">
      <c r="A583" t="s">
        <v>1415</v>
      </c>
      <c r="B583">
        <v>2302600582</v>
      </c>
      <c r="C583" t="s">
        <v>2112</v>
      </c>
      <c r="D583" t="s">
        <v>355</v>
      </c>
      <c r="E583" t="s">
        <v>2112</v>
      </c>
      <c r="F583" t="s">
        <v>355</v>
      </c>
    </row>
    <row r="584" spans="1:6" x14ac:dyDescent="0.25">
      <c r="A584" t="s">
        <v>1415</v>
      </c>
      <c r="B584">
        <v>2302600583</v>
      </c>
      <c r="C584" t="s">
        <v>2112</v>
      </c>
      <c r="D584" t="s">
        <v>355</v>
      </c>
      <c r="E584" t="s">
        <v>2112</v>
      </c>
      <c r="F584" t="s">
        <v>355</v>
      </c>
    </row>
    <row r="585" spans="1:6" x14ac:dyDescent="0.25">
      <c r="A585" t="s">
        <v>1415</v>
      </c>
      <c r="B585">
        <v>2282600584</v>
      </c>
      <c r="C585" t="s">
        <v>2112</v>
      </c>
      <c r="D585" t="s">
        <v>355</v>
      </c>
      <c r="E585" t="s">
        <v>2112</v>
      </c>
      <c r="F585" t="s">
        <v>355</v>
      </c>
    </row>
    <row r="586" spans="1:6" x14ac:dyDescent="0.25">
      <c r="A586" t="s">
        <v>1415</v>
      </c>
      <c r="B586">
        <v>2282600585</v>
      </c>
      <c r="C586" t="s">
        <v>2112</v>
      </c>
      <c r="D586" t="s">
        <v>355</v>
      </c>
      <c r="E586" t="s">
        <v>2112</v>
      </c>
      <c r="F586" t="s">
        <v>355</v>
      </c>
    </row>
    <row r="587" spans="1:6" x14ac:dyDescent="0.25">
      <c r="A587" t="s">
        <v>1415</v>
      </c>
      <c r="B587">
        <v>2302600586</v>
      </c>
      <c r="C587" t="s">
        <v>2112</v>
      </c>
      <c r="D587" t="s">
        <v>355</v>
      </c>
      <c r="E587" t="s">
        <v>2112</v>
      </c>
      <c r="F587" t="s">
        <v>355</v>
      </c>
    </row>
    <row r="588" spans="1:6" x14ac:dyDescent="0.25">
      <c r="A588" t="s">
        <v>1415</v>
      </c>
      <c r="B588">
        <v>2302600587</v>
      </c>
      <c r="C588" t="s">
        <v>2112</v>
      </c>
      <c r="D588" t="s">
        <v>355</v>
      </c>
      <c r="E588" t="s">
        <v>2112</v>
      </c>
      <c r="F588" t="s">
        <v>355</v>
      </c>
    </row>
    <row r="589" spans="1:6" x14ac:dyDescent="0.25">
      <c r="A589" t="s">
        <v>1415</v>
      </c>
      <c r="B589">
        <v>2282600588</v>
      </c>
      <c r="C589" t="s">
        <v>2112</v>
      </c>
      <c r="D589" t="s">
        <v>355</v>
      </c>
      <c r="E589" t="s">
        <v>2112</v>
      </c>
      <c r="F589" t="s">
        <v>355</v>
      </c>
    </row>
    <row r="590" spans="1:6" x14ac:dyDescent="0.25">
      <c r="A590" t="s">
        <v>1415</v>
      </c>
      <c r="B590">
        <v>2282600589</v>
      </c>
      <c r="C590" t="s">
        <v>2112</v>
      </c>
      <c r="D590" t="s">
        <v>355</v>
      </c>
      <c r="E590" t="s">
        <v>2112</v>
      </c>
      <c r="F590" t="s">
        <v>355</v>
      </c>
    </row>
    <row r="591" spans="1:6" x14ac:dyDescent="0.25">
      <c r="A591" t="s">
        <v>1415</v>
      </c>
      <c r="B591">
        <v>2302600590</v>
      </c>
      <c r="C591" t="s">
        <v>2112</v>
      </c>
      <c r="D591" t="s">
        <v>355</v>
      </c>
      <c r="E591" t="s">
        <v>2112</v>
      </c>
      <c r="F591" t="s">
        <v>355</v>
      </c>
    </row>
    <row r="592" spans="1:6" x14ac:dyDescent="0.25">
      <c r="A592" t="s">
        <v>1415</v>
      </c>
      <c r="B592">
        <v>2302600591</v>
      </c>
      <c r="C592" t="s">
        <v>2112</v>
      </c>
      <c r="D592" t="s">
        <v>355</v>
      </c>
      <c r="E592" t="s">
        <v>2112</v>
      </c>
      <c r="F592" t="s">
        <v>355</v>
      </c>
    </row>
    <row r="593" spans="1:6" x14ac:dyDescent="0.25">
      <c r="A593" t="s">
        <v>1415</v>
      </c>
      <c r="B593">
        <v>2282600592</v>
      </c>
      <c r="C593" t="s">
        <v>2112</v>
      </c>
      <c r="D593" t="s">
        <v>355</v>
      </c>
      <c r="E593" t="s">
        <v>2112</v>
      </c>
      <c r="F593" t="s">
        <v>355</v>
      </c>
    </row>
    <row r="594" spans="1:6" x14ac:dyDescent="0.25">
      <c r="A594" t="s">
        <v>1415</v>
      </c>
      <c r="B594">
        <v>2282600593</v>
      </c>
      <c r="C594" t="s">
        <v>2112</v>
      </c>
      <c r="D594" t="s">
        <v>355</v>
      </c>
      <c r="E594" t="s">
        <v>2112</v>
      </c>
      <c r="F594" t="s">
        <v>355</v>
      </c>
    </row>
    <row r="595" spans="1:6" x14ac:dyDescent="0.25">
      <c r="A595" t="s">
        <v>1415</v>
      </c>
      <c r="B595">
        <v>2302600594</v>
      </c>
      <c r="C595" t="s">
        <v>2112</v>
      </c>
      <c r="D595" t="s">
        <v>355</v>
      </c>
      <c r="E595" t="s">
        <v>2112</v>
      </c>
      <c r="F595" t="s">
        <v>355</v>
      </c>
    </row>
    <row r="596" spans="1:6" x14ac:dyDescent="0.25">
      <c r="A596" t="s">
        <v>1415</v>
      </c>
      <c r="B596">
        <v>2302600595</v>
      </c>
      <c r="C596" t="s">
        <v>2112</v>
      </c>
      <c r="D596" t="s">
        <v>355</v>
      </c>
      <c r="E596" t="s">
        <v>2112</v>
      </c>
      <c r="F596" t="s">
        <v>355</v>
      </c>
    </row>
    <row r="597" spans="1:6" x14ac:dyDescent="0.25">
      <c r="A597" t="s">
        <v>1415</v>
      </c>
      <c r="B597">
        <v>2282600596</v>
      </c>
      <c r="C597" t="s">
        <v>2112</v>
      </c>
      <c r="D597" t="s">
        <v>355</v>
      </c>
      <c r="E597" t="s">
        <v>2112</v>
      </c>
      <c r="F597" t="s">
        <v>355</v>
      </c>
    </row>
    <row r="598" spans="1:6" x14ac:dyDescent="0.25">
      <c r="A598" t="s">
        <v>1415</v>
      </c>
      <c r="B598">
        <v>2282600597</v>
      </c>
      <c r="C598" t="s">
        <v>2112</v>
      </c>
      <c r="D598" t="s">
        <v>355</v>
      </c>
      <c r="E598" t="s">
        <v>2112</v>
      </c>
      <c r="F598" t="s">
        <v>355</v>
      </c>
    </row>
    <row r="599" spans="1:6" x14ac:dyDescent="0.25">
      <c r="A599" t="s">
        <v>1415</v>
      </c>
      <c r="B599">
        <v>2302600598</v>
      </c>
      <c r="C599" t="s">
        <v>2112</v>
      </c>
      <c r="D599" t="s">
        <v>355</v>
      </c>
      <c r="E599" t="s">
        <v>2112</v>
      </c>
      <c r="F599" t="s">
        <v>355</v>
      </c>
    </row>
    <row r="600" spans="1:6" x14ac:dyDescent="0.25">
      <c r="A600" t="s">
        <v>1415</v>
      </c>
      <c r="B600">
        <v>2302600599</v>
      </c>
      <c r="C600" t="s">
        <v>2112</v>
      </c>
      <c r="D600" t="s">
        <v>355</v>
      </c>
      <c r="E600" t="s">
        <v>2112</v>
      </c>
      <c r="F600" t="s">
        <v>355</v>
      </c>
    </row>
    <row r="601" spans="1:6" x14ac:dyDescent="0.25">
      <c r="A601" t="s">
        <v>1415</v>
      </c>
      <c r="B601">
        <v>2282600600</v>
      </c>
      <c r="C601" t="s">
        <v>2112</v>
      </c>
      <c r="D601" t="s">
        <v>355</v>
      </c>
      <c r="E601" t="s">
        <v>2112</v>
      </c>
      <c r="F601" t="s">
        <v>355</v>
      </c>
    </row>
    <row r="602" spans="1:6" x14ac:dyDescent="0.25">
      <c r="A602" t="s">
        <v>1415</v>
      </c>
      <c r="B602">
        <v>2282600601</v>
      </c>
      <c r="C602" t="s">
        <v>2112</v>
      </c>
      <c r="D602" t="s">
        <v>355</v>
      </c>
      <c r="E602" t="s">
        <v>2112</v>
      </c>
      <c r="F602" t="s">
        <v>355</v>
      </c>
    </row>
    <row r="603" spans="1:6" x14ac:dyDescent="0.25">
      <c r="A603" t="s">
        <v>1415</v>
      </c>
      <c r="B603">
        <v>2302600602</v>
      </c>
      <c r="C603" t="s">
        <v>2112</v>
      </c>
      <c r="D603" t="s">
        <v>355</v>
      </c>
      <c r="E603" t="s">
        <v>2112</v>
      </c>
      <c r="F603" t="s">
        <v>355</v>
      </c>
    </row>
    <row r="604" spans="1:6" x14ac:dyDescent="0.25">
      <c r="A604" t="s">
        <v>1415</v>
      </c>
      <c r="B604">
        <v>2302600603</v>
      </c>
      <c r="C604" t="s">
        <v>2112</v>
      </c>
      <c r="D604" t="s">
        <v>355</v>
      </c>
      <c r="E604" t="s">
        <v>2112</v>
      </c>
      <c r="F604" t="s">
        <v>355</v>
      </c>
    </row>
    <row r="605" spans="1:6" x14ac:dyDescent="0.25">
      <c r="A605" t="s">
        <v>1415</v>
      </c>
      <c r="B605">
        <v>2282600604</v>
      </c>
      <c r="C605" t="s">
        <v>2112</v>
      </c>
      <c r="D605" t="s">
        <v>355</v>
      </c>
      <c r="E605" t="s">
        <v>2112</v>
      </c>
      <c r="F605" t="s">
        <v>355</v>
      </c>
    </row>
    <row r="606" spans="1:6" x14ac:dyDescent="0.25">
      <c r="A606" t="s">
        <v>1415</v>
      </c>
      <c r="B606">
        <v>2282600605</v>
      </c>
      <c r="C606" t="s">
        <v>2112</v>
      </c>
      <c r="D606" t="s">
        <v>355</v>
      </c>
      <c r="E606" t="s">
        <v>2112</v>
      </c>
      <c r="F606" t="s">
        <v>355</v>
      </c>
    </row>
    <row r="607" spans="1:6" x14ac:dyDescent="0.25">
      <c r="A607" t="s">
        <v>1415</v>
      </c>
      <c r="B607">
        <v>2302600606</v>
      </c>
      <c r="C607" t="s">
        <v>2112</v>
      </c>
      <c r="D607" t="s">
        <v>355</v>
      </c>
      <c r="E607" t="s">
        <v>2112</v>
      </c>
      <c r="F607" t="s">
        <v>355</v>
      </c>
    </row>
    <row r="608" spans="1:6" x14ac:dyDescent="0.25">
      <c r="A608" t="s">
        <v>1415</v>
      </c>
      <c r="B608">
        <v>2302600607</v>
      </c>
      <c r="C608" t="s">
        <v>2112</v>
      </c>
      <c r="D608" t="s">
        <v>355</v>
      </c>
      <c r="E608" t="s">
        <v>2112</v>
      </c>
      <c r="F608" t="s">
        <v>355</v>
      </c>
    </row>
    <row r="609" spans="1:6" x14ac:dyDescent="0.25">
      <c r="A609" t="s">
        <v>1415</v>
      </c>
      <c r="B609">
        <v>2282600608</v>
      </c>
      <c r="C609" t="s">
        <v>2112</v>
      </c>
      <c r="D609" t="s">
        <v>355</v>
      </c>
      <c r="E609" t="s">
        <v>2112</v>
      </c>
      <c r="F609" t="s">
        <v>355</v>
      </c>
    </row>
    <row r="610" spans="1:6" x14ac:dyDescent="0.25">
      <c r="A610" t="s">
        <v>1448</v>
      </c>
      <c r="B610">
        <v>2282600609</v>
      </c>
      <c r="C610" t="s">
        <v>2112</v>
      </c>
      <c r="D610" t="s">
        <v>355</v>
      </c>
      <c r="E610" t="s">
        <v>2112</v>
      </c>
      <c r="F610" t="s">
        <v>355</v>
      </c>
    </row>
    <row r="611" spans="1:6" x14ac:dyDescent="0.25">
      <c r="A611" t="s">
        <v>1448</v>
      </c>
      <c r="B611">
        <v>2302600610</v>
      </c>
      <c r="C611" t="s">
        <v>2112</v>
      </c>
      <c r="D611" t="s">
        <v>355</v>
      </c>
      <c r="E611" t="s">
        <v>2112</v>
      </c>
      <c r="F611" t="s">
        <v>355</v>
      </c>
    </row>
    <row r="612" spans="1:6" x14ac:dyDescent="0.25">
      <c r="A612" t="s">
        <v>1448</v>
      </c>
      <c r="B612">
        <v>2302600611</v>
      </c>
      <c r="C612" t="s">
        <v>2112</v>
      </c>
      <c r="D612" t="s">
        <v>355</v>
      </c>
      <c r="E612" t="s">
        <v>2112</v>
      </c>
      <c r="F612" t="s">
        <v>355</v>
      </c>
    </row>
    <row r="613" spans="1:6" x14ac:dyDescent="0.25">
      <c r="A613" t="s">
        <v>1448</v>
      </c>
      <c r="B613">
        <v>2282600612</v>
      </c>
      <c r="C613" t="s">
        <v>2112</v>
      </c>
      <c r="D613" t="s">
        <v>355</v>
      </c>
      <c r="E613" t="s">
        <v>2112</v>
      </c>
      <c r="F613" t="s">
        <v>355</v>
      </c>
    </row>
    <row r="614" spans="1:6" x14ac:dyDescent="0.25">
      <c r="A614" t="s">
        <v>1448</v>
      </c>
      <c r="B614">
        <v>2282600613</v>
      </c>
      <c r="C614" t="s">
        <v>2112</v>
      </c>
      <c r="D614" t="s">
        <v>355</v>
      </c>
      <c r="E614" t="s">
        <v>2112</v>
      </c>
      <c r="F614" t="s">
        <v>355</v>
      </c>
    </row>
    <row r="615" spans="1:6" x14ac:dyDescent="0.25">
      <c r="A615" t="s">
        <v>1448</v>
      </c>
      <c r="B615">
        <v>2302600614</v>
      </c>
      <c r="C615" t="s">
        <v>2112</v>
      </c>
      <c r="D615" t="s">
        <v>355</v>
      </c>
      <c r="E615" t="s">
        <v>2112</v>
      </c>
      <c r="F615" t="s">
        <v>355</v>
      </c>
    </row>
    <row r="616" spans="1:6" x14ac:dyDescent="0.25">
      <c r="A616" t="s">
        <v>1448</v>
      </c>
      <c r="B616">
        <v>2302600615</v>
      </c>
      <c r="C616" t="s">
        <v>2112</v>
      </c>
      <c r="D616" t="s">
        <v>355</v>
      </c>
      <c r="E616" t="s">
        <v>2112</v>
      </c>
      <c r="F616" t="s">
        <v>355</v>
      </c>
    </row>
    <row r="617" spans="1:6" x14ac:dyDescent="0.25">
      <c r="A617" t="s">
        <v>1448</v>
      </c>
      <c r="B617">
        <v>2282600616</v>
      </c>
      <c r="C617" t="s">
        <v>2112</v>
      </c>
      <c r="D617" t="s">
        <v>355</v>
      </c>
      <c r="E617" t="s">
        <v>2112</v>
      </c>
      <c r="F617" t="s">
        <v>355</v>
      </c>
    </row>
    <row r="618" spans="1:6" x14ac:dyDescent="0.25">
      <c r="A618" t="s">
        <v>1448</v>
      </c>
      <c r="B618">
        <v>2282600617</v>
      </c>
      <c r="C618" t="s">
        <v>2112</v>
      </c>
      <c r="D618" t="s">
        <v>355</v>
      </c>
      <c r="E618" t="s">
        <v>2112</v>
      </c>
      <c r="F618" t="s">
        <v>355</v>
      </c>
    </row>
    <row r="619" spans="1:6" x14ac:dyDescent="0.25">
      <c r="A619" t="s">
        <v>1448</v>
      </c>
      <c r="B619">
        <v>2302600618</v>
      </c>
      <c r="C619" t="s">
        <v>2112</v>
      </c>
      <c r="D619" t="s">
        <v>355</v>
      </c>
      <c r="E619" t="s">
        <v>2112</v>
      </c>
      <c r="F619" t="s">
        <v>355</v>
      </c>
    </row>
    <row r="620" spans="1:6" x14ac:dyDescent="0.25">
      <c r="A620" t="s">
        <v>1448</v>
      </c>
      <c r="B620">
        <v>2302600619</v>
      </c>
      <c r="C620" t="s">
        <v>2112</v>
      </c>
      <c r="D620" t="s">
        <v>355</v>
      </c>
      <c r="E620" t="s">
        <v>2112</v>
      </c>
      <c r="F620" t="s">
        <v>355</v>
      </c>
    </row>
    <row r="621" spans="1:6" x14ac:dyDescent="0.25">
      <c r="A621" t="s">
        <v>1448</v>
      </c>
      <c r="B621">
        <v>2282600620</v>
      </c>
      <c r="C621" t="s">
        <v>2112</v>
      </c>
      <c r="D621" t="s">
        <v>355</v>
      </c>
      <c r="E621" t="s">
        <v>2112</v>
      </c>
      <c r="F621" t="s">
        <v>355</v>
      </c>
    </row>
    <row r="622" spans="1:6" x14ac:dyDescent="0.25">
      <c r="A622" t="s">
        <v>1448</v>
      </c>
      <c r="B622">
        <v>2282600621</v>
      </c>
      <c r="C622" t="s">
        <v>2112</v>
      </c>
      <c r="D622" t="s">
        <v>355</v>
      </c>
      <c r="E622" t="s">
        <v>2112</v>
      </c>
      <c r="F622" t="s">
        <v>355</v>
      </c>
    </row>
    <row r="623" spans="1:6" x14ac:dyDescent="0.25">
      <c r="A623" t="s">
        <v>1448</v>
      </c>
      <c r="B623">
        <v>2302600622</v>
      </c>
      <c r="C623" t="s">
        <v>2112</v>
      </c>
      <c r="D623" t="s">
        <v>355</v>
      </c>
      <c r="E623" t="s">
        <v>2112</v>
      </c>
      <c r="F623" t="s">
        <v>355</v>
      </c>
    </row>
    <row r="624" spans="1:6" x14ac:dyDescent="0.25">
      <c r="A624" t="s">
        <v>1448</v>
      </c>
      <c r="B624">
        <v>2302600623</v>
      </c>
      <c r="C624" t="s">
        <v>2112</v>
      </c>
      <c r="D624" t="s">
        <v>355</v>
      </c>
      <c r="E624" t="s">
        <v>2112</v>
      </c>
      <c r="F624" t="s">
        <v>355</v>
      </c>
    </row>
    <row r="625" spans="1:6" x14ac:dyDescent="0.25">
      <c r="A625" t="s">
        <v>1448</v>
      </c>
      <c r="B625">
        <v>2282600624</v>
      </c>
      <c r="C625" t="s">
        <v>2112</v>
      </c>
      <c r="D625" t="s">
        <v>355</v>
      </c>
      <c r="E625" t="s">
        <v>2112</v>
      </c>
      <c r="F625" t="s">
        <v>355</v>
      </c>
    </row>
    <row r="626" spans="1:6" x14ac:dyDescent="0.25">
      <c r="A626" t="s">
        <v>1448</v>
      </c>
      <c r="B626">
        <v>2282600625</v>
      </c>
      <c r="C626" t="s">
        <v>2112</v>
      </c>
      <c r="D626" t="s">
        <v>355</v>
      </c>
      <c r="E626" t="s">
        <v>2112</v>
      </c>
      <c r="F626" t="s">
        <v>355</v>
      </c>
    </row>
    <row r="627" spans="1:6" x14ac:dyDescent="0.25">
      <c r="A627" t="s">
        <v>1448</v>
      </c>
      <c r="B627">
        <v>2302600626</v>
      </c>
      <c r="C627" t="s">
        <v>2112</v>
      </c>
      <c r="D627" t="s">
        <v>355</v>
      </c>
      <c r="E627" t="s">
        <v>2112</v>
      </c>
      <c r="F627" t="s">
        <v>355</v>
      </c>
    </row>
    <row r="628" spans="1:6" x14ac:dyDescent="0.25">
      <c r="A628" t="s">
        <v>1448</v>
      </c>
      <c r="B628">
        <v>2302600627</v>
      </c>
      <c r="C628" t="s">
        <v>2112</v>
      </c>
      <c r="D628" t="s">
        <v>355</v>
      </c>
      <c r="E628" t="s">
        <v>2112</v>
      </c>
      <c r="F628" t="s">
        <v>355</v>
      </c>
    </row>
    <row r="629" spans="1:6" x14ac:dyDescent="0.25">
      <c r="A629" t="s">
        <v>1448</v>
      </c>
      <c r="B629">
        <v>2282600628</v>
      </c>
      <c r="C629" t="s">
        <v>2112</v>
      </c>
      <c r="D629" t="s">
        <v>355</v>
      </c>
      <c r="E629" t="s">
        <v>2112</v>
      </c>
      <c r="F629" t="s">
        <v>355</v>
      </c>
    </row>
    <row r="630" spans="1:6" x14ac:dyDescent="0.25">
      <c r="A630" t="s">
        <v>1448</v>
      </c>
      <c r="B630">
        <v>2282600629</v>
      </c>
      <c r="C630" t="s">
        <v>2112</v>
      </c>
      <c r="D630" t="s">
        <v>355</v>
      </c>
      <c r="E630" t="s">
        <v>2112</v>
      </c>
      <c r="F630" t="s">
        <v>355</v>
      </c>
    </row>
    <row r="631" spans="1:6" x14ac:dyDescent="0.25">
      <c r="A631" t="s">
        <v>1448</v>
      </c>
      <c r="B631">
        <v>2302600630</v>
      </c>
      <c r="C631" t="s">
        <v>2112</v>
      </c>
      <c r="D631" t="s">
        <v>355</v>
      </c>
      <c r="E631" t="s">
        <v>2112</v>
      </c>
      <c r="F631" t="s">
        <v>355</v>
      </c>
    </row>
    <row r="632" spans="1:6" x14ac:dyDescent="0.25">
      <c r="A632" t="s">
        <v>1448</v>
      </c>
      <c r="B632">
        <v>2302600631</v>
      </c>
      <c r="C632" t="s">
        <v>2112</v>
      </c>
      <c r="D632" t="s">
        <v>355</v>
      </c>
      <c r="E632" t="s">
        <v>2112</v>
      </c>
      <c r="F632" t="s">
        <v>355</v>
      </c>
    </row>
    <row r="633" spans="1:6" x14ac:dyDescent="0.25">
      <c r="A633" t="s">
        <v>1448</v>
      </c>
      <c r="B633">
        <v>2282600632</v>
      </c>
      <c r="C633" t="s">
        <v>2112</v>
      </c>
      <c r="D633" t="s">
        <v>355</v>
      </c>
      <c r="E633" t="s">
        <v>2112</v>
      </c>
      <c r="F633" t="s">
        <v>355</v>
      </c>
    </row>
    <row r="634" spans="1:6" x14ac:dyDescent="0.25">
      <c r="A634" t="s">
        <v>1448</v>
      </c>
      <c r="B634">
        <v>2282600633</v>
      </c>
      <c r="C634" t="s">
        <v>2112</v>
      </c>
      <c r="D634" t="s">
        <v>355</v>
      </c>
      <c r="E634" t="s">
        <v>2112</v>
      </c>
      <c r="F634" t="s">
        <v>355</v>
      </c>
    </row>
    <row r="635" spans="1:6" x14ac:dyDescent="0.25">
      <c r="A635" t="s">
        <v>1448</v>
      </c>
      <c r="B635">
        <v>2302600634</v>
      </c>
      <c r="C635" t="s">
        <v>2112</v>
      </c>
      <c r="D635" t="s">
        <v>355</v>
      </c>
      <c r="E635" t="s">
        <v>2112</v>
      </c>
      <c r="F635" t="s">
        <v>355</v>
      </c>
    </row>
    <row r="636" spans="1:6" x14ac:dyDescent="0.25">
      <c r="A636" t="s">
        <v>1448</v>
      </c>
      <c r="B636">
        <v>2302600635</v>
      </c>
      <c r="C636" t="s">
        <v>2112</v>
      </c>
      <c r="D636" t="s">
        <v>355</v>
      </c>
      <c r="E636" t="s">
        <v>2112</v>
      </c>
      <c r="F636" t="s">
        <v>355</v>
      </c>
    </row>
    <row r="637" spans="1:6" x14ac:dyDescent="0.25">
      <c r="A637" t="s">
        <v>1448</v>
      </c>
      <c r="B637">
        <v>2282600636</v>
      </c>
      <c r="C637" t="s">
        <v>2112</v>
      </c>
      <c r="D637" t="s">
        <v>355</v>
      </c>
      <c r="E637" t="s">
        <v>2112</v>
      </c>
      <c r="F637" t="s">
        <v>355</v>
      </c>
    </row>
    <row r="638" spans="1:6" x14ac:dyDescent="0.25">
      <c r="A638" t="s">
        <v>1448</v>
      </c>
      <c r="B638">
        <v>2282600637</v>
      </c>
      <c r="C638" t="s">
        <v>2112</v>
      </c>
      <c r="D638" t="s">
        <v>355</v>
      </c>
      <c r="E638" t="s">
        <v>2112</v>
      </c>
      <c r="F638" t="s">
        <v>355</v>
      </c>
    </row>
    <row r="639" spans="1:6" x14ac:dyDescent="0.25">
      <c r="A639" t="s">
        <v>1448</v>
      </c>
      <c r="B639">
        <v>2302600638</v>
      </c>
      <c r="C639" t="s">
        <v>2112</v>
      </c>
      <c r="D639" t="s">
        <v>355</v>
      </c>
      <c r="E639" t="s">
        <v>2112</v>
      </c>
      <c r="F639" t="s">
        <v>355</v>
      </c>
    </row>
    <row r="640" spans="1:6" x14ac:dyDescent="0.25">
      <c r="A640" t="s">
        <v>1448</v>
      </c>
      <c r="B640">
        <v>2302600639</v>
      </c>
      <c r="C640" t="s">
        <v>2112</v>
      </c>
      <c r="D640" t="s">
        <v>355</v>
      </c>
      <c r="E640" t="s">
        <v>2112</v>
      </c>
      <c r="F640" t="s">
        <v>355</v>
      </c>
    </row>
    <row r="641" spans="1:6" x14ac:dyDescent="0.25">
      <c r="A641" t="s">
        <v>1448</v>
      </c>
      <c r="B641">
        <v>2282600640</v>
      </c>
      <c r="C641" t="s">
        <v>2112</v>
      </c>
      <c r="D641" t="s">
        <v>355</v>
      </c>
      <c r="E641" t="s">
        <v>2112</v>
      </c>
      <c r="F641" t="s">
        <v>355</v>
      </c>
    </row>
    <row r="642" spans="1:6" x14ac:dyDescent="0.25">
      <c r="A642" t="s">
        <v>1481</v>
      </c>
      <c r="B642">
        <v>2282600641</v>
      </c>
      <c r="C642" t="s">
        <v>2112</v>
      </c>
      <c r="D642" t="s">
        <v>355</v>
      </c>
      <c r="E642" t="s">
        <v>2112</v>
      </c>
      <c r="F642" t="s">
        <v>355</v>
      </c>
    </row>
    <row r="643" spans="1:6" x14ac:dyDescent="0.25">
      <c r="A643" t="s">
        <v>1481</v>
      </c>
      <c r="B643">
        <v>2302600642</v>
      </c>
      <c r="C643" t="s">
        <v>2112</v>
      </c>
      <c r="D643" t="s">
        <v>355</v>
      </c>
      <c r="E643" t="s">
        <v>2112</v>
      </c>
      <c r="F643" t="s">
        <v>355</v>
      </c>
    </row>
    <row r="644" spans="1:6" x14ac:dyDescent="0.25">
      <c r="A644" t="s">
        <v>1481</v>
      </c>
      <c r="B644">
        <v>2302600643</v>
      </c>
      <c r="C644" t="s">
        <v>2112</v>
      </c>
      <c r="D644" t="s">
        <v>355</v>
      </c>
      <c r="E644" t="s">
        <v>2112</v>
      </c>
      <c r="F644" t="s">
        <v>355</v>
      </c>
    </row>
    <row r="645" spans="1:6" x14ac:dyDescent="0.25">
      <c r="A645" t="s">
        <v>1481</v>
      </c>
      <c r="B645">
        <v>2282600644</v>
      </c>
      <c r="C645" t="s">
        <v>2112</v>
      </c>
      <c r="D645" t="s">
        <v>355</v>
      </c>
      <c r="E645" t="s">
        <v>2112</v>
      </c>
      <c r="F645" t="s">
        <v>355</v>
      </c>
    </row>
    <row r="646" spans="1:6" x14ac:dyDescent="0.25">
      <c r="A646" t="s">
        <v>1481</v>
      </c>
      <c r="B646">
        <v>2282600645</v>
      </c>
      <c r="C646" t="s">
        <v>2112</v>
      </c>
      <c r="D646" t="s">
        <v>355</v>
      </c>
      <c r="E646" t="s">
        <v>2112</v>
      </c>
      <c r="F646" t="s">
        <v>355</v>
      </c>
    </row>
    <row r="647" spans="1:6" x14ac:dyDescent="0.25">
      <c r="A647" t="s">
        <v>1481</v>
      </c>
      <c r="B647">
        <v>2302600646</v>
      </c>
      <c r="C647" t="s">
        <v>2112</v>
      </c>
      <c r="D647" t="s">
        <v>355</v>
      </c>
      <c r="E647" t="s">
        <v>2112</v>
      </c>
      <c r="F647" t="s">
        <v>355</v>
      </c>
    </row>
    <row r="648" spans="1:6" x14ac:dyDescent="0.25">
      <c r="A648" t="s">
        <v>1481</v>
      </c>
      <c r="B648">
        <v>2302600647</v>
      </c>
      <c r="C648" t="s">
        <v>2112</v>
      </c>
      <c r="D648" t="s">
        <v>355</v>
      </c>
      <c r="E648" t="s">
        <v>2112</v>
      </c>
      <c r="F648" t="s">
        <v>355</v>
      </c>
    </row>
    <row r="649" spans="1:6" x14ac:dyDescent="0.25">
      <c r="A649" t="s">
        <v>1481</v>
      </c>
      <c r="B649">
        <v>2282600648</v>
      </c>
      <c r="C649" t="s">
        <v>2112</v>
      </c>
      <c r="D649" t="s">
        <v>355</v>
      </c>
      <c r="E649" t="s">
        <v>2112</v>
      </c>
      <c r="F649" t="s">
        <v>355</v>
      </c>
    </row>
    <row r="650" spans="1:6" x14ac:dyDescent="0.25">
      <c r="A650" t="s">
        <v>1481</v>
      </c>
      <c r="B650">
        <v>2282600649</v>
      </c>
      <c r="C650" t="s">
        <v>2112</v>
      </c>
      <c r="D650" t="s">
        <v>355</v>
      </c>
      <c r="E650" t="s">
        <v>2112</v>
      </c>
      <c r="F650" t="s">
        <v>355</v>
      </c>
    </row>
    <row r="651" spans="1:6" x14ac:dyDescent="0.25">
      <c r="A651" t="s">
        <v>1481</v>
      </c>
      <c r="B651">
        <v>2302600650</v>
      </c>
      <c r="C651" t="s">
        <v>2112</v>
      </c>
      <c r="D651" t="s">
        <v>355</v>
      </c>
      <c r="E651" t="s">
        <v>2112</v>
      </c>
      <c r="F651" t="s">
        <v>355</v>
      </c>
    </row>
    <row r="652" spans="1:6" x14ac:dyDescent="0.25">
      <c r="A652" t="s">
        <v>1481</v>
      </c>
      <c r="B652">
        <v>2302600651</v>
      </c>
      <c r="C652" t="s">
        <v>2112</v>
      </c>
      <c r="D652" t="s">
        <v>355</v>
      </c>
      <c r="E652" t="s">
        <v>2112</v>
      </c>
      <c r="F652" t="s">
        <v>355</v>
      </c>
    </row>
    <row r="653" spans="1:6" x14ac:dyDescent="0.25">
      <c r="A653" t="s">
        <v>1481</v>
      </c>
      <c r="B653">
        <v>2282600652</v>
      </c>
      <c r="C653" t="s">
        <v>2112</v>
      </c>
      <c r="D653" t="s">
        <v>355</v>
      </c>
      <c r="E653" t="s">
        <v>2112</v>
      </c>
      <c r="F653" t="s">
        <v>355</v>
      </c>
    </row>
    <row r="654" spans="1:6" x14ac:dyDescent="0.25">
      <c r="A654" t="s">
        <v>1481</v>
      </c>
      <c r="B654">
        <v>2282600653</v>
      </c>
      <c r="C654" t="s">
        <v>2112</v>
      </c>
      <c r="D654" t="s">
        <v>355</v>
      </c>
      <c r="E654" t="s">
        <v>2112</v>
      </c>
      <c r="F654" t="s">
        <v>355</v>
      </c>
    </row>
    <row r="655" spans="1:6" x14ac:dyDescent="0.25">
      <c r="A655" t="s">
        <v>1481</v>
      </c>
      <c r="B655">
        <v>2302600654</v>
      </c>
      <c r="C655" t="s">
        <v>2112</v>
      </c>
      <c r="D655" t="s">
        <v>355</v>
      </c>
      <c r="E655" t="s">
        <v>2112</v>
      </c>
      <c r="F655" t="s">
        <v>355</v>
      </c>
    </row>
    <row r="656" spans="1:6" x14ac:dyDescent="0.25">
      <c r="A656" t="s">
        <v>1481</v>
      </c>
      <c r="B656">
        <v>2302600655</v>
      </c>
      <c r="C656" t="s">
        <v>2112</v>
      </c>
      <c r="D656" t="s">
        <v>355</v>
      </c>
      <c r="E656" t="s">
        <v>2112</v>
      </c>
      <c r="F656" t="s">
        <v>355</v>
      </c>
    </row>
    <row r="657" spans="1:6" x14ac:dyDescent="0.25">
      <c r="A657" t="s">
        <v>1481</v>
      </c>
      <c r="B657">
        <v>2282600656</v>
      </c>
      <c r="C657" t="s">
        <v>2112</v>
      </c>
      <c r="D657" t="s">
        <v>355</v>
      </c>
      <c r="E657" t="s">
        <v>2112</v>
      </c>
      <c r="F657" t="s">
        <v>355</v>
      </c>
    </row>
    <row r="658" spans="1:6" x14ac:dyDescent="0.25">
      <c r="A658" t="s">
        <v>1481</v>
      </c>
      <c r="B658">
        <v>2282600657</v>
      </c>
      <c r="C658" t="s">
        <v>2112</v>
      </c>
      <c r="D658" t="s">
        <v>355</v>
      </c>
      <c r="E658" t="s">
        <v>2112</v>
      </c>
      <c r="F658" t="s">
        <v>355</v>
      </c>
    </row>
    <row r="659" spans="1:6" x14ac:dyDescent="0.25">
      <c r="A659" t="s">
        <v>1481</v>
      </c>
      <c r="B659">
        <v>2302600658</v>
      </c>
      <c r="C659" t="s">
        <v>2112</v>
      </c>
      <c r="D659" t="s">
        <v>355</v>
      </c>
      <c r="E659" t="s">
        <v>2112</v>
      </c>
      <c r="F659" t="s">
        <v>355</v>
      </c>
    </row>
    <row r="660" spans="1:6" x14ac:dyDescent="0.25">
      <c r="A660" t="s">
        <v>1481</v>
      </c>
      <c r="B660">
        <v>2302600659</v>
      </c>
      <c r="C660" t="s">
        <v>2112</v>
      </c>
      <c r="D660" t="s">
        <v>355</v>
      </c>
      <c r="E660" t="s">
        <v>2112</v>
      </c>
      <c r="F660" t="s">
        <v>355</v>
      </c>
    </row>
    <row r="661" spans="1:6" x14ac:dyDescent="0.25">
      <c r="A661" t="s">
        <v>1481</v>
      </c>
      <c r="B661">
        <v>2282600660</v>
      </c>
      <c r="C661" t="s">
        <v>2112</v>
      </c>
      <c r="D661" t="s">
        <v>355</v>
      </c>
      <c r="E661" t="s">
        <v>2112</v>
      </c>
      <c r="F661" t="s">
        <v>355</v>
      </c>
    </row>
    <row r="662" spans="1:6" x14ac:dyDescent="0.25">
      <c r="A662" t="s">
        <v>1481</v>
      </c>
      <c r="B662">
        <v>2282600661</v>
      </c>
      <c r="C662" t="s">
        <v>2112</v>
      </c>
      <c r="D662" t="s">
        <v>355</v>
      </c>
      <c r="E662" t="s">
        <v>2112</v>
      </c>
      <c r="F662" t="s">
        <v>355</v>
      </c>
    </row>
    <row r="663" spans="1:6" x14ac:dyDescent="0.25">
      <c r="A663" t="s">
        <v>1481</v>
      </c>
      <c r="B663">
        <v>2302600662</v>
      </c>
      <c r="C663" t="s">
        <v>2112</v>
      </c>
      <c r="D663" t="s">
        <v>355</v>
      </c>
      <c r="E663" t="s">
        <v>2112</v>
      </c>
      <c r="F663" t="s">
        <v>355</v>
      </c>
    </row>
    <row r="664" spans="1:6" x14ac:dyDescent="0.25">
      <c r="A664" t="s">
        <v>1481</v>
      </c>
      <c r="B664">
        <v>2302600663</v>
      </c>
      <c r="C664" t="s">
        <v>2112</v>
      </c>
      <c r="D664" t="s">
        <v>355</v>
      </c>
      <c r="E664" t="s">
        <v>2112</v>
      </c>
      <c r="F664" t="s">
        <v>355</v>
      </c>
    </row>
    <row r="665" spans="1:6" x14ac:dyDescent="0.25">
      <c r="A665" t="s">
        <v>1481</v>
      </c>
      <c r="B665">
        <v>2282600664</v>
      </c>
      <c r="C665" t="s">
        <v>2112</v>
      </c>
      <c r="D665" t="s">
        <v>355</v>
      </c>
      <c r="E665" t="s">
        <v>2112</v>
      </c>
      <c r="F665" t="s">
        <v>355</v>
      </c>
    </row>
    <row r="666" spans="1:6" x14ac:dyDescent="0.25">
      <c r="A666" t="s">
        <v>1481</v>
      </c>
      <c r="B666">
        <v>2282600665</v>
      </c>
      <c r="C666" t="s">
        <v>2112</v>
      </c>
      <c r="D666" t="s">
        <v>355</v>
      </c>
      <c r="E666" t="s">
        <v>2112</v>
      </c>
      <c r="F666" t="s">
        <v>355</v>
      </c>
    </row>
    <row r="667" spans="1:6" x14ac:dyDescent="0.25">
      <c r="A667" t="s">
        <v>1481</v>
      </c>
      <c r="B667">
        <v>2302600666</v>
      </c>
      <c r="C667" t="s">
        <v>2112</v>
      </c>
      <c r="D667" t="s">
        <v>355</v>
      </c>
      <c r="E667" t="s">
        <v>2112</v>
      </c>
      <c r="F667" t="s">
        <v>355</v>
      </c>
    </row>
    <row r="668" spans="1:6" x14ac:dyDescent="0.25">
      <c r="A668" t="s">
        <v>1481</v>
      </c>
      <c r="B668">
        <v>2302600667</v>
      </c>
      <c r="C668" t="s">
        <v>2112</v>
      </c>
      <c r="D668" t="s">
        <v>355</v>
      </c>
      <c r="E668" t="s">
        <v>2112</v>
      </c>
      <c r="F668" t="s">
        <v>355</v>
      </c>
    </row>
    <row r="669" spans="1:6" x14ac:dyDescent="0.25">
      <c r="A669" t="s">
        <v>1481</v>
      </c>
      <c r="B669">
        <v>2282600668</v>
      </c>
      <c r="C669" t="s">
        <v>2112</v>
      </c>
      <c r="D669" t="s">
        <v>355</v>
      </c>
      <c r="E669" t="s">
        <v>2112</v>
      </c>
      <c r="F669" t="s">
        <v>355</v>
      </c>
    </row>
    <row r="670" spans="1:6" x14ac:dyDescent="0.25">
      <c r="A670" t="s">
        <v>1481</v>
      </c>
      <c r="B670">
        <v>2282600669</v>
      </c>
      <c r="C670" t="s">
        <v>2112</v>
      </c>
      <c r="D670" t="s">
        <v>355</v>
      </c>
      <c r="E670" t="s">
        <v>2112</v>
      </c>
      <c r="F670" t="s">
        <v>355</v>
      </c>
    </row>
    <row r="671" spans="1:6" x14ac:dyDescent="0.25">
      <c r="A671" t="s">
        <v>1481</v>
      </c>
      <c r="B671">
        <v>2302600670</v>
      </c>
      <c r="C671" t="s">
        <v>2112</v>
      </c>
      <c r="D671" t="s">
        <v>355</v>
      </c>
      <c r="E671" t="s">
        <v>2112</v>
      </c>
      <c r="F671" t="s">
        <v>355</v>
      </c>
    </row>
    <row r="672" spans="1:6" x14ac:dyDescent="0.25">
      <c r="A672" t="s">
        <v>1481</v>
      </c>
      <c r="B672">
        <v>2302600671</v>
      </c>
      <c r="C672" t="s">
        <v>2112</v>
      </c>
      <c r="D672" t="s">
        <v>355</v>
      </c>
      <c r="E672" t="s">
        <v>2112</v>
      </c>
      <c r="F672" t="s">
        <v>355</v>
      </c>
    </row>
    <row r="673" spans="1:6" x14ac:dyDescent="0.25">
      <c r="A673" t="s">
        <v>1481</v>
      </c>
      <c r="B673">
        <v>2282600672</v>
      </c>
      <c r="C673" t="s">
        <v>2112</v>
      </c>
      <c r="D673" t="s">
        <v>355</v>
      </c>
      <c r="E673" t="s">
        <v>2112</v>
      </c>
      <c r="F673" t="s">
        <v>355</v>
      </c>
    </row>
    <row r="674" spans="1:6" x14ac:dyDescent="0.25">
      <c r="A674" t="s">
        <v>1514</v>
      </c>
      <c r="B674">
        <v>2282600673</v>
      </c>
      <c r="C674" t="s">
        <v>2112</v>
      </c>
      <c r="D674" t="s">
        <v>355</v>
      </c>
      <c r="E674" t="s">
        <v>2112</v>
      </c>
      <c r="F674" t="s">
        <v>355</v>
      </c>
    </row>
    <row r="675" spans="1:6" x14ac:dyDescent="0.25">
      <c r="A675" t="s">
        <v>1514</v>
      </c>
      <c r="B675">
        <v>2302600674</v>
      </c>
      <c r="C675" t="s">
        <v>2112</v>
      </c>
      <c r="D675" t="s">
        <v>355</v>
      </c>
      <c r="E675" t="s">
        <v>2112</v>
      </c>
      <c r="F675" t="s">
        <v>355</v>
      </c>
    </row>
    <row r="676" spans="1:6" x14ac:dyDescent="0.25">
      <c r="A676" t="s">
        <v>1514</v>
      </c>
      <c r="B676">
        <v>2302600675</v>
      </c>
      <c r="C676" t="s">
        <v>2112</v>
      </c>
      <c r="D676" t="s">
        <v>355</v>
      </c>
      <c r="E676" t="s">
        <v>2112</v>
      </c>
      <c r="F676" t="s">
        <v>355</v>
      </c>
    </row>
    <row r="677" spans="1:6" x14ac:dyDescent="0.25">
      <c r="A677" t="s">
        <v>1514</v>
      </c>
      <c r="B677">
        <v>2282600676</v>
      </c>
      <c r="C677" t="s">
        <v>2112</v>
      </c>
      <c r="D677" t="s">
        <v>355</v>
      </c>
      <c r="E677" t="s">
        <v>2112</v>
      </c>
      <c r="F677" t="s">
        <v>355</v>
      </c>
    </row>
    <row r="678" spans="1:6" x14ac:dyDescent="0.25">
      <c r="A678" t="s">
        <v>1514</v>
      </c>
      <c r="B678">
        <v>2282600677</v>
      </c>
      <c r="C678" t="s">
        <v>2112</v>
      </c>
      <c r="D678" t="s">
        <v>355</v>
      </c>
      <c r="E678" t="s">
        <v>2112</v>
      </c>
      <c r="F678" t="s">
        <v>355</v>
      </c>
    </row>
    <row r="679" spans="1:6" x14ac:dyDescent="0.25">
      <c r="A679" t="s">
        <v>1514</v>
      </c>
      <c r="B679">
        <v>2302600678</v>
      </c>
      <c r="C679" t="s">
        <v>2112</v>
      </c>
      <c r="D679" t="s">
        <v>355</v>
      </c>
      <c r="E679" t="s">
        <v>2112</v>
      </c>
      <c r="F679" t="s">
        <v>355</v>
      </c>
    </row>
    <row r="680" spans="1:6" x14ac:dyDescent="0.25">
      <c r="A680" t="s">
        <v>1514</v>
      </c>
      <c r="B680">
        <v>2302600679</v>
      </c>
      <c r="C680" t="s">
        <v>2112</v>
      </c>
      <c r="D680" t="s">
        <v>355</v>
      </c>
      <c r="E680" t="s">
        <v>2112</v>
      </c>
      <c r="F680" t="s">
        <v>355</v>
      </c>
    </row>
    <row r="681" spans="1:6" x14ac:dyDescent="0.25">
      <c r="A681" t="s">
        <v>1514</v>
      </c>
      <c r="B681">
        <v>2282600680</v>
      </c>
      <c r="C681" t="s">
        <v>2112</v>
      </c>
      <c r="D681" t="s">
        <v>355</v>
      </c>
      <c r="E681" t="s">
        <v>2112</v>
      </c>
      <c r="F681" t="s">
        <v>355</v>
      </c>
    </row>
    <row r="682" spans="1:6" x14ac:dyDescent="0.25">
      <c r="A682" t="s">
        <v>1514</v>
      </c>
      <c r="B682">
        <v>2282600681</v>
      </c>
      <c r="C682" t="s">
        <v>2112</v>
      </c>
      <c r="D682" t="s">
        <v>355</v>
      </c>
      <c r="E682" t="s">
        <v>2112</v>
      </c>
      <c r="F682" t="s">
        <v>355</v>
      </c>
    </row>
    <row r="683" spans="1:6" x14ac:dyDescent="0.25">
      <c r="A683" t="s">
        <v>1514</v>
      </c>
      <c r="B683">
        <v>2302600682</v>
      </c>
      <c r="C683" t="s">
        <v>2112</v>
      </c>
      <c r="D683" t="s">
        <v>355</v>
      </c>
      <c r="E683" t="s">
        <v>2112</v>
      </c>
      <c r="F683" t="s">
        <v>355</v>
      </c>
    </row>
    <row r="684" spans="1:6" x14ac:dyDescent="0.25">
      <c r="A684" t="s">
        <v>1514</v>
      </c>
      <c r="B684">
        <v>2302600683</v>
      </c>
      <c r="C684" t="s">
        <v>2112</v>
      </c>
      <c r="D684" t="s">
        <v>355</v>
      </c>
      <c r="E684" t="s">
        <v>2112</v>
      </c>
      <c r="F684" t="s">
        <v>355</v>
      </c>
    </row>
    <row r="685" spans="1:6" x14ac:dyDescent="0.25">
      <c r="A685" t="s">
        <v>1514</v>
      </c>
      <c r="B685">
        <v>2282600684</v>
      </c>
      <c r="C685" t="s">
        <v>2112</v>
      </c>
      <c r="D685" t="s">
        <v>355</v>
      </c>
      <c r="E685" t="s">
        <v>2112</v>
      </c>
      <c r="F685" t="s">
        <v>355</v>
      </c>
    </row>
    <row r="686" spans="1:6" x14ac:dyDescent="0.25">
      <c r="A686" t="s">
        <v>1514</v>
      </c>
      <c r="B686">
        <v>2282600685</v>
      </c>
      <c r="C686" t="s">
        <v>2112</v>
      </c>
      <c r="D686" t="s">
        <v>355</v>
      </c>
      <c r="E686" t="s">
        <v>2112</v>
      </c>
      <c r="F686" t="s">
        <v>355</v>
      </c>
    </row>
    <row r="687" spans="1:6" x14ac:dyDescent="0.25">
      <c r="A687" t="s">
        <v>1514</v>
      </c>
      <c r="B687">
        <v>2302600686</v>
      </c>
      <c r="C687" t="s">
        <v>2112</v>
      </c>
      <c r="D687" t="s">
        <v>355</v>
      </c>
      <c r="E687" t="s">
        <v>2112</v>
      </c>
      <c r="F687" t="s">
        <v>355</v>
      </c>
    </row>
    <row r="688" spans="1:6" x14ac:dyDescent="0.25">
      <c r="A688" t="s">
        <v>1514</v>
      </c>
      <c r="B688">
        <v>2302600687</v>
      </c>
      <c r="C688" t="s">
        <v>2112</v>
      </c>
      <c r="D688" t="s">
        <v>355</v>
      </c>
      <c r="E688" t="s">
        <v>2112</v>
      </c>
      <c r="F688" t="s">
        <v>355</v>
      </c>
    </row>
    <row r="689" spans="1:6" x14ac:dyDescent="0.25">
      <c r="A689" t="s">
        <v>1514</v>
      </c>
      <c r="B689">
        <v>2282600688</v>
      </c>
      <c r="C689" t="s">
        <v>2112</v>
      </c>
      <c r="D689" t="s">
        <v>355</v>
      </c>
      <c r="E689" t="s">
        <v>2112</v>
      </c>
      <c r="F689" t="s">
        <v>355</v>
      </c>
    </row>
    <row r="690" spans="1:6" x14ac:dyDescent="0.25">
      <c r="A690" t="s">
        <v>1514</v>
      </c>
      <c r="B690">
        <v>2282600689</v>
      </c>
      <c r="C690" t="s">
        <v>2112</v>
      </c>
      <c r="D690" t="s">
        <v>355</v>
      </c>
      <c r="E690" t="s">
        <v>2112</v>
      </c>
      <c r="F690" t="s">
        <v>355</v>
      </c>
    </row>
    <row r="691" spans="1:6" x14ac:dyDescent="0.25">
      <c r="A691" t="s">
        <v>1514</v>
      </c>
      <c r="B691">
        <v>2302600690</v>
      </c>
      <c r="C691" t="s">
        <v>2112</v>
      </c>
      <c r="D691" t="s">
        <v>355</v>
      </c>
      <c r="E691" t="s">
        <v>2112</v>
      </c>
      <c r="F691" t="s">
        <v>355</v>
      </c>
    </row>
    <row r="692" spans="1:6" x14ac:dyDescent="0.25">
      <c r="A692" t="s">
        <v>1514</v>
      </c>
      <c r="B692">
        <v>2302600691</v>
      </c>
      <c r="C692" t="s">
        <v>2112</v>
      </c>
      <c r="D692" t="s">
        <v>355</v>
      </c>
      <c r="E692" t="s">
        <v>2112</v>
      </c>
      <c r="F692" t="s">
        <v>355</v>
      </c>
    </row>
    <row r="693" spans="1:6" x14ac:dyDescent="0.25">
      <c r="A693" t="s">
        <v>1514</v>
      </c>
      <c r="B693">
        <v>2282600692</v>
      </c>
      <c r="C693" t="s">
        <v>2112</v>
      </c>
      <c r="D693" t="s">
        <v>355</v>
      </c>
      <c r="E693" t="s">
        <v>2112</v>
      </c>
      <c r="F693" t="s">
        <v>355</v>
      </c>
    </row>
    <row r="694" spans="1:6" x14ac:dyDescent="0.25">
      <c r="A694" t="s">
        <v>1514</v>
      </c>
      <c r="B694">
        <v>2282600693</v>
      </c>
      <c r="C694" t="s">
        <v>2112</v>
      </c>
      <c r="D694" t="s">
        <v>355</v>
      </c>
      <c r="E694" t="s">
        <v>2112</v>
      </c>
      <c r="F694" t="s">
        <v>355</v>
      </c>
    </row>
    <row r="695" spans="1:6" x14ac:dyDescent="0.25">
      <c r="A695" t="s">
        <v>1514</v>
      </c>
      <c r="B695">
        <v>2302600694</v>
      </c>
      <c r="C695" t="s">
        <v>2112</v>
      </c>
      <c r="D695" t="s">
        <v>355</v>
      </c>
      <c r="E695" t="s">
        <v>2112</v>
      </c>
      <c r="F695" t="s">
        <v>355</v>
      </c>
    </row>
    <row r="696" spans="1:6" x14ac:dyDescent="0.25">
      <c r="A696" t="s">
        <v>1514</v>
      </c>
      <c r="B696">
        <v>2302600695</v>
      </c>
      <c r="C696" t="s">
        <v>2112</v>
      </c>
      <c r="D696" t="s">
        <v>355</v>
      </c>
      <c r="E696" t="s">
        <v>2112</v>
      </c>
      <c r="F696" t="s">
        <v>355</v>
      </c>
    </row>
    <row r="697" spans="1:6" x14ac:dyDescent="0.25">
      <c r="A697" t="s">
        <v>1514</v>
      </c>
      <c r="B697">
        <v>2282600696</v>
      </c>
      <c r="C697" t="s">
        <v>2112</v>
      </c>
      <c r="D697" t="s">
        <v>355</v>
      </c>
      <c r="E697" t="s">
        <v>2112</v>
      </c>
      <c r="F697" t="s">
        <v>355</v>
      </c>
    </row>
    <row r="698" spans="1:6" x14ac:dyDescent="0.25">
      <c r="A698" t="s">
        <v>1514</v>
      </c>
      <c r="B698">
        <v>2282600697</v>
      </c>
      <c r="C698" t="s">
        <v>2112</v>
      </c>
      <c r="D698" t="s">
        <v>355</v>
      </c>
      <c r="E698" t="s">
        <v>2112</v>
      </c>
      <c r="F698" t="s">
        <v>355</v>
      </c>
    </row>
    <row r="699" spans="1:6" x14ac:dyDescent="0.25">
      <c r="A699" t="s">
        <v>1514</v>
      </c>
      <c r="B699">
        <v>2302600698</v>
      </c>
      <c r="C699" t="s">
        <v>2112</v>
      </c>
      <c r="D699" t="s">
        <v>355</v>
      </c>
      <c r="E699" t="s">
        <v>2112</v>
      </c>
      <c r="F699" t="s">
        <v>355</v>
      </c>
    </row>
    <row r="700" spans="1:6" x14ac:dyDescent="0.25">
      <c r="A700" t="s">
        <v>1514</v>
      </c>
      <c r="B700">
        <v>2302600699</v>
      </c>
      <c r="C700" t="s">
        <v>2112</v>
      </c>
      <c r="D700" t="s">
        <v>355</v>
      </c>
      <c r="E700" t="s">
        <v>2112</v>
      </c>
      <c r="F700" t="s">
        <v>355</v>
      </c>
    </row>
    <row r="701" spans="1:6" x14ac:dyDescent="0.25">
      <c r="A701" t="s">
        <v>1514</v>
      </c>
      <c r="B701">
        <v>2282600700</v>
      </c>
      <c r="C701" t="s">
        <v>2112</v>
      </c>
      <c r="D701" t="s">
        <v>355</v>
      </c>
      <c r="E701" t="s">
        <v>2112</v>
      </c>
      <c r="F701" t="s">
        <v>355</v>
      </c>
    </row>
    <row r="702" spans="1:6" x14ac:dyDescent="0.25">
      <c r="A702" t="s">
        <v>1514</v>
      </c>
      <c r="B702">
        <v>2282600701</v>
      </c>
      <c r="C702" t="s">
        <v>2112</v>
      </c>
      <c r="D702" t="s">
        <v>355</v>
      </c>
      <c r="E702" t="s">
        <v>2112</v>
      </c>
      <c r="F702" t="s">
        <v>355</v>
      </c>
    </row>
    <row r="703" spans="1:6" x14ac:dyDescent="0.25">
      <c r="A703" t="s">
        <v>1514</v>
      </c>
      <c r="B703">
        <v>2302600702</v>
      </c>
      <c r="C703" t="s">
        <v>2112</v>
      </c>
      <c r="D703" t="s">
        <v>355</v>
      </c>
      <c r="E703" t="s">
        <v>2112</v>
      </c>
      <c r="F703" t="s">
        <v>355</v>
      </c>
    </row>
    <row r="704" spans="1:6" x14ac:dyDescent="0.25">
      <c r="A704" t="s">
        <v>1514</v>
      </c>
      <c r="B704">
        <v>2302600703</v>
      </c>
      <c r="C704" t="s">
        <v>2112</v>
      </c>
      <c r="D704" t="s">
        <v>355</v>
      </c>
      <c r="E704" t="s">
        <v>2112</v>
      </c>
      <c r="F704" t="s">
        <v>355</v>
      </c>
    </row>
    <row r="705" spans="1:6" x14ac:dyDescent="0.25">
      <c r="A705" t="s">
        <v>1514</v>
      </c>
      <c r="B705">
        <v>2282600704</v>
      </c>
      <c r="C705" t="s">
        <v>2112</v>
      </c>
      <c r="D705" t="s">
        <v>355</v>
      </c>
      <c r="E705" t="s">
        <v>2112</v>
      </c>
      <c r="F705" t="s">
        <v>355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FBD82763-EE05-470A-8D6D-42CCA27C1203}">
  <ds:schemaRefs/>
</ds:datastoreItem>
</file>

<file path=customXml/itemProps2.xml><?xml version="1.0" encoding="utf-8"?>
<ds:datastoreItem xmlns:ds="http://schemas.openxmlformats.org/officeDocument/2006/customXml" ds:itemID="{7671548E-212E-491F-B29F-FCE958C2D199}">
  <ds:schemaRefs/>
</ds:datastoreItem>
</file>

<file path=customXml/itemProps3.xml><?xml version="1.0" encoding="utf-8"?>
<ds:datastoreItem xmlns:ds="http://schemas.openxmlformats.org/officeDocument/2006/customXml" ds:itemID="{E1C92807-90C4-4195-9DDC-5B8999469C5F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FBF75978-3F3C-4363-9890-4DEEE7BE5CD6}">
  <ds:schemaRefs/>
</ds:datastoreItem>
</file>

<file path=customXml/itemProps6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7.xml><?xml version="1.0" encoding="utf-8"?>
<ds:datastoreItem xmlns:ds="http://schemas.openxmlformats.org/officeDocument/2006/customXml" ds:itemID="{979CA64C-BDF3-44EF-8294-845AC55DBEA3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76E5009E-6B12-4D86-A5A4-29E7C6675774}">
  <ds:schemaRefs/>
</ds:datastoreItem>
</file>

<file path=customXml/itemProps10.xml><?xml version="1.0" encoding="utf-8"?>
<ds:datastoreItem xmlns:ds="http://schemas.openxmlformats.org/officeDocument/2006/customXml" ds:itemID="{EC639338-79BA-4D87-BEE0-9BEA894A17B3}">
  <ds:schemaRefs/>
</ds:datastoreItem>
</file>

<file path=customXml/itemProps11.xml><?xml version="1.0" encoding="utf-8"?>
<ds:datastoreItem xmlns:ds="http://schemas.openxmlformats.org/officeDocument/2006/customXml" ds:itemID="{4C5A3442-770D-4AAE-8627-1A1028A9203A}">
  <ds:schemaRefs/>
</ds:datastoreItem>
</file>

<file path=customXml/itemProps12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1A7072D1-5D01-4092-8B2C-891B9A581F01}">
  <ds:schemaRefs/>
</ds:datastoreItem>
</file>

<file path=customXml/itemProps14.xml><?xml version="1.0" encoding="utf-8"?>
<ds:datastoreItem xmlns:ds="http://schemas.openxmlformats.org/officeDocument/2006/customXml" ds:itemID="{93356C5E-16AD-4973-B270-FE5AE2ED6166}">
  <ds:schemaRefs/>
</ds:datastoreItem>
</file>

<file path=customXml/itemProps1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6.xml><?xml version="1.0" encoding="utf-8"?>
<ds:datastoreItem xmlns:ds="http://schemas.openxmlformats.org/officeDocument/2006/customXml" ds:itemID="{6A072B12-584F-4B30-B4D7-BDAAE5871D23}">
  <ds:schemaRefs/>
</ds:datastoreItem>
</file>

<file path=customXml/itemProps17.xml><?xml version="1.0" encoding="utf-8"?>
<ds:datastoreItem xmlns:ds="http://schemas.openxmlformats.org/officeDocument/2006/customXml" ds:itemID="{C5EA01F5-E94E-4FA7-9911-C7355609C730}">
  <ds:schemaRefs/>
</ds:datastoreItem>
</file>

<file path=customXml/itemProps18.xml><?xml version="1.0" encoding="utf-8"?>
<ds:datastoreItem xmlns:ds="http://schemas.openxmlformats.org/officeDocument/2006/customXml" ds:itemID="{2B504060-FFDE-49F4-910F-653A6BD0A14A}">
  <ds:schemaRefs/>
</ds:datastoreItem>
</file>

<file path=customXml/itemProps19.xml><?xml version="1.0" encoding="utf-8"?>
<ds:datastoreItem xmlns:ds="http://schemas.openxmlformats.org/officeDocument/2006/customXml" ds:itemID="{87F8C08C-B840-4DD9-BF71-50D7DC59037C}">
  <ds:schemaRefs/>
</ds:datastoreItem>
</file>

<file path=customXml/itemProps20.xml><?xml version="1.0" encoding="utf-8"?>
<ds:datastoreItem xmlns:ds="http://schemas.openxmlformats.org/officeDocument/2006/customXml" ds:itemID="{16621111-623A-47B5-9F62-53649686D761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2026-07-22T19:21:09Z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