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el\Downloads\"/>
    </mc:Choice>
  </mc:AlternateContent>
  <xr:revisionPtr revIDLastSave="0" documentId="13_ncr:1_{34B76DB0-16C2-4A30-A8A3-DB34C463B31F}" xr6:coauthVersionLast="45" xr6:coauthVersionMax="47" xr10:uidLastSave="{00000000-0000-0000-0000-000000000000}"/>
  <bookViews>
    <workbookView xWindow="-120" yWindow="-120" windowWidth="20730" windowHeight="11760" activeTab="1" xr2:uid="{6D599713-1989-43D3-A173-9FAFCAE4DAE7}"/>
  </bookViews>
  <sheets>
    <sheet name="BaseDeDatos" sheetId="1" r:id="rId1"/>
    <sheet name="datos" sheetId="9" r:id="rId2"/>
    <sheet name="informe" sheetId="15" r:id="rId3"/>
    <sheet name="provincia" sheetId="12" r:id="rId4"/>
    <sheet name="ciudad" sheetId="11" r:id="rId5"/>
    <sheet name="vendedores" sheetId="13" r:id="rId6"/>
    <sheet name="Hoja7" sheetId="14" r:id="rId7"/>
  </sheets>
  <definedNames>
    <definedName name="_xlnm._FilterDatabase" localSheetId="0" hidden="1">BaseDeDatos!$D$2:$K$247</definedName>
    <definedName name="Ambato">Tabla26[Ambato]</definedName>
    <definedName name="Azogues">Tabla28[Azogues]</definedName>
    <definedName name="Azuay">Tabla18[Azuay]</definedName>
    <definedName name="Canar">Tabla17[Canar]</definedName>
    <definedName name="Chimborazo">Tabla25[Chimborazo]</definedName>
    <definedName name="Cuenca">Tabla29[Cuenca]</definedName>
    <definedName name="El_oro">Tabla22[El_Oro]</definedName>
    <definedName name="Empresa">Tabla39[Empresa]</definedName>
    <definedName name="empresa_A">Hoja7!$A$2:$D$19</definedName>
    <definedName name="empresa_B">Hoja7!$A$20:$D$42</definedName>
    <definedName name="empresa_C">Hoja7!$A$43:$D$64</definedName>
    <definedName name="Empresa_de_embarque_A">Tabla40[Empresa de embarque A]</definedName>
    <definedName name="Empresa_de_embarque_B">Tabla42[Empresa de embarque B]</definedName>
    <definedName name="Empresa_de_embarque_C">Tabla43[Empresa de embarque C]</definedName>
    <definedName name="esmeralda1">Tabla30[Esmeraldas]</definedName>
    <definedName name="Esmeraldas">Tabla19[Esmeraldas]</definedName>
    <definedName name="Guayaquil">Tabla32[Guayaquil]</definedName>
    <definedName name="Guayas">Tabla20[Guayas]</definedName>
    <definedName name="Imbabura">Tabla21[[#Headers],[Imbabura]]</definedName>
    <definedName name="Machala">Tabla34[Machala]</definedName>
    <definedName name="Manabi">Tabla23[Manabi]</definedName>
    <definedName name="Manta">Tabla35[Manta]</definedName>
    <definedName name="Pichincha">Tabla24[Pichincha]</definedName>
    <definedName name="provincia">Tabla15[Provincia]</definedName>
    <definedName name="Quito">Tabla36[Quito]</definedName>
    <definedName name="Riobamba">Tabla37[Riobamba]</definedName>
    <definedName name="Tungurahua">Tabla16[Tungurahua]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8" i="9" l="1"/>
  <c r="H3" i="9" s="1"/>
  <c r="K3" i="1"/>
  <c r="K8" i="1" l="1"/>
  <c r="K31" i="1"/>
  <c r="K11" i="1"/>
  <c r="K133" i="1"/>
  <c r="K37" i="1"/>
  <c r="K151" i="1"/>
  <c r="K79" i="1"/>
  <c r="K28" i="1"/>
  <c r="K173" i="1"/>
  <c r="K80" i="1"/>
  <c r="K29" i="1"/>
  <c r="K9" i="1"/>
  <c r="K10" i="1"/>
  <c r="K30" i="1"/>
  <c r="K217" i="1"/>
  <c r="K78" i="1"/>
  <c r="K106" i="1"/>
  <c r="K150" i="1"/>
  <c r="K218" i="1"/>
  <c r="K34" i="1"/>
  <c r="K35" i="1"/>
  <c r="K36" i="1"/>
  <c r="K174" i="1"/>
  <c r="K152" i="1"/>
  <c r="K107" i="1"/>
  <c r="K219" i="1"/>
  <c r="K134" i="1"/>
  <c r="K135" i="1"/>
  <c r="K216" i="1"/>
  <c r="K215" i="1"/>
  <c r="K77" i="1"/>
  <c r="K76" i="1"/>
  <c r="K247" i="1"/>
  <c r="K132" i="1"/>
  <c r="K105" i="1"/>
  <c r="K172" i="1"/>
  <c r="K7" i="1"/>
  <c r="K214" i="1"/>
  <c r="K75" i="1"/>
  <c r="K74" i="1"/>
  <c r="K149" i="1"/>
  <c r="K148" i="1"/>
  <c r="K246" i="1"/>
  <c r="K27" i="1"/>
  <c r="K26" i="1"/>
  <c r="K131" i="1"/>
  <c r="K104" i="1"/>
  <c r="K213" i="1"/>
  <c r="K212" i="1"/>
  <c r="K211" i="1"/>
  <c r="K73" i="1"/>
  <c r="K245" i="1"/>
  <c r="K244" i="1"/>
  <c r="K130" i="1"/>
  <c r="K103" i="1"/>
  <c r="K102" i="1"/>
  <c r="K171" i="1"/>
  <c r="K170" i="1"/>
  <c r="K210" i="1"/>
  <c r="K209" i="1"/>
  <c r="K72" i="1"/>
  <c r="K71" i="1"/>
  <c r="K70" i="1"/>
  <c r="K69" i="1"/>
  <c r="K243" i="1"/>
  <c r="K169" i="1"/>
  <c r="K129" i="1"/>
  <c r="K68" i="1"/>
  <c r="K147" i="1"/>
  <c r="K146" i="1"/>
  <c r="K242" i="1"/>
  <c r="K25" i="1"/>
  <c r="K24" i="1"/>
  <c r="K128" i="1"/>
  <c r="K101" i="1"/>
  <c r="K208" i="1"/>
  <c r="K207" i="1"/>
  <c r="K206" i="1"/>
  <c r="K67" i="1"/>
  <c r="K241" i="1"/>
  <c r="K240" i="1"/>
  <c r="K127" i="1"/>
  <c r="K100" i="1"/>
  <c r="K99" i="1"/>
  <c r="K168" i="1"/>
  <c r="K167" i="1"/>
  <c r="K205" i="1"/>
  <c r="K204" i="1"/>
  <c r="K66" i="1"/>
  <c r="K23" i="1"/>
  <c r="K22" i="1"/>
  <c r="K126" i="1"/>
  <c r="K98" i="1"/>
  <c r="K203" i="1"/>
  <c r="K202" i="1"/>
  <c r="K201" i="1"/>
  <c r="K65" i="1"/>
  <c r="K239" i="1"/>
  <c r="K238" i="1"/>
  <c r="K125" i="1"/>
  <c r="K166" i="1"/>
  <c r="K200" i="1"/>
  <c r="K199" i="1"/>
  <c r="K64" i="1"/>
  <c r="K63" i="1"/>
  <c r="K62" i="1"/>
  <c r="K237" i="1"/>
  <c r="K165" i="1"/>
  <c r="K124" i="1"/>
  <c r="K97" i="1"/>
  <c r="K164" i="1"/>
  <c r="K6" i="1"/>
  <c r="K198" i="1"/>
  <c r="K61" i="1"/>
  <c r="K60" i="1"/>
  <c r="K145" i="1"/>
  <c r="K144" i="1"/>
  <c r="K236" i="1"/>
  <c r="K21" i="1"/>
  <c r="K20" i="1"/>
  <c r="K123" i="1"/>
  <c r="K96" i="1"/>
  <c r="K197" i="1"/>
  <c r="K196" i="1"/>
  <c r="K195" i="1"/>
  <c r="K59" i="1"/>
  <c r="K235" i="1"/>
  <c r="K234" i="1"/>
  <c r="K122" i="1"/>
  <c r="K95" i="1"/>
  <c r="K94" i="1"/>
  <c r="K163" i="1"/>
  <c r="K162" i="1"/>
  <c r="K121" i="1"/>
  <c r="K120" i="1"/>
  <c r="K93" i="1"/>
  <c r="K194" i="1"/>
  <c r="K58" i="1"/>
  <c r="K233" i="1"/>
  <c r="K119" i="1"/>
  <c r="K92" i="1"/>
  <c r="K161" i="1"/>
  <c r="K5" i="1"/>
  <c r="K193" i="1"/>
  <c r="K57" i="1"/>
  <c r="K56" i="1"/>
  <c r="K143" i="1"/>
  <c r="K142" i="1"/>
  <c r="K232" i="1"/>
  <c r="K19" i="1"/>
  <c r="K18" i="1"/>
  <c r="K118" i="1"/>
  <c r="K91" i="1"/>
  <c r="K192" i="1"/>
  <c r="K191" i="1"/>
  <c r="K190" i="1"/>
  <c r="K55" i="1"/>
  <c r="K231" i="1"/>
  <c r="K230" i="1"/>
  <c r="K117" i="1"/>
  <c r="K90" i="1"/>
  <c r="K89" i="1"/>
  <c r="K160" i="1"/>
  <c r="K159" i="1"/>
  <c r="K189" i="1"/>
  <c r="K188" i="1"/>
  <c r="K54" i="1"/>
  <c r="K53" i="1"/>
  <c r="K52" i="1"/>
  <c r="K141" i="1"/>
  <c r="K140" i="1"/>
  <c r="K229" i="1"/>
  <c r="K17" i="1"/>
  <c r="K16" i="1"/>
  <c r="K116" i="1"/>
  <c r="K88" i="1"/>
  <c r="K187" i="1"/>
  <c r="K186" i="1"/>
  <c r="K185" i="1"/>
  <c r="K51" i="1"/>
  <c r="K228" i="1"/>
  <c r="K227" i="1"/>
  <c r="K115" i="1"/>
  <c r="K87" i="1"/>
  <c r="K86" i="1"/>
  <c r="K158" i="1"/>
  <c r="K157" i="1"/>
  <c r="K184" i="1"/>
  <c r="K183" i="1"/>
  <c r="K50" i="1"/>
  <c r="K49" i="1"/>
  <c r="K48" i="1"/>
  <c r="K226" i="1"/>
  <c r="K156" i="1"/>
  <c r="K114" i="1"/>
  <c r="K139" i="1"/>
  <c r="K85" i="1"/>
  <c r="K182" i="1"/>
  <c r="K181" i="1"/>
  <c r="K47" i="1"/>
  <c r="K46" i="1"/>
  <c r="K45" i="1"/>
  <c r="K44" i="1"/>
  <c r="K225" i="1"/>
  <c r="K155" i="1"/>
  <c r="K113" i="1"/>
  <c r="K138" i="1"/>
  <c r="K84" i="1"/>
  <c r="K15" i="1"/>
  <c r="K224" i="1"/>
  <c r="K33" i="1"/>
  <c r="K32" i="1"/>
  <c r="K14" i="1"/>
  <c r="K154" i="1"/>
  <c r="K4" i="1"/>
  <c r="K180" i="1"/>
  <c r="K43" i="1"/>
  <c r="K42" i="1"/>
  <c r="K137" i="1"/>
  <c r="K136" i="1"/>
  <c r="K223" i="1"/>
  <c r="K13" i="1"/>
  <c r="K12" i="1"/>
  <c r="K112" i="1"/>
  <c r="K83" i="1"/>
  <c r="K179" i="1"/>
  <c r="K178" i="1"/>
  <c r="K177" i="1"/>
  <c r="K41" i="1"/>
  <c r="K222" i="1"/>
  <c r="K221" i="1"/>
  <c r="K111" i="1"/>
  <c r="K110" i="1"/>
  <c r="K109" i="1"/>
  <c r="K82" i="1"/>
  <c r="K176" i="1"/>
  <c r="K40" i="1"/>
  <c r="K220" i="1"/>
  <c r="K108" i="1"/>
  <c r="K81" i="1"/>
  <c r="K153" i="1"/>
  <c r="K175" i="1"/>
  <c r="K39" i="1"/>
  <c r="K38" i="1"/>
</calcChain>
</file>

<file path=xl/sharedStrings.xml><?xml version="1.0" encoding="utf-8"?>
<sst xmlns="http://schemas.openxmlformats.org/spreadsheetml/2006/main" count="2129" uniqueCount="104">
  <si>
    <t>Ciudad</t>
  </si>
  <si>
    <t>Vendedor</t>
  </si>
  <si>
    <t>Categoría</t>
  </si>
  <si>
    <t>Cantidad</t>
  </si>
  <si>
    <t>Empresa AA</t>
  </si>
  <si>
    <t>Mayra Aguilar Sepúlveda</t>
  </si>
  <si>
    <t>Empresa de embarque B</t>
  </si>
  <si>
    <t>Cerveza</t>
  </si>
  <si>
    <t>Bebidas</t>
  </si>
  <si>
    <t>Ciruelas secas</t>
  </si>
  <si>
    <t>Frutas secas</t>
  </si>
  <si>
    <t>Empresa D</t>
  </si>
  <si>
    <t>Andrés González Rico</t>
  </si>
  <si>
    <t>Empresa de embarque A</t>
  </si>
  <si>
    <t>Peras secas</t>
  </si>
  <si>
    <t>Manzanas secas</t>
  </si>
  <si>
    <t>Empresa L</t>
  </si>
  <si>
    <t>Té chai</t>
  </si>
  <si>
    <t>Café</t>
  </si>
  <si>
    <t>Empresa H</t>
  </si>
  <si>
    <t>Nancy Gil de la Peña</t>
  </si>
  <si>
    <t>Empresa de embarque C</t>
  </si>
  <si>
    <t>Galletas de chocolate</t>
  </si>
  <si>
    <t>Productos horneados</t>
  </si>
  <si>
    <t>Empresa CC</t>
  </si>
  <si>
    <t>José de Jesús Morales</t>
  </si>
  <si>
    <t>Chocolate</t>
  </si>
  <si>
    <t>Dulces</t>
  </si>
  <si>
    <t>Empresa C</t>
  </si>
  <si>
    <t>Almejas</t>
  </si>
  <si>
    <t>Sopas</t>
  </si>
  <si>
    <t>Empresa F</t>
  </si>
  <si>
    <t>Luis Miguel Valdés Garza</t>
  </si>
  <si>
    <t>Salsa curry</t>
  </si>
  <si>
    <t>Salsas</t>
  </si>
  <si>
    <t>Empresa BB</t>
  </si>
  <si>
    <t>Ana del Valle Hinojosa</t>
  </si>
  <si>
    <t>Empresa J</t>
  </si>
  <si>
    <t>Laura Gutiérrez Saenz</t>
  </si>
  <si>
    <t>Té verde</t>
  </si>
  <si>
    <t>Jalea de fresa</t>
  </si>
  <si>
    <t>Mermeladas y jaleas</t>
  </si>
  <si>
    <t>Condimento cajún</t>
  </si>
  <si>
    <t>Condimentos</t>
  </si>
  <si>
    <t>Empresa K</t>
  </si>
  <si>
    <t>Empresa A</t>
  </si>
  <si>
    <t>Carne de cangrejo</t>
  </si>
  <si>
    <t>Carne enlatada</t>
  </si>
  <si>
    <t>Empresa I</t>
  </si>
  <si>
    <t>Robert Zárate Carrillo</t>
  </si>
  <si>
    <t>Ravioli</t>
  </si>
  <si>
    <t>Pasta</t>
  </si>
  <si>
    <t>Mozzarella</t>
  </si>
  <si>
    <t>Productos lácteos</t>
  </si>
  <si>
    <t>Jarabe</t>
  </si>
  <si>
    <t>Almendras</t>
  </si>
  <si>
    <t>Empresa Y</t>
  </si>
  <si>
    <t>Empresa Z</t>
  </si>
  <si>
    <t>Cóctel de frutas</t>
  </si>
  <si>
    <t>Frutas y vegetales</t>
  </si>
  <si>
    <t>Bolillos</t>
  </si>
  <si>
    <t>Aceite de oliva</t>
  </si>
  <si>
    <t>Aceite</t>
  </si>
  <si>
    <t>Mermelada de zarzamora</t>
  </si>
  <si>
    <t>Arroz de grano largo</t>
  </si>
  <si>
    <t>Granos</t>
  </si>
  <si>
    <t>Provincia</t>
  </si>
  <si>
    <t>Empresa</t>
  </si>
  <si>
    <t>Producto</t>
  </si>
  <si>
    <t>Precio</t>
  </si>
  <si>
    <t>Id Cliente</t>
  </si>
  <si>
    <t>Cuenca</t>
  </si>
  <si>
    <t>Azogues</t>
  </si>
  <si>
    <t>Chimborazo</t>
  </si>
  <si>
    <t>Pichincha</t>
  </si>
  <si>
    <t>Guayas</t>
  </si>
  <si>
    <t>Quito</t>
  </si>
  <si>
    <t>Riobamba</t>
  </si>
  <si>
    <t>Manabi</t>
  </si>
  <si>
    <t>Guayaquil</t>
  </si>
  <si>
    <t>Ambato</t>
  </si>
  <si>
    <t>Esmeraldas</t>
  </si>
  <si>
    <t>Ibarra</t>
  </si>
  <si>
    <t>Machala</t>
  </si>
  <si>
    <t>Canar</t>
  </si>
  <si>
    <t>Azuay</t>
  </si>
  <si>
    <t>El Oro</t>
  </si>
  <si>
    <t>Manta</t>
  </si>
  <si>
    <t>Tungurahua</t>
  </si>
  <si>
    <t>Imbabura</t>
  </si>
  <si>
    <t>Cliente</t>
  </si>
  <si>
    <t>Ventas</t>
  </si>
  <si>
    <t>vendedor</t>
  </si>
  <si>
    <t>Luis carlos robles</t>
  </si>
  <si>
    <t>Carne fresca</t>
  </si>
  <si>
    <t>El_Oro</t>
  </si>
  <si>
    <t>Aguilares</t>
  </si>
  <si>
    <t>Vendedor:</t>
  </si>
  <si>
    <t>Ciudad:</t>
  </si>
  <si>
    <t>Provincia:</t>
  </si>
  <si>
    <t>Empresa:</t>
  </si>
  <si>
    <t>Producto:</t>
  </si>
  <si>
    <t>Precio:</t>
  </si>
  <si>
    <t>Importe a Pagar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</si>
</sst>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5"/>
        <bgColor theme="5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medium">
        <color theme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8">
    <xf numFmtId="0" fontId="0" fillId="0" borderId="0" xfId="0"/>
    <xf numFmtId="43" fontId="0" fillId="0" borderId="0" xfId="1" applyFont="1"/>
    <xf numFmtId="0" fontId="0" fillId="0" borderId="0" xfId="0" applyAlignment="1">
      <alignment horizontal="center" vertical="center" wrapText="1"/>
    </xf>
    <xf numFmtId="43" fontId="0" fillId="0" borderId="0" xfId="1" applyFont="1" applyAlignment="1">
      <alignment horizontal="center" vertical="center" wrapText="1"/>
    </xf>
    <xf numFmtId="0" fontId="0" fillId="2" borderId="1" xfId="0" applyFont="1" applyFill="1" applyBorder="1"/>
    <xf numFmtId="0" fontId="0" fillId="3" borderId="0" xfId="0" applyFill="1"/>
    <xf numFmtId="0" fontId="0" fillId="6" borderId="0" xfId="0" applyFill="1"/>
    <xf numFmtId="0" fontId="0" fillId="4" borderId="0" xfId="0" applyFont="1" applyFill="1"/>
    <xf numFmtId="0" fontId="0" fillId="0" borderId="0" xfId="0" applyFont="1"/>
    <xf numFmtId="0" fontId="0" fillId="7" borderId="0" xfId="0" applyFill="1"/>
    <xf numFmtId="0" fontId="0" fillId="6" borderId="0" xfId="0" applyFont="1" applyFill="1"/>
    <xf numFmtId="0" fontId="0" fillId="6" borderId="2" xfId="0" applyFont="1" applyFill="1" applyBorder="1"/>
    <xf numFmtId="0" fontId="2" fillId="5" borderId="2" xfId="0" applyFont="1" applyFill="1" applyBorder="1"/>
    <xf numFmtId="0" fontId="0" fillId="6" borderId="0" xfId="0" applyFont="1" applyFill="1" applyBorder="1"/>
    <xf numFmtId="0" fontId="0" fillId="0" borderId="0" xfId="0" applyFont="1" applyBorder="1"/>
    <xf numFmtId="0" fontId="0" fillId="8" borderId="0" xfId="0" applyFill="1"/>
    <xf numFmtId="44" fontId="0" fillId="3" borderId="0" xfId="3" applyFont="1" applyFill="1"/>
    <xf numFmtId="0" fontId="0" fillId="0" borderId="0" xfId="0" applyAlignment="1">
      <alignment horizontal="center"/>
    </xf>
    <xf numFmtId="0" fontId="0" fillId="7" borderId="10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44" fontId="3" fillId="3" borderId="4" xfId="3" applyFont="1" applyFill="1" applyBorder="1" applyAlignment="1">
      <alignment horizontal="center" vertical="center"/>
    </xf>
    <xf numFmtId="0" fontId="0" fillId="9" borderId="9" xfId="0" applyFill="1" applyBorder="1" applyAlignment="1">
      <alignment horizontal="center"/>
    </xf>
    <xf numFmtId="44" fontId="3" fillId="3" borderId="6" xfId="3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Continuous" vertical="distributed"/>
    </xf>
    <xf numFmtId="0" fontId="3" fillId="3" borderId="5" xfId="0" applyFont="1" applyFill="1" applyBorder="1" applyAlignment="1">
      <alignment horizontal="centerContinuous" vertical="distributed"/>
    </xf>
    <xf numFmtId="44" fontId="0" fillId="0" borderId="0" xfId="3" applyFont="1"/>
  </cellXfs>
  <cellStyles count="4">
    <cellStyle name="Currency 2" xfId="2" xr:uid="{5EF3C318-5459-4240-BB8C-48CE0D3E99BE}"/>
    <cellStyle name="Millares" xfId="1" builtinId="3"/>
    <cellStyle name="Moneda" xfId="3" builtinId="4"/>
    <cellStyle name="Normal" xfId="0" builtinId="0"/>
  </cellStyles>
  <dxfs count="5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medium">
          <color theme="1"/>
        </bottom>
      </border>
    </dxf>
    <dxf>
      <border outline="0">
        <bottom style="medium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5"/>
          <bgColor theme="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</dxf>
    <dxf>
      <border outline="0">
        <bottom style="medium">
          <color theme="1"/>
        </bottom>
      </border>
    </dxf>
    <dxf>
      <border outline="0">
        <top style="medium">
          <color theme="1"/>
        </top>
        <bottom style="medium">
          <color theme="1"/>
        </bottom>
      </border>
    </dxf>
    <dxf>
      <fill>
        <patternFill patternType="solid">
          <fgColor theme="6" tint="0.59999389629810485"/>
          <bgColor theme="6" tint="0.59999389629810485"/>
        </patternFill>
      </fill>
    </dxf>
    <dxf>
      <fill>
        <patternFill patternType="solid">
          <fgColor theme="6" tint="0.59999389629810485"/>
          <bgColor theme="6" tint="0.59999389629810485"/>
        </patternFill>
      </fill>
    </dxf>
    <dxf>
      <fill>
        <patternFill patternType="solid">
          <fgColor theme="6" tint="0.59999389629810485"/>
          <bgColor theme="6" tint="0.59999389629810485"/>
        </patternFill>
      </fill>
    </dxf>
    <dxf>
      <fill>
        <patternFill patternType="solid">
          <fgColor theme="6" tint="0.59999389629810485"/>
          <bgColor theme="6" tint="0.59999389629810485"/>
        </patternFill>
      </fill>
    </dxf>
    <dxf>
      <font>
        <b/>
        <sz val="11"/>
        <color theme="1"/>
      </font>
    </dxf>
    <dxf>
      <fill>
        <patternFill patternType="none">
          <fgColor indexed="64"/>
          <bgColor auto="1"/>
        </patternFill>
      </fill>
      <border>
        <left style="thin">
          <color theme="1" tint="-0.499984740745262"/>
        </left>
        <right style="thin">
          <color theme="1" tint="-0.499984740745262"/>
        </right>
        <top style="thin">
          <color theme="1" tint="-0.499984740745262"/>
        </top>
        <bottom style="thin">
          <color theme="1" tint="-0.499984740745262"/>
        </bottom>
      </border>
    </dxf>
    <dxf>
      <font>
        <b/>
        <sz val="11"/>
        <color theme="1"/>
      </font>
      <fill>
        <patternFill>
          <bgColor theme="1"/>
        </patternFill>
      </fill>
    </dxf>
    <dxf>
      <fill>
        <patternFill patternType="solid">
          <fgColor theme="0"/>
          <bgColor theme="0"/>
        </patternFill>
      </fill>
      <border>
        <left style="thin">
          <color theme="1" tint="-0.499984740745262"/>
        </left>
        <right style="thin">
          <color theme="1" tint="-0.499984740745262"/>
        </right>
        <top style="thin">
          <color theme="1" tint="-0.499984740745262"/>
        </top>
        <bottom style="thin">
          <color theme="1" tint="-0.499984740745262"/>
        </bottom>
      </border>
    </dxf>
    <dxf>
      <font>
        <b/>
        <sz val="11"/>
        <color theme="1"/>
      </font>
    </dxf>
    <dxf>
      <fill>
        <patternFill patternType="none">
          <fgColor indexed="64"/>
          <bgColor auto="1"/>
        </patternFill>
      </fill>
      <border>
        <left style="thin">
          <color theme="1" tint="-0.499984740745262"/>
        </left>
        <right style="thin">
          <color theme="1" tint="-0.499984740745262"/>
        </right>
        <top style="thin">
          <color theme="1" tint="-0.499984740745262"/>
        </top>
        <bottom style="thin">
          <color theme="1" tint="-0.499984740745262"/>
        </bottom>
      </border>
    </dxf>
  </dxfs>
  <tableStyles count="3" defaultTableStyle="TableStyleMedium2" defaultPivotStyle="PivotStyleLight16">
    <tableStyle name="Estilo de escala de tiempo 1" pivot="0" table="0" count="8" xr9:uid="{337E04D6-1D63-4330-B4E9-A562A8FC72AC}">
      <tableStyleElement type="wholeTable" dxfId="49"/>
      <tableStyleElement type="headerRow" dxfId="48"/>
    </tableStyle>
    <tableStyle name="Estilo de escala de tiempo 2" pivot="0" table="0" count="8" xr9:uid="{544DDC3D-0CAD-43A5-B480-25C435EBBFB1}">
      <tableStyleElement type="wholeTable" dxfId="47"/>
      <tableStyleElement type="headerRow" dxfId="46"/>
    </tableStyle>
    <tableStyle name="MiEstilo" pivot="0" table="0" count="8" xr9:uid="{E2F0BFB5-8166-4901-9388-6C1EFBAE23A6}">
      <tableStyleElement type="wholeTable" dxfId="45"/>
      <tableStyleElement type="headerRow" dxfId="4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A0A4C193-F2C1-4fcb-8827-314CF55A85BB}">
      <x15:dxfs count="18">
        <dxf>
          <fill>
            <patternFill patternType="none">
              <fgColor indexed="64"/>
              <bgColor auto="1"/>
            </patternFill>
          </fill>
        </dxf>
        <dxf>
          <fill>
            <patternFill patternType="none">
              <fgColor indexed="64"/>
              <bgColor auto="1"/>
            </patternFill>
          </fill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10"/>
            <color theme="1" tint="0.499984740745262"/>
          </font>
        </dxf>
        <dxf>
          <fill>
            <patternFill patternType="solid">
              <fgColor theme="0" tint="-0.14999847407452621"/>
              <bgColor theme="0" tint="-0.14999847407452621"/>
            </patternFill>
          </fill>
        </dxf>
        <dxf>
          <fill>
            <patternFill patternType="solid">
              <fgColor theme="0"/>
              <bgColor theme="0"/>
            </patternFill>
          </fill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10"/>
            <color theme="1" tint="0.499984740745262"/>
          </font>
        </dxf>
        <dxf>
          <fill>
            <patternFill patternType="solid">
              <fgColor theme="0" tint="-0.14999847407452621"/>
              <bgColor theme="0" tint="-0.14999847407452621"/>
            </patternFill>
          </fill>
        </dxf>
        <dxf>
          <fill>
            <patternFill patternType="solid">
              <fgColor theme="0"/>
              <bgColor theme="0"/>
            </patternFill>
          </fill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10"/>
            <color theme="1" tint="0.499984740745262"/>
          </font>
        </dxf>
      </x15:dxfs>
    </ext>
    <ext xmlns:x15="http://schemas.microsoft.com/office/spreadsheetml/2010/11/main" uri="{9260A510-F301-46a8-8635-F512D64BE5F5}">
      <x15:timelineStyles defaultTimelineStyle="MiEstilo">
        <x15:timelineStyle name="Estilo de escala de tiempo 1">
          <x15:timelineStyleElements>
            <x15:timelineStyleElement type="selectionLabel" dxfId="17"/>
            <x15:timelineStyleElement type="timeLevel" dxfId="16"/>
            <x15:timelineStyleElement type="periodLabel1" dxfId="15"/>
            <x15:timelineStyleElement type="periodLabel2" dxfId="14"/>
            <x15:timelineStyleElement type="selectedTimeBlock" dxfId="13"/>
            <x15:timelineStyleElement type="unselectedTimeBlock" dxfId="12"/>
          </x15:timelineStyleElements>
        </x15:timelineStyle>
        <x15:timelineStyle name="Estilo de escala de tiempo 2">
          <x15:timelineStyleElements>
            <x15:timelineStyleElement type="selectionLabel" dxfId="11"/>
            <x15:timelineStyleElement type="timeLevel" dxfId="10"/>
            <x15:timelineStyleElement type="periodLabel1" dxfId="9"/>
            <x15:timelineStyleElement type="periodLabel2" dxfId="8"/>
            <x15:timelineStyleElement type="selectedTimeBlock" dxfId="7"/>
            <x15:timelineStyleElement type="unselectedTimeBlock" dxfId="6"/>
          </x15:timelineStyleElements>
        </x15:timelineStyle>
        <x15:timelineStyle name="MiEstilo">
          <x15:timelineStyleElements>
            <x15:timelineStyleElement type="selectionLabel" dxfId="5"/>
            <x15:timelineStyleElement type="timeLevel" dxfId="4"/>
            <x15:timelineStyleElement type="periodLabel1" dxfId="3"/>
            <x15:timelineStyleElement type="periodLabel2" dxfId="2"/>
            <x15:timelineStyleElement type="selectedTimeBlock" dxfId="1"/>
            <x15:timelineStyleElement type="unselectedTimeBlock" dxfId="0"/>
          </x15:timelineStyleElements>
        </x15:timelineStyle>
      </x15:timelineStyle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2E16E40-40D2-4C38-A0FF-6D81CCB56054}" name="Tabla11" displayName="Tabla11" ref="A2:K247" totalsRowShown="0">
  <autoFilter ref="A2:K247" xr:uid="{3855F0E8-3777-4CDD-836D-F04611F62A6C}"/>
  <tableColumns count="11">
    <tableColumn id="1" xr3:uid="{3925EFCC-DCA7-42AB-9721-E48C60E98ACA}" name="Id Cliente"/>
    <tableColumn id="2" xr3:uid="{FDE73E50-46B8-4F85-AD55-91FE277DF38B}" name="Cliente"/>
    <tableColumn id="3" xr3:uid="{2B93FF15-3F8B-4DDC-B617-EF9CBBB18BB6}" name="Ciudad"/>
    <tableColumn id="4" xr3:uid="{57514195-52A1-4DB9-A97D-1981027567F5}" name="Provincia"/>
    <tableColumn id="5" xr3:uid="{92AAE9AB-28B5-4C29-B0C5-0422AF6A994C}" name="Vendedor"/>
    <tableColumn id="6" xr3:uid="{35FC5EB3-ED84-4112-BB65-66CC4B6B3507}" name="Empresa"/>
    <tableColumn id="7" xr3:uid="{5FFD1D2E-36E5-4229-ADF9-DB26C2B5380A}" name="Producto"/>
    <tableColumn id="8" xr3:uid="{816BFDA2-CEA4-4E0C-B204-A5DA87896A5C}" name="Categoría"/>
    <tableColumn id="9" xr3:uid="{C75E2692-F1A7-47EA-BEA9-258F3417BA2F}" name="Precio"/>
    <tableColumn id="10" xr3:uid="{EB12420C-A4C0-47E8-BD4E-F880A925E82C}" name="Cantidad"/>
    <tableColumn id="11" xr3:uid="{96E50430-5EEB-4872-84D4-FA37E2D05FED}" name="Ventas"/>
  </tableColumns>
  <tableStyleInfo name="TableStyleDark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DCDB18D9-84FA-42D5-8E73-2411CAEE9CE2}" name="Tabla44" displayName="Tabla44" ref="A1:H2" totalsRowShown="0">
  <autoFilter ref="A1:H2" xr:uid="{843F53DF-CE4E-44C7-92E4-E59032D42F02}"/>
  <tableColumns count="8">
    <tableColumn id="1" xr3:uid="{32700694-BDBE-4E59-AD2A-EB1E582ED351}" name="Provincia"/>
    <tableColumn id="2" xr3:uid="{2063FB1D-78E0-4088-9F9E-69969FFE8898}" name="Ciudad"/>
    <tableColumn id="3" xr3:uid="{466C41BE-D369-482A-9F5F-D24609FB58D6}" name="Vendedor"/>
    <tableColumn id="4" xr3:uid="{165178C6-074F-4BA8-9EDF-2FBEE97D451D}" name="Empresa"/>
    <tableColumn id="5" xr3:uid="{0B8B3357-EE0A-4A19-8AAB-EB61FFA9DED0}" name="Producto"/>
    <tableColumn id="6" xr3:uid="{D41EAA8F-2FF2-40F7-8FAF-71A488F239AF}" name="Precio" dataCellStyle="Moneda"/>
    <tableColumn id="7" xr3:uid="{4AE68358-BD95-4E4E-AA99-76D2B58EFAAE}" name="Cantidad"/>
    <tableColumn id="8" xr3:uid="{A7EEEC30-A322-4CD6-9737-6E5321F897F2}" name="Importe a Pagar" dataCellStyle="Moneda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6C2D759-81A9-4C98-9FAA-9A493313AFE4}" name="Tabla15" displayName="Tabla15" ref="A1:A11" totalsRowShown="0" headerRowDxfId="35" dataDxfId="36" headerRowBorderDxfId="38" tableBorderDxfId="39">
  <autoFilter ref="A1:A11" xr:uid="{E76EE5E4-78F5-4069-AC2B-020A80819EC0}"/>
  <tableColumns count="1">
    <tableColumn id="1" xr3:uid="{C2E37BC4-9182-4D9F-A0C6-546617663140}" name="Provincia" dataDxfId="37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DB18970-8BB1-4F4A-8816-F331F969CF27}" name="Tabla13" displayName="Tabla13" ref="A1:C13" totalsRowShown="0" dataDxfId="43">
  <autoFilter ref="A1:C13" xr:uid="{12ED35FB-5489-485C-98ED-5AC141D11BB4}"/>
  <tableColumns count="3">
    <tableColumn id="2" xr3:uid="{6ABC117A-B215-4A78-ABD9-A16B0354160F}" name="Provincia" dataDxfId="42"/>
    <tableColumn id="1" xr3:uid="{B30D6C86-7A2E-41EE-8B7D-EE2EF177320B}" name="Ciudad" dataDxfId="40"/>
    <tableColumn id="3" xr3:uid="{BD7F62C2-0B2A-4991-8F93-6465C7757B51}" name="Vendedor" dataDxfId="41"/>
  </tableColumns>
  <tableStyleInfo name="TableStyleMedium1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34DC16E6-00A3-4085-A6F7-BF9489AF63EF}" name="Tabla16" displayName="Tabla16" ref="E1:E3" totalsRowShown="0" headerRowDxfId="34">
  <autoFilter ref="E1:E3" xr:uid="{EB314A32-45F8-4C0A-A6F1-5655309110A1}"/>
  <tableColumns count="1">
    <tableColumn id="1" xr3:uid="{7462EF25-A087-44BF-82B2-47385D6107BA}" name="Tungurahua"/>
  </tableColumns>
  <tableStyleInfo name="TableStyleMedium1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BCE6C6C7-133F-47D6-8BEC-F3E6E0959415}" name="Tabla17" displayName="Tabla17" ref="G1:G2" totalsRowShown="0" headerRowDxfId="31" dataDxfId="32">
  <autoFilter ref="G1:G2" xr:uid="{2E515F14-0770-4F31-BB3D-9068F15B351E}"/>
  <tableColumns count="1">
    <tableColumn id="1" xr3:uid="{67425106-9219-47DB-A58C-88E1D814C79B}" name="Canar" dataDxfId="33"/>
  </tableColumns>
  <tableStyleInfo name="TableStyleMedium1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8F7D8705-1DD7-4B58-82B6-90257634B019}" name="Tabla18" displayName="Tabla18" ref="I1:I2" totalsRowShown="0" headerRowDxfId="28" dataDxfId="29">
  <autoFilter ref="I1:I2" xr:uid="{8B55C98E-D69A-40FB-9DCA-0587027A3A52}"/>
  <tableColumns count="1">
    <tableColumn id="1" xr3:uid="{4B4CEA71-CB96-4508-BC45-21967C5DB797}" name="Azuay" dataDxfId="30"/>
  </tableColumns>
  <tableStyleInfo name="TableStyleMedium1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C8525269-0690-47A4-A1B0-CCDC64EFE1CB}" name="Tabla19" displayName="Tabla19" ref="K1:K2" totalsRowShown="0" headerRowDxfId="25" dataDxfId="26">
  <autoFilter ref="K1:K2" xr:uid="{98641625-8C38-4EE9-B53D-52F1786E2701}"/>
  <tableColumns count="1">
    <tableColumn id="1" xr3:uid="{0B7798C8-E58F-49C6-8A65-3EAC193F1970}" name="Esmeraldas" dataDxfId="27"/>
  </tableColumns>
  <tableStyleInfo name="TableStyleMedium16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9525B7DF-212D-47CC-983A-97DE0A55E818}" name="Tabla20" displayName="Tabla20" ref="M1:M2" totalsRowShown="0" headerRowDxfId="22" dataDxfId="23">
  <autoFilter ref="M1:M2" xr:uid="{463D9E94-E608-4544-BC01-AF38010DC8B2}"/>
  <tableColumns count="1">
    <tableColumn id="1" xr3:uid="{91106CE7-D9E0-4AF0-AB1E-FFE9F12D3218}" name="Guayas" dataDxfId="24"/>
  </tableColumns>
  <tableStyleInfo name="TableStyleMedium16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C9DD688D-5ACC-47A4-A23C-AAEB2CC41AE8}" name="Tabla21" displayName="Tabla21" ref="O1:O2" totalsRowShown="0" headerRowDxfId="19" dataDxfId="20">
  <autoFilter ref="O1:O2" xr:uid="{2A28B76B-2299-4136-AD3E-408173A3909B}"/>
  <tableColumns count="1">
    <tableColumn id="1" xr3:uid="{7211E1A4-BE01-4ABC-9F13-87B2C08A29F6}" name="Imbabura" dataDxfId="21"/>
  </tableColumns>
  <tableStyleInfo name="TableStyleMedium16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5668463-56FB-4F97-A14B-4DE8D535B622}" name="Tabla22" displayName="Tabla22" ref="Q1:Q2" totalsRowShown="0" headerRowDxfId="16" dataDxfId="17">
  <autoFilter ref="Q1:Q2" xr:uid="{E3B91934-D4CD-440C-B945-AEBD24D2934D}"/>
  <tableColumns count="1">
    <tableColumn id="1" xr3:uid="{730F88BC-96B2-473C-9A04-52E4A5082F6F}" name="El_Oro" dataDxfId="18"/>
  </tableColumns>
  <tableStyleInfo name="TableStyleMedium16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9B4566A1-8A6A-4C6F-AB93-96357C262DE4}" name="Tabla23" displayName="Tabla23" ref="S1:S2" totalsRowShown="0" headerRowDxfId="13" dataDxfId="14">
  <autoFilter ref="S1:S2" xr:uid="{8220AA41-C323-4AF9-A870-5A11B2085872}"/>
  <tableColumns count="1">
    <tableColumn id="1" xr3:uid="{6A46156A-1CCD-4ECF-97F4-DD6DFDB07DB2}" name="Manabi" dataDxfId="15"/>
  </tableColumns>
  <tableStyleInfo name="TableStyleMedium16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FD79BA46-DFC1-49A8-866E-6FCA9DC00FE2}" name="Tabla24" displayName="Tabla24" ref="U1:U2" totalsRowShown="0" headerRowDxfId="10" dataDxfId="11">
  <autoFilter ref="U1:U2" xr:uid="{3542F220-7E90-41C6-8244-1435BC1C5518}"/>
  <tableColumns count="1">
    <tableColumn id="1" xr3:uid="{01D6A012-6AEE-4003-AD0E-F0D376CBD2AC}" name="Pichincha" dataDxfId="12"/>
  </tableColumns>
  <tableStyleInfo name="TableStyleMedium16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404D9380-0433-4AA1-BE38-2443F3BEF477}" name="Tabla25" displayName="Tabla25" ref="W1:W2" totalsRowShown="0" headerRowDxfId="5" dataDxfId="6" headerRowBorderDxfId="8" tableBorderDxfId="9">
  <autoFilter ref="W1:W2" xr:uid="{33943B3C-7DCE-47FE-8D1B-10D26CECA72C}"/>
  <tableColumns count="1">
    <tableColumn id="1" xr3:uid="{4DAB838F-FDDD-4E96-94F3-45F75767DC59}" name="Chimborazo" dataDxfId="7"/>
  </tableColumns>
  <tableStyleInfo name="TableStyleMedium16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C2276A0C-9A99-4939-93A8-0569E1B3C462}" name="Tabla26" displayName="Tabla26" ref="A1:A3" totalsRowShown="0" headerRowDxfId="2" dataDxfId="3">
  <autoFilter ref="A1:A3" xr:uid="{0759A5B5-BB7B-4589-9918-C98B3D748FF3}"/>
  <tableColumns count="1">
    <tableColumn id="1" xr3:uid="{CCEA34C7-5D0E-478F-9A35-8209D6A8E56B}" name="Ambato" dataDxfId="4"/>
  </tableColumns>
  <tableStyleInfo name="TableStyleMedium16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D4D99341-69F7-4B30-938C-9219B4B84DB5}" name="Tabla28" displayName="Tabla28" ref="C1:C2" totalsRowShown="0">
  <autoFilter ref="C1:C2" xr:uid="{18D0A322-15D9-4D2F-880E-3DE4EC3BCBC4}"/>
  <tableColumns count="1">
    <tableColumn id="1" xr3:uid="{C28F71D2-BE9F-40DD-BD96-AE5040D2384C}" name="Azogues"/>
  </tableColumns>
  <tableStyleInfo name="TableStyleMedium16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AC9025F2-2A66-4620-A643-862ABC27D6DD}" name="Tabla29" displayName="Tabla29" ref="E1:E2" totalsRowShown="0" dataDxfId="0">
  <autoFilter ref="E1:E2" xr:uid="{69609E0E-9800-4BF4-8ABA-EDBF86084C08}"/>
  <tableColumns count="1">
    <tableColumn id="1" xr3:uid="{D8AD1BB1-A227-43A2-BF84-C39E8E07B19A}" name="Cuenca" dataDxfId="1"/>
  </tableColumns>
  <tableStyleInfo name="TableStyleMedium16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FC85BE28-1858-4F28-8671-27B9F07BB597}" name="Tabla30" displayName="Tabla30" ref="G1:G2" totalsRowShown="0">
  <autoFilter ref="G1:G2" xr:uid="{3A67CD89-E665-4D40-88DA-E04C98C4B801}"/>
  <tableColumns count="1">
    <tableColumn id="1" xr3:uid="{C6E594D2-8672-419D-A8A7-C07E01A17421}" name="Esmeraldas"/>
  </tableColumns>
  <tableStyleInfo name="TableStyleMedium16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8E6140E0-B5AD-453E-BFD2-8B6FE7B5CDA1}" name="Tabla32" displayName="Tabla32" ref="I1:I3" totalsRowShown="0">
  <autoFilter ref="I1:I3" xr:uid="{850E90BA-32EF-4AF6-ACE7-913820F79ACE}"/>
  <tableColumns count="1">
    <tableColumn id="1" xr3:uid="{8E28FA87-FA3A-421A-A379-E61F105F26C9}" name="Guayaquil"/>
  </tableColumns>
  <tableStyleInfo name="TableStyleMedium16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63BCD324-FB6C-4B2D-9CC1-4AA75DAA6924}" name="Tabla33" displayName="Tabla33" ref="K1:K2" totalsRowShown="0">
  <autoFilter ref="K1:K2" xr:uid="{95627C6D-0561-4E3D-9844-B07F58179225}"/>
  <tableColumns count="1">
    <tableColumn id="1" xr3:uid="{E43BA181-C582-4846-A19D-A77126B5F837}" name="Ibarra"/>
  </tableColumns>
  <tableStyleInfo name="TableStyleMedium16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85E90895-3996-4F98-8E7D-8DCDBCA344F0}" name="Tabla34" displayName="Tabla34" ref="M1:M2" totalsRowShown="0">
  <autoFilter ref="M1:M2" xr:uid="{73E7205F-C4BC-418B-A49A-1032D0B0485F}"/>
  <tableColumns count="1">
    <tableColumn id="1" xr3:uid="{E91300F2-61B3-4E8E-89B7-AFC4337D7902}" name="Machala"/>
  </tableColumns>
  <tableStyleInfo name="TableStyleMedium16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BD550CE2-BAC1-4428-8998-171CCFDDD6EE}" name="Tabla35" displayName="Tabla35" ref="O1:O2" totalsRowShown="0">
  <autoFilter ref="O1:O2" xr:uid="{4B1B1AA0-26AF-40DE-8EEA-E8D8775DC7BB}"/>
  <tableColumns count="1">
    <tableColumn id="1" xr3:uid="{C95F8865-45C7-48EE-8563-39D2F95F8C39}" name="Manta"/>
  </tableColumns>
  <tableStyleInfo name="TableStyleMedium16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8E22D4BE-64AC-4D8D-B988-83D6A54AEC31}" name="Tabla36" displayName="Tabla36" ref="Q1:Q2" totalsRowShown="0">
  <autoFilter ref="Q1:Q2" xr:uid="{E543B92F-87E8-4E1E-AAEE-B22888B91208}"/>
  <tableColumns count="1">
    <tableColumn id="1" xr3:uid="{ED187823-DFB8-4777-B9D6-BD4A0F0FD45D}" name="Quito"/>
  </tableColumns>
  <tableStyleInfo name="TableStyleMedium16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A03381B8-9C04-4E54-A015-1AF59B4AEB68}" name="Tabla37" displayName="Tabla37" ref="S1:S2" totalsRowShown="0">
  <autoFilter ref="S1:S2" xr:uid="{E6C1242F-7FDB-4650-932F-E40C6A0DDC2D}"/>
  <tableColumns count="1">
    <tableColumn id="1" xr3:uid="{1B218BA8-559A-468C-BD6C-D2856B063078}" name="Riobamba"/>
  </tableColumns>
  <tableStyleInfo name="TableStyleMedium16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2214ED6B-66FB-4C26-BD32-E14FCF43F03F}" name="Tabla38" displayName="Tabla38" ref="A1:D64" totalsRowShown="0">
  <autoFilter ref="A1:D64" xr:uid="{43A61899-60F3-431C-98D5-E1CE5D6ED724}"/>
  <tableColumns count="4">
    <tableColumn id="3" xr3:uid="{DC3B30A2-36E7-42FD-BB8E-0F19DB6CBE5F}" name="Producto"/>
    <tableColumn id="2" xr3:uid="{CD97FBC1-4136-4502-9295-23FD3F45CC87}" name="Empresa"/>
    <tableColumn id="4" xr3:uid="{177782F8-E6E5-4AD2-88DF-54DB956594CE}" name="Categoría"/>
    <tableColumn id="5" xr3:uid="{709DD728-AEF5-4BE0-9BF2-BFFC46B87640}" name="Precio"/>
  </tableColumns>
  <tableStyleInfo name="TableStyleMedium16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96483EFB-3E8C-4026-833D-12CBAB2D4AA6}" name="Tabla39" displayName="Tabla39" ref="F1:F4" totalsRowShown="0">
  <autoFilter ref="F1:F4" xr:uid="{F4E8C2A8-0713-421D-80ED-3974192B14EC}"/>
  <tableColumns count="1">
    <tableColumn id="1" xr3:uid="{5A5CDA51-150F-425B-A3E2-B2E1ED849358}" name="Empresa"/>
  </tableColumns>
  <tableStyleInfo name="TableStyleMedium16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5BB673BB-FB16-4756-A1BE-DE026A76F80F}" name="Tabla42" displayName="Tabla42" ref="J1:J24" totalsRowShown="0">
  <autoFilter ref="J1:J24" xr:uid="{CFFC3AB0-5266-445C-AE3E-DD224CAE7CC6}"/>
  <tableColumns count="1">
    <tableColumn id="1" xr3:uid="{49D26D29-8B8C-4E30-8683-5DF0385BEA3A}" name="Empresa de embarque B"/>
  </tableColumns>
  <tableStyleInfo name="TableStyleMedium16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A645323E-D46D-4C0A-B3CC-C2AF13D15526}" name="Tabla43" displayName="Tabla43" ref="L1:L23" totalsRowShown="0">
  <autoFilter ref="L1:L23" xr:uid="{D94A2E76-4A79-4DF3-8D50-CAFD9EC6CD38}"/>
  <tableColumns count="1">
    <tableColumn id="1" xr3:uid="{03EACD55-8B02-4456-A8EB-5E27025530AE}" name="Empresa de embarque C"/>
  </tableColumns>
  <tableStyleInfo name="TableStyleMedium16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56BB50DE-E6EF-4B22-A961-02440B507412}" name="Tabla40" displayName="Tabla40" ref="H1:H19" totalsRowShown="0">
  <autoFilter ref="H1:H19" xr:uid="{3F806181-B8B5-41A1-B2F7-CA44B16DB9EB}"/>
  <tableColumns count="1">
    <tableColumn id="1" xr3:uid="{090DF4A0-E3A5-40C6-AF3D-CB954961AB8A}" name="Empresa de embarque A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Azul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1.xml"/><Relationship Id="rId3" Type="http://schemas.openxmlformats.org/officeDocument/2006/relationships/table" Target="../tables/table6.xml"/><Relationship Id="rId7" Type="http://schemas.openxmlformats.org/officeDocument/2006/relationships/table" Target="../tables/table10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6" Type="http://schemas.openxmlformats.org/officeDocument/2006/relationships/table" Target="../tables/table9.xml"/><Relationship Id="rId11" Type="http://schemas.openxmlformats.org/officeDocument/2006/relationships/table" Target="../tables/table14.xml"/><Relationship Id="rId5" Type="http://schemas.openxmlformats.org/officeDocument/2006/relationships/table" Target="../tables/table8.xml"/><Relationship Id="rId10" Type="http://schemas.openxmlformats.org/officeDocument/2006/relationships/table" Target="../tables/table13.xml"/><Relationship Id="rId4" Type="http://schemas.openxmlformats.org/officeDocument/2006/relationships/table" Target="../tables/table7.xml"/><Relationship Id="rId9" Type="http://schemas.openxmlformats.org/officeDocument/2006/relationships/table" Target="../tables/table12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2.xml"/><Relationship Id="rId3" Type="http://schemas.openxmlformats.org/officeDocument/2006/relationships/table" Target="../tables/table17.xml"/><Relationship Id="rId7" Type="http://schemas.openxmlformats.org/officeDocument/2006/relationships/table" Target="../tables/table21.xml"/><Relationship Id="rId2" Type="http://schemas.openxmlformats.org/officeDocument/2006/relationships/table" Target="../tables/table16.xml"/><Relationship Id="rId1" Type="http://schemas.openxmlformats.org/officeDocument/2006/relationships/table" Target="../tables/table15.xml"/><Relationship Id="rId6" Type="http://schemas.openxmlformats.org/officeDocument/2006/relationships/table" Target="../tables/table20.xml"/><Relationship Id="rId5" Type="http://schemas.openxmlformats.org/officeDocument/2006/relationships/table" Target="../tables/table19.xml"/><Relationship Id="rId10" Type="http://schemas.openxmlformats.org/officeDocument/2006/relationships/table" Target="../tables/table24.xml"/><Relationship Id="rId4" Type="http://schemas.openxmlformats.org/officeDocument/2006/relationships/table" Target="../tables/table18.xml"/><Relationship Id="rId9" Type="http://schemas.openxmlformats.org/officeDocument/2006/relationships/table" Target="../tables/table2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7.xml"/><Relationship Id="rId2" Type="http://schemas.openxmlformats.org/officeDocument/2006/relationships/table" Target="../tables/table26.xml"/><Relationship Id="rId1" Type="http://schemas.openxmlformats.org/officeDocument/2006/relationships/table" Target="../tables/table25.xml"/><Relationship Id="rId5" Type="http://schemas.openxmlformats.org/officeDocument/2006/relationships/table" Target="../tables/table29.xml"/><Relationship Id="rId4" Type="http://schemas.openxmlformats.org/officeDocument/2006/relationships/table" Target="../tables/table2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96CF9-529E-4DE2-818A-23E9635F26D7}">
  <sheetPr codeName="Hoja1"/>
  <dimension ref="A2:U249"/>
  <sheetViews>
    <sheetView workbookViewId="0">
      <selection activeCell="F2" sqref="F2:I247"/>
    </sheetView>
  </sheetViews>
  <sheetFormatPr baseColWidth="10" defaultColWidth="10.85546875" defaultRowHeight="15" x14ac:dyDescent="0.25"/>
  <cols>
    <col min="1" max="1" width="11.7109375" customWidth="1"/>
    <col min="2" max="2" width="11.5703125" bestFit="1" customWidth="1"/>
    <col min="3" max="3" width="11" bestFit="1" customWidth="1"/>
    <col min="4" max="4" width="11.5703125" bestFit="1" customWidth="1"/>
    <col min="5" max="5" width="21.140625" bestFit="1" customWidth="1"/>
    <col min="6" max="6" width="22.85546875" bestFit="1" customWidth="1"/>
    <col min="7" max="7" width="21.85546875" bestFit="1" customWidth="1"/>
    <col min="8" max="8" width="18.42578125" bestFit="1" customWidth="1"/>
    <col min="9" max="9" width="10.7109375" style="1" customWidth="1"/>
    <col min="10" max="10" width="11.85546875" style="1" customWidth="1"/>
    <col min="11" max="11" width="11.140625" style="1" customWidth="1"/>
    <col min="12" max="12" width="15.85546875" bestFit="1" customWidth="1"/>
    <col min="15" max="15" width="22.42578125" bestFit="1" customWidth="1"/>
  </cols>
  <sheetData>
    <row r="2" spans="1:21" s="2" customFormat="1" ht="30" customHeight="1" x14ac:dyDescent="0.25">
      <c r="A2" t="s">
        <v>70</v>
      </c>
      <c r="B2" t="s">
        <v>90</v>
      </c>
      <c r="C2" t="s">
        <v>0</v>
      </c>
      <c r="D2" t="s">
        <v>66</v>
      </c>
      <c r="E2" t="s">
        <v>1</v>
      </c>
      <c r="F2" t="s">
        <v>67</v>
      </c>
      <c r="G2" t="s">
        <v>68</v>
      </c>
      <c r="H2" t="s">
        <v>2</v>
      </c>
      <c r="I2" t="s">
        <v>69</v>
      </c>
      <c r="J2" t="s">
        <v>3</v>
      </c>
      <c r="K2" t="s">
        <v>91</v>
      </c>
      <c r="N2" s="2" t="s">
        <v>92</v>
      </c>
    </row>
    <row r="3" spans="1:21" x14ac:dyDescent="0.25">
      <c r="A3">
        <v>1985754250</v>
      </c>
      <c r="B3" t="s">
        <v>45</v>
      </c>
      <c r="C3" t="s">
        <v>80</v>
      </c>
      <c r="D3" t="s">
        <v>88</v>
      </c>
      <c r="E3" t="s">
        <v>20</v>
      </c>
      <c r="F3" t="s">
        <v>21</v>
      </c>
      <c r="G3" t="s">
        <v>46</v>
      </c>
      <c r="H3" t="s">
        <v>47</v>
      </c>
      <c r="I3">
        <v>257.59999999999997</v>
      </c>
      <c r="J3">
        <v>13</v>
      </c>
      <c r="K3">
        <f>BaseDeDatos!$I34*BaseDeDatos!$J34</f>
        <v>3936</v>
      </c>
      <c r="N3" s="4"/>
    </row>
    <row r="4" spans="1:21" x14ac:dyDescent="0.25">
      <c r="A4">
        <v>1569352924</v>
      </c>
      <c r="B4" t="s">
        <v>45</v>
      </c>
      <c r="C4" t="s">
        <v>80</v>
      </c>
      <c r="D4" t="s">
        <v>88</v>
      </c>
      <c r="E4" t="s">
        <v>20</v>
      </c>
      <c r="F4" t="s">
        <v>21</v>
      </c>
      <c r="G4" t="s">
        <v>46</v>
      </c>
      <c r="H4" t="s">
        <v>47</v>
      </c>
      <c r="I4">
        <v>257.59999999999997</v>
      </c>
      <c r="J4">
        <v>75</v>
      </c>
      <c r="K4">
        <f>BaseDeDatos!$I61*BaseDeDatos!$J61</f>
        <v>1323</v>
      </c>
    </row>
    <row r="5" spans="1:21" x14ac:dyDescent="0.25">
      <c r="A5">
        <v>3447948983</v>
      </c>
      <c r="B5" t="s">
        <v>45</v>
      </c>
      <c r="C5" t="s">
        <v>80</v>
      </c>
      <c r="D5" t="s">
        <v>88</v>
      </c>
      <c r="E5" t="s">
        <v>20</v>
      </c>
      <c r="F5" t="s">
        <v>21</v>
      </c>
      <c r="G5" t="s">
        <v>46</v>
      </c>
      <c r="H5" t="s">
        <v>47</v>
      </c>
      <c r="I5">
        <v>257.59999999999997</v>
      </c>
      <c r="J5">
        <v>71</v>
      </c>
      <c r="K5">
        <f>BaseDeDatos!$I133*BaseDeDatos!$J133</f>
        <v>1036</v>
      </c>
    </row>
    <row r="6" spans="1:21" x14ac:dyDescent="0.25">
      <c r="A6">
        <v>5905399576</v>
      </c>
      <c r="B6" t="s">
        <v>45</v>
      </c>
      <c r="C6" t="s">
        <v>80</v>
      </c>
      <c r="D6" t="s">
        <v>88</v>
      </c>
      <c r="E6" t="s">
        <v>20</v>
      </c>
      <c r="F6" t="s">
        <v>21</v>
      </c>
      <c r="G6" t="s">
        <v>46</v>
      </c>
      <c r="H6" t="s">
        <v>47</v>
      </c>
      <c r="I6">
        <v>257.59999999999997</v>
      </c>
      <c r="J6">
        <v>42</v>
      </c>
      <c r="K6">
        <f>BaseDeDatos!$I164*BaseDeDatos!$J164</f>
        <v>15456</v>
      </c>
    </row>
    <row r="7" spans="1:21" x14ac:dyDescent="0.25">
      <c r="A7">
        <v>680211800</v>
      </c>
      <c r="B7" t="s">
        <v>45</v>
      </c>
      <c r="C7" t="s">
        <v>80</v>
      </c>
      <c r="D7" t="s">
        <v>88</v>
      </c>
      <c r="E7" t="s">
        <v>93</v>
      </c>
      <c r="F7" t="s">
        <v>21</v>
      </c>
      <c r="G7" t="s">
        <v>46</v>
      </c>
      <c r="H7" t="s">
        <v>94</v>
      </c>
      <c r="I7">
        <v>257.59999999999997</v>
      </c>
      <c r="J7">
        <v>23</v>
      </c>
      <c r="K7">
        <f>BaseDeDatos!$I239*BaseDeDatos!$J239</f>
        <v>6955.1999999999989</v>
      </c>
    </row>
    <row r="8" spans="1:21" x14ac:dyDescent="0.25">
      <c r="A8">
        <v>2308885942</v>
      </c>
      <c r="B8" t="s">
        <v>11</v>
      </c>
      <c r="C8" t="s">
        <v>72</v>
      </c>
      <c r="D8" t="s">
        <v>84</v>
      </c>
      <c r="E8" t="s">
        <v>12</v>
      </c>
      <c r="F8" t="s">
        <v>13</v>
      </c>
      <c r="G8" t="s">
        <v>14</v>
      </c>
      <c r="H8" t="s">
        <v>10</v>
      </c>
      <c r="I8">
        <v>14</v>
      </c>
      <c r="J8">
        <v>57</v>
      </c>
      <c r="K8">
        <f>BaseDeDatos!$I5*BaseDeDatos!$J5</f>
        <v>18289.599999999999</v>
      </c>
      <c r="N8" s="2"/>
      <c r="O8" s="2"/>
      <c r="P8" s="2"/>
      <c r="Q8" s="2"/>
      <c r="R8" s="2"/>
      <c r="S8" s="3"/>
      <c r="T8" s="3"/>
      <c r="U8" s="3"/>
    </row>
    <row r="9" spans="1:21" x14ac:dyDescent="0.25">
      <c r="A9">
        <v>6199717898</v>
      </c>
      <c r="B9" t="s">
        <v>11</v>
      </c>
      <c r="C9" t="s">
        <v>72</v>
      </c>
      <c r="D9" t="s">
        <v>84</v>
      </c>
      <c r="E9" t="s">
        <v>12</v>
      </c>
      <c r="F9" t="s">
        <v>13</v>
      </c>
      <c r="G9" t="s">
        <v>15</v>
      </c>
      <c r="H9" t="s">
        <v>10</v>
      </c>
      <c r="I9">
        <v>16</v>
      </c>
      <c r="J9">
        <v>72</v>
      </c>
      <c r="K9">
        <f>BaseDeDatos!$I6*BaseDeDatos!$J6</f>
        <v>10819.199999999999</v>
      </c>
      <c r="S9" s="1"/>
      <c r="T9" s="1"/>
      <c r="U9" s="1"/>
    </row>
    <row r="10" spans="1:21" x14ac:dyDescent="0.25">
      <c r="A10">
        <v>5540683029</v>
      </c>
      <c r="B10" t="s">
        <v>11</v>
      </c>
      <c r="C10" t="s">
        <v>72</v>
      </c>
      <c r="D10" t="s">
        <v>84</v>
      </c>
      <c r="E10" t="s">
        <v>12</v>
      </c>
      <c r="F10" t="s">
        <v>13</v>
      </c>
      <c r="G10" t="s">
        <v>9</v>
      </c>
      <c r="H10" t="s">
        <v>10</v>
      </c>
      <c r="I10">
        <v>12</v>
      </c>
      <c r="J10">
        <v>68</v>
      </c>
      <c r="K10">
        <f>BaseDeDatos!$I7*BaseDeDatos!$J7</f>
        <v>5924.7999999999993</v>
      </c>
      <c r="S10" s="1"/>
      <c r="T10" s="1"/>
      <c r="U10" s="1"/>
    </row>
    <row r="11" spans="1:21" x14ac:dyDescent="0.25">
      <c r="A11">
        <v>390733860</v>
      </c>
      <c r="B11" t="s">
        <v>11</v>
      </c>
      <c r="C11" t="s">
        <v>72</v>
      </c>
      <c r="D11" t="s">
        <v>84</v>
      </c>
      <c r="E11" t="s">
        <v>12</v>
      </c>
      <c r="F11" t="s">
        <v>21</v>
      </c>
      <c r="G11" t="s">
        <v>22</v>
      </c>
      <c r="H11" t="s">
        <v>23</v>
      </c>
      <c r="I11">
        <v>29</v>
      </c>
      <c r="J11">
        <v>73</v>
      </c>
      <c r="K11">
        <f>BaseDeDatos!$I11*BaseDeDatos!$J11</f>
        <v>2117</v>
      </c>
      <c r="S11" s="1"/>
      <c r="T11" s="1"/>
      <c r="U11" s="1"/>
    </row>
    <row r="12" spans="1:21" x14ac:dyDescent="0.25">
      <c r="A12">
        <v>5059332572</v>
      </c>
      <c r="B12" t="s">
        <v>11</v>
      </c>
      <c r="C12" t="s">
        <v>72</v>
      </c>
      <c r="D12" t="s">
        <v>84</v>
      </c>
      <c r="E12" t="s">
        <v>12</v>
      </c>
      <c r="F12" t="s">
        <v>13</v>
      </c>
      <c r="G12" t="s">
        <v>63</v>
      </c>
      <c r="H12" t="s">
        <v>41</v>
      </c>
      <c r="I12">
        <v>1134</v>
      </c>
      <c r="J12">
        <v>77</v>
      </c>
      <c r="K12">
        <f>BaseDeDatos!$I53*BaseDeDatos!$J53</f>
        <v>24640</v>
      </c>
      <c r="S12" s="1"/>
      <c r="T12" s="1"/>
      <c r="U12" s="1"/>
    </row>
    <row r="13" spans="1:21" x14ac:dyDescent="0.25">
      <c r="A13">
        <v>807667000</v>
      </c>
      <c r="B13" t="s">
        <v>11</v>
      </c>
      <c r="C13" t="s">
        <v>72</v>
      </c>
      <c r="D13" t="s">
        <v>84</v>
      </c>
      <c r="E13" t="s">
        <v>12</v>
      </c>
      <c r="F13" t="s">
        <v>13</v>
      </c>
      <c r="G13" t="s">
        <v>64</v>
      </c>
      <c r="H13" t="s">
        <v>65</v>
      </c>
      <c r="I13">
        <v>98</v>
      </c>
      <c r="J13">
        <v>37</v>
      </c>
      <c r="K13">
        <f>BaseDeDatos!$I54*BaseDeDatos!$J54</f>
        <v>4894.3999999999996</v>
      </c>
      <c r="S13" s="1"/>
      <c r="T13" s="1"/>
      <c r="U13" s="1"/>
    </row>
    <row r="14" spans="1:21" x14ac:dyDescent="0.25">
      <c r="A14">
        <v>5213348963</v>
      </c>
      <c r="B14" t="s">
        <v>11</v>
      </c>
      <c r="C14" t="s">
        <v>72</v>
      </c>
      <c r="D14" t="s">
        <v>84</v>
      </c>
      <c r="E14" t="s">
        <v>12</v>
      </c>
      <c r="F14" t="s">
        <v>13</v>
      </c>
      <c r="G14" t="s">
        <v>9</v>
      </c>
      <c r="H14" t="s">
        <v>10</v>
      </c>
      <c r="I14">
        <v>49</v>
      </c>
      <c r="J14">
        <v>48</v>
      </c>
      <c r="K14">
        <f>BaseDeDatos!$I63*BaseDeDatos!$J63</f>
        <v>29876</v>
      </c>
      <c r="S14" s="1"/>
      <c r="T14" s="1"/>
      <c r="U14" s="1"/>
    </row>
    <row r="15" spans="1:21" x14ac:dyDescent="0.25">
      <c r="A15">
        <v>5854661633</v>
      </c>
      <c r="B15" t="s">
        <v>11</v>
      </c>
      <c r="C15" t="s">
        <v>72</v>
      </c>
      <c r="D15" t="s">
        <v>84</v>
      </c>
      <c r="E15" t="s">
        <v>12</v>
      </c>
      <c r="F15" t="s">
        <v>21</v>
      </c>
      <c r="G15" t="s">
        <v>22</v>
      </c>
      <c r="H15" t="s">
        <v>23</v>
      </c>
      <c r="I15">
        <v>128.79999999999998</v>
      </c>
      <c r="J15">
        <v>62</v>
      </c>
      <c r="K15">
        <f>BaseDeDatos!$I67*BaseDeDatos!$J67</f>
        <v>13160</v>
      </c>
      <c r="S15" s="1"/>
      <c r="T15" s="1"/>
      <c r="U15" s="1"/>
    </row>
    <row r="16" spans="1:21" x14ac:dyDescent="0.25">
      <c r="A16">
        <v>1040241832</v>
      </c>
      <c r="B16" t="s">
        <v>11</v>
      </c>
      <c r="C16" t="s">
        <v>72</v>
      </c>
      <c r="D16" t="s">
        <v>84</v>
      </c>
      <c r="E16" t="s">
        <v>12</v>
      </c>
      <c r="F16" t="s">
        <v>13</v>
      </c>
      <c r="G16" t="s">
        <v>63</v>
      </c>
      <c r="H16" t="s">
        <v>41</v>
      </c>
      <c r="I16">
        <v>1134</v>
      </c>
      <c r="J16">
        <v>23</v>
      </c>
      <c r="K16">
        <f>BaseDeDatos!$I102*BaseDeDatos!$J102</f>
        <v>17472</v>
      </c>
      <c r="S16" s="1"/>
      <c r="T16" s="1"/>
      <c r="U16" s="1"/>
    </row>
    <row r="17" spans="1:21" x14ac:dyDescent="0.25">
      <c r="A17">
        <v>5032769390</v>
      </c>
      <c r="B17" t="s">
        <v>11</v>
      </c>
      <c r="C17" t="s">
        <v>72</v>
      </c>
      <c r="D17" t="s">
        <v>84</v>
      </c>
      <c r="E17" t="s">
        <v>12</v>
      </c>
      <c r="F17" t="s">
        <v>13</v>
      </c>
      <c r="G17" t="s">
        <v>64</v>
      </c>
      <c r="H17" t="s">
        <v>65</v>
      </c>
      <c r="I17">
        <v>98</v>
      </c>
      <c r="J17">
        <v>72</v>
      </c>
      <c r="K17">
        <f>BaseDeDatos!$I103*BaseDeDatos!$J103</f>
        <v>34103.999999999993</v>
      </c>
      <c r="S17" s="1"/>
      <c r="T17" s="1"/>
      <c r="U17" s="1"/>
    </row>
    <row r="18" spans="1:21" x14ac:dyDescent="0.25">
      <c r="A18">
        <v>5585231955</v>
      </c>
      <c r="B18" t="s">
        <v>11</v>
      </c>
      <c r="C18" t="s">
        <v>72</v>
      </c>
      <c r="D18" t="s">
        <v>84</v>
      </c>
      <c r="E18" t="s">
        <v>12</v>
      </c>
      <c r="F18" t="s">
        <v>13</v>
      </c>
      <c r="G18" t="s">
        <v>63</v>
      </c>
      <c r="H18" t="s">
        <v>41</v>
      </c>
      <c r="I18">
        <v>1134</v>
      </c>
      <c r="J18">
        <v>98</v>
      </c>
      <c r="K18">
        <f>BaseDeDatos!$I125*BaseDeDatos!$J125</f>
        <v>10192</v>
      </c>
      <c r="S18" s="1"/>
      <c r="T18" s="1"/>
      <c r="U18" s="1"/>
    </row>
    <row r="19" spans="1:21" x14ac:dyDescent="0.25">
      <c r="A19">
        <v>4338999814</v>
      </c>
      <c r="B19" t="s">
        <v>11</v>
      </c>
      <c r="C19" t="s">
        <v>72</v>
      </c>
      <c r="D19" t="s">
        <v>84</v>
      </c>
      <c r="E19" t="s">
        <v>12</v>
      </c>
      <c r="F19" t="s">
        <v>13</v>
      </c>
      <c r="G19" t="s">
        <v>64</v>
      </c>
      <c r="H19" t="s">
        <v>65</v>
      </c>
      <c r="I19">
        <v>98</v>
      </c>
      <c r="J19">
        <v>61</v>
      </c>
      <c r="K19">
        <f>BaseDeDatos!$I126*BaseDeDatos!$J126</f>
        <v>12852</v>
      </c>
      <c r="S19" s="1"/>
      <c r="T19" s="1"/>
      <c r="U19" s="1"/>
    </row>
    <row r="20" spans="1:21" x14ac:dyDescent="0.25">
      <c r="A20">
        <v>7862399002</v>
      </c>
      <c r="B20" t="s">
        <v>11</v>
      </c>
      <c r="C20" t="s">
        <v>72</v>
      </c>
      <c r="D20" t="s">
        <v>84</v>
      </c>
      <c r="E20" t="s">
        <v>12</v>
      </c>
      <c r="F20" t="s">
        <v>13</v>
      </c>
      <c r="G20" t="s">
        <v>63</v>
      </c>
      <c r="H20" t="s">
        <v>41</v>
      </c>
      <c r="I20">
        <v>1134</v>
      </c>
      <c r="J20">
        <v>55</v>
      </c>
      <c r="K20">
        <f>BaseDeDatos!$I156*BaseDeDatos!$J156</f>
        <v>23184</v>
      </c>
      <c r="S20" s="1"/>
      <c r="T20" s="1"/>
      <c r="U20" s="1"/>
    </row>
    <row r="21" spans="1:21" x14ac:dyDescent="0.25">
      <c r="A21">
        <v>9568142105</v>
      </c>
      <c r="B21" t="s">
        <v>11</v>
      </c>
      <c r="C21" t="s">
        <v>72</v>
      </c>
      <c r="D21" t="s">
        <v>84</v>
      </c>
      <c r="E21" t="s">
        <v>12</v>
      </c>
      <c r="F21" t="s">
        <v>13</v>
      </c>
      <c r="G21" t="s">
        <v>64</v>
      </c>
      <c r="H21" t="s">
        <v>65</v>
      </c>
      <c r="I21">
        <v>98</v>
      </c>
      <c r="J21">
        <v>19</v>
      </c>
      <c r="K21">
        <f>BaseDeDatos!$I157*BaseDeDatos!$J157</f>
        <v>9997.4</v>
      </c>
      <c r="S21" s="1"/>
      <c r="T21" s="1"/>
      <c r="U21" s="1"/>
    </row>
    <row r="22" spans="1:21" x14ac:dyDescent="0.25">
      <c r="A22">
        <v>1241520334</v>
      </c>
      <c r="B22" t="s">
        <v>11</v>
      </c>
      <c r="C22" t="s">
        <v>72</v>
      </c>
      <c r="D22" t="s">
        <v>84</v>
      </c>
      <c r="E22" t="s">
        <v>12</v>
      </c>
      <c r="F22" t="s">
        <v>13</v>
      </c>
      <c r="G22" t="s">
        <v>63</v>
      </c>
      <c r="H22" t="s">
        <v>41</v>
      </c>
      <c r="I22">
        <v>1134</v>
      </c>
      <c r="J22">
        <v>32</v>
      </c>
      <c r="K22">
        <f>BaseDeDatos!$I185*BaseDeDatos!$J185</f>
        <v>10760.400000000001</v>
      </c>
      <c r="S22" s="1"/>
      <c r="T22" s="1"/>
      <c r="U22" s="1"/>
    </row>
    <row r="23" spans="1:21" x14ac:dyDescent="0.25">
      <c r="A23">
        <v>6999895697</v>
      </c>
      <c r="B23" t="s">
        <v>11</v>
      </c>
      <c r="C23" t="s">
        <v>72</v>
      </c>
      <c r="D23" t="s">
        <v>84</v>
      </c>
      <c r="E23" t="s">
        <v>12</v>
      </c>
      <c r="F23" t="s">
        <v>13</v>
      </c>
      <c r="G23" t="s">
        <v>64</v>
      </c>
      <c r="H23" t="s">
        <v>65</v>
      </c>
      <c r="I23">
        <v>98</v>
      </c>
      <c r="J23">
        <v>76</v>
      </c>
      <c r="K23">
        <f>BaseDeDatos!$I186*BaseDeDatos!$J186</f>
        <v>11753.699999999999</v>
      </c>
      <c r="S23" s="1"/>
      <c r="T23" s="1"/>
      <c r="U23" s="1"/>
    </row>
    <row r="24" spans="1:21" x14ac:dyDescent="0.25">
      <c r="A24">
        <v>8872627168</v>
      </c>
      <c r="B24" t="s">
        <v>11</v>
      </c>
      <c r="C24" t="s">
        <v>72</v>
      </c>
      <c r="D24" t="s">
        <v>84</v>
      </c>
      <c r="E24" t="s">
        <v>12</v>
      </c>
      <c r="F24" t="s">
        <v>13</v>
      </c>
      <c r="G24" t="s">
        <v>63</v>
      </c>
      <c r="H24" t="s">
        <v>41</v>
      </c>
      <c r="I24">
        <v>1134</v>
      </c>
      <c r="J24">
        <v>54</v>
      </c>
      <c r="K24">
        <f>BaseDeDatos!$I203*BaseDeDatos!$J203</f>
        <v>17001.599999999999</v>
      </c>
      <c r="S24" s="1"/>
      <c r="T24" s="1"/>
      <c r="U24" s="1"/>
    </row>
    <row r="25" spans="1:21" x14ac:dyDescent="0.25">
      <c r="A25">
        <v>5571010485</v>
      </c>
      <c r="B25" t="s">
        <v>11</v>
      </c>
      <c r="C25" t="s">
        <v>72</v>
      </c>
      <c r="D25" t="s">
        <v>84</v>
      </c>
      <c r="E25" t="s">
        <v>12</v>
      </c>
      <c r="F25" t="s">
        <v>13</v>
      </c>
      <c r="G25" t="s">
        <v>64</v>
      </c>
      <c r="H25" t="s">
        <v>65</v>
      </c>
      <c r="I25">
        <v>98</v>
      </c>
      <c r="J25">
        <v>39</v>
      </c>
      <c r="K25">
        <f>BaseDeDatos!$I204*BaseDeDatos!$J204</f>
        <v>4459</v>
      </c>
      <c r="S25" s="1"/>
      <c r="T25" s="1"/>
      <c r="U25" s="1"/>
    </row>
    <row r="26" spans="1:21" x14ac:dyDescent="0.25">
      <c r="A26">
        <v>1245231958</v>
      </c>
      <c r="B26" t="s">
        <v>11</v>
      </c>
      <c r="C26" t="s">
        <v>72</v>
      </c>
      <c r="D26" t="s">
        <v>84</v>
      </c>
      <c r="E26" t="s">
        <v>12</v>
      </c>
      <c r="F26" t="s">
        <v>13</v>
      </c>
      <c r="G26" t="s">
        <v>63</v>
      </c>
      <c r="H26" t="s">
        <v>41</v>
      </c>
      <c r="I26">
        <v>1134</v>
      </c>
      <c r="J26">
        <v>82</v>
      </c>
      <c r="K26">
        <f>BaseDeDatos!$I231*BaseDeDatos!$J231</f>
        <v>10303.999999999998</v>
      </c>
      <c r="S26" s="1"/>
      <c r="T26" s="1"/>
      <c r="U26" s="1"/>
    </row>
    <row r="27" spans="1:21" x14ac:dyDescent="0.25">
      <c r="A27">
        <v>2050724971</v>
      </c>
      <c r="B27" t="s">
        <v>11</v>
      </c>
      <c r="C27" t="s">
        <v>72</v>
      </c>
      <c r="D27" t="s">
        <v>84</v>
      </c>
      <c r="E27" t="s">
        <v>12</v>
      </c>
      <c r="F27" t="s">
        <v>13</v>
      </c>
      <c r="G27" t="s">
        <v>64</v>
      </c>
      <c r="H27" t="s">
        <v>65</v>
      </c>
      <c r="I27">
        <v>98</v>
      </c>
      <c r="J27">
        <v>29</v>
      </c>
      <c r="K27">
        <f>BaseDeDatos!$I232*BaseDeDatos!$J232</f>
        <v>14615.999999999998</v>
      </c>
      <c r="S27" s="1"/>
      <c r="T27" s="1"/>
      <c r="U27" s="1"/>
    </row>
    <row r="28" spans="1:21" x14ac:dyDescent="0.25">
      <c r="A28">
        <v>9259377217</v>
      </c>
      <c r="B28" t="s">
        <v>4</v>
      </c>
      <c r="C28" t="s">
        <v>71</v>
      </c>
      <c r="D28" t="s">
        <v>85</v>
      </c>
      <c r="E28" t="s">
        <v>5</v>
      </c>
      <c r="F28" t="s">
        <v>6</v>
      </c>
      <c r="G28" t="s">
        <v>7</v>
      </c>
      <c r="H28" t="s">
        <v>8</v>
      </c>
      <c r="I28">
        <v>14</v>
      </c>
      <c r="J28">
        <v>10</v>
      </c>
      <c r="K28">
        <f>BaseDeDatos!$I3*BaseDeDatos!$J3</f>
        <v>3348.7999999999997</v>
      </c>
      <c r="S28" s="1"/>
      <c r="T28" s="1"/>
      <c r="U28" s="1"/>
    </row>
    <row r="29" spans="1:21" x14ac:dyDescent="0.25">
      <c r="A29">
        <v>6185253419</v>
      </c>
      <c r="B29" t="s">
        <v>4</v>
      </c>
      <c r="C29" t="s">
        <v>71</v>
      </c>
      <c r="D29" t="s">
        <v>85</v>
      </c>
      <c r="E29" t="s">
        <v>5</v>
      </c>
      <c r="F29" t="s">
        <v>6</v>
      </c>
      <c r="G29" t="s">
        <v>9</v>
      </c>
      <c r="H29" t="s">
        <v>10</v>
      </c>
      <c r="I29">
        <v>34</v>
      </c>
      <c r="J29">
        <v>1</v>
      </c>
      <c r="K29">
        <f>BaseDeDatos!$I4*BaseDeDatos!$J4</f>
        <v>19319.999999999996</v>
      </c>
      <c r="S29" s="1"/>
      <c r="T29" s="1"/>
      <c r="U29" s="1"/>
    </row>
    <row r="30" spans="1:21" x14ac:dyDescent="0.25">
      <c r="A30">
        <v>6343955045</v>
      </c>
      <c r="B30" t="s">
        <v>16</v>
      </c>
      <c r="C30" t="s">
        <v>71</v>
      </c>
      <c r="D30" t="s">
        <v>85</v>
      </c>
      <c r="E30" t="s">
        <v>5</v>
      </c>
      <c r="F30" t="s">
        <v>6</v>
      </c>
      <c r="G30" t="s">
        <v>17</v>
      </c>
      <c r="H30" t="s">
        <v>8</v>
      </c>
      <c r="I30">
        <v>22</v>
      </c>
      <c r="J30">
        <v>29</v>
      </c>
      <c r="K30">
        <f>BaseDeDatos!$I8*BaseDeDatos!$J8</f>
        <v>798</v>
      </c>
      <c r="S30" s="1"/>
      <c r="T30" s="1"/>
      <c r="U30" s="1"/>
    </row>
    <row r="31" spans="1:21" x14ac:dyDescent="0.25">
      <c r="A31">
        <v>1572125717</v>
      </c>
      <c r="B31" t="s">
        <v>16</v>
      </c>
      <c r="C31" t="s">
        <v>71</v>
      </c>
      <c r="D31" t="s">
        <v>85</v>
      </c>
      <c r="E31" t="s">
        <v>5</v>
      </c>
      <c r="F31" t="s">
        <v>6</v>
      </c>
      <c r="G31" t="s">
        <v>18</v>
      </c>
      <c r="H31" t="s">
        <v>8</v>
      </c>
      <c r="I31">
        <v>42</v>
      </c>
      <c r="J31">
        <v>41</v>
      </c>
      <c r="K31">
        <f>BaseDeDatos!$I9*BaseDeDatos!$J9</f>
        <v>1152</v>
      </c>
      <c r="S31" s="1"/>
      <c r="T31" s="1"/>
      <c r="U31" s="1"/>
    </row>
    <row r="32" spans="1:21" x14ac:dyDescent="0.25">
      <c r="A32">
        <v>6039525395</v>
      </c>
      <c r="B32" t="s">
        <v>16</v>
      </c>
      <c r="C32" t="s">
        <v>71</v>
      </c>
      <c r="D32" t="s">
        <v>85</v>
      </c>
      <c r="E32" t="s">
        <v>5</v>
      </c>
      <c r="F32" t="s">
        <v>6</v>
      </c>
      <c r="G32" t="s">
        <v>17</v>
      </c>
      <c r="H32" t="s">
        <v>8</v>
      </c>
      <c r="I32">
        <v>252</v>
      </c>
      <c r="J32">
        <v>74</v>
      </c>
      <c r="K32">
        <f>BaseDeDatos!$I64*BaseDeDatos!$J64</f>
        <v>12364.8</v>
      </c>
      <c r="S32" s="1"/>
      <c r="T32" s="1"/>
      <c r="U32" s="1"/>
    </row>
    <row r="33" spans="1:21" x14ac:dyDescent="0.25">
      <c r="A33">
        <v>7564866770</v>
      </c>
      <c r="B33" t="s">
        <v>16</v>
      </c>
      <c r="C33" t="s">
        <v>71</v>
      </c>
      <c r="D33" t="s">
        <v>85</v>
      </c>
      <c r="E33" t="s">
        <v>5</v>
      </c>
      <c r="F33" t="s">
        <v>6</v>
      </c>
      <c r="G33" t="s">
        <v>18</v>
      </c>
      <c r="H33" t="s">
        <v>8</v>
      </c>
      <c r="I33">
        <v>644</v>
      </c>
      <c r="J33">
        <v>96</v>
      </c>
      <c r="K33">
        <f>BaseDeDatos!$I65*BaseDeDatos!$J65</f>
        <v>7700</v>
      </c>
      <c r="S33" s="1"/>
      <c r="T33" s="1"/>
      <c r="U33" s="1"/>
    </row>
    <row r="34" spans="1:21" x14ac:dyDescent="0.25">
      <c r="A34">
        <v>8539365209</v>
      </c>
      <c r="B34" t="s">
        <v>37</v>
      </c>
      <c r="C34" t="s">
        <v>81</v>
      </c>
      <c r="D34" t="s">
        <v>81</v>
      </c>
      <c r="E34" t="s">
        <v>38</v>
      </c>
      <c r="F34" t="s">
        <v>6</v>
      </c>
      <c r="G34" t="s">
        <v>39</v>
      </c>
      <c r="H34" t="s">
        <v>8</v>
      </c>
      <c r="I34">
        <v>41</v>
      </c>
      <c r="J34">
        <v>96</v>
      </c>
      <c r="K34">
        <f>BaseDeDatos!$I17*BaseDeDatos!$J17</f>
        <v>7056</v>
      </c>
      <c r="S34" s="1"/>
      <c r="T34" s="1"/>
      <c r="U34" s="1"/>
    </row>
    <row r="35" spans="1:21" x14ac:dyDescent="0.25">
      <c r="A35">
        <v>3008945605</v>
      </c>
      <c r="B35" t="s">
        <v>37</v>
      </c>
      <c r="C35" t="s">
        <v>81</v>
      </c>
      <c r="D35" t="s">
        <v>81</v>
      </c>
      <c r="E35" t="s">
        <v>38</v>
      </c>
      <c r="F35" t="s">
        <v>13</v>
      </c>
      <c r="G35" t="s">
        <v>40</v>
      </c>
      <c r="H35" t="s">
        <v>41</v>
      </c>
      <c r="I35">
        <v>26</v>
      </c>
      <c r="J35">
        <v>65</v>
      </c>
      <c r="K35">
        <f>BaseDeDatos!$I18*BaseDeDatos!$J18</f>
        <v>111132</v>
      </c>
      <c r="S35" s="1"/>
      <c r="T35" s="1"/>
      <c r="U35" s="1"/>
    </row>
    <row r="36" spans="1:21" x14ac:dyDescent="0.25">
      <c r="A36">
        <v>5388305959</v>
      </c>
      <c r="B36" t="s">
        <v>37</v>
      </c>
      <c r="C36" t="s">
        <v>81</v>
      </c>
      <c r="D36" t="s">
        <v>81</v>
      </c>
      <c r="E36" t="s">
        <v>38</v>
      </c>
      <c r="F36" t="s">
        <v>13</v>
      </c>
      <c r="G36" t="s">
        <v>42</v>
      </c>
      <c r="H36" t="s">
        <v>43</v>
      </c>
      <c r="I36">
        <v>40</v>
      </c>
      <c r="J36">
        <v>88</v>
      </c>
      <c r="K36">
        <f>BaseDeDatos!$I19*BaseDeDatos!$J19</f>
        <v>5978</v>
      </c>
      <c r="S36" s="1"/>
      <c r="T36" s="1"/>
      <c r="U36" s="1"/>
    </row>
    <row r="37" spans="1:21" x14ac:dyDescent="0.25">
      <c r="A37">
        <v>438272084</v>
      </c>
      <c r="B37" t="s">
        <v>37</v>
      </c>
      <c r="C37" t="s">
        <v>81</v>
      </c>
      <c r="D37" t="s">
        <v>81</v>
      </c>
      <c r="E37" t="s">
        <v>38</v>
      </c>
      <c r="F37" t="s">
        <v>13</v>
      </c>
      <c r="G37" t="s">
        <v>22</v>
      </c>
      <c r="H37" t="s">
        <v>23</v>
      </c>
      <c r="I37">
        <v>12</v>
      </c>
      <c r="J37">
        <v>60</v>
      </c>
      <c r="K37">
        <f>BaseDeDatos!$I20*BaseDeDatos!$J20</f>
        <v>62370</v>
      </c>
      <c r="S37" s="1"/>
      <c r="T37" s="1"/>
      <c r="U37" s="1"/>
    </row>
    <row r="38" spans="1:21" x14ac:dyDescent="0.25">
      <c r="A38">
        <v>9282360094</v>
      </c>
      <c r="B38" t="s">
        <v>37</v>
      </c>
      <c r="C38" t="s">
        <v>81</v>
      </c>
      <c r="D38" t="s">
        <v>81</v>
      </c>
      <c r="E38" t="s">
        <v>38</v>
      </c>
      <c r="F38" t="s">
        <v>6</v>
      </c>
      <c r="G38" t="s">
        <v>55</v>
      </c>
      <c r="H38" t="s">
        <v>10</v>
      </c>
      <c r="I38">
        <v>140</v>
      </c>
      <c r="J38">
        <v>47</v>
      </c>
      <c r="K38">
        <f>BaseDeDatos!$I31*BaseDeDatos!$J31</f>
        <v>1722</v>
      </c>
      <c r="S38" s="1"/>
      <c r="T38" s="1"/>
      <c r="U38" s="1"/>
    </row>
    <row r="39" spans="1:21" x14ac:dyDescent="0.25">
      <c r="A39">
        <v>6935804403</v>
      </c>
      <c r="B39" t="s">
        <v>37</v>
      </c>
      <c r="C39" t="s">
        <v>81</v>
      </c>
      <c r="D39" t="s">
        <v>81</v>
      </c>
      <c r="E39" t="s">
        <v>38</v>
      </c>
      <c r="F39" t="s">
        <v>13</v>
      </c>
      <c r="G39" t="s">
        <v>9</v>
      </c>
      <c r="H39" t="s">
        <v>10</v>
      </c>
      <c r="I39">
        <v>49</v>
      </c>
      <c r="J39">
        <v>49</v>
      </c>
      <c r="K39">
        <f>BaseDeDatos!$I32*BaseDeDatos!$J32</f>
        <v>18648</v>
      </c>
      <c r="S39" s="1"/>
      <c r="T39" s="1"/>
      <c r="U39" s="1"/>
    </row>
    <row r="40" spans="1:21" x14ac:dyDescent="0.25">
      <c r="A40">
        <v>9350633665</v>
      </c>
      <c r="B40" t="s">
        <v>56</v>
      </c>
      <c r="C40" t="s">
        <v>81</v>
      </c>
      <c r="D40" t="s">
        <v>81</v>
      </c>
      <c r="E40" t="s">
        <v>38</v>
      </c>
      <c r="F40" t="s">
        <v>13</v>
      </c>
      <c r="G40" t="s">
        <v>42</v>
      </c>
      <c r="H40" t="s">
        <v>43</v>
      </c>
      <c r="I40">
        <v>308</v>
      </c>
      <c r="J40">
        <v>98</v>
      </c>
      <c r="K40">
        <f>BaseDeDatos!$I39*BaseDeDatos!$J39</f>
        <v>2401</v>
      </c>
      <c r="S40" s="1"/>
      <c r="T40" s="1"/>
      <c r="U40" s="1"/>
    </row>
    <row r="41" spans="1:21" x14ac:dyDescent="0.25">
      <c r="A41">
        <v>5806733138</v>
      </c>
      <c r="B41" t="s">
        <v>56</v>
      </c>
      <c r="C41" t="s">
        <v>81</v>
      </c>
      <c r="D41" t="s">
        <v>81</v>
      </c>
      <c r="E41" t="s">
        <v>38</v>
      </c>
      <c r="F41" t="s">
        <v>13</v>
      </c>
      <c r="G41" t="s">
        <v>60</v>
      </c>
      <c r="H41" t="s">
        <v>23</v>
      </c>
      <c r="I41">
        <v>140</v>
      </c>
      <c r="J41">
        <v>46</v>
      </c>
      <c r="K41">
        <f>BaseDeDatos!$I47*BaseDeDatos!$J47</f>
        <v>9659.9999999999982</v>
      </c>
      <c r="S41" s="1"/>
      <c r="T41" s="1"/>
      <c r="U41" s="1"/>
    </row>
    <row r="42" spans="1:21" x14ac:dyDescent="0.25">
      <c r="A42">
        <v>6476704094</v>
      </c>
      <c r="B42" t="s">
        <v>37</v>
      </c>
      <c r="C42" t="s">
        <v>81</v>
      </c>
      <c r="D42" t="s">
        <v>81</v>
      </c>
      <c r="E42" t="s">
        <v>38</v>
      </c>
      <c r="F42" t="s">
        <v>6</v>
      </c>
      <c r="G42" t="s">
        <v>55</v>
      </c>
      <c r="H42" t="s">
        <v>10</v>
      </c>
      <c r="I42">
        <v>140</v>
      </c>
      <c r="J42">
        <v>55</v>
      </c>
      <c r="K42">
        <f>BaseDeDatos!$I58*BaseDeDatos!$J58</f>
        <v>28644</v>
      </c>
      <c r="S42" s="1"/>
      <c r="T42" s="1"/>
      <c r="U42" s="1"/>
    </row>
    <row r="43" spans="1:21" x14ac:dyDescent="0.25">
      <c r="A43">
        <v>289513623</v>
      </c>
      <c r="B43" t="s">
        <v>37</v>
      </c>
      <c r="C43" t="s">
        <v>81</v>
      </c>
      <c r="D43" t="s">
        <v>81</v>
      </c>
      <c r="E43" t="s">
        <v>38</v>
      </c>
      <c r="F43" t="s">
        <v>13</v>
      </c>
      <c r="G43" t="s">
        <v>9</v>
      </c>
      <c r="H43" t="s">
        <v>10</v>
      </c>
      <c r="I43">
        <v>49</v>
      </c>
      <c r="J43">
        <v>21</v>
      </c>
      <c r="K43">
        <f>BaseDeDatos!$I59*BaseDeDatos!$J59</f>
        <v>4760</v>
      </c>
      <c r="S43" s="1"/>
      <c r="T43" s="1"/>
      <c r="U43" s="1"/>
    </row>
    <row r="44" spans="1:21" x14ac:dyDescent="0.25">
      <c r="A44">
        <v>7655628230</v>
      </c>
      <c r="B44" t="s">
        <v>37</v>
      </c>
      <c r="C44" t="s">
        <v>81</v>
      </c>
      <c r="D44" t="s">
        <v>81</v>
      </c>
      <c r="E44" t="s">
        <v>38</v>
      </c>
      <c r="F44" t="s">
        <v>6</v>
      </c>
      <c r="G44" t="s">
        <v>39</v>
      </c>
      <c r="H44" t="s">
        <v>8</v>
      </c>
      <c r="I44">
        <v>41.86</v>
      </c>
      <c r="J44">
        <v>88</v>
      </c>
      <c r="K44">
        <f>BaseDeDatos!$I73*BaseDeDatos!$J73</f>
        <v>12600</v>
      </c>
      <c r="S44" s="1"/>
      <c r="T44" s="1"/>
      <c r="U44" s="1"/>
    </row>
    <row r="45" spans="1:21" x14ac:dyDescent="0.25">
      <c r="A45">
        <v>6622149015</v>
      </c>
      <c r="B45" t="s">
        <v>37</v>
      </c>
      <c r="C45" t="s">
        <v>81</v>
      </c>
      <c r="D45" t="s">
        <v>81</v>
      </c>
      <c r="E45" t="s">
        <v>38</v>
      </c>
      <c r="F45" t="s">
        <v>13</v>
      </c>
      <c r="G45" t="s">
        <v>40</v>
      </c>
      <c r="H45" t="s">
        <v>41</v>
      </c>
      <c r="I45">
        <v>350</v>
      </c>
      <c r="J45">
        <v>27</v>
      </c>
      <c r="K45">
        <f>BaseDeDatos!$I74*BaseDeDatos!$J74</f>
        <v>1680</v>
      </c>
      <c r="S45" s="1"/>
      <c r="T45" s="1"/>
      <c r="U45" s="1"/>
    </row>
    <row r="46" spans="1:21" x14ac:dyDescent="0.25">
      <c r="A46">
        <v>8859429908</v>
      </c>
      <c r="B46" t="s">
        <v>37</v>
      </c>
      <c r="C46" t="s">
        <v>81</v>
      </c>
      <c r="D46" t="s">
        <v>81</v>
      </c>
      <c r="E46" t="s">
        <v>38</v>
      </c>
      <c r="F46" t="s">
        <v>13</v>
      </c>
      <c r="G46" t="s">
        <v>42</v>
      </c>
      <c r="H46" t="s">
        <v>43</v>
      </c>
      <c r="I46">
        <v>308</v>
      </c>
      <c r="J46">
        <v>37</v>
      </c>
      <c r="K46">
        <f>BaseDeDatos!$I75*BaseDeDatos!$J75</f>
        <v>3822</v>
      </c>
      <c r="S46" s="1"/>
      <c r="T46" s="1"/>
      <c r="U46" s="1"/>
    </row>
    <row r="47" spans="1:21" x14ac:dyDescent="0.25">
      <c r="A47">
        <v>146252536</v>
      </c>
      <c r="B47" t="s">
        <v>37</v>
      </c>
      <c r="C47" t="s">
        <v>81</v>
      </c>
      <c r="D47" t="s">
        <v>81</v>
      </c>
      <c r="E47" t="s">
        <v>38</v>
      </c>
      <c r="F47" t="s">
        <v>13</v>
      </c>
      <c r="G47" t="s">
        <v>22</v>
      </c>
      <c r="H47" t="s">
        <v>23</v>
      </c>
      <c r="I47">
        <v>128.79999999999998</v>
      </c>
      <c r="J47">
        <v>75</v>
      </c>
      <c r="K47">
        <f>BaseDeDatos!$I76*BaseDeDatos!$J76</f>
        <v>29568</v>
      </c>
      <c r="S47" s="1"/>
      <c r="T47" s="1"/>
      <c r="U47" s="1"/>
    </row>
    <row r="48" spans="1:21" x14ac:dyDescent="0.25">
      <c r="A48">
        <v>5750783013</v>
      </c>
      <c r="B48" t="s">
        <v>37</v>
      </c>
      <c r="C48" t="s">
        <v>81</v>
      </c>
      <c r="D48" t="s">
        <v>81</v>
      </c>
      <c r="E48" t="s">
        <v>38</v>
      </c>
      <c r="F48" t="s">
        <v>13</v>
      </c>
      <c r="G48" t="s">
        <v>40</v>
      </c>
      <c r="H48" t="s">
        <v>41</v>
      </c>
      <c r="I48">
        <v>350</v>
      </c>
      <c r="J48">
        <v>52</v>
      </c>
      <c r="K48">
        <f>BaseDeDatos!$I84*BaseDeDatos!$J84</f>
        <v>6247.5</v>
      </c>
      <c r="S48" s="1"/>
      <c r="T48" s="1"/>
      <c r="U48" s="1"/>
    </row>
    <row r="49" spans="1:21" x14ac:dyDescent="0.25">
      <c r="A49">
        <v>1216202808</v>
      </c>
      <c r="B49" t="s">
        <v>37</v>
      </c>
      <c r="C49" t="s">
        <v>81</v>
      </c>
      <c r="D49" t="s">
        <v>81</v>
      </c>
      <c r="E49" t="s">
        <v>38</v>
      </c>
      <c r="F49" t="s">
        <v>13</v>
      </c>
      <c r="G49" t="s">
        <v>42</v>
      </c>
      <c r="H49" t="s">
        <v>43</v>
      </c>
      <c r="I49">
        <v>308</v>
      </c>
      <c r="J49">
        <v>30</v>
      </c>
      <c r="K49">
        <f>BaseDeDatos!$I85*BaseDeDatos!$J85</f>
        <v>2499</v>
      </c>
      <c r="S49" s="1"/>
      <c r="T49" s="1"/>
      <c r="U49" s="1"/>
    </row>
    <row r="50" spans="1:21" x14ac:dyDescent="0.25">
      <c r="A50">
        <v>7167041532</v>
      </c>
      <c r="B50" t="s">
        <v>37</v>
      </c>
      <c r="C50" t="s">
        <v>81</v>
      </c>
      <c r="D50" t="s">
        <v>81</v>
      </c>
      <c r="E50" t="s">
        <v>38</v>
      </c>
      <c r="F50" t="s">
        <v>13</v>
      </c>
      <c r="G50" t="s">
        <v>22</v>
      </c>
      <c r="H50" t="s">
        <v>23</v>
      </c>
      <c r="I50">
        <v>128.79999999999998</v>
      </c>
      <c r="J50">
        <v>41</v>
      </c>
      <c r="K50">
        <f>BaseDeDatos!$I86*BaseDeDatos!$J86</f>
        <v>22386</v>
      </c>
      <c r="S50" s="1"/>
      <c r="T50" s="1"/>
      <c r="U50" s="1"/>
    </row>
    <row r="51" spans="1:21" x14ac:dyDescent="0.25">
      <c r="A51">
        <v>9911266011</v>
      </c>
      <c r="B51" t="s">
        <v>56</v>
      </c>
      <c r="C51" t="s">
        <v>81</v>
      </c>
      <c r="D51" t="s">
        <v>81</v>
      </c>
      <c r="E51" t="s">
        <v>38</v>
      </c>
      <c r="F51" t="s">
        <v>13</v>
      </c>
      <c r="G51" t="s">
        <v>60</v>
      </c>
      <c r="H51" t="s">
        <v>23</v>
      </c>
      <c r="I51">
        <v>140</v>
      </c>
      <c r="J51">
        <v>66</v>
      </c>
      <c r="K51">
        <f>BaseDeDatos!$I96*BaseDeDatos!$J96</f>
        <v>4508</v>
      </c>
      <c r="S51" s="1"/>
      <c r="T51" s="1"/>
      <c r="U51" s="1"/>
    </row>
    <row r="52" spans="1:21" x14ac:dyDescent="0.25">
      <c r="A52">
        <v>6071133871</v>
      </c>
      <c r="B52" t="s">
        <v>37</v>
      </c>
      <c r="C52" t="s">
        <v>81</v>
      </c>
      <c r="D52" t="s">
        <v>81</v>
      </c>
      <c r="E52" t="s">
        <v>38</v>
      </c>
      <c r="F52" t="s">
        <v>13</v>
      </c>
      <c r="G52" t="s">
        <v>40</v>
      </c>
      <c r="H52" t="s">
        <v>41</v>
      </c>
      <c r="I52">
        <v>350</v>
      </c>
      <c r="J52">
        <v>40</v>
      </c>
      <c r="K52">
        <f>BaseDeDatos!$I107*BaseDeDatos!$J107</f>
        <v>2400</v>
      </c>
      <c r="S52" s="1"/>
      <c r="T52" s="1"/>
      <c r="U52" s="1"/>
    </row>
    <row r="53" spans="1:21" x14ac:dyDescent="0.25">
      <c r="A53">
        <v>8634772142</v>
      </c>
      <c r="B53" t="s">
        <v>37</v>
      </c>
      <c r="C53" t="s">
        <v>81</v>
      </c>
      <c r="D53" t="s">
        <v>81</v>
      </c>
      <c r="E53" t="s">
        <v>38</v>
      </c>
      <c r="F53" t="s">
        <v>13</v>
      </c>
      <c r="G53" t="s">
        <v>42</v>
      </c>
      <c r="H53" t="s">
        <v>43</v>
      </c>
      <c r="I53">
        <v>308</v>
      </c>
      <c r="J53">
        <v>80</v>
      </c>
      <c r="K53">
        <f>BaseDeDatos!$I108*BaseDeDatos!$J108</f>
        <v>12673.5</v>
      </c>
      <c r="S53" s="1"/>
      <c r="T53" s="1"/>
      <c r="U53" s="1"/>
    </row>
    <row r="54" spans="1:21" x14ac:dyDescent="0.25">
      <c r="A54">
        <v>5431718510</v>
      </c>
      <c r="B54" t="s">
        <v>37</v>
      </c>
      <c r="C54" t="s">
        <v>81</v>
      </c>
      <c r="D54" t="s">
        <v>81</v>
      </c>
      <c r="E54" t="s">
        <v>38</v>
      </c>
      <c r="F54" t="s">
        <v>13</v>
      </c>
      <c r="G54" t="s">
        <v>22</v>
      </c>
      <c r="H54" t="s">
        <v>23</v>
      </c>
      <c r="I54">
        <v>128.79999999999998</v>
      </c>
      <c r="J54">
        <v>38</v>
      </c>
      <c r="K54">
        <f>BaseDeDatos!$I109*BaseDeDatos!$J109</f>
        <v>40320</v>
      </c>
      <c r="S54" s="1"/>
      <c r="T54" s="1"/>
      <c r="U54" s="1"/>
    </row>
    <row r="55" spans="1:21" x14ac:dyDescent="0.25">
      <c r="A55">
        <v>4818692078</v>
      </c>
      <c r="B55" t="s">
        <v>56</v>
      </c>
      <c r="C55" t="s">
        <v>81</v>
      </c>
      <c r="D55" t="s">
        <v>81</v>
      </c>
      <c r="E55" t="s">
        <v>38</v>
      </c>
      <c r="F55" t="s">
        <v>13</v>
      </c>
      <c r="G55" t="s">
        <v>60</v>
      </c>
      <c r="H55" t="s">
        <v>23</v>
      </c>
      <c r="I55">
        <v>140</v>
      </c>
      <c r="J55">
        <v>49</v>
      </c>
      <c r="K55">
        <f>BaseDeDatos!$I119*BaseDeDatos!$J119</f>
        <v>17136</v>
      </c>
      <c r="S55" s="1"/>
      <c r="T55" s="1"/>
      <c r="U55" s="1"/>
    </row>
    <row r="56" spans="1:21" x14ac:dyDescent="0.25">
      <c r="A56">
        <v>1875435757</v>
      </c>
      <c r="B56" t="s">
        <v>37</v>
      </c>
      <c r="C56" t="s">
        <v>81</v>
      </c>
      <c r="D56" t="s">
        <v>81</v>
      </c>
      <c r="E56" t="s">
        <v>38</v>
      </c>
      <c r="F56" t="s">
        <v>6</v>
      </c>
      <c r="G56" t="s">
        <v>55</v>
      </c>
      <c r="H56" t="s">
        <v>10</v>
      </c>
      <c r="I56">
        <v>140</v>
      </c>
      <c r="J56">
        <v>74</v>
      </c>
      <c r="K56">
        <f>BaseDeDatos!$I130*BaseDeDatos!$J130</f>
        <v>19208</v>
      </c>
      <c r="S56" s="1"/>
      <c r="T56" s="1"/>
      <c r="U56" s="1"/>
    </row>
    <row r="57" spans="1:21" x14ac:dyDescent="0.25">
      <c r="A57">
        <v>8711973073</v>
      </c>
      <c r="B57" t="s">
        <v>37</v>
      </c>
      <c r="C57" t="s">
        <v>81</v>
      </c>
      <c r="D57" t="s">
        <v>81</v>
      </c>
      <c r="E57" t="s">
        <v>38</v>
      </c>
      <c r="F57" t="s">
        <v>13</v>
      </c>
      <c r="G57" t="s">
        <v>9</v>
      </c>
      <c r="H57" t="s">
        <v>10</v>
      </c>
      <c r="I57">
        <v>49</v>
      </c>
      <c r="J57">
        <v>90</v>
      </c>
      <c r="K57">
        <f>BaseDeDatos!$I131*BaseDeDatos!$J131</f>
        <v>7854</v>
      </c>
      <c r="S57" s="1"/>
      <c r="T57" s="1"/>
      <c r="U57" s="1"/>
    </row>
    <row r="58" spans="1:21" x14ac:dyDescent="0.25">
      <c r="A58">
        <v>2521830520</v>
      </c>
      <c r="B58" t="s">
        <v>56</v>
      </c>
      <c r="C58" t="s">
        <v>81</v>
      </c>
      <c r="D58" t="s">
        <v>81</v>
      </c>
      <c r="E58" t="s">
        <v>38</v>
      </c>
      <c r="F58" t="s">
        <v>13</v>
      </c>
      <c r="G58" t="s">
        <v>42</v>
      </c>
      <c r="H58" t="s">
        <v>43</v>
      </c>
      <c r="I58">
        <v>308</v>
      </c>
      <c r="J58">
        <v>93</v>
      </c>
      <c r="K58">
        <f>BaseDeDatos!$I138*BaseDeDatos!$J138</f>
        <v>12834.5</v>
      </c>
      <c r="S58" s="1"/>
      <c r="T58" s="1"/>
      <c r="U58" s="1"/>
    </row>
    <row r="59" spans="1:21" x14ac:dyDescent="0.25">
      <c r="A59">
        <v>1790721708</v>
      </c>
      <c r="B59" t="s">
        <v>56</v>
      </c>
      <c r="C59" t="s">
        <v>81</v>
      </c>
      <c r="D59" t="s">
        <v>81</v>
      </c>
      <c r="E59" t="s">
        <v>38</v>
      </c>
      <c r="F59" t="s">
        <v>13</v>
      </c>
      <c r="G59" t="s">
        <v>60</v>
      </c>
      <c r="H59" t="s">
        <v>23</v>
      </c>
      <c r="I59">
        <v>140</v>
      </c>
      <c r="J59">
        <v>34</v>
      </c>
      <c r="K59">
        <f>BaseDeDatos!$I150*BaseDeDatos!$J150</f>
        <v>2016</v>
      </c>
      <c r="S59" s="1"/>
      <c r="T59" s="1"/>
      <c r="U59" s="1"/>
    </row>
    <row r="60" spans="1:21" x14ac:dyDescent="0.25">
      <c r="A60">
        <v>6373385557</v>
      </c>
      <c r="B60" t="s">
        <v>37</v>
      </c>
      <c r="C60" t="s">
        <v>81</v>
      </c>
      <c r="D60" t="s">
        <v>81</v>
      </c>
      <c r="E60" t="s">
        <v>38</v>
      </c>
      <c r="F60" t="s">
        <v>6</v>
      </c>
      <c r="G60" t="s">
        <v>55</v>
      </c>
      <c r="H60" t="s">
        <v>10</v>
      </c>
      <c r="I60">
        <v>140</v>
      </c>
      <c r="J60">
        <v>80</v>
      </c>
      <c r="K60">
        <f>BaseDeDatos!$I161*BaseDeDatos!$J161</f>
        <v>47656</v>
      </c>
      <c r="S60" s="1"/>
      <c r="T60" s="1"/>
      <c r="U60" s="1"/>
    </row>
    <row r="61" spans="1:21" x14ac:dyDescent="0.25">
      <c r="A61">
        <v>5411926783</v>
      </c>
      <c r="B61" t="s">
        <v>37</v>
      </c>
      <c r="C61" t="s">
        <v>81</v>
      </c>
      <c r="D61" t="s">
        <v>81</v>
      </c>
      <c r="E61" t="s">
        <v>38</v>
      </c>
      <c r="F61" t="s">
        <v>13</v>
      </c>
      <c r="G61" t="s">
        <v>9</v>
      </c>
      <c r="H61" t="s">
        <v>10</v>
      </c>
      <c r="I61">
        <v>49</v>
      </c>
      <c r="J61">
        <v>27</v>
      </c>
      <c r="K61">
        <f>BaseDeDatos!$I162*BaseDeDatos!$J162</f>
        <v>4458.3</v>
      </c>
      <c r="S61" s="1"/>
      <c r="T61" s="1"/>
      <c r="U61" s="1"/>
    </row>
    <row r="62" spans="1:21" x14ac:dyDescent="0.25">
      <c r="A62">
        <v>1129934476</v>
      </c>
      <c r="B62" t="s">
        <v>37</v>
      </c>
      <c r="C62" t="s">
        <v>81</v>
      </c>
      <c r="D62" t="s">
        <v>81</v>
      </c>
      <c r="E62" t="s">
        <v>38</v>
      </c>
      <c r="F62" t="s">
        <v>6</v>
      </c>
      <c r="G62" t="s">
        <v>39</v>
      </c>
      <c r="H62" t="s">
        <v>8</v>
      </c>
      <c r="I62">
        <v>41.86</v>
      </c>
      <c r="J62">
        <v>23</v>
      </c>
      <c r="K62">
        <f>BaseDeDatos!$I170*BaseDeDatos!$J170</f>
        <v>5944.4</v>
      </c>
      <c r="S62" s="1"/>
      <c r="T62" s="1"/>
      <c r="U62" s="1"/>
    </row>
    <row r="63" spans="1:21" x14ac:dyDescent="0.25">
      <c r="A63">
        <v>5954546839</v>
      </c>
      <c r="B63" t="s">
        <v>37</v>
      </c>
      <c r="C63" t="s">
        <v>81</v>
      </c>
      <c r="D63" t="s">
        <v>81</v>
      </c>
      <c r="E63" t="s">
        <v>38</v>
      </c>
      <c r="F63" t="s">
        <v>13</v>
      </c>
      <c r="G63" t="s">
        <v>42</v>
      </c>
      <c r="H63" t="s">
        <v>43</v>
      </c>
      <c r="I63">
        <v>308</v>
      </c>
      <c r="J63">
        <v>97</v>
      </c>
      <c r="K63">
        <f>BaseDeDatos!$I171*BaseDeDatos!$J171</f>
        <v>6182.4</v>
      </c>
      <c r="S63" s="1"/>
      <c r="T63" s="1"/>
      <c r="U63" s="1"/>
    </row>
    <row r="64" spans="1:21" x14ac:dyDescent="0.25">
      <c r="A64">
        <v>1007419194</v>
      </c>
      <c r="B64" t="s">
        <v>37</v>
      </c>
      <c r="C64" t="s">
        <v>81</v>
      </c>
      <c r="D64" t="s">
        <v>81</v>
      </c>
      <c r="E64" t="s">
        <v>38</v>
      </c>
      <c r="F64" t="s">
        <v>13</v>
      </c>
      <c r="G64" t="s">
        <v>22</v>
      </c>
      <c r="H64" t="s">
        <v>23</v>
      </c>
      <c r="I64">
        <v>128.79999999999998</v>
      </c>
      <c r="J64">
        <v>96</v>
      </c>
      <c r="K64">
        <f>BaseDeDatos!$I172*BaseDeDatos!$J172</f>
        <v>21896</v>
      </c>
      <c r="S64" s="1"/>
      <c r="T64" s="1"/>
      <c r="U64" s="1"/>
    </row>
    <row r="65" spans="1:21" x14ac:dyDescent="0.25">
      <c r="A65">
        <v>3516608759</v>
      </c>
      <c r="B65" t="s">
        <v>56</v>
      </c>
      <c r="C65" t="s">
        <v>81</v>
      </c>
      <c r="D65" t="s">
        <v>81</v>
      </c>
      <c r="E65" t="s">
        <v>38</v>
      </c>
      <c r="F65" t="s">
        <v>13</v>
      </c>
      <c r="G65" t="s">
        <v>60</v>
      </c>
      <c r="H65" t="s">
        <v>23</v>
      </c>
      <c r="I65">
        <v>140</v>
      </c>
      <c r="J65">
        <v>55</v>
      </c>
      <c r="K65">
        <f>BaseDeDatos!$I179*BaseDeDatos!$J179</f>
        <v>16743.999999999996</v>
      </c>
      <c r="S65" s="1"/>
      <c r="T65" s="1"/>
      <c r="U65" s="1"/>
    </row>
    <row r="66" spans="1:21" x14ac:dyDescent="0.25">
      <c r="A66">
        <v>2931440223</v>
      </c>
      <c r="B66" t="s">
        <v>37</v>
      </c>
      <c r="C66" t="s">
        <v>81</v>
      </c>
      <c r="D66" t="s">
        <v>81</v>
      </c>
      <c r="E66" t="s">
        <v>38</v>
      </c>
      <c r="F66" t="s">
        <v>13</v>
      </c>
      <c r="G66" t="s">
        <v>22</v>
      </c>
      <c r="H66" t="s">
        <v>23</v>
      </c>
      <c r="I66">
        <v>128.79999999999998</v>
      </c>
      <c r="J66">
        <v>83</v>
      </c>
      <c r="K66">
        <f>BaseDeDatos!$I187*BaseDeDatos!$J187</f>
        <v>16486.399999999998</v>
      </c>
      <c r="S66" s="1"/>
      <c r="T66" s="1"/>
      <c r="U66" s="1"/>
    </row>
    <row r="67" spans="1:21" x14ac:dyDescent="0.25">
      <c r="A67">
        <v>5399077795</v>
      </c>
      <c r="B67" t="s">
        <v>56</v>
      </c>
      <c r="C67" t="s">
        <v>81</v>
      </c>
      <c r="D67" t="s">
        <v>81</v>
      </c>
      <c r="E67" t="s">
        <v>38</v>
      </c>
      <c r="F67" t="s">
        <v>13</v>
      </c>
      <c r="G67" t="s">
        <v>60</v>
      </c>
      <c r="H67" t="s">
        <v>23</v>
      </c>
      <c r="I67">
        <v>140</v>
      </c>
      <c r="J67">
        <v>94</v>
      </c>
      <c r="K67">
        <f>BaseDeDatos!$I197*BaseDeDatos!$J197</f>
        <v>3091.2</v>
      </c>
      <c r="S67" s="1"/>
      <c r="T67" s="1"/>
      <c r="U67" s="1"/>
    </row>
    <row r="68" spans="1:21" x14ac:dyDescent="0.25">
      <c r="A68">
        <v>7427615835</v>
      </c>
      <c r="B68" t="s">
        <v>37</v>
      </c>
      <c r="C68" t="s">
        <v>81</v>
      </c>
      <c r="D68" t="s">
        <v>81</v>
      </c>
      <c r="E68" t="s">
        <v>38</v>
      </c>
      <c r="F68" t="s">
        <v>6</v>
      </c>
      <c r="G68" t="s">
        <v>55</v>
      </c>
      <c r="H68" t="s">
        <v>10</v>
      </c>
      <c r="I68">
        <v>140</v>
      </c>
      <c r="J68">
        <v>59</v>
      </c>
      <c r="K68">
        <f>BaseDeDatos!$I208*BaseDeDatos!$J208</f>
        <v>18289.599999999999</v>
      </c>
      <c r="S68" s="1"/>
      <c r="T68" s="1"/>
      <c r="U68" s="1"/>
    </row>
    <row r="69" spans="1:21" x14ac:dyDescent="0.25">
      <c r="A69">
        <v>164422904</v>
      </c>
      <c r="B69" t="s">
        <v>37</v>
      </c>
      <c r="C69" t="s">
        <v>81</v>
      </c>
      <c r="D69" t="s">
        <v>81</v>
      </c>
      <c r="E69" t="s">
        <v>38</v>
      </c>
      <c r="F69" t="s">
        <v>6</v>
      </c>
      <c r="G69" t="s">
        <v>39</v>
      </c>
      <c r="H69" t="s">
        <v>8</v>
      </c>
      <c r="I69">
        <v>41.86</v>
      </c>
      <c r="J69">
        <v>32</v>
      </c>
      <c r="K69">
        <f>BaseDeDatos!$I212*BaseDeDatos!$J212</f>
        <v>9592.1</v>
      </c>
      <c r="S69" s="1"/>
      <c r="T69" s="1"/>
      <c r="U69" s="1"/>
    </row>
    <row r="70" spans="1:21" x14ac:dyDescent="0.25">
      <c r="A70">
        <v>4149364306</v>
      </c>
      <c r="B70" t="s">
        <v>37</v>
      </c>
      <c r="C70" t="s">
        <v>81</v>
      </c>
      <c r="D70" t="s">
        <v>81</v>
      </c>
      <c r="E70" t="s">
        <v>38</v>
      </c>
      <c r="F70" t="s">
        <v>13</v>
      </c>
      <c r="G70" t="s">
        <v>40</v>
      </c>
      <c r="H70" t="s">
        <v>41</v>
      </c>
      <c r="I70">
        <v>350</v>
      </c>
      <c r="J70">
        <v>60</v>
      </c>
      <c r="K70">
        <f>BaseDeDatos!$I213*BaseDeDatos!$J213</f>
        <v>2575.9999999999995</v>
      </c>
      <c r="S70" s="1"/>
      <c r="T70" s="1"/>
      <c r="U70" s="1"/>
    </row>
    <row r="71" spans="1:21" x14ac:dyDescent="0.25">
      <c r="A71">
        <v>6397472642</v>
      </c>
      <c r="B71" t="s">
        <v>37</v>
      </c>
      <c r="C71" t="s">
        <v>81</v>
      </c>
      <c r="D71" t="s">
        <v>81</v>
      </c>
      <c r="E71" t="s">
        <v>38</v>
      </c>
      <c r="F71" t="s">
        <v>13</v>
      </c>
      <c r="G71" t="s">
        <v>42</v>
      </c>
      <c r="H71" t="s">
        <v>43</v>
      </c>
      <c r="I71">
        <v>308</v>
      </c>
      <c r="J71">
        <v>51</v>
      </c>
      <c r="K71">
        <f>BaseDeDatos!$I214*BaseDeDatos!$J214</f>
        <v>33600</v>
      </c>
      <c r="S71" s="1"/>
      <c r="T71" s="1"/>
      <c r="U71" s="1"/>
    </row>
    <row r="72" spans="1:21" x14ac:dyDescent="0.25">
      <c r="A72">
        <v>1168651383</v>
      </c>
      <c r="B72" t="s">
        <v>37</v>
      </c>
      <c r="C72" t="s">
        <v>81</v>
      </c>
      <c r="D72" t="s">
        <v>81</v>
      </c>
      <c r="E72" t="s">
        <v>38</v>
      </c>
      <c r="F72" t="s">
        <v>13</v>
      </c>
      <c r="G72" t="s">
        <v>22</v>
      </c>
      <c r="H72" t="s">
        <v>23</v>
      </c>
      <c r="I72">
        <v>128.79999999999998</v>
      </c>
      <c r="J72">
        <v>49</v>
      </c>
      <c r="K72">
        <f>BaseDeDatos!$I215*BaseDeDatos!$J215</f>
        <v>2058</v>
      </c>
      <c r="S72" s="1"/>
      <c r="T72" s="1"/>
      <c r="U72" s="1"/>
    </row>
    <row r="73" spans="1:21" x14ac:dyDescent="0.25">
      <c r="A73">
        <v>4339665341</v>
      </c>
      <c r="B73" t="s">
        <v>56</v>
      </c>
      <c r="C73" t="s">
        <v>81</v>
      </c>
      <c r="D73" t="s">
        <v>81</v>
      </c>
      <c r="E73" t="s">
        <v>38</v>
      </c>
      <c r="F73" t="s">
        <v>13</v>
      </c>
      <c r="G73" t="s">
        <v>60</v>
      </c>
      <c r="H73" t="s">
        <v>23</v>
      </c>
      <c r="I73">
        <v>140</v>
      </c>
      <c r="J73">
        <v>90</v>
      </c>
      <c r="K73">
        <f>BaseDeDatos!$I225*BaseDeDatos!$J225</f>
        <v>14815.5</v>
      </c>
      <c r="S73" s="1"/>
      <c r="T73" s="1"/>
      <c r="U73" s="1"/>
    </row>
    <row r="74" spans="1:21" x14ac:dyDescent="0.25">
      <c r="A74">
        <v>5988072690</v>
      </c>
      <c r="B74" t="s">
        <v>37</v>
      </c>
      <c r="C74" t="s">
        <v>81</v>
      </c>
      <c r="D74" t="s">
        <v>81</v>
      </c>
      <c r="E74" t="s">
        <v>38</v>
      </c>
      <c r="F74" t="s">
        <v>6</v>
      </c>
      <c r="G74" t="s">
        <v>55</v>
      </c>
      <c r="H74" t="s">
        <v>10</v>
      </c>
      <c r="I74">
        <v>140</v>
      </c>
      <c r="J74">
        <v>12</v>
      </c>
      <c r="K74">
        <f>BaseDeDatos!$I236*BaseDeDatos!$J236</f>
        <v>13154.399999999998</v>
      </c>
      <c r="S74" s="1"/>
      <c r="T74" s="1"/>
      <c r="U74" s="1"/>
    </row>
    <row r="75" spans="1:21" x14ac:dyDescent="0.25">
      <c r="A75">
        <v>5113488625</v>
      </c>
      <c r="B75" t="s">
        <v>37</v>
      </c>
      <c r="C75" t="s">
        <v>81</v>
      </c>
      <c r="D75" t="s">
        <v>81</v>
      </c>
      <c r="E75" t="s">
        <v>38</v>
      </c>
      <c r="F75" t="s">
        <v>13</v>
      </c>
      <c r="G75" t="s">
        <v>9</v>
      </c>
      <c r="H75" t="s">
        <v>10</v>
      </c>
      <c r="I75">
        <v>49</v>
      </c>
      <c r="J75">
        <v>78</v>
      </c>
      <c r="K75">
        <f>BaseDeDatos!$I237*BaseDeDatos!$J237</f>
        <v>10174.5</v>
      </c>
      <c r="S75" s="1"/>
      <c r="T75" s="1"/>
      <c r="U75" s="1"/>
    </row>
    <row r="76" spans="1:21" x14ac:dyDescent="0.25">
      <c r="A76">
        <v>9635546425</v>
      </c>
      <c r="B76" t="s">
        <v>37</v>
      </c>
      <c r="C76" t="s">
        <v>81</v>
      </c>
      <c r="D76" t="s">
        <v>81</v>
      </c>
      <c r="E76" t="s">
        <v>38</v>
      </c>
      <c r="F76" t="s">
        <v>13</v>
      </c>
      <c r="G76" t="s">
        <v>42</v>
      </c>
      <c r="H76" t="s">
        <v>43</v>
      </c>
      <c r="I76">
        <v>308</v>
      </c>
      <c r="J76">
        <v>96</v>
      </c>
      <c r="K76">
        <f>BaseDeDatos!$I244*BaseDeDatos!$J244</f>
        <v>26880</v>
      </c>
      <c r="S76" s="1"/>
      <c r="T76" s="1"/>
      <c r="U76" s="1"/>
    </row>
    <row r="77" spans="1:21" x14ac:dyDescent="0.25">
      <c r="A77">
        <v>3501364052</v>
      </c>
      <c r="B77" t="s">
        <v>37</v>
      </c>
      <c r="C77" t="s">
        <v>81</v>
      </c>
      <c r="D77" t="s">
        <v>81</v>
      </c>
      <c r="E77" t="s">
        <v>38</v>
      </c>
      <c r="F77" t="s">
        <v>13</v>
      </c>
      <c r="G77" t="s">
        <v>22</v>
      </c>
      <c r="H77" t="s">
        <v>23</v>
      </c>
      <c r="I77">
        <v>128.79999999999998</v>
      </c>
      <c r="J77">
        <v>34</v>
      </c>
      <c r="K77">
        <f>BaseDeDatos!$I245*BaseDeDatos!$J245</f>
        <v>12879.999999999998</v>
      </c>
      <c r="S77" s="1"/>
      <c r="T77" s="1"/>
      <c r="U77" s="1"/>
    </row>
    <row r="78" spans="1:21" x14ac:dyDescent="0.25">
      <c r="A78">
        <v>2456709195</v>
      </c>
      <c r="B78" t="s">
        <v>24</v>
      </c>
      <c r="C78" t="s">
        <v>79</v>
      </c>
      <c r="D78" t="s">
        <v>75</v>
      </c>
      <c r="E78" t="s">
        <v>25</v>
      </c>
      <c r="F78" t="s">
        <v>6</v>
      </c>
      <c r="G78" t="s">
        <v>26</v>
      </c>
      <c r="H78" t="s">
        <v>27</v>
      </c>
      <c r="I78">
        <v>12</v>
      </c>
      <c r="J78">
        <v>79</v>
      </c>
      <c r="K78">
        <f>BaseDeDatos!$I12*BaseDeDatos!$J12</f>
        <v>87318</v>
      </c>
      <c r="S78" s="1"/>
      <c r="T78" s="1"/>
      <c r="U78" s="1"/>
    </row>
    <row r="79" spans="1:21" x14ac:dyDescent="0.25">
      <c r="A79">
        <v>5871657714</v>
      </c>
      <c r="B79" t="s">
        <v>48</v>
      </c>
      <c r="C79" t="s">
        <v>79</v>
      </c>
      <c r="D79" t="s">
        <v>75</v>
      </c>
      <c r="E79" t="s">
        <v>49</v>
      </c>
      <c r="F79" t="s">
        <v>13</v>
      </c>
      <c r="G79" t="s">
        <v>50</v>
      </c>
      <c r="H79" t="s">
        <v>51</v>
      </c>
      <c r="I79">
        <v>33</v>
      </c>
      <c r="J79">
        <v>8</v>
      </c>
      <c r="K79">
        <f>BaseDeDatos!$I25*BaseDeDatos!$J25</f>
        <v>3822</v>
      </c>
      <c r="S79" s="1"/>
      <c r="T79" s="1"/>
      <c r="U79" s="1"/>
    </row>
    <row r="80" spans="1:21" x14ac:dyDescent="0.25">
      <c r="A80">
        <v>1534553307</v>
      </c>
      <c r="B80" t="s">
        <v>48</v>
      </c>
      <c r="C80" t="s">
        <v>79</v>
      </c>
      <c r="D80" t="s">
        <v>75</v>
      </c>
      <c r="E80" t="s">
        <v>49</v>
      </c>
      <c r="F80" t="s">
        <v>13</v>
      </c>
      <c r="G80" t="s">
        <v>52</v>
      </c>
      <c r="H80" t="s">
        <v>53</v>
      </c>
      <c r="I80">
        <v>46</v>
      </c>
      <c r="J80">
        <v>82</v>
      </c>
      <c r="K80">
        <f>BaseDeDatos!$I26*BaseDeDatos!$J26</f>
        <v>92988</v>
      </c>
      <c r="S80" s="1"/>
      <c r="T80" s="1"/>
      <c r="U80" s="1"/>
    </row>
    <row r="81" spans="1:21" x14ac:dyDescent="0.25">
      <c r="A81">
        <v>3459323228</v>
      </c>
      <c r="B81" t="s">
        <v>48</v>
      </c>
      <c r="C81" t="s">
        <v>79</v>
      </c>
      <c r="D81" t="s">
        <v>75</v>
      </c>
      <c r="E81" t="s">
        <v>49</v>
      </c>
      <c r="F81" t="s">
        <v>13</v>
      </c>
      <c r="G81" t="s">
        <v>29</v>
      </c>
      <c r="H81" t="s">
        <v>30</v>
      </c>
      <c r="I81">
        <v>135.1</v>
      </c>
      <c r="J81">
        <v>27</v>
      </c>
      <c r="K81">
        <f>BaseDeDatos!$I36*BaseDeDatos!$J36</f>
        <v>3520</v>
      </c>
      <c r="S81" s="1"/>
      <c r="T81" s="1"/>
      <c r="U81" s="1"/>
    </row>
    <row r="82" spans="1:21" x14ac:dyDescent="0.25">
      <c r="A82">
        <v>9630006862</v>
      </c>
      <c r="B82" t="s">
        <v>24</v>
      </c>
      <c r="C82" t="s">
        <v>79</v>
      </c>
      <c r="D82" t="s">
        <v>75</v>
      </c>
      <c r="E82" t="s">
        <v>25</v>
      </c>
      <c r="F82" t="s">
        <v>6</v>
      </c>
      <c r="G82" t="s">
        <v>58</v>
      </c>
      <c r="H82" t="s">
        <v>59</v>
      </c>
      <c r="I82">
        <v>546</v>
      </c>
      <c r="J82">
        <v>26</v>
      </c>
      <c r="K82">
        <f>BaseDeDatos!$I41*BaseDeDatos!$J41</f>
        <v>6440</v>
      </c>
      <c r="S82" s="1"/>
      <c r="T82" s="1"/>
      <c r="U82" s="1"/>
    </row>
    <row r="83" spans="1:21" x14ac:dyDescent="0.25">
      <c r="A83">
        <v>2230409971</v>
      </c>
      <c r="B83" t="s">
        <v>24</v>
      </c>
      <c r="C83" t="s">
        <v>79</v>
      </c>
      <c r="D83" t="s">
        <v>75</v>
      </c>
      <c r="E83" t="s">
        <v>25</v>
      </c>
      <c r="F83" t="s">
        <v>6</v>
      </c>
      <c r="G83" t="s">
        <v>7</v>
      </c>
      <c r="H83" t="s">
        <v>8</v>
      </c>
      <c r="I83">
        <v>196</v>
      </c>
      <c r="J83">
        <v>72</v>
      </c>
      <c r="K83">
        <f>BaseDeDatos!$I51*BaseDeDatos!$J51</f>
        <v>9240</v>
      </c>
      <c r="S83" s="1"/>
      <c r="T83" s="1"/>
      <c r="U83" s="1"/>
    </row>
    <row r="84" spans="1:21" x14ac:dyDescent="0.25">
      <c r="A84">
        <v>9782824487</v>
      </c>
      <c r="B84" t="s">
        <v>24</v>
      </c>
      <c r="C84" t="s">
        <v>79</v>
      </c>
      <c r="D84" t="s">
        <v>75</v>
      </c>
      <c r="E84" t="s">
        <v>25</v>
      </c>
      <c r="F84" t="s">
        <v>6</v>
      </c>
      <c r="G84" t="s">
        <v>26</v>
      </c>
      <c r="H84" t="s">
        <v>27</v>
      </c>
      <c r="I84">
        <v>178.5</v>
      </c>
      <c r="J84">
        <v>35</v>
      </c>
      <c r="K84">
        <f>BaseDeDatos!$I68*BaseDeDatos!$J68</f>
        <v>8260</v>
      </c>
      <c r="S84" s="1"/>
      <c r="T84" s="1"/>
      <c r="U84" s="1"/>
    </row>
    <row r="85" spans="1:21" x14ac:dyDescent="0.25">
      <c r="A85">
        <v>7223227521</v>
      </c>
      <c r="B85" t="s">
        <v>24</v>
      </c>
      <c r="C85" t="s">
        <v>79</v>
      </c>
      <c r="D85" t="s">
        <v>75</v>
      </c>
      <c r="E85" t="s">
        <v>25</v>
      </c>
      <c r="F85" t="s">
        <v>6</v>
      </c>
      <c r="G85" t="s">
        <v>26</v>
      </c>
      <c r="H85" t="s">
        <v>27</v>
      </c>
      <c r="I85">
        <v>178.5</v>
      </c>
      <c r="J85">
        <v>14</v>
      </c>
      <c r="K85">
        <f>BaseDeDatos!$I79*BaseDeDatos!$J79</f>
        <v>264</v>
      </c>
      <c r="S85" s="1"/>
      <c r="T85" s="1"/>
      <c r="U85" s="1"/>
    </row>
    <row r="86" spans="1:21" x14ac:dyDescent="0.25">
      <c r="A86">
        <v>1322296163</v>
      </c>
      <c r="B86" t="s">
        <v>48</v>
      </c>
      <c r="C86" t="s">
        <v>79</v>
      </c>
      <c r="D86" t="s">
        <v>75</v>
      </c>
      <c r="E86" t="s">
        <v>49</v>
      </c>
      <c r="F86" t="s">
        <v>13</v>
      </c>
      <c r="G86" t="s">
        <v>50</v>
      </c>
      <c r="H86" t="s">
        <v>51</v>
      </c>
      <c r="I86">
        <v>273</v>
      </c>
      <c r="J86">
        <v>82</v>
      </c>
      <c r="K86">
        <f>BaseDeDatos!$I91*BaseDeDatos!$J91</f>
        <v>15484</v>
      </c>
      <c r="S86" s="1"/>
      <c r="T86" s="1"/>
      <c r="U86" s="1"/>
    </row>
    <row r="87" spans="1:21" x14ac:dyDescent="0.25">
      <c r="A87">
        <v>5162222472</v>
      </c>
      <c r="B87" t="s">
        <v>48</v>
      </c>
      <c r="C87" t="s">
        <v>79</v>
      </c>
      <c r="D87" t="s">
        <v>75</v>
      </c>
      <c r="E87" t="s">
        <v>49</v>
      </c>
      <c r="F87" t="s">
        <v>13</v>
      </c>
      <c r="G87" t="s">
        <v>52</v>
      </c>
      <c r="H87" t="s">
        <v>53</v>
      </c>
      <c r="I87">
        <v>487.19999999999993</v>
      </c>
      <c r="J87">
        <v>37</v>
      </c>
      <c r="K87">
        <f>BaseDeDatos!$I92*BaseDeDatos!$J92</f>
        <v>10267.6</v>
      </c>
      <c r="S87" s="1"/>
      <c r="T87" s="1"/>
      <c r="U87" s="1"/>
    </row>
    <row r="88" spans="1:21" x14ac:dyDescent="0.25">
      <c r="A88">
        <v>1951835035</v>
      </c>
      <c r="B88" t="s">
        <v>24</v>
      </c>
      <c r="C88" t="s">
        <v>79</v>
      </c>
      <c r="D88" t="s">
        <v>75</v>
      </c>
      <c r="E88" t="s">
        <v>25</v>
      </c>
      <c r="F88" t="s">
        <v>6</v>
      </c>
      <c r="G88" t="s">
        <v>7</v>
      </c>
      <c r="H88" t="s">
        <v>8</v>
      </c>
      <c r="I88">
        <v>196</v>
      </c>
      <c r="J88">
        <v>21</v>
      </c>
      <c r="K88">
        <f>BaseDeDatos!$I100*BaseDeDatos!$J100</f>
        <v>27770.399999999998</v>
      </c>
      <c r="S88" s="1"/>
      <c r="T88" s="1"/>
      <c r="U88" s="1"/>
    </row>
    <row r="89" spans="1:21" x14ac:dyDescent="0.25">
      <c r="A89">
        <v>2489359003</v>
      </c>
      <c r="B89" t="s">
        <v>48</v>
      </c>
      <c r="C89" t="s">
        <v>79</v>
      </c>
      <c r="D89" t="s">
        <v>75</v>
      </c>
      <c r="E89" t="s">
        <v>49</v>
      </c>
      <c r="F89" t="s">
        <v>13</v>
      </c>
      <c r="G89" t="s">
        <v>50</v>
      </c>
      <c r="H89" t="s">
        <v>51</v>
      </c>
      <c r="I89">
        <v>273</v>
      </c>
      <c r="J89">
        <v>27</v>
      </c>
      <c r="K89">
        <f>BaseDeDatos!$I114*BaseDeDatos!$J114</f>
        <v>35280</v>
      </c>
      <c r="S89" s="1"/>
      <c r="T89" s="1"/>
      <c r="U89" s="1"/>
    </row>
    <row r="90" spans="1:21" x14ac:dyDescent="0.25">
      <c r="A90">
        <v>2347277376</v>
      </c>
      <c r="B90" t="s">
        <v>48</v>
      </c>
      <c r="C90" t="s">
        <v>79</v>
      </c>
      <c r="D90" t="s">
        <v>75</v>
      </c>
      <c r="E90" t="s">
        <v>49</v>
      </c>
      <c r="F90" t="s">
        <v>13</v>
      </c>
      <c r="G90" t="s">
        <v>52</v>
      </c>
      <c r="H90" t="s">
        <v>53</v>
      </c>
      <c r="I90">
        <v>487.19999999999993</v>
      </c>
      <c r="J90">
        <v>88</v>
      </c>
      <c r="K90">
        <f>BaseDeDatos!$I115*BaseDeDatos!$J115</f>
        <v>16464</v>
      </c>
      <c r="S90" s="1"/>
      <c r="T90" s="1"/>
      <c r="U90" s="1"/>
    </row>
    <row r="91" spans="1:21" x14ac:dyDescent="0.25">
      <c r="A91">
        <v>9715216432</v>
      </c>
      <c r="B91" t="s">
        <v>24</v>
      </c>
      <c r="C91" t="s">
        <v>79</v>
      </c>
      <c r="D91" t="s">
        <v>75</v>
      </c>
      <c r="E91" t="s">
        <v>25</v>
      </c>
      <c r="F91" t="s">
        <v>6</v>
      </c>
      <c r="G91" t="s">
        <v>7</v>
      </c>
      <c r="H91" t="s">
        <v>8</v>
      </c>
      <c r="I91">
        <v>196</v>
      </c>
      <c r="J91">
        <v>79</v>
      </c>
      <c r="K91">
        <f>BaseDeDatos!$I123*BaseDeDatos!$J123</f>
        <v>13566</v>
      </c>
      <c r="S91" s="1"/>
      <c r="T91" s="1"/>
      <c r="U91" s="1"/>
    </row>
    <row r="92" spans="1:21" x14ac:dyDescent="0.25">
      <c r="A92">
        <v>493013693</v>
      </c>
      <c r="B92" t="s">
        <v>48</v>
      </c>
      <c r="C92" t="s">
        <v>79</v>
      </c>
      <c r="D92" t="s">
        <v>75</v>
      </c>
      <c r="E92" t="s">
        <v>49</v>
      </c>
      <c r="F92" t="s">
        <v>13</v>
      </c>
      <c r="G92" t="s">
        <v>29</v>
      </c>
      <c r="H92" t="s">
        <v>30</v>
      </c>
      <c r="I92">
        <v>135.1</v>
      </c>
      <c r="J92">
        <v>76</v>
      </c>
      <c r="K92">
        <f>BaseDeDatos!$I135*BaseDeDatos!$J135</f>
        <v>1071</v>
      </c>
      <c r="S92" s="1"/>
      <c r="T92" s="1"/>
      <c r="U92" s="1"/>
    </row>
    <row r="93" spans="1:21" x14ac:dyDescent="0.25">
      <c r="A93">
        <v>7169314881</v>
      </c>
      <c r="B93" t="s">
        <v>24</v>
      </c>
      <c r="C93" t="s">
        <v>79</v>
      </c>
      <c r="D93" t="s">
        <v>75</v>
      </c>
      <c r="E93" t="s">
        <v>25</v>
      </c>
      <c r="F93" t="s">
        <v>6</v>
      </c>
      <c r="G93" t="s">
        <v>58</v>
      </c>
      <c r="H93" t="s">
        <v>59</v>
      </c>
      <c r="I93">
        <v>546</v>
      </c>
      <c r="J93">
        <v>98</v>
      </c>
      <c r="K93">
        <f>BaseDeDatos!$I140*BaseDeDatos!$J140</f>
        <v>11480</v>
      </c>
      <c r="S93" s="1"/>
      <c r="T93" s="1"/>
      <c r="U93" s="1"/>
    </row>
    <row r="94" spans="1:21" x14ac:dyDescent="0.25">
      <c r="A94">
        <v>2749029538</v>
      </c>
      <c r="B94" t="s">
        <v>48</v>
      </c>
      <c r="C94" t="s">
        <v>79</v>
      </c>
      <c r="D94" t="s">
        <v>75</v>
      </c>
      <c r="E94" t="s">
        <v>49</v>
      </c>
      <c r="F94" t="s">
        <v>13</v>
      </c>
      <c r="G94" t="s">
        <v>50</v>
      </c>
      <c r="H94" t="s">
        <v>51</v>
      </c>
      <c r="I94">
        <v>273</v>
      </c>
      <c r="J94">
        <v>61</v>
      </c>
      <c r="K94">
        <f>BaseDeDatos!$I145*BaseDeDatos!$J145</f>
        <v>5600</v>
      </c>
      <c r="S94" s="1"/>
      <c r="T94" s="1"/>
      <c r="U94" s="1"/>
    </row>
    <row r="95" spans="1:21" x14ac:dyDescent="0.25">
      <c r="A95">
        <v>9017454158</v>
      </c>
      <c r="B95" t="s">
        <v>48</v>
      </c>
      <c r="C95" t="s">
        <v>79</v>
      </c>
      <c r="D95" t="s">
        <v>75</v>
      </c>
      <c r="E95" t="s">
        <v>49</v>
      </c>
      <c r="F95" t="s">
        <v>13</v>
      </c>
      <c r="G95" t="s">
        <v>52</v>
      </c>
      <c r="H95" t="s">
        <v>53</v>
      </c>
      <c r="I95">
        <v>487.19999999999993</v>
      </c>
      <c r="J95">
        <v>27</v>
      </c>
      <c r="K95">
        <f>BaseDeDatos!$I146*BaseDeDatos!$J146</f>
        <v>9940</v>
      </c>
      <c r="S95" s="1"/>
      <c r="T95" s="1"/>
      <c r="U95" s="1"/>
    </row>
    <row r="96" spans="1:21" x14ac:dyDescent="0.25">
      <c r="A96">
        <v>1661667624</v>
      </c>
      <c r="B96" t="s">
        <v>24</v>
      </c>
      <c r="C96" t="s">
        <v>79</v>
      </c>
      <c r="D96" t="s">
        <v>75</v>
      </c>
      <c r="E96" t="s">
        <v>25</v>
      </c>
      <c r="F96" t="s">
        <v>6</v>
      </c>
      <c r="G96" t="s">
        <v>7</v>
      </c>
      <c r="H96" t="s">
        <v>8</v>
      </c>
      <c r="I96">
        <v>196</v>
      </c>
      <c r="J96">
        <v>23</v>
      </c>
      <c r="K96">
        <f>BaseDeDatos!$I154*BaseDeDatos!$J154</f>
        <v>10948</v>
      </c>
      <c r="S96" s="1"/>
      <c r="T96" s="1"/>
      <c r="U96" s="1"/>
    </row>
    <row r="97" spans="1:21" x14ac:dyDescent="0.25">
      <c r="A97">
        <v>4992553897</v>
      </c>
      <c r="B97" t="s">
        <v>48</v>
      </c>
      <c r="C97" t="s">
        <v>79</v>
      </c>
      <c r="D97" t="s">
        <v>75</v>
      </c>
      <c r="E97" t="s">
        <v>49</v>
      </c>
      <c r="F97" t="s">
        <v>13</v>
      </c>
      <c r="G97" t="s">
        <v>29</v>
      </c>
      <c r="H97" t="s">
        <v>30</v>
      </c>
      <c r="I97">
        <v>135.1</v>
      </c>
      <c r="J97">
        <v>90</v>
      </c>
      <c r="K97">
        <f>BaseDeDatos!$I166*BaseDeDatos!$J166</f>
        <v>13104.699999999999</v>
      </c>
      <c r="S97" s="1"/>
      <c r="T97" s="1"/>
      <c r="U97" s="1"/>
    </row>
    <row r="98" spans="1:21" x14ac:dyDescent="0.25">
      <c r="A98">
        <v>5189485028</v>
      </c>
      <c r="B98" t="s">
        <v>24</v>
      </c>
      <c r="C98" t="s">
        <v>79</v>
      </c>
      <c r="D98" t="s">
        <v>75</v>
      </c>
      <c r="E98" t="s">
        <v>25</v>
      </c>
      <c r="F98" t="s">
        <v>6</v>
      </c>
      <c r="G98" t="s">
        <v>7</v>
      </c>
      <c r="H98" t="s">
        <v>8</v>
      </c>
      <c r="I98">
        <v>196</v>
      </c>
      <c r="J98">
        <v>42</v>
      </c>
      <c r="K98">
        <f>BaseDeDatos!$I183*BaseDeDatos!$J183</f>
        <v>2156</v>
      </c>
      <c r="S98" s="1"/>
      <c r="T98" s="1"/>
      <c r="U98" s="1"/>
    </row>
    <row r="99" spans="1:21" x14ac:dyDescent="0.25">
      <c r="A99">
        <v>6562657766</v>
      </c>
      <c r="B99" t="s">
        <v>48</v>
      </c>
      <c r="C99" t="s">
        <v>79</v>
      </c>
      <c r="D99" t="s">
        <v>75</v>
      </c>
      <c r="E99" t="s">
        <v>49</v>
      </c>
      <c r="F99" t="s">
        <v>13</v>
      </c>
      <c r="G99" t="s">
        <v>50</v>
      </c>
      <c r="H99" t="s">
        <v>51</v>
      </c>
      <c r="I99">
        <v>273</v>
      </c>
      <c r="J99">
        <v>48</v>
      </c>
      <c r="K99">
        <f>BaseDeDatos!$I192*BaseDeDatos!$J192</f>
        <v>10046.399999999998</v>
      </c>
      <c r="S99" s="1"/>
      <c r="T99" s="1"/>
      <c r="U99" s="1"/>
    </row>
    <row r="100" spans="1:21" x14ac:dyDescent="0.25">
      <c r="A100">
        <v>4160634865</v>
      </c>
      <c r="B100" t="s">
        <v>48</v>
      </c>
      <c r="C100" t="s">
        <v>79</v>
      </c>
      <c r="D100" t="s">
        <v>75</v>
      </c>
      <c r="E100" t="s">
        <v>49</v>
      </c>
      <c r="F100" t="s">
        <v>13</v>
      </c>
      <c r="G100" t="s">
        <v>52</v>
      </c>
      <c r="H100" t="s">
        <v>53</v>
      </c>
      <c r="I100">
        <v>487.19999999999993</v>
      </c>
      <c r="J100">
        <v>57</v>
      </c>
      <c r="K100">
        <f>BaseDeDatos!$I193*BaseDeDatos!$J193</f>
        <v>15120</v>
      </c>
      <c r="S100" s="1"/>
      <c r="T100" s="1"/>
      <c r="U100" s="1"/>
    </row>
    <row r="101" spans="1:21" x14ac:dyDescent="0.25">
      <c r="A101">
        <v>2932971142</v>
      </c>
      <c r="B101" t="s">
        <v>24</v>
      </c>
      <c r="C101" t="s">
        <v>79</v>
      </c>
      <c r="D101" t="s">
        <v>75</v>
      </c>
      <c r="E101" t="s">
        <v>25</v>
      </c>
      <c r="F101" t="s">
        <v>6</v>
      </c>
      <c r="G101" t="s">
        <v>7</v>
      </c>
      <c r="H101" t="s">
        <v>8</v>
      </c>
      <c r="I101">
        <v>196</v>
      </c>
      <c r="J101">
        <v>50</v>
      </c>
      <c r="K101">
        <f>BaseDeDatos!$I201*BaseDeDatos!$J201</f>
        <v>17934.000000000004</v>
      </c>
      <c r="S101" s="1"/>
      <c r="T101" s="1"/>
      <c r="U101" s="1"/>
    </row>
    <row r="102" spans="1:21" x14ac:dyDescent="0.25">
      <c r="A102">
        <v>6948053333</v>
      </c>
      <c r="B102" t="s">
        <v>48</v>
      </c>
      <c r="C102" t="s">
        <v>79</v>
      </c>
      <c r="D102" t="s">
        <v>75</v>
      </c>
      <c r="E102" t="s">
        <v>49</v>
      </c>
      <c r="F102" t="s">
        <v>13</v>
      </c>
      <c r="G102" t="s">
        <v>50</v>
      </c>
      <c r="H102" t="s">
        <v>51</v>
      </c>
      <c r="I102">
        <v>273</v>
      </c>
      <c r="J102">
        <v>64</v>
      </c>
      <c r="K102">
        <f>BaseDeDatos!$I220*BaseDeDatos!$J220</f>
        <v>2320.5</v>
      </c>
      <c r="S102" s="1"/>
      <c r="T102" s="1"/>
      <c r="U102" s="1"/>
    </row>
    <row r="103" spans="1:21" x14ac:dyDescent="0.25">
      <c r="A103">
        <v>2060963898</v>
      </c>
      <c r="B103" t="s">
        <v>48</v>
      </c>
      <c r="C103" t="s">
        <v>79</v>
      </c>
      <c r="D103" t="s">
        <v>75</v>
      </c>
      <c r="E103" t="s">
        <v>49</v>
      </c>
      <c r="F103" t="s">
        <v>13</v>
      </c>
      <c r="G103" t="s">
        <v>52</v>
      </c>
      <c r="H103" t="s">
        <v>53</v>
      </c>
      <c r="I103">
        <v>487.19999999999993</v>
      </c>
      <c r="J103">
        <v>70</v>
      </c>
      <c r="K103">
        <f>BaseDeDatos!$I221*BaseDeDatos!$J221</f>
        <v>47600</v>
      </c>
      <c r="S103" s="1"/>
      <c r="T103" s="1"/>
      <c r="U103" s="1"/>
    </row>
    <row r="104" spans="1:21" x14ac:dyDescent="0.25">
      <c r="A104">
        <v>2294414293</v>
      </c>
      <c r="B104" t="s">
        <v>24</v>
      </c>
      <c r="C104" t="s">
        <v>79</v>
      </c>
      <c r="D104" t="s">
        <v>75</v>
      </c>
      <c r="E104" t="s">
        <v>25</v>
      </c>
      <c r="F104" t="s">
        <v>6</v>
      </c>
      <c r="G104" t="s">
        <v>7</v>
      </c>
      <c r="H104" t="s">
        <v>8</v>
      </c>
      <c r="I104">
        <v>196</v>
      </c>
      <c r="J104">
        <v>78</v>
      </c>
      <c r="K104">
        <f>BaseDeDatos!$I229*BaseDeDatos!$J229</f>
        <v>10718.399999999998</v>
      </c>
      <c r="S104" s="1"/>
      <c r="T104" s="1"/>
      <c r="U104" s="1"/>
    </row>
    <row r="105" spans="1:21" x14ac:dyDescent="0.25">
      <c r="A105">
        <v>3338515953</v>
      </c>
      <c r="B105" t="s">
        <v>48</v>
      </c>
      <c r="C105" t="s">
        <v>79</v>
      </c>
      <c r="D105" t="s">
        <v>75</v>
      </c>
      <c r="E105" t="s">
        <v>49</v>
      </c>
      <c r="F105" t="s">
        <v>13</v>
      </c>
      <c r="G105" t="s">
        <v>29</v>
      </c>
      <c r="H105" t="s">
        <v>30</v>
      </c>
      <c r="I105">
        <v>135.1</v>
      </c>
      <c r="J105">
        <v>89</v>
      </c>
      <c r="K105">
        <f>BaseDeDatos!$I241*BaseDeDatos!$J241</f>
        <v>9917.5999999999985</v>
      </c>
      <c r="S105" s="1"/>
      <c r="T105" s="1"/>
      <c r="U105" s="1"/>
    </row>
    <row r="106" spans="1:21" x14ac:dyDescent="0.25">
      <c r="A106">
        <v>4872781256</v>
      </c>
      <c r="B106" t="s">
        <v>31</v>
      </c>
      <c r="C106" t="s">
        <v>82</v>
      </c>
      <c r="D106" t="s">
        <v>89</v>
      </c>
      <c r="E106" t="s">
        <v>32</v>
      </c>
      <c r="F106" t="s">
        <v>6</v>
      </c>
      <c r="G106" t="s">
        <v>33</v>
      </c>
      <c r="H106" t="s">
        <v>34</v>
      </c>
      <c r="I106">
        <v>33</v>
      </c>
      <c r="J106">
        <v>64</v>
      </c>
      <c r="K106">
        <f>BaseDeDatos!$I14*BaseDeDatos!$J14</f>
        <v>2352</v>
      </c>
      <c r="S106" s="1"/>
      <c r="T106" s="1"/>
      <c r="U106" s="1"/>
    </row>
    <row r="107" spans="1:21" x14ac:dyDescent="0.25">
      <c r="A107">
        <v>8474620707</v>
      </c>
      <c r="B107" t="s">
        <v>31</v>
      </c>
      <c r="C107" t="s">
        <v>82</v>
      </c>
      <c r="D107" t="s">
        <v>89</v>
      </c>
      <c r="E107" t="s">
        <v>32</v>
      </c>
      <c r="F107" t="s">
        <v>6</v>
      </c>
      <c r="G107" t="s">
        <v>7</v>
      </c>
      <c r="H107" t="s">
        <v>8</v>
      </c>
      <c r="I107">
        <v>32</v>
      </c>
      <c r="J107">
        <v>75</v>
      </c>
      <c r="K107">
        <f>BaseDeDatos!$I27*BaseDeDatos!$J27</f>
        <v>2842</v>
      </c>
      <c r="S107" s="1"/>
      <c r="T107" s="1"/>
      <c r="U107" s="1"/>
    </row>
    <row r="108" spans="1:21" x14ac:dyDescent="0.25">
      <c r="A108">
        <v>1144627655</v>
      </c>
      <c r="B108" t="s">
        <v>31</v>
      </c>
      <c r="C108" t="s">
        <v>82</v>
      </c>
      <c r="D108" t="s">
        <v>89</v>
      </c>
      <c r="E108" t="s">
        <v>32</v>
      </c>
      <c r="F108" t="s">
        <v>6</v>
      </c>
      <c r="G108" t="s">
        <v>26</v>
      </c>
      <c r="H108" t="s">
        <v>27</v>
      </c>
      <c r="I108">
        <v>178.5</v>
      </c>
      <c r="J108">
        <v>71</v>
      </c>
      <c r="K108">
        <f>BaseDeDatos!$I37*BaseDeDatos!$J37</f>
        <v>720</v>
      </c>
      <c r="S108" s="1"/>
      <c r="T108" s="1"/>
      <c r="U108" s="1"/>
    </row>
    <row r="109" spans="1:21" x14ac:dyDescent="0.25">
      <c r="A109">
        <v>9029002933</v>
      </c>
      <c r="B109" t="s">
        <v>31</v>
      </c>
      <c r="C109" t="s">
        <v>82</v>
      </c>
      <c r="D109" t="s">
        <v>89</v>
      </c>
      <c r="E109" t="s">
        <v>32</v>
      </c>
      <c r="F109" t="s">
        <v>21</v>
      </c>
      <c r="G109" t="s">
        <v>14</v>
      </c>
      <c r="H109" t="s">
        <v>10</v>
      </c>
      <c r="I109">
        <v>420</v>
      </c>
      <c r="J109">
        <v>96</v>
      </c>
      <c r="K109">
        <f>BaseDeDatos!$I42*BaseDeDatos!$J42</f>
        <v>7700</v>
      </c>
      <c r="S109" s="1"/>
      <c r="T109" s="1"/>
      <c r="U109" s="1"/>
    </row>
    <row r="110" spans="1:21" x14ac:dyDescent="0.25">
      <c r="A110">
        <v>5702300844</v>
      </c>
      <c r="B110" t="s">
        <v>31</v>
      </c>
      <c r="C110" t="s">
        <v>82</v>
      </c>
      <c r="D110" t="s">
        <v>89</v>
      </c>
      <c r="E110" t="s">
        <v>32</v>
      </c>
      <c r="F110" t="s">
        <v>21</v>
      </c>
      <c r="G110" t="s">
        <v>15</v>
      </c>
      <c r="H110" t="s">
        <v>10</v>
      </c>
      <c r="I110">
        <v>742</v>
      </c>
      <c r="J110">
        <v>16</v>
      </c>
      <c r="K110">
        <f>BaseDeDatos!$I43*BaseDeDatos!$J43</f>
        <v>1029</v>
      </c>
      <c r="S110" s="1"/>
      <c r="T110" s="1"/>
      <c r="U110" s="1"/>
    </row>
    <row r="111" spans="1:21" x14ac:dyDescent="0.25">
      <c r="A111">
        <v>5773601950</v>
      </c>
      <c r="B111" t="s">
        <v>31</v>
      </c>
      <c r="C111" t="s">
        <v>82</v>
      </c>
      <c r="D111" t="s">
        <v>89</v>
      </c>
      <c r="E111" t="s">
        <v>32</v>
      </c>
      <c r="F111" t="s">
        <v>6</v>
      </c>
      <c r="G111" t="s">
        <v>7</v>
      </c>
      <c r="H111" t="s">
        <v>8</v>
      </c>
      <c r="I111">
        <v>196</v>
      </c>
      <c r="J111">
        <v>53</v>
      </c>
      <c r="K111">
        <f>BaseDeDatos!$I44*BaseDeDatos!$J44</f>
        <v>3683.68</v>
      </c>
      <c r="S111" s="1"/>
      <c r="T111" s="1"/>
      <c r="U111" s="1"/>
    </row>
    <row r="112" spans="1:21" x14ac:dyDescent="0.25">
      <c r="A112">
        <v>498762200</v>
      </c>
      <c r="B112" t="s">
        <v>31</v>
      </c>
      <c r="C112" t="s">
        <v>82</v>
      </c>
      <c r="D112" t="s">
        <v>89</v>
      </c>
      <c r="E112" t="s">
        <v>32</v>
      </c>
      <c r="F112" t="s">
        <v>21</v>
      </c>
      <c r="G112" t="s">
        <v>26</v>
      </c>
      <c r="H112" t="s">
        <v>27</v>
      </c>
      <c r="I112">
        <v>178.5</v>
      </c>
      <c r="J112">
        <v>16</v>
      </c>
      <c r="K112">
        <f>BaseDeDatos!$I52*BaseDeDatos!$J52</f>
        <v>14000</v>
      </c>
      <c r="S112" s="1"/>
      <c r="T112" s="1"/>
      <c r="U112" s="1"/>
    </row>
    <row r="113" spans="1:21" x14ac:dyDescent="0.25">
      <c r="A113">
        <v>1972466220</v>
      </c>
      <c r="B113" t="s">
        <v>31</v>
      </c>
      <c r="C113" t="s">
        <v>82</v>
      </c>
      <c r="D113" t="s">
        <v>89</v>
      </c>
      <c r="E113" t="s">
        <v>32</v>
      </c>
      <c r="F113" t="s">
        <v>6</v>
      </c>
      <c r="G113" t="s">
        <v>33</v>
      </c>
      <c r="H113" t="s">
        <v>34</v>
      </c>
      <c r="I113">
        <v>560</v>
      </c>
      <c r="J113">
        <v>17</v>
      </c>
      <c r="K113">
        <f>BaseDeDatos!$I70*BaseDeDatos!$J70</f>
        <v>21000</v>
      </c>
      <c r="S113" s="1"/>
      <c r="T113" s="1"/>
      <c r="U113" s="1"/>
    </row>
    <row r="114" spans="1:21" x14ac:dyDescent="0.25">
      <c r="A114">
        <v>2755531090</v>
      </c>
      <c r="B114" t="s">
        <v>31</v>
      </c>
      <c r="C114" t="s">
        <v>82</v>
      </c>
      <c r="D114" t="s">
        <v>89</v>
      </c>
      <c r="E114" t="s">
        <v>32</v>
      </c>
      <c r="F114" t="s">
        <v>6</v>
      </c>
      <c r="G114" t="s">
        <v>33</v>
      </c>
      <c r="H114" t="s">
        <v>34</v>
      </c>
      <c r="I114">
        <v>560</v>
      </c>
      <c r="J114">
        <v>63</v>
      </c>
      <c r="K114">
        <f>BaseDeDatos!$I81*BaseDeDatos!$J81</f>
        <v>3647.7</v>
      </c>
      <c r="S114" s="1"/>
      <c r="T114" s="1"/>
      <c r="U114" s="1"/>
    </row>
    <row r="115" spans="1:21" x14ac:dyDescent="0.25">
      <c r="A115">
        <v>5752777715</v>
      </c>
      <c r="B115" t="s">
        <v>31</v>
      </c>
      <c r="C115" t="s">
        <v>82</v>
      </c>
      <c r="D115" t="s">
        <v>89</v>
      </c>
      <c r="E115" t="s">
        <v>32</v>
      </c>
      <c r="F115" t="s">
        <v>6</v>
      </c>
      <c r="G115" t="s">
        <v>7</v>
      </c>
      <c r="H115" t="s">
        <v>8</v>
      </c>
      <c r="I115">
        <v>196</v>
      </c>
      <c r="J115">
        <v>84</v>
      </c>
      <c r="K115">
        <f>BaseDeDatos!$I93*BaseDeDatos!$J93</f>
        <v>53508</v>
      </c>
      <c r="S115" s="1"/>
      <c r="T115" s="1"/>
      <c r="U115" s="1"/>
    </row>
    <row r="116" spans="1:21" x14ac:dyDescent="0.25">
      <c r="A116">
        <v>8464805926</v>
      </c>
      <c r="B116" t="s">
        <v>31</v>
      </c>
      <c r="C116" t="s">
        <v>82</v>
      </c>
      <c r="D116" t="s">
        <v>89</v>
      </c>
      <c r="E116" t="s">
        <v>32</v>
      </c>
      <c r="F116" t="s">
        <v>21</v>
      </c>
      <c r="G116" t="s">
        <v>26</v>
      </c>
      <c r="H116" t="s">
        <v>27</v>
      </c>
      <c r="I116">
        <v>178.5</v>
      </c>
      <c r="J116">
        <v>19</v>
      </c>
      <c r="K116">
        <f>BaseDeDatos!$I101*BaseDeDatos!$J101</f>
        <v>9800</v>
      </c>
      <c r="S116" s="1"/>
      <c r="T116" s="1"/>
      <c r="U116" s="1"/>
    </row>
    <row r="117" spans="1:21" x14ac:dyDescent="0.25">
      <c r="A117">
        <v>2071690973</v>
      </c>
      <c r="B117" t="s">
        <v>31</v>
      </c>
      <c r="C117" t="s">
        <v>82</v>
      </c>
      <c r="D117" t="s">
        <v>89</v>
      </c>
      <c r="E117" t="s">
        <v>32</v>
      </c>
      <c r="F117" t="s">
        <v>6</v>
      </c>
      <c r="G117" t="s">
        <v>7</v>
      </c>
      <c r="H117" t="s">
        <v>8</v>
      </c>
      <c r="I117">
        <v>196</v>
      </c>
      <c r="J117">
        <v>65</v>
      </c>
      <c r="K117">
        <f>BaseDeDatos!$I116*BaseDeDatos!$J116</f>
        <v>3391.5</v>
      </c>
      <c r="S117" s="1"/>
      <c r="T117" s="1"/>
      <c r="U117" s="1"/>
    </row>
    <row r="118" spans="1:21" x14ac:dyDescent="0.25">
      <c r="A118">
        <v>2808433382</v>
      </c>
      <c r="B118" t="s">
        <v>31</v>
      </c>
      <c r="C118" t="s">
        <v>82</v>
      </c>
      <c r="D118" t="s">
        <v>89</v>
      </c>
      <c r="E118" t="s">
        <v>32</v>
      </c>
      <c r="F118" t="s">
        <v>21</v>
      </c>
      <c r="G118" t="s">
        <v>26</v>
      </c>
      <c r="H118" t="s">
        <v>27</v>
      </c>
      <c r="I118">
        <v>178.5</v>
      </c>
      <c r="J118">
        <v>44</v>
      </c>
      <c r="K118">
        <f>BaseDeDatos!$I124*BaseDeDatos!$J124</f>
        <v>4998</v>
      </c>
      <c r="S118" s="1"/>
      <c r="T118" s="1"/>
      <c r="U118" s="1"/>
    </row>
    <row r="119" spans="1:21" x14ac:dyDescent="0.25">
      <c r="A119">
        <v>4097578178</v>
      </c>
      <c r="B119" t="s">
        <v>31</v>
      </c>
      <c r="C119" t="s">
        <v>82</v>
      </c>
      <c r="D119" t="s">
        <v>89</v>
      </c>
      <c r="E119" t="s">
        <v>32</v>
      </c>
      <c r="F119" t="s">
        <v>6</v>
      </c>
      <c r="G119" t="s">
        <v>26</v>
      </c>
      <c r="H119" t="s">
        <v>27</v>
      </c>
      <c r="I119">
        <v>178.5</v>
      </c>
      <c r="J119">
        <v>96</v>
      </c>
      <c r="K119">
        <f>BaseDeDatos!$I136*BaseDeDatos!$J136</f>
        <v>6720</v>
      </c>
      <c r="S119" s="1"/>
      <c r="T119" s="1"/>
      <c r="U119" s="1"/>
    </row>
    <row r="120" spans="1:21" x14ac:dyDescent="0.25">
      <c r="A120">
        <v>8313545064</v>
      </c>
      <c r="B120" t="s">
        <v>31</v>
      </c>
      <c r="C120" t="s">
        <v>82</v>
      </c>
      <c r="D120" t="s">
        <v>89</v>
      </c>
      <c r="E120" t="s">
        <v>32</v>
      </c>
      <c r="F120" t="s">
        <v>21</v>
      </c>
      <c r="G120" t="s">
        <v>14</v>
      </c>
      <c r="H120" t="s">
        <v>10</v>
      </c>
      <c r="I120">
        <v>420</v>
      </c>
      <c r="J120">
        <v>46</v>
      </c>
      <c r="K120">
        <f>BaseDeDatos!$I141*BaseDeDatos!$J141</f>
        <v>54880</v>
      </c>
      <c r="S120" s="1"/>
      <c r="T120" s="1"/>
      <c r="U120" s="1"/>
    </row>
    <row r="121" spans="1:21" x14ac:dyDescent="0.25">
      <c r="A121">
        <v>5739621013</v>
      </c>
      <c r="B121" t="s">
        <v>31</v>
      </c>
      <c r="C121" t="s">
        <v>82</v>
      </c>
      <c r="D121" t="s">
        <v>89</v>
      </c>
      <c r="E121" t="s">
        <v>32</v>
      </c>
      <c r="F121" t="s">
        <v>21</v>
      </c>
      <c r="G121" t="s">
        <v>15</v>
      </c>
      <c r="H121" t="s">
        <v>10</v>
      </c>
      <c r="I121">
        <v>742</v>
      </c>
      <c r="J121">
        <v>14</v>
      </c>
      <c r="K121">
        <f>BaseDeDatos!$I142*BaseDeDatos!$J142</f>
        <v>3360</v>
      </c>
      <c r="S121" s="1"/>
      <c r="T121" s="1"/>
      <c r="U121" s="1"/>
    </row>
    <row r="122" spans="1:21" x14ac:dyDescent="0.25">
      <c r="A122">
        <v>445300235</v>
      </c>
      <c r="B122" t="s">
        <v>31</v>
      </c>
      <c r="C122" t="s">
        <v>82</v>
      </c>
      <c r="D122" t="s">
        <v>89</v>
      </c>
      <c r="E122" t="s">
        <v>32</v>
      </c>
      <c r="F122" t="s">
        <v>6</v>
      </c>
      <c r="G122" t="s">
        <v>7</v>
      </c>
      <c r="H122" t="s">
        <v>8</v>
      </c>
      <c r="I122">
        <v>196</v>
      </c>
      <c r="J122">
        <v>84</v>
      </c>
      <c r="K122">
        <f>BaseDeDatos!$I147*BaseDeDatos!$J147</f>
        <v>49280</v>
      </c>
      <c r="S122" s="1"/>
      <c r="T122" s="1"/>
      <c r="U122" s="1"/>
    </row>
    <row r="123" spans="1:21" x14ac:dyDescent="0.25">
      <c r="A123">
        <v>1127190015</v>
      </c>
      <c r="B123" t="s">
        <v>31</v>
      </c>
      <c r="C123" t="s">
        <v>82</v>
      </c>
      <c r="D123" t="s">
        <v>89</v>
      </c>
      <c r="E123" t="s">
        <v>32</v>
      </c>
      <c r="F123" t="s">
        <v>21</v>
      </c>
      <c r="G123" t="s">
        <v>26</v>
      </c>
      <c r="H123" t="s">
        <v>27</v>
      </c>
      <c r="I123">
        <v>178.5</v>
      </c>
      <c r="J123">
        <v>76</v>
      </c>
      <c r="K123">
        <f>BaseDeDatos!$I155*BaseDeDatos!$J155</f>
        <v>61824</v>
      </c>
      <c r="S123" s="1"/>
      <c r="T123" s="1"/>
      <c r="U123" s="1"/>
    </row>
    <row r="124" spans="1:21" x14ac:dyDescent="0.25">
      <c r="A124">
        <v>9609810399</v>
      </c>
      <c r="B124" t="s">
        <v>31</v>
      </c>
      <c r="C124" t="s">
        <v>82</v>
      </c>
      <c r="D124" t="s">
        <v>89</v>
      </c>
      <c r="E124" t="s">
        <v>32</v>
      </c>
      <c r="F124" t="s">
        <v>6</v>
      </c>
      <c r="G124" t="s">
        <v>26</v>
      </c>
      <c r="H124" t="s">
        <v>27</v>
      </c>
      <c r="I124">
        <v>178.5</v>
      </c>
      <c r="J124">
        <v>28</v>
      </c>
      <c r="K124">
        <f>BaseDeDatos!$I167*BaseDeDatos!$J167</f>
        <v>9186.7999999999993</v>
      </c>
      <c r="S124" s="1"/>
      <c r="T124" s="1"/>
      <c r="U124" s="1"/>
    </row>
    <row r="125" spans="1:21" x14ac:dyDescent="0.25">
      <c r="A125">
        <v>1115906573</v>
      </c>
      <c r="B125" t="s">
        <v>31</v>
      </c>
      <c r="C125" t="s">
        <v>82</v>
      </c>
      <c r="D125" t="s">
        <v>89</v>
      </c>
      <c r="E125" t="s">
        <v>32</v>
      </c>
      <c r="F125" t="s">
        <v>6</v>
      </c>
      <c r="G125" t="s">
        <v>7</v>
      </c>
      <c r="H125" t="s">
        <v>8</v>
      </c>
      <c r="I125">
        <v>196</v>
      </c>
      <c r="J125">
        <v>52</v>
      </c>
      <c r="K125">
        <f>BaseDeDatos!$I176*BaseDeDatos!$J176</f>
        <v>7350</v>
      </c>
      <c r="S125" s="1"/>
      <c r="T125" s="1"/>
      <c r="U125" s="1"/>
    </row>
    <row r="126" spans="1:21" x14ac:dyDescent="0.25">
      <c r="A126">
        <v>2367569858</v>
      </c>
      <c r="B126" t="s">
        <v>31</v>
      </c>
      <c r="C126" t="s">
        <v>82</v>
      </c>
      <c r="D126" t="s">
        <v>89</v>
      </c>
      <c r="E126" t="s">
        <v>32</v>
      </c>
      <c r="F126" t="s">
        <v>21</v>
      </c>
      <c r="G126" t="s">
        <v>26</v>
      </c>
      <c r="H126" t="s">
        <v>27</v>
      </c>
      <c r="I126">
        <v>178.5</v>
      </c>
      <c r="J126">
        <v>72</v>
      </c>
      <c r="K126">
        <f>BaseDeDatos!$I184*BaseDeDatos!$J184</f>
        <v>3223.22</v>
      </c>
      <c r="S126" s="1"/>
      <c r="T126" s="1"/>
      <c r="U126" s="1"/>
    </row>
    <row r="127" spans="1:21" x14ac:dyDescent="0.25">
      <c r="A127">
        <v>142416687</v>
      </c>
      <c r="B127" t="s">
        <v>31</v>
      </c>
      <c r="C127" t="s">
        <v>82</v>
      </c>
      <c r="D127" t="s">
        <v>89</v>
      </c>
      <c r="E127" t="s">
        <v>32</v>
      </c>
      <c r="F127" t="s">
        <v>6</v>
      </c>
      <c r="G127" t="s">
        <v>7</v>
      </c>
      <c r="H127" t="s">
        <v>8</v>
      </c>
      <c r="I127">
        <v>196</v>
      </c>
      <c r="J127">
        <v>67</v>
      </c>
      <c r="K127">
        <f>BaseDeDatos!$I194*BaseDeDatos!$J194</f>
        <v>6300</v>
      </c>
      <c r="S127" s="1"/>
      <c r="T127" s="1"/>
      <c r="U127" s="1"/>
    </row>
    <row r="128" spans="1:21" x14ac:dyDescent="0.25">
      <c r="A128">
        <v>3634141900</v>
      </c>
      <c r="B128" t="s">
        <v>31</v>
      </c>
      <c r="C128" t="s">
        <v>82</v>
      </c>
      <c r="D128" t="s">
        <v>89</v>
      </c>
      <c r="E128" t="s">
        <v>32</v>
      </c>
      <c r="F128" t="s">
        <v>21</v>
      </c>
      <c r="G128" t="s">
        <v>26</v>
      </c>
      <c r="H128" t="s">
        <v>27</v>
      </c>
      <c r="I128">
        <v>178.5</v>
      </c>
      <c r="J128">
        <v>96</v>
      </c>
      <c r="K128">
        <f>BaseDeDatos!$I202*BaseDeDatos!$J202</f>
        <v>2566.9</v>
      </c>
      <c r="S128" s="1"/>
      <c r="T128" s="1"/>
      <c r="U128" s="1"/>
    </row>
    <row r="129" spans="1:21" x14ac:dyDescent="0.25">
      <c r="A129">
        <v>242336558</v>
      </c>
      <c r="B129" t="s">
        <v>31</v>
      </c>
      <c r="C129" t="s">
        <v>82</v>
      </c>
      <c r="D129" t="s">
        <v>89</v>
      </c>
      <c r="E129" t="s">
        <v>32</v>
      </c>
      <c r="F129" t="s">
        <v>6</v>
      </c>
      <c r="G129" t="s">
        <v>33</v>
      </c>
      <c r="H129" t="s">
        <v>34</v>
      </c>
      <c r="I129">
        <v>560</v>
      </c>
      <c r="J129">
        <v>94</v>
      </c>
      <c r="K129">
        <f>BaseDeDatos!$I209*BaseDeDatos!$J209</f>
        <v>980</v>
      </c>
      <c r="S129" s="1"/>
      <c r="T129" s="1"/>
      <c r="U129" s="1"/>
    </row>
    <row r="130" spans="1:21" x14ac:dyDescent="0.25">
      <c r="A130">
        <v>2582781913</v>
      </c>
      <c r="B130" t="s">
        <v>31</v>
      </c>
      <c r="C130" t="s">
        <v>82</v>
      </c>
      <c r="D130" t="s">
        <v>89</v>
      </c>
      <c r="E130" t="s">
        <v>32</v>
      </c>
      <c r="F130" t="s">
        <v>6</v>
      </c>
      <c r="G130" t="s">
        <v>7</v>
      </c>
      <c r="H130" t="s">
        <v>8</v>
      </c>
      <c r="I130">
        <v>196</v>
      </c>
      <c r="J130">
        <v>98</v>
      </c>
      <c r="K130">
        <f>BaseDeDatos!$I222*BaseDeDatos!$J222</f>
        <v>12493.599999999999</v>
      </c>
      <c r="S130" s="1"/>
      <c r="T130" s="1"/>
      <c r="U130" s="1"/>
    </row>
    <row r="131" spans="1:21" x14ac:dyDescent="0.25">
      <c r="A131">
        <v>776426288</v>
      </c>
      <c r="B131" t="s">
        <v>31</v>
      </c>
      <c r="C131" t="s">
        <v>82</v>
      </c>
      <c r="D131" t="s">
        <v>89</v>
      </c>
      <c r="E131" t="s">
        <v>32</v>
      </c>
      <c r="F131" t="s">
        <v>21</v>
      </c>
      <c r="G131" t="s">
        <v>26</v>
      </c>
      <c r="H131" t="s">
        <v>27</v>
      </c>
      <c r="I131">
        <v>178.5</v>
      </c>
      <c r="J131">
        <v>44</v>
      </c>
      <c r="K131">
        <f>BaseDeDatos!$I230*BaseDeDatos!$J230</f>
        <v>21280</v>
      </c>
      <c r="S131" s="1"/>
      <c r="T131" s="1"/>
      <c r="U131" s="1"/>
    </row>
    <row r="132" spans="1:21" x14ac:dyDescent="0.25">
      <c r="A132">
        <v>3075758565</v>
      </c>
      <c r="B132" t="s">
        <v>31</v>
      </c>
      <c r="C132" t="s">
        <v>82</v>
      </c>
      <c r="D132" t="s">
        <v>89</v>
      </c>
      <c r="E132" t="s">
        <v>32</v>
      </c>
      <c r="F132" t="s">
        <v>6</v>
      </c>
      <c r="G132" t="s">
        <v>26</v>
      </c>
      <c r="H132" t="s">
        <v>27</v>
      </c>
      <c r="I132">
        <v>178.5</v>
      </c>
      <c r="J132">
        <v>82</v>
      </c>
      <c r="K132">
        <f>BaseDeDatos!$I242*BaseDeDatos!$J242</f>
        <v>30693.599999999995</v>
      </c>
      <c r="S132" s="1"/>
      <c r="T132" s="1"/>
      <c r="U132" s="1"/>
    </row>
    <row r="133" spans="1:21" x14ac:dyDescent="0.25">
      <c r="A133">
        <v>5766090086</v>
      </c>
      <c r="B133" t="s">
        <v>28</v>
      </c>
      <c r="C133" t="s">
        <v>83</v>
      </c>
      <c r="D133" t="s">
        <v>86</v>
      </c>
      <c r="E133" t="s">
        <v>5</v>
      </c>
      <c r="F133" t="s">
        <v>6</v>
      </c>
      <c r="G133" t="s">
        <v>29</v>
      </c>
      <c r="H133" t="s">
        <v>30</v>
      </c>
      <c r="I133">
        <v>28</v>
      </c>
      <c r="J133">
        <v>37</v>
      </c>
      <c r="K133">
        <f>BaseDeDatos!$I13*BaseDeDatos!$J13</f>
        <v>3626</v>
      </c>
      <c r="S133" s="1"/>
      <c r="T133" s="1"/>
      <c r="U133" s="1"/>
    </row>
    <row r="134" spans="1:21" x14ac:dyDescent="0.25">
      <c r="A134">
        <v>6673950624</v>
      </c>
      <c r="B134" t="s">
        <v>28</v>
      </c>
      <c r="C134" t="s">
        <v>83</v>
      </c>
      <c r="D134" t="s">
        <v>86</v>
      </c>
      <c r="E134" t="s">
        <v>5</v>
      </c>
      <c r="F134" t="s">
        <v>6</v>
      </c>
      <c r="G134" t="s">
        <v>54</v>
      </c>
      <c r="H134" t="s">
        <v>43</v>
      </c>
      <c r="I134">
        <v>24</v>
      </c>
      <c r="J134">
        <v>33</v>
      </c>
      <c r="K134">
        <f>BaseDeDatos!$I29*BaseDeDatos!$J29</f>
        <v>34</v>
      </c>
      <c r="S134" s="1"/>
      <c r="T134" s="1"/>
      <c r="U134" s="1"/>
    </row>
    <row r="135" spans="1:21" x14ac:dyDescent="0.25">
      <c r="A135">
        <v>7137547321</v>
      </c>
      <c r="B135" t="s">
        <v>28</v>
      </c>
      <c r="C135" t="s">
        <v>83</v>
      </c>
      <c r="D135" t="s">
        <v>86</v>
      </c>
      <c r="E135" t="s">
        <v>5</v>
      </c>
      <c r="F135" t="s">
        <v>6</v>
      </c>
      <c r="G135" t="s">
        <v>33</v>
      </c>
      <c r="H135" t="s">
        <v>34</v>
      </c>
      <c r="I135">
        <v>21</v>
      </c>
      <c r="J135">
        <v>51</v>
      </c>
      <c r="K135">
        <f>BaseDeDatos!$I30*BaseDeDatos!$J30</f>
        <v>638</v>
      </c>
      <c r="S135" s="1"/>
      <c r="T135" s="1"/>
      <c r="U135" s="1"/>
    </row>
    <row r="136" spans="1:21" x14ac:dyDescent="0.25">
      <c r="A136">
        <v>7227542762</v>
      </c>
      <c r="B136" t="s">
        <v>28</v>
      </c>
      <c r="C136" t="s">
        <v>83</v>
      </c>
      <c r="D136" t="s">
        <v>86</v>
      </c>
      <c r="E136" t="s">
        <v>5</v>
      </c>
      <c r="F136" t="s">
        <v>6</v>
      </c>
      <c r="G136" t="s">
        <v>54</v>
      </c>
      <c r="H136" t="s">
        <v>43</v>
      </c>
      <c r="I136">
        <v>140</v>
      </c>
      <c r="J136">
        <v>48</v>
      </c>
      <c r="K136">
        <f>BaseDeDatos!$I56*BaseDeDatos!$J56</f>
        <v>10360</v>
      </c>
      <c r="S136" s="1"/>
      <c r="T136" s="1"/>
      <c r="U136" s="1"/>
    </row>
    <row r="137" spans="1:21" x14ac:dyDescent="0.25">
      <c r="A137">
        <v>4844854212</v>
      </c>
      <c r="B137" t="s">
        <v>28</v>
      </c>
      <c r="C137" t="s">
        <v>83</v>
      </c>
      <c r="D137" t="s">
        <v>86</v>
      </c>
      <c r="E137" t="s">
        <v>5</v>
      </c>
      <c r="F137" t="s">
        <v>6</v>
      </c>
      <c r="G137" t="s">
        <v>33</v>
      </c>
      <c r="H137" t="s">
        <v>34</v>
      </c>
      <c r="I137">
        <v>560</v>
      </c>
      <c r="J137">
        <v>71</v>
      </c>
      <c r="K137">
        <f>BaseDeDatos!$I57*BaseDeDatos!$J57</f>
        <v>4410</v>
      </c>
      <c r="S137" s="1"/>
      <c r="T137" s="1"/>
      <c r="U137" s="1"/>
    </row>
    <row r="138" spans="1:21" x14ac:dyDescent="0.25">
      <c r="A138">
        <v>5368581132</v>
      </c>
      <c r="B138" t="s">
        <v>28</v>
      </c>
      <c r="C138" t="s">
        <v>83</v>
      </c>
      <c r="D138" t="s">
        <v>86</v>
      </c>
      <c r="E138" t="s">
        <v>5</v>
      </c>
      <c r="F138" t="s">
        <v>6</v>
      </c>
      <c r="G138" t="s">
        <v>29</v>
      </c>
      <c r="H138" t="s">
        <v>30</v>
      </c>
      <c r="I138">
        <v>135.1</v>
      </c>
      <c r="J138">
        <v>95</v>
      </c>
      <c r="K138">
        <f>BaseDeDatos!$I69*BaseDeDatos!$J69</f>
        <v>1339.52</v>
      </c>
      <c r="S138" s="1"/>
      <c r="T138" s="1"/>
      <c r="U138" s="1"/>
    </row>
    <row r="139" spans="1:21" x14ac:dyDescent="0.25">
      <c r="A139">
        <v>9595973394</v>
      </c>
      <c r="B139" t="s">
        <v>28</v>
      </c>
      <c r="C139" t="s">
        <v>83</v>
      </c>
      <c r="D139" t="s">
        <v>86</v>
      </c>
      <c r="E139" t="s">
        <v>5</v>
      </c>
      <c r="F139" t="s">
        <v>6</v>
      </c>
      <c r="G139" t="s">
        <v>29</v>
      </c>
      <c r="H139" t="s">
        <v>30</v>
      </c>
      <c r="I139">
        <v>135.1</v>
      </c>
      <c r="J139">
        <v>43</v>
      </c>
      <c r="K139">
        <f>BaseDeDatos!$I80*BaseDeDatos!$J80</f>
        <v>3772</v>
      </c>
      <c r="S139" s="1"/>
      <c r="T139" s="1"/>
      <c r="U139" s="1"/>
    </row>
    <row r="140" spans="1:21" x14ac:dyDescent="0.25">
      <c r="A140">
        <v>967566383</v>
      </c>
      <c r="B140" t="s">
        <v>28</v>
      </c>
      <c r="C140" t="s">
        <v>83</v>
      </c>
      <c r="D140" t="s">
        <v>86</v>
      </c>
      <c r="E140" t="s">
        <v>5</v>
      </c>
      <c r="F140" t="s">
        <v>6</v>
      </c>
      <c r="G140" t="s">
        <v>54</v>
      </c>
      <c r="H140" t="s">
        <v>43</v>
      </c>
      <c r="I140">
        <v>140</v>
      </c>
      <c r="J140">
        <v>82</v>
      </c>
      <c r="K140">
        <f>BaseDeDatos!$I105*BaseDeDatos!$J105</f>
        <v>12023.9</v>
      </c>
      <c r="S140" s="1"/>
      <c r="T140" s="1"/>
      <c r="U140" s="1"/>
    </row>
    <row r="141" spans="1:21" x14ac:dyDescent="0.25">
      <c r="A141">
        <v>7607007457</v>
      </c>
      <c r="B141" t="s">
        <v>28</v>
      </c>
      <c r="C141" t="s">
        <v>83</v>
      </c>
      <c r="D141" t="s">
        <v>86</v>
      </c>
      <c r="E141" t="s">
        <v>5</v>
      </c>
      <c r="F141" t="s">
        <v>6</v>
      </c>
      <c r="G141" t="s">
        <v>33</v>
      </c>
      <c r="H141" t="s">
        <v>34</v>
      </c>
      <c r="I141">
        <v>560</v>
      </c>
      <c r="J141">
        <v>98</v>
      </c>
      <c r="K141">
        <f>BaseDeDatos!$I106*BaseDeDatos!$J106</f>
        <v>2112</v>
      </c>
      <c r="S141" s="1"/>
      <c r="T141" s="1"/>
      <c r="U141" s="1"/>
    </row>
    <row r="142" spans="1:21" x14ac:dyDescent="0.25">
      <c r="A142">
        <v>9727843310</v>
      </c>
      <c r="B142" t="s">
        <v>28</v>
      </c>
      <c r="C142" t="s">
        <v>83</v>
      </c>
      <c r="D142" t="s">
        <v>86</v>
      </c>
      <c r="E142" t="s">
        <v>5</v>
      </c>
      <c r="F142" t="s">
        <v>6</v>
      </c>
      <c r="G142" t="s">
        <v>54</v>
      </c>
      <c r="H142" t="s">
        <v>43</v>
      </c>
      <c r="I142">
        <v>140</v>
      </c>
      <c r="J142">
        <v>24</v>
      </c>
      <c r="K142">
        <f>BaseDeDatos!$I128*BaseDeDatos!$J128</f>
        <v>17136</v>
      </c>
      <c r="S142" s="1"/>
      <c r="T142" s="1"/>
      <c r="U142" s="1"/>
    </row>
    <row r="143" spans="1:21" x14ac:dyDescent="0.25">
      <c r="A143">
        <v>536031236</v>
      </c>
      <c r="B143" t="s">
        <v>28</v>
      </c>
      <c r="C143" t="s">
        <v>83</v>
      </c>
      <c r="D143" t="s">
        <v>86</v>
      </c>
      <c r="E143" t="s">
        <v>5</v>
      </c>
      <c r="F143" t="s">
        <v>6</v>
      </c>
      <c r="G143" t="s">
        <v>33</v>
      </c>
      <c r="H143" t="s">
        <v>34</v>
      </c>
      <c r="I143">
        <v>560</v>
      </c>
      <c r="J143">
        <v>28</v>
      </c>
      <c r="K143">
        <f>BaseDeDatos!$I129*BaseDeDatos!$J129</f>
        <v>52640</v>
      </c>
      <c r="S143" s="1"/>
      <c r="T143" s="1"/>
      <c r="U143" s="1"/>
    </row>
    <row r="144" spans="1:21" x14ac:dyDescent="0.25">
      <c r="A144">
        <v>5404968765</v>
      </c>
      <c r="B144" t="s">
        <v>28</v>
      </c>
      <c r="C144" t="s">
        <v>83</v>
      </c>
      <c r="D144" t="s">
        <v>86</v>
      </c>
      <c r="E144" t="s">
        <v>5</v>
      </c>
      <c r="F144" t="s">
        <v>6</v>
      </c>
      <c r="G144" t="s">
        <v>54</v>
      </c>
      <c r="H144" t="s">
        <v>43</v>
      </c>
      <c r="I144">
        <v>140</v>
      </c>
      <c r="J144">
        <v>99</v>
      </c>
      <c r="K144">
        <f>BaseDeDatos!$I159*BaseDeDatos!$J159</f>
        <v>8106</v>
      </c>
      <c r="S144" s="1"/>
      <c r="T144" s="1"/>
      <c r="U144" s="1"/>
    </row>
    <row r="145" spans="1:21" x14ac:dyDescent="0.25">
      <c r="A145">
        <v>2431996009</v>
      </c>
      <c r="B145" t="s">
        <v>28</v>
      </c>
      <c r="C145" t="s">
        <v>83</v>
      </c>
      <c r="D145" t="s">
        <v>86</v>
      </c>
      <c r="E145" t="s">
        <v>5</v>
      </c>
      <c r="F145" t="s">
        <v>6</v>
      </c>
      <c r="G145" t="s">
        <v>33</v>
      </c>
      <c r="H145" t="s">
        <v>34</v>
      </c>
      <c r="I145">
        <v>560</v>
      </c>
      <c r="J145">
        <v>10</v>
      </c>
      <c r="K145">
        <f>BaseDeDatos!$I160*BaseDeDatos!$J160</f>
        <v>25244.799999999996</v>
      </c>
      <c r="S145" s="1"/>
      <c r="T145" s="1"/>
      <c r="U145" s="1"/>
    </row>
    <row r="146" spans="1:21" x14ac:dyDescent="0.25">
      <c r="A146">
        <v>7747820326</v>
      </c>
      <c r="B146" t="s">
        <v>28</v>
      </c>
      <c r="C146" t="s">
        <v>83</v>
      </c>
      <c r="D146" t="s">
        <v>86</v>
      </c>
      <c r="E146" t="s">
        <v>5</v>
      </c>
      <c r="F146" t="s">
        <v>6</v>
      </c>
      <c r="G146" t="s">
        <v>54</v>
      </c>
      <c r="H146" t="s">
        <v>43</v>
      </c>
      <c r="I146">
        <v>140</v>
      </c>
      <c r="J146">
        <v>71</v>
      </c>
      <c r="K146">
        <f>BaseDeDatos!$I206*BaseDeDatos!$J206</f>
        <v>16140.600000000002</v>
      </c>
      <c r="S146" s="1"/>
      <c r="T146" s="1"/>
      <c r="U146" s="1"/>
    </row>
    <row r="147" spans="1:21" x14ac:dyDescent="0.25">
      <c r="A147">
        <v>5769101754</v>
      </c>
      <c r="B147" t="s">
        <v>28</v>
      </c>
      <c r="C147" t="s">
        <v>83</v>
      </c>
      <c r="D147" t="s">
        <v>86</v>
      </c>
      <c r="E147" t="s">
        <v>5</v>
      </c>
      <c r="F147" t="s">
        <v>6</v>
      </c>
      <c r="G147" t="s">
        <v>33</v>
      </c>
      <c r="H147" t="s">
        <v>34</v>
      </c>
      <c r="I147">
        <v>560</v>
      </c>
      <c r="J147">
        <v>88</v>
      </c>
      <c r="K147">
        <f>BaseDeDatos!$I207*BaseDeDatos!$J207</f>
        <v>5809.3</v>
      </c>
      <c r="N147" t="s">
        <v>89</v>
      </c>
      <c r="O147" t="s">
        <v>32</v>
      </c>
      <c r="P147" t="s">
        <v>21</v>
      </c>
      <c r="Q147" t="s">
        <v>14</v>
      </c>
      <c r="R147" t="s">
        <v>10</v>
      </c>
      <c r="S147" s="1">
        <v>420</v>
      </c>
      <c r="T147" s="1">
        <v>46</v>
      </c>
      <c r="U147" s="1">
        <v>19320</v>
      </c>
    </row>
    <row r="148" spans="1:21" x14ac:dyDescent="0.25">
      <c r="A148">
        <v>7620759943</v>
      </c>
      <c r="B148" t="s">
        <v>28</v>
      </c>
      <c r="C148" t="s">
        <v>83</v>
      </c>
      <c r="D148" t="s">
        <v>86</v>
      </c>
      <c r="E148" t="s">
        <v>5</v>
      </c>
      <c r="F148" t="s">
        <v>6</v>
      </c>
      <c r="G148" t="s">
        <v>54</v>
      </c>
      <c r="H148" t="s">
        <v>43</v>
      </c>
      <c r="I148">
        <v>140</v>
      </c>
      <c r="J148">
        <v>11</v>
      </c>
      <c r="K148">
        <f>BaseDeDatos!$I234*BaseDeDatos!$J234</f>
        <v>50960</v>
      </c>
      <c r="S148" s="1"/>
      <c r="T148" s="1"/>
      <c r="U148" s="1"/>
    </row>
    <row r="149" spans="1:21" x14ac:dyDescent="0.25">
      <c r="A149">
        <v>9345003575</v>
      </c>
      <c r="B149" t="s">
        <v>28</v>
      </c>
      <c r="C149" t="s">
        <v>83</v>
      </c>
      <c r="D149" t="s">
        <v>86</v>
      </c>
      <c r="E149" t="s">
        <v>5</v>
      </c>
      <c r="F149" t="s">
        <v>6</v>
      </c>
      <c r="G149" t="s">
        <v>33</v>
      </c>
      <c r="H149" t="s">
        <v>34</v>
      </c>
      <c r="I149">
        <v>560</v>
      </c>
      <c r="J149">
        <v>91</v>
      </c>
      <c r="K149">
        <f>BaseDeDatos!$I235*BaseDeDatos!$J235</f>
        <v>4636.7999999999993</v>
      </c>
      <c r="S149" s="1"/>
      <c r="T149" s="1"/>
      <c r="U149" s="1"/>
    </row>
    <row r="150" spans="1:21" x14ac:dyDescent="0.25">
      <c r="A150">
        <v>4213140599</v>
      </c>
      <c r="B150" t="s">
        <v>35</v>
      </c>
      <c r="C150" t="s">
        <v>87</v>
      </c>
      <c r="D150" t="s">
        <v>78</v>
      </c>
      <c r="E150" t="s">
        <v>36</v>
      </c>
      <c r="F150" t="s">
        <v>21</v>
      </c>
      <c r="G150" t="s">
        <v>18</v>
      </c>
      <c r="H150" t="s">
        <v>8</v>
      </c>
      <c r="I150">
        <v>21</v>
      </c>
      <c r="J150">
        <v>96</v>
      </c>
      <c r="K150">
        <f>BaseDeDatos!$I15*BaseDeDatos!$J15</f>
        <v>7985.5999999999985</v>
      </c>
      <c r="S150" s="1"/>
      <c r="T150" s="1"/>
      <c r="U150" s="1"/>
    </row>
    <row r="151" spans="1:21" x14ac:dyDescent="0.25">
      <c r="A151">
        <v>9326361454</v>
      </c>
      <c r="B151" t="s">
        <v>35</v>
      </c>
      <c r="C151" t="s">
        <v>87</v>
      </c>
      <c r="D151" t="s">
        <v>78</v>
      </c>
      <c r="E151" t="s">
        <v>36</v>
      </c>
      <c r="F151" t="s">
        <v>21</v>
      </c>
      <c r="G151" t="s">
        <v>29</v>
      </c>
      <c r="H151" t="s">
        <v>30</v>
      </c>
      <c r="I151">
        <v>26</v>
      </c>
      <c r="J151">
        <v>49</v>
      </c>
      <c r="K151">
        <f>BaseDeDatos!$I23*BaseDeDatos!$J23</f>
        <v>7448</v>
      </c>
      <c r="S151" s="1"/>
      <c r="T151" s="1"/>
      <c r="U151" s="1"/>
    </row>
    <row r="152" spans="1:21" x14ac:dyDescent="0.25">
      <c r="A152">
        <v>3769138349</v>
      </c>
      <c r="B152" t="s">
        <v>35</v>
      </c>
      <c r="C152" t="s">
        <v>87</v>
      </c>
      <c r="D152" t="s">
        <v>78</v>
      </c>
      <c r="E152" t="s">
        <v>36</v>
      </c>
      <c r="F152" t="s">
        <v>21</v>
      </c>
      <c r="G152" t="s">
        <v>46</v>
      </c>
      <c r="H152" t="s">
        <v>47</v>
      </c>
      <c r="I152">
        <v>39</v>
      </c>
      <c r="J152">
        <v>21</v>
      </c>
      <c r="K152">
        <f>BaseDeDatos!$I24*BaseDeDatos!$J24</f>
        <v>61236</v>
      </c>
      <c r="S152" s="1"/>
      <c r="T152" s="1"/>
      <c r="U152" s="1"/>
    </row>
    <row r="153" spans="1:21" x14ac:dyDescent="0.25">
      <c r="A153">
        <v>7293507918</v>
      </c>
      <c r="B153" t="s">
        <v>35</v>
      </c>
      <c r="C153" t="s">
        <v>87</v>
      </c>
      <c r="D153" t="s">
        <v>78</v>
      </c>
      <c r="E153" t="s">
        <v>36</v>
      </c>
      <c r="F153" t="s">
        <v>21</v>
      </c>
      <c r="G153" t="s">
        <v>18</v>
      </c>
      <c r="H153" t="s">
        <v>8</v>
      </c>
      <c r="I153">
        <v>644</v>
      </c>
      <c r="J153">
        <v>32</v>
      </c>
      <c r="K153">
        <f>BaseDeDatos!$I35*BaseDeDatos!$J35</f>
        <v>1690</v>
      </c>
      <c r="S153" s="1"/>
      <c r="T153" s="1"/>
      <c r="U153" s="1"/>
    </row>
    <row r="154" spans="1:21" x14ac:dyDescent="0.25">
      <c r="A154">
        <v>4417023777</v>
      </c>
      <c r="B154" t="s">
        <v>35</v>
      </c>
      <c r="C154" t="s">
        <v>87</v>
      </c>
      <c r="D154" t="s">
        <v>78</v>
      </c>
      <c r="E154" t="s">
        <v>36</v>
      </c>
      <c r="F154" t="s">
        <v>21</v>
      </c>
      <c r="G154" t="s">
        <v>18</v>
      </c>
      <c r="H154" t="s">
        <v>8</v>
      </c>
      <c r="I154">
        <v>644</v>
      </c>
      <c r="J154">
        <v>17</v>
      </c>
      <c r="K154">
        <f>BaseDeDatos!$I62*BaseDeDatos!$J62</f>
        <v>962.78</v>
      </c>
      <c r="S154" s="1"/>
      <c r="T154" s="1"/>
      <c r="U154" s="1"/>
    </row>
    <row r="155" spans="1:21" x14ac:dyDescent="0.25">
      <c r="A155">
        <v>6835780904</v>
      </c>
      <c r="B155" t="s">
        <v>35</v>
      </c>
      <c r="C155" t="s">
        <v>87</v>
      </c>
      <c r="D155" t="s">
        <v>78</v>
      </c>
      <c r="E155" t="s">
        <v>36</v>
      </c>
      <c r="F155" t="s">
        <v>21</v>
      </c>
      <c r="G155" t="s">
        <v>18</v>
      </c>
      <c r="H155" t="s">
        <v>8</v>
      </c>
      <c r="I155">
        <v>644</v>
      </c>
      <c r="J155">
        <v>96</v>
      </c>
      <c r="K155">
        <f>BaseDeDatos!$I71*BaseDeDatos!$J71</f>
        <v>15708</v>
      </c>
      <c r="S155" s="1"/>
      <c r="T155" s="1"/>
      <c r="U155" s="1"/>
    </row>
    <row r="156" spans="1:21" x14ac:dyDescent="0.25">
      <c r="A156">
        <v>5306800000</v>
      </c>
      <c r="B156" t="s">
        <v>35</v>
      </c>
      <c r="C156" t="s">
        <v>87</v>
      </c>
      <c r="D156" t="s">
        <v>78</v>
      </c>
      <c r="E156" t="s">
        <v>36</v>
      </c>
      <c r="F156" t="s">
        <v>21</v>
      </c>
      <c r="G156" t="s">
        <v>18</v>
      </c>
      <c r="H156" t="s">
        <v>8</v>
      </c>
      <c r="I156">
        <v>644</v>
      </c>
      <c r="J156">
        <v>36</v>
      </c>
      <c r="K156">
        <f>BaseDeDatos!$I82*BaseDeDatos!$J82</f>
        <v>14196</v>
      </c>
      <c r="S156" s="1"/>
      <c r="T156" s="1"/>
      <c r="U156" s="1"/>
    </row>
    <row r="157" spans="1:21" x14ac:dyDescent="0.25">
      <c r="A157">
        <v>2543114862</v>
      </c>
      <c r="B157" t="s">
        <v>35</v>
      </c>
      <c r="C157" t="s">
        <v>87</v>
      </c>
      <c r="D157" t="s">
        <v>78</v>
      </c>
      <c r="E157" t="s">
        <v>36</v>
      </c>
      <c r="F157" t="s">
        <v>21</v>
      </c>
      <c r="G157" t="s">
        <v>29</v>
      </c>
      <c r="H157" t="s">
        <v>30</v>
      </c>
      <c r="I157">
        <v>135.1</v>
      </c>
      <c r="J157">
        <v>74</v>
      </c>
      <c r="K157">
        <f>BaseDeDatos!$I89*BaseDeDatos!$J89</f>
        <v>7371</v>
      </c>
      <c r="S157" s="1"/>
      <c r="T157" s="1"/>
      <c r="U157" s="1"/>
    </row>
    <row r="158" spans="1:21" x14ac:dyDescent="0.25">
      <c r="A158">
        <v>6501127347</v>
      </c>
      <c r="B158" t="s">
        <v>35</v>
      </c>
      <c r="C158" t="s">
        <v>87</v>
      </c>
      <c r="D158" t="s">
        <v>78</v>
      </c>
      <c r="E158" t="s">
        <v>36</v>
      </c>
      <c r="F158" t="s">
        <v>21</v>
      </c>
      <c r="G158" t="s">
        <v>46</v>
      </c>
      <c r="H158" t="s">
        <v>47</v>
      </c>
      <c r="I158">
        <v>257.59999999999997</v>
      </c>
      <c r="J158">
        <v>25</v>
      </c>
      <c r="K158">
        <f>BaseDeDatos!$I90*BaseDeDatos!$J90</f>
        <v>42873.599999999991</v>
      </c>
      <c r="S158" s="1"/>
      <c r="T158" s="1"/>
      <c r="U158" s="1"/>
    </row>
    <row r="159" spans="1:21" x14ac:dyDescent="0.25">
      <c r="A159">
        <v>4827836337</v>
      </c>
      <c r="B159" t="s">
        <v>35</v>
      </c>
      <c r="C159" t="s">
        <v>87</v>
      </c>
      <c r="D159" t="s">
        <v>78</v>
      </c>
      <c r="E159" t="s">
        <v>36</v>
      </c>
      <c r="F159" t="s">
        <v>21</v>
      </c>
      <c r="G159" t="s">
        <v>29</v>
      </c>
      <c r="H159" t="s">
        <v>30</v>
      </c>
      <c r="I159">
        <v>135.1</v>
      </c>
      <c r="J159">
        <v>60</v>
      </c>
      <c r="K159">
        <f>BaseDeDatos!$I112*BaseDeDatos!$J112</f>
        <v>2856</v>
      </c>
      <c r="S159" s="1"/>
      <c r="T159" s="1"/>
      <c r="U159" s="1"/>
    </row>
    <row r="160" spans="1:21" x14ac:dyDescent="0.25">
      <c r="A160">
        <v>2633840866</v>
      </c>
      <c r="B160" t="s">
        <v>35</v>
      </c>
      <c r="C160" t="s">
        <v>87</v>
      </c>
      <c r="D160" t="s">
        <v>78</v>
      </c>
      <c r="E160" t="s">
        <v>36</v>
      </c>
      <c r="F160" t="s">
        <v>21</v>
      </c>
      <c r="G160" t="s">
        <v>46</v>
      </c>
      <c r="H160" t="s">
        <v>47</v>
      </c>
      <c r="I160">
        <v>257.59999999999997</v>
      </c>
      <c r="J160">
        <v>98</v>
      </c>
      <c r="K160">
        <f>BaseDeDatos!$I113*BaseDeDatos!$J113</f>
        <v>9520</v>
      </c>
      <c r="S160" s="1"/>
      <c r="T160" s="1"/>
      <c r="U160" s="1"/>
    </row>
    <row r="161" spans="1:21" x14ac:dyDescent="0.25">
      <c r="A161">
        <v>8753770178</v>
      </c>
      <c r="B161" t="s">
        <v>35</v>
      </c>
      <c r="C161" t="s">
        <v>87</v>
      </c>
      <c r="D161" t="s">
        <v>78</v>
      </c>
      <c r="E161" t="s">
        <v>36</v>
      </c>
      <c r="F161" t="s">
        <v>21</v>
      </c>
      <c r="G161" t="s">
        <v>18</v>
      </c>
      <c r="H161" t="s">
        <v>8</v>
      </c>
      <c r="I161">
        <v>644</v>
      </c>
      <c r="J161">
        <v>74</v>
      </c>
      <c r="K161">
        <f>BaseDeDatos!$I134*BaseDeDatos!$J134</f>
        <v>792</v>
      </c>
      <c r="S161" s="1"/>
      <c r="T161" s="1"/>
      <c r="U161" s="1"/>
    </row>
    <row r="162" spans="1:21" x14ac:dyDescent="0.25">
      <c r="A162">
        <v>2706456269</v>
      </c>
      <c r="B162" t="s">
        <v>35</v>
      </c>
      <c r="C162" t="s">
        <v>87</v>
      </c>
      <c r="D162" t="s">
        <v>78</v>
      </c>
      <c r="E162" t="s">
        <v>36</v>
      </c>
      <c r="F162" t="s">
        <v>21</v>
      </c>
      <c r="G162" t="s">
        <v>29</v>
      </c>
      <c r="H162" t="s">
        <v>30</v>
      </c>
      <c r="I162">
        <v>135.1</v>
      </c>
      <c r="J162">
        <v>33</v>
      </c>
      <c r="K162">
        <f>BaseDeDatos!$I143*BaseDeDatos!$J143</f>
        <v>15680</v>
      </c>
      <c r="S162" s="1"/>
      <c r="T162" s="1"/>
      <c r="U162" s="1"/>
    </row>
    <row r="163" spans="1:21" x14ac:dyDescent="0.25">
      <c r="A163">
        <v>6159315697</v>
      </c>
      <c r="B163" t="s">
        <v>35</v>
      </c>
      <c r="C163" t="s">
        <v>87</v>
      </c>
      <c r="D163" t="s">
        <v>78</v>
      </c>
      <c r="E163" t="s">
        <v>36</v>
      </c>
      <c r="F163" t="s">
        <v>21</v>
      </c>
      <c r="G163" t="s">
        <v>46</v>
      </c>
      <c r="H163" t="s">
        <v>47</v>
      </c>
      <c r="I163">
        <v>257.59999999999997</v>
      </c>
      <c r="J163">
        <v>47</v>
      </c>
      <c r="K163">
        <f>BaseDeDatos!$I144*BaseDeDatos!$J144</f>
        <v>13860</v>
      </c>
      <c r="S163" s="1"/>
      <c r="T163" s="1"/>
      <c r="U163" s="1"/>
    </row>
    <row r="164" spans="1:21" x14ac:dyDescent="0.25">
      <c r="A164">
        <v>168682758</v>
      </c>
      <c r="B164" t="s">
        <v>35</v>
      </c>
      <c r="C164" t="s">
        <v>87</v>
      </c>
      <c r="D164" t="s">
        <v>78</v>
      </c>
      <c r="E164" t="s">
        <v>36</v>
      </c>
      <c r="F164" t="s">
        <v>21</v>
      </c>
      <c r="G164" t="s">
        <v>18</v>
      </c>
      <c r="H164" t="s">
        <v>8</v>
      </c>
      <c r="I164">
        <v>644</v>
      </c>
      <c r="J164">
        <v>24</v>
      </c>
      <c r="K164">
        <f>BaseDeDatos!$I165*BaseDeDatos!$J165</f>
        <v>18032</v>
      </c>
      <c r="S164" s="1"/>
      <c r="T164" s="1"/>
      <c r="U164" s="1"/>
    </row>
    <row r="165" spans="1:21" x14ac:dyDescent="0.25">
      <c r="A165">
        <v>1537469039</v>
      </c>
      <c r="B165" t="s">
        <v>35</v>
      </c>
      <c r="C165" t="s">
        <v>87</v>
      </c>
      <c r="D165" t="s">
        <v>78</v>
      </c>
      <c r="E165" t="s">
        <v>36</v>
      </c>
      <c r="F165" t="s">
        <v>21</v>
      </c>
      <c r="G165" t="s">
        <v>18</v>
      </c>
      <c r="H165" t="s">
        <v>8</v>
      </c>
      <c r="I165">
        <v>644</v>
      </c>
      <c r="J165">
        <v>28</v>
      </c>
      <c r="K165">
        <f>BaseDeDatos!$I168*BaseDeDatos!$J168</f>
        <v>8243.1999999999989</v>
      </c>
      <c r="S165" s="1"/>
      <c r="T165" s="1"/>
      <c r="U165" s="1"/>
    </row>
    <row r="166" spans="1:21" x14ac:dyDescent="0.25">
      <c r="A166">
        <v>4986720222</v>
      </c>
      <c r="B166" t="s">
        <v>35</v>
      </c>
      <c r="C166" t="s">
        <v>87</v>
      </c>
      <c r="D166" t="s">
        <v>78</v>
      </c>
      <c r="E166" t="s">
        <v>36</v>
      </c>
      <c r="F166" t="s">
        <v>21</v>
      </c>
      <c r="G166" t="s">
        <v>29</v>
      </c>
      <c r="H166" t="s">
        <v>30</v>
      </c>
      <c r="I166">
        <v>135.1</v>
      </c>
      <c r="J166">
        <v>97</v>
      </c>
      <c r="K166">
        <f>BaseDeDatos!$I175*BaseDeDatos!$J175</f>
        <v>40320</v>
      </c>
      <c r="S166" s="1"/>
      <c r="T166" s="1"/>
      <c r="U166" s="1"/>
    </row>
    <row r="167" spans="1:21" x14ac:dyDescent="0.25">
      <c r="A167">
        <v>4338385582</v>
      </c>
      <c r="B167" t="s">
        <v>35</v>
      </c>
      <c r="C167" t="s">
        <v>87</v>
      </c>
      <c r="D167" t="s">
        <v>78</v>
      </c>
      <c r="E167" t="s">
        <v>36</v>
      </c>
      <c r="F167" t="s">
        <v>21</v>
      </c>
      <c r="G167" t="s">
        <v>29</v>
      </c>
      <c r="H167" t="s">
        <v>30</v>
      </c>
      <c r="I167">
        <v>135.1</v>
      </c>
      <c r="J167">
        <v>68</v>
      </c>
      <c r="K167">
        <f>BaseDeDatos!$I190*BaseDeDatos!$J190</f>
        <v>26901.000000000004</v>
      </c>
      <c r="S167" s="1"/>
      <c r="T167" s="1"/>
      <c r="U167" s="1"/>
    </row>
    <row r="168" spans="1:21" x14ac:dyDescent="0.25">
      <c r="A168">
        <v>9159410824</v>
      </c>
      <c r="B168" t="s">
        <v>35</v>
      </c>
      <c r="C168" t="s">
        <v>87</v>
      </c>
      <c r="D168" t="s">
        <v>78</v>
      </c>
      <c r="E168" t="s">
        <v>36</v>
      </c>
      <c r="F168" t="s">
        <v>21</v>
      </c>
      <c r="G168" t="s">
        <v>46</v>
      </c>
      <c r="H168" t="s">
        <v>47</v>
      </c>
      <c r="I168">
        <v>257.59999999999997</v>
      </c>
      <c r="J168">
        <v>32</v>
      </c>
      <c r="K168">
        <f>BaseDeDatos!$I191*BaseDeDatos!$J191</f>
        <v>8106</v>
      </c>
      <c r="S168" s="1"/>
      <c r="T168" s="1"/>
      <c r="U168" s="1"/>
    </row>
    <row r="169" spans="1:21" x14ac:dyDescent="0.25">
      <c r="A169">
        <v>2520819737</v>
      </c>
      <c r="B169" t="s">
        <v>35</v>
      </c>
      <c r="C169" t="s">
        <v>87</v>
      </c>
      <c r="D169" t="s">
        <v>78</v>
      </c>
      <c r="E169" t="s">
        <v>36</v>
      </c>
      <c r="F169" t="s">
        <v>21</v>
      </c>
      <c r="G169" t="s">
        <v>18</v>
      </c>
      <c r="H169" t="s">
        <v>8</v>
      </c>
      <c r="I169">
        <v>644</v>
      </c>
      <c r="J169">
        <v>86</v>
      </c>
      <c r="K169">
        <f>BaseDeDatos!$I210*BaseDeDatos!$J210</f>
        <v>2051.14</v>
      </c>
      <c r="S169" s="1"/>
      <c r="T169" s="1"/>
      <c r="U169" s="1"/>
    </row>
    <row r="170" spans="1:21" x14ac:dyDescent="0.25">
      <c r="A170">
        <v>9623390930</v>
      </c>
      <c r="B170" t="s">
        <v>35</v>
      </c>
      <c r="C170" t="s">
        <v>87</v>
      </c>
      <c r="D170" t="s">
        <v>78</v>
      </c>
      <c r="E170" t="s">
        <v>36</v>
      </c>
      <c r="F170" t="s">
        <v>21</v>
      </c>
      <c r="G170" t="s">
        <v>29</v>
      </c>
      <c r="H170" t="s">
        <v>30</v>
      </c>
      <c r="I170">
        <v>135.1</v>
      </c>
      <c r="J170">
        <v>44</v>
      </c>
      <c r="K170">
        <f>BaseDeDatos!$I218*BaseDeDatos!$J218</f>
        <v>3956</v>
      </c>
      <c r="S170" s="1"/>
      <c r="T170" s="1"/>
      <c r="U170" s="1"/>
    </row>
    <row r="171" spans="1:21" x14ac:dyDescent="0.25">
      <c r="A171">
        <v>9925453816</v>
      </c>
      <c r="B171" t="s">
        <v>35</v>
      </c>
      <c r="C171" t="s">
        <v>87</v>
      </c>
      <c r="D171" t="s">
        <v>78</v>
      </c>
      <c r="E171" t="s">
        <v>36</v>
      </c>
      <c r="F171" t="s">
        <v>21</v>
      </c>
      <c r="G171" t="s">
        <v>46</v>
      </c>
      <c r="H171" t="s">
        <v>47</v>
      </c>
      <c r="I171">
        <v>257.59999999999997</v>
      </c>
      <c r="J171">
        <v>24</v>
      </c>
      <c r="K171">
        <f>BaseDeDatos!$I219*BaseDeDatos!$J219</f>
        <v>102</v>
      </c>
      <c r="S171" s="1"/>
      <c r="T171" s="1"/>
      <c r="U171" s="1"/>
    </row>
    <row r="172" spans="1:21" x14ac:dyDescent="0.25">
      <c r="A172">
        <v>2635806056</v>
      </c>
      <c r="B172" t="s">
        <v>35</v>
      </c>
      <c r="C172" t="s">
        <v>87</v>
      </c>
      <c r="D172" t="s">
        <v>78</v>
      </c>
      <c r="E172" t="s">
        <v>36</v>
      </c>
      <c r="F172" t="s">
        <v>21</v>
      </c>
      <c r="G172" t="s">
        <v>18</v>
      </c>
      <c r="H172" t="s">
        <v>8</v>
      </c>
      <c r="I172">
        <v>644</v>
      </c>
      <c r="J172">
        <v>34</v>
      </c>
      <c r="K172">
        <f>BaseDeDatos!$I240*BaseDeDatos!$J240</f>
        <v>26880</v>
      </c>
      <c r="S172" s="1"/>
      <c r="T172" s="1"/>
      <c r="U172" s="1"/>
    </row>
    <row r="173" spans="1:21" x14ac:dyDescent="0.25">
      <c r="A173">
        <v>2536792311</v>
      </c>
      <c r="B173" t="s">
        <v>44</v>
      </c>
      <c r="C173" t="s">
        <v>76</v>
      </c>
      <c r="D173" t="s">
        <v>74</v>
      </c>
      <c r="E173" t="s">
        <v>36</v>
      </c>
      <c r="F173" t="s">
        <v>21</v>
      </c>
      <c r="G173" t="s">
        <v>9</v>
      </c>
      <c r="H173" t="s">
        <v>10</v>
      </c>
      <c r="I173">
        <v>35</v>
      </c>
      <c r="J173">
        <v>96</v>
      </c>
      <c r="K173">
        <f>BaseDeDatos!$I21*BaseDeDatos!$J21</f>
        <v>1862</v>
      </c>
      <c r="S173" s="1"/>
      <c r="T173" s="1"/>
      <c r="U173" s="1"/>
    </row>
    <row r="174" spans="1:21" x14ac:dyDescent="0.25">
      <c r="A174">
        <v>7813757711</v>
      </c>
      <c r="B174" t="s">
        <v>44</v>
      </c>
      <c r="C174" t="s">
        <v>76</v>
      </c>
      <c r="D174" t="s">
        <v>74</v>
      </c>
      <c r="E174" t="s">
        <v>36</v>
      </c>
      <c r="F174" t="s">
        <v>21</v>
      </c>
      <c r="G174" t="s">
        <v>39</v>
      </c>
      <c r="H174" t="s">
        <v>8</v>
      </c>
      <c r="I174">
        <v>20</v>
      </c>
      <c r="J174">
        <v>50</v>
      </c>
      <c r="K174">
        <f>BaseDeDatos!$I22*BaseDeDatos!$J22</f>
        <v>36288</v>
      </c>
      <c r="S174" s="1"/>
      <c r="T174" s="1"/>
      <c r="U174" s="1"/>
    </row>
    <row r="175" spans="1:21" x14ac:dyDescent="0.25">
      <c r="A175">
        <v>3650322132</v>
      </c>
      <c r="B175" t="s">
        <v>44</v>
      </c>
      <c r="C175" t="s">
        <v>76</v>
      </c>
      <c r="D175" t="s">
        <v>74</v>
      </c>
      <c r="E175" t="s">
        <v>36</v>
      </c>
      <c r="F175" t="s">
        <v>21</v>
      </c>
      <c r="G175" t="s">
        <v>33</v>
      </c>
      <c r="H175" t="s">
        <v>34</v>
      </c>
      <c r="I175">
        <v>560</v>
      </c>
      <c r="J175">
        <v>72</v>
      </c>
      <c r="K175">
        <f>BaseDeDatos!$I33*BaseDeDatos!$J33</f>
        <v>61824</v>
      </c>
      <c r="S175" s="1"/>
      <c r="T175" s="1"/>
      <c r="U175" s="1"/>
    </row>
    <row r="176" spans="1:21" x14ac:dyDescent="0.25">
      <c r="A176">
        <v>4918639925</v>
      </c>
      <c r="B176" t="s">
        <v>57</v>
      </c>
      <c r="C176" t="s">
        <v>76</v>
      </c>
      <c r="D176" t="s">
        <v>74</v>
      </c>
      <c r="E176" t="s">
        <v>36</v>
      </c>
      <c r="F176" t="s">
        <v>21</v>
      </c>
      <c r="G176" t="s">
        <v>40</v>
      </c>
      <c r="H176" t="s">
        <v>41</v>
      </c>
      <c r="I176">
        <v>350</v>
      </c>
      <c r="J176">
        <v>21</v>
      </c>
      <c r="K176">
        <f>BaseDeDatos!$I40*BaseDeDatos!$J40</f>
        <v>30184</v>
      </c>
      <c r="S176" s="1"/>
      <c r="T176" s="1"/>
      <c r="U176" s="1"/>
    </row>
    <row r="177" spans="1:21" x14ac:dyDescent="0.25">
      <c r="A177">
        <v>3059258597</v>
      </c>
      <c r="B177" t="s">
        <v>57</v>
      </c>
      <c r="C177" t="s">
        <v>76</v>
      </c>
      <c r="D177" t="s">
        <v>74</v>
      </c>
      <c r="E177" t="s">
        <v>36</v>
      </c>
      <c r="F177" t="s">
        <v>21</v>
      </c>
      <c r="G177" t="s">
        <v>61</v>
      </c>
      <c r="H177" t="s">
        <v>62</v>
      </c>
      <c r="I177">
        <v>298.90000000000003</v>
      </c>
      <c r="J177">
        <v>97</v>
      </c>
      <c r="K177">
        <f>BaseDeDatos!$I48*BaseDeDatos!$J48</f>
        <v>18200</v>
      </c>
      <c r="S177" s="1"/>
      <c r="T177" s="1"/>
      <c r="U177" s="1"/>
    </row>
    <row r="178" spans="1:21" x14ac:dyDescent="0.25">
      <c r="A178">
        <v>586395005</v>
      </c>
      <c r="B178" t="s">
        <v>57</v>
      </c>
      <c r="C178" t="s">
        <v>76</v>
      </c>
      <c r="D178" t="s">
        <v>74</v>
      </c>
      <c r="E178" t="s">
        <v>36</v>
      </c>
      <c r="F178" t="s">
        <v>21</v>
      </c>
      <c r="G178" t="s">
        <v>29</v>
      </c>
      <c r="H178" t="s">
        <v>30</v>
      </c>
      <c r="I178">
        <v>135.1</v>
      </c>
      <c r="J178">
        <v>97</v>
      </c>
      <c r="K178">
        <f>BaseDeDatos!$I49*BaseDeDatos!$J49</f>
        <v>9240</v>
      </c>
      <c r="S178" s="1"/>
      <c r="T178" s="1"/>
      <c r="U178" s="1"/>
    </row>
    <row r="179" spans="1:21" x14ac:dyDescent="0.25">
      <c r="A179">
        <v>9281389647</v>
      </c>
      <c r="B179" t="s">
        <v>57</v>
      </c>
      <c r="C179" t="s">
        <v>76</v>
      </c>
      <c r="D179" t="s">
        <v>74</v>
      </c>
      <c r="E179" t="s">
        <v>36</v>
      </c>
      <c r="F179" t="s">
        <v>21</v>
      </c>
      <c r="G179" t="s">
        <v>46</v>
      </c>
      <c r="H179" t="s">
        <v>47</v>
      </c>
      <c r="I179">
        <v>257.59999999999997</v>
      </c>
      <c r="J179">
        <v>65</v>
      </c>
      <c r="K179">
        <f>BaseDeDatos!$I50*BaseDeDatos!$J50</f>
        <v>5280.7999999999993</v>
      </c>
      <c r="S179" s="1"/>
      <c r="T179" s="1"/>
      <c r="U179" s="1"/>
    </row>
    <row r="180" spans="1:21" x14ac:dyDescent="0.25">
      <c r="A180">
        <v>4360909288</v>
      </c>
      <c r="B180" t="s">
        <v>44</v>
      </c>
      <c r="C180" t="s">
        <v>76</v>
      </c>
      <c r="D180" t="s">
        <v>74</v>
      </c>
      <c r="E180" t="s">
        <v>36</v>
      </c>
      <c r="F180" t="s">
        <v>21</v>
      </c>
      <c r="G180" t="s">
        <v>33</v>
      </c>
      <c r="H180" t="s">
        <v>34</v>
      </c>
      <c r="I180">
        <v>560</v>
      </c>
      <c r="J180">
        <v>67</v>
      </c>
      <c r="K180">
        <f>BaseDeDatos!$I60*BaseDeDatos!$J60</f>
        <v>11200</v>
      </c>
      <c r="S180" s="1"/>
      <c r="T180" s="1"/>
      <c r="U180" s="1"/>
    </row>
    <row r="181" spans="1:21" x14ac:dyDescent="0.25">
      <c r="A181">
        <v>9010865731</v>
      </c>
      <c r="B181" t="s">
        <v>44</v>
      </c>
      <c r="C181" t="s">
        <v>76</v>
      </c>
      <c r="D181" t="s">
        <v>74</v>
      </c>
      <c r="E181" t="s">
        <v>36</v>
      </c>
      <c r="F181" t="s">
        <v>21</v>
      </c>
      <c r="G181" t="s">
        <v>9</v>
      </c>
      <c r="H181" t="s">
        <v>10</v>
      </c>
      <c r="I181">
        <v>49</v>
      </c>
      <c r="J181">
        <v>71</v>
      </c>
      <c r="K181">
        <f>BaseDeDatos!$I77*BaseDeDatos!$J77</f>
        <v>4379.2</v>
      </c>
      <c r="S181" s="1"/>
      <c r="T181" s="1"/>
      <c r="U181" s="1"/>
    </row>
    <row r="182" spans="1:21" x14ac:dyDescent="0.25">
      <c r="A182">
        <v>9076170123</v>
      </c>
      <c r="B182" t="s">
        <v>44</v>
      </c>
      <c r="C182" t="s">
        <v>76</v>
      </c>
      <c r="D182" t="s">
        <v>74</v>
      </c>
      <c r="E182" t="s">
        <v>36</v>
      </c>
      <c r="F182" t="s">
        <v>21</v>
      </c>
      <c r="G182" t="s">
        <v>39</v>
      </c>
      <c r="H182" t="s">
        <v>8</v>
      </c>
      <c r="I182">
        <v>41.86</v>
      </c>
      <c r="J182">
        <v>88</v>
      </c>
      <c r="K182">
        <f>BaseDeDatos!$I78*BaseDeDatos!$J78</f>
        <v>948</v>
      </c>
      <c r="S182" s="1"/>
      <c r="T182" s="1"/>
      <c r="U182" s="1"/>
    </row>
    <row r="183" spans="1:21" x14ac:dyDescent="0.25">
      <c r="A183">
        <v>2241191338</v>
      </c>
      <c r="B183" t="s">
        <v>44</v>
      </c>
      <c r="C183" t="s">
        <v>76</v>
      </c>
      <c r="D183" t="s">
        <v>74</v>
      </c>
      <c r="E183" t="s">
        <v>36</v>
      </c>
      <c r="F183" t="s">
        <v>21</v>
      </c>
      <c r="G183" t="s">
        <v>9</v>
      </c>
      <c r="H183" t="s">
        <v>10</v>
      </c>
      <c r="I183">
        <v>49</v>
      </c>
      <c r="J183">
        <v>44</v>
      </c>
      <c r="K183">
        <f>BaseDeDatos!$I87*BaseDeDatos!$J87</f>
        <v>18026.399999999998</v>
      </c>
      <c r="S183" s="1"/>
      <c r="T183" s="1"/>
      <c r="U183" s="1"/>
    </row>
    <row r="184" spans="1:21" x14ac:dyDescent="0.25">
      <c r="A184">
        <v>806264266</v>
      </c>
      <c r="B184" t="s">
        <v>44</v>
      </c>
      <c r="C184" t="s">
        <v>76</v>
      </c>
      <c r="D184" t="s">
        <v>74</v>
      </c>
      <c r="E184" t="s">
        <v>36</v>
      </c>
      <c r="F184" t="s">
        <v>21</v>
      </c>
      <c r="G184" t="s">
        <v>39</v>
      </c>
      <c r="H184" t="s">
        <v>8</v>
      </c>
      <c r="I184">
        <v>41.86</v>
      </c>
      <c r="J184">
        <v>77</v>
      </c>
      <c r="K184">
        <f>BaseDeDatos!$I88*BaseDeDatos!$J88</f>
        <v>4116</v>
      </c>
      <c r="S184" s="1"/>
      <c r="T184" s="1"/>
      <c r="U184" s="1"/>
    </row>
    <row r="185" spans="1:21" x14ac:dyDescent="0.25">
      <c r="A185">
        <v>8455987495</v>
      </c>
      <c r="B185" t="s">
        <v>57</v>
      </c>
      <c r="C185" t="s">
        <v>76</v>
      </c>
      <c r="D185" t="s">
        <v>74</v>
      </c>
      <c r="E185" t="s">
        <v>36</v>
      </c>
      <c r="F185" t="s">
        <v>21</v>
      </c>
      <c r="G185" t="s">
        <v>61</v>
      </c>
      <c r="H185" t="s">
        <v>62</v>
      </c>
      <c r="I185">
        <v>298.90000000000003</v>
      </c>
      <c r="J185">
        <v>36</v>
      </c>
      <c r="K185">
        <f>BaseDeDatos!$I97*BaseDeDatos!$J97</f>
        <v>12159</v>
      </c>
      <c r="S185" s="1"/>
      <c r="T185" s="1"/>
      <c r="U185" s="1"/>
    </row>
    <row r="186" spans="1:21" x14ac:dyDescent="0.25">
      <c r="A186">
        <v>6668567210</v>
      </c>
      <c r="B186" t="s">
        <v>57</v>
      </c>
      <c r="C186" t="s">
        <v>76</v>
      </c>
      <c r="D186" t="s">
        <v>74</v>
      </c>
      <c r="E186" t="s">
        <v>36</v>
      </c>
      <c r="F186" t="s">
        <v>21</v>
      </c>
      <c r="G186" t="s">
        <v>29</v>
      </c>
      <c r="H186" t="s">
        <v>30</v>
      </c>
      <c r="I186">
        <v>135.1</v>
      </c>
      <c r="J186">
        <v>87</v>
      </c>
      <c r="K186">
        <f>BaseDeDatos!$I98*BaseDeDatos!$J98</f>
        <v>8232</v>
      </c>
      <c r="S186" s="1"/>
      <c r="T186" s="1"/>
      <c r="U186" s="1"/>
    </row>
    <row r="187" spans="1:21" x14ac:dyDescent="0.25">
      <c r="A187">
        <v>9528620750</v>
      </c>
      <c r="B187" t="s">
        <v>57</v>
      </c>
      <c r="C187" t="s">
        <v>76</v>
      </c>
      <c r="D187" t="s">
        <v>74</v>
      </c>
      <c r="E187" t="s">
        <v>36</v>
      </c>
      <c r="F187" t="s">
        <v>21</v>
      </c>
      <c r="G187" t="s">
        <v>46</v>
      </c>
      <c r="H187" t="s">
        <v>47</v>
      </c>
      <c r="I187">
        <v>257.59999999999997</v>
      </c>
      <c r="J187">
        <v>64</v>
      </c>
      <c r="K187">
        <f>BaseDeDatos!$I99*BaseDeDatos!$J99</f>
        <v>13104</v>
      </c>
      <c r="S187" s="1"/>
      <c r="T187" s="1"/>
      <c r="U187" s="1"/>
    </row>
    <row r="188" spans="1:21" x14ac:dyDescent="0.25">
      <c r="A188">
        <v>7109276915</v>
      </c>
      <c r="B188" t="s">
        <v>44</v>
      </c>
      <c r="C188" t="s">
        <v>76</v>
      </c>
      <c r="D188" t="s">
        <v>74</v>
      </c>
      <c r="E188" t="s">
        <v>36</v>
      </c>
      <c r="F188" t="s">
        <v>21</v>
      </c>
      <c r="G188" t="s">
        <v>9</v>
      </c>
      <c r="H188" t="s">
        <v>10</v>
      </c>
      <c r="I188">
        <v>49</v>
      </c>
      <c r="J188">
        <v>28</v>
      </c>
      <c r="K188">
        <f>BaseDeDatos!$I110*BaseDeDatos!$J110</f>
        <v>11872</v>
      </c>
      <c r="S188" s="1"/>
      <c r="T188" s="1"/>
      <c r="U188" s="1"/>
    </row>
    <row r="189" spans="1:21" x14ac:dyDescent="0.25">
      <c r="A189">
        <v>8479136081</v>
      </c>
      <c r="B189" t="s">
        <v>44</v>
      </c>
      <c r="C189" t="s">
        <v>76</v>
      </c>
      <c r="D189" t="s">
        <v>74</v>
      </c>
      <c r="E189" t="s">
        <v>36</v>
      </c>
      <c r="F189" t="s">
        <v>21</v>
      </c>
      <c r="G189" t="s">
        <v>39</v>
      </c>
      <c r="H189" t="s">
        <v>8</v>
      </c>
      <c r="I189">
        <v>41.86</v>
      </c>
      <c r="J189">
        <v>60</v>
      </c>
      <c r="K189">
        <f>BaseDeDatos!$I111*BaseDeDatos!$J111</f>
        <v>10388</v>
      </c>
      <c r="S189" s="1"/>
      <c r="T189" s="1"/>
      <c r="U189" s="1"/>
    </row>
    <row r="190" spans="1:21" x14ac:dyDescent="0.25">
      <c r="A190">
        <v>6502762369</v>
      </c>
      <c r="B190" t="s">
        <v>57</v>
      </c>
      <c r="C190" t="s">
        <v>76</v>
      </c>
      <c r="D190" t="s">
        <v>74</v>
      </c>
      <c r="E190" t="s">
        <v>36</v>
      </c>
      <c r="F190" t="s">
        <v>21</v>
      </c>
      <c r="G190" t="s">
        <v>61</v>
      </c>
      <c r="H190" t="s">
        <v>62</v>
      </c>
      <c r="I190">
        <v>298.90000000000003</v>
      </c>
      <c r="J190">
        <v>90</v>
      </c>
      <c r="K190">
        <f>BaseDeDatos!$I120*BaseDeDatos!$J120</f>
        <v>19320</v>
      </c>
      <c r="S190" s="1"/>
      <c r="T190" s="1"/>
      <c r="U190" s="1"/>
    </row>
    <row r="191" spans="1:21" x14ac:dyDescent="0.25">
      <c r="A191">
        <v>924402492</v>
      </c>
      <c r="B191" t="s">
        <v>57</v>
      </c>
      <c r="C191" t="s">
        <v>76</v>
      </c>
      <c r="D191" t="s">
        <v>74</v>
      </c>
      <c r="E191" t="s">
        <v>36</v>
      </c>
      <c r="F191" t="s">
        <v>21</v>
      </c>
      <c r="G191" t="s">
        <v>29</v>
      </c>
      <c r="H191" t="s">
        <v>30</v>
      </c>
      <c r="I191">
        <v>135.1</v>
      </c>
      <c r="J191">
        <v>60</v>
      </c>
      <c r="K191">
        <f>BaseDeDatos!$I121*BaseDeDatos!$J121</f>
        <v>10388</v>
      </c>
      <c r="S191" s="1"/>
      <c r="T191" s="1"/>
      <c r="U191" s="1"/>
    </row>
    <row r="192" spans="1:21" x14ac:dyDescent="0.25">
      <c r="A192">
        <v>5633857209</v>
      </c>
      <c r="B192" t="s">
        <v>57</v>
      </c>
      <c r="C192" t="s">
        <v>76</v>
      </c>
      <c r="D192" t="s">
        <v>74</v>
      </c>
      <c r="E192" t="s">
        <v>36</v>
      </c>
      <c r="F192" t="s">
        <v>21</v>
      </c>
      <c r="G192" t="s">
        <v>46</v>
      </c>
      <c r="H192" t="s">
        <v>47</v>
      </c>
      <c r="I192">
        <v>257.59999999999997</v>
      </c>
      <c r="J192">
        <v>39</v>
      </c>
      <c r="K192">
        <f>BaseDeDatos!$I122*BaseDeDatos!$J122</f>
        <v>16464</v>
      </c>
      <c r="S192" s="1"/>
      <c r="T192" s="1"/>
      <c r="U192" s="1"/>
    </row>
    <row r="193" spans="1:21" x14ac:dyDescent="0.25">
      <c r="A193">
        <v>1214228285</v>
      </c>
      <c r="B193" t="s">
        <v>44</v>
      </c>
      <c r="C193" t="s">
        <v>76</v>
      </c>
      <c r="D193" t="s">
        <v>74</v>
      </c>
      <c r="E193" t="s">
        <v>36</v>
      </c>
      <c r="F193" t="s">
        <v>21</v>
      </c>
      <c r="G193" t="s">
        <v>33</v>
      </c>
      <c r="H193" t="s">
        <v>34</v>
      </c>
      <c r="I193">
        <v>560</v>
      </c>
      <c r="J193">
        <v>27</v>
      </c>
      <c r="K193">
        <f>BaseDeDatos!$I132*BaseDeDatos!$J132</f>
        <v>14637</v>
      </c>
      <c r="S193" s="1"/>
      <c r="T193" s="1"/>
      <c r="U193" s="1"/>
    </row>
    <row r="194" spans="1:21" x14ac:dyDescent="0.25">
      <c r="A194">
        <v>4224616034</v>
      </c>
      <c r="B194" t="s">
        <v>57</v>
      </c>
      <c r="C194" t="s">
        <v>76</v>
      </c>
      <c r="D194" t="s">
        <v>74</v>
      </c>
      <c r="E194" t="s">
        <v>36</v>
      </c>
      <c r="F194" t="s">
        <v>21</v>
      </c>
      <c r="G194" t="s">
        <v>40</v>
      </c>
      <c r="H194" t="s">
        <v>41</v>
      </c>
      <c r="I194">
        <v>350</v>
      </c>
      <c r="J194">
        <v>18</v>
      </c>
      <c r="K194">
        <f>BaseDeDatos!$I139*BaseDeDatos!$J139</f>
        <v>5809.3</v>
      </c>
      <c r="S194" s="1"/>
      <c r="T194" s="1"/>
      <c r="U194" s="1"/>
    </row>
    <row r="195" spans="1:21" x14ac:dyDescent="0.25">
      <c r="A195">
        <v>434033868</v>
      </c>
      <c r="B195" t="s">
        <v>57</v>
      </c>
      <c r="C195" t="s">
        <v>76</v>
      </c>
      <c r="D195" t="s">
        <v>74</v>
      </c>
      <c r="E195" t="s">
        <v>36</v>
      </c>
      <c r="F195" t="s">
        <v>21</v>
      </c>
      <c r="G195" t="s">
        <v>61</v>
      </c>
      <c r="H195" t="s">
        <v>62</v>
      </c>
      <c r="I195">
        <v>298.90000000000003</v>
      </c>
      <c r="J195">
        <v>81</v>
      </c>
      <c r="K195">
        <f>BaseDeDatos!$I151*BaseDeDatos!$J151</f>
        <v>1274</v>
      </c>
      <c r="S195" s="1"/>
      <c r="T195" s="1"/>
      <c r="U195" s="1"/>
    </row>
    <row r="196" spans="1:21" x14ac:dyDescent="0.25">
      <c r="A196">
        <v>3247684317</v>
      </c>
      <c r="B196" t="s">
        <v>57</v>
      </c>
      <c r="C196" t="s">
        <v>76</v>
      </c>
      <c r="D196" t="s">
        <v>74</v>
      </c>
      <c r="E196" t="s">
        <v>36</v>
      </c>
      <c r="F196" t="s">
        <v>21</v>
      </c>
      <c r="G196" t="s">
        <v>29</v>
      </c>
      <c r="H196" t="s">
        <v>30</v>
      </c>
      <c r="I196">
        <v>135.1</v>
      </c>
      <c r="J196">
        <v>25</v>
      </c>
      <c r="K196">
        <f>BaseDeDatos!$I152*BaseDeDatos!$J152</f>
        <v>819</v>
      </c>
      <c r="S196" s="1"/>
      <c r="T196" s="1"/>
      <c r="U196" s="1"/>
    </row>
    <row r="197" spans="1:21" x14ac:dyDescent="0.25">
      <c r="A197">
        <v>6492121203</v>
      </c>
      <c r="B197" t="s">
        <v>57</v>
      </c>
      <c r="C197" t="s">
        <v>76</v>
      </c>
      <c r="D197" t="s">
        <v>74</v>
      </c>
      <c r="E197" t="s">
        <v>36</v>
      </c>
      <c r="F197" t="s">
        <v>21</v>
      </c>
      <c r="G197" t="s">
        <v>46</v>
      </c>
      <c r="H197" t="s">
        <v>47</v>
      </c>
      <c r="I197">
        <v>257.59999999999997</v>
      </c>
      <c r="J197">
        <v>12</v>
      </c>
      <c r="K197">
        <f>BaseDeDatos!$I153*BaseDeDatos!$J153</f>
        <v>20608</v>
      </c>
      <c r="S197" s="1"/>
      <c r="T197" s="1"/>
      <c r="U197" s="1"/>
    </row>
    <row r="198" spans="1:21" x14ac:dyDescent="0.25">
      <c r="A198">
        <v>8397590471</v>
      </c>
      <c r="B198" t="s">
        <v>44</v>
      </c>
      <c r="C198" t="s">
        <v>76</v>
      </c>
      <c r="D198" t="s">
        <v>74</v>
      </c>
      <c r="E198" t="s">
        <v>36</v>
      </c>
      <c r="F198" t="s">
        <v>21</v>
      </c>
      <c r="G198" t="s">
        <v>33</v>
      </c>
      <c r="H198" t="s">
        <v>34</v>
      </c>
      <c r="I198">
        <v>560</v>
      </c>
      <c r="J198">
        <v>97</v>
      </c>
      <c r="K198">
        <f>BaseDeDatos!$I163*BaseDeDatos!$J163</f>
        <v>12107.199999999999</v>
      </c>
      <c r="S198" s="1"/>
      <c r="T198" s="1"/>
      <c r="U198" s="1"/>
    </row>
    <row r="199" spans="1:21" x14ac:dyDescent="0.25">
      <c r="A199">
        <v>2749506386</v>
      </c>
      <c r="B199" t="s">
        <v>44</v>
      </c>
      <c r="C199" t="s">
        <v>76</v>
      </c>
      <c r="D199" t="s">
        <v>74</v>
      </c>
      <c r="E199" t="s">
        <v>36</v>
      </c>
      <c r="F199" t="s">
        <v>21</v>
      </c>
      <c r="G199" t="s">
        <v>9</v>
      </c>
      <c r="H199" t="s">
        <v>10</v>
      </c>
      <c r="I199">
        <v>49</v>
      </c>
      <c r="J199">
        <v>31</v>
      </c>
      <c r="K199">
        <f>BaseDeDatos!$I173*BaseDeDatos!$J173</f>
        <v>3360</v>
      </c>
      <c r="S199" s="1"/>
      <c r="T199" s="1"/>
      <c r="U199" s="1"/>
    </row>
    <row r="200" spans="1:21" x14ac:dyDescent="0.25">
      <c r="A200">
        <v>3279160134</v>
      </c>
      <c r="B200" t="s">
        <v>44</v>
      </c>
      <c r="C200" t="s">
        <v>76</v>
      </c>
      <c r="D200" t="s">
        <v>74</v>
      </c>
      <c r="E200" t="s">
        <v>36</v>
      </c>
      <c r="F200" t="s">
        <v>21</v>
      </c>
      <c r="G200" t="s">
        <v>39</v>
      </c>
      <c r="H200" t="s">
        <v>8</v>
      </c>
      <c r="I200">
        <v>41.86</v>
      </c>
      <c r="J200">
        <v>52</v>
      </c>
      <c r="K200">
        <f>BaseDeDatos!$I174*BaseDeDatos!$J174</f>
        <v>1000</v>
      </c>
      <c r="S200" s="1"/>
      <c r="T200" s="1"/>
      <c r="U200" s="1"/>
    </row>
    <row r="201" spans="1:21" x14ac:dyDescent="0.25">
      <c r="A201">
        <v>8191358442</v>
      </c>
      <c r="B201" t="s">
        <v>57</v>
      </c>
      <c r="C201" t="s">
        <v>76</v>
      </c>
      <c r="D201" t="s">
        <v>74</v>
      </c>
      <c r="E201" t="s">
        <v>36</v>
      </c>
      <c r="F201" t="s">
        <v>21</v>
      </c>
      <c r="G201" t="s">
        <v>61</v>
      </c>
      <c r="H201" t="s">
        <v>62</v>
      </c>
      <c r="I201">
        <v>298.90000000000003</v>
      </c>
      <c r="J201">
        <v>60</v>
      </c>
      <c r="K201">
        <f>BaseDeDatos!$I180*BaseDeDatos!$J180</f>
        <v>37520</v>
      </c>
      <c r="S201" s="1"/>
      <c r="T201" s="1"/>
      <c r="U201" s="1"/>
    </row>
    <row r="202" spans="1:21" x14ac:dyDescent="0.25">
      <c r="A202">
        <v>8451227157</v>
      </c>
      <c r="B202" t="s">
        <v>57</v>
      </c>
      <c r="C202" t="s">
        <v>76</v>
      </c>
      <c r="D202" t="s">
        <v>74</v>
      </c>
      <c r="E202" t="s">
        <v>36</v>
      </c>
      <c r="F202" t="s">
        <v>21</v>
      </c>
      <c r="G202" t="s">
        <v>29</v>
      </c>
      <c r="H202" t="s">
        <v>30</v>
      </c>
      <c r="I202">
        <v>135.1</v>
      </c>
      <c r="J202">
        <v>19</v>
      </c>
      <c r="K202">
        <f>BaseDeDatos!$I181*BaseDeDatos!$J181</f>
        <v>3479</v>
      </c>
      <c r="S202" s="1"/>
      <c r="T202" s="1"/>
      <c r="U202" s="1"/>
    </row>
    <row r="203" spans="1:21" x14ac:dyDescent="0.25">
      <c r="A203">
        <v>9847155245</v>
      </c>
      <c r="B203" t="s">
        <v>57</v>
      </c>
      <c r="C203" t="s">
        <v>76</v>
      </c>
      <c r="D203" t="s">
        <v>74</v>
      </c>
      <c r="E203" t="s">
        <v>36</v>
      </c>
      <c r="F203" t="s">
        <v>21</v>
      </c>
      <c r="G203" t="s">
        <v>46</v>
      </c>
      <c r="H203" t="s">
        <v>47</v>
      </c>
      <c r="I203">
        <v>257.59999999999997</v>
      </c>
      <c r="J203">
        <v>66</v>
      </c>
      <c r="K203">
        <f>BaseDeDatos!$I182*BaseDeDatos!$J182</f>
        <v>3683.68</v>
      </c>
      <c r="S203" s="1"/>
      <c r="T203" s="1"/>
      <c r="U203" s="1"/>
    </row>
    <row r="204" spans="1:21" x14ac:dyDescent="0.25">
      <c r="A204">
        <v>6045555436</v>
      </c>
      <c r="B204" t="s">
        <v>44</v>
      </c>
      <c r="C204" t="s">
        <v>76</v>
      </c>
      <c r="D204" t="s">
        <v>74</v>
      </c>
      <c r="E204" t="s">
        <v>36</v>
      </c>
      <c r="F204" t="s">
        <v>21</v>
      </c>
      <c r="G204" t="s">
        <v>9</v>
      </c>
      <c r="H204" t="s">
        <v>10</v>
      </c>
      <c r="I204">
        <v>49</v>
      </c>
      <c r="J204">
        <v>91</v>
      </c>
      <c r="K204">
        <f>BaseDeDatos!$I188*BaseDeDatos!$J188</f>
        <v>1372</v>
      </c>
      <c r="S204" s="1"/>
      <c r="T204" s="1"/>
      <c r="U204" s="1"/>
    </row>
    <row r="205" spans="1:21" x14ac:dyDescent="0.25">
      <c r="A205">
        <v>4985084204</v>
      </c>
      <c r="B205" t="s">
        <v>44</v>
      </c>
      <c r="C205" t="s">
        <v>76</v>
      </c>
      <c r="D205" t="s">
        <v>74</v>
      </c>
      <c r="E205" t="s">
        <v>36</v>
      </c>
      <c r="F205" t="s">
        <v>21</v>
      </c>
      <c r="G205" t="s">
        <v>39</v>
      </c>
      <c r="H205" t="s">
        <v>8</v>
      </c>
      <c r="I205">
        <v>41.86</v>
      </c>
      <c r="J205">
        <v>64</v>
      </c>
      <c r="K205">
        <f>BaseDeDatos!$I189*BaseDeDatos!$J189</f>
        <v>2511.6</v>
      </c>
      <c r="N205" t="s">
        <v>74</v>
      </c>
      <c r="O205" t="s">
        <v>36</v>
      </c>
      <c r="P205" t="s">
        <v>21</v>
      </c>
      <c r="Q205" t="s">
        <v>46</v>
      </c>
      <c r="R205" t="s">
        <v>47</v>
      </c>
      <c r="S205" s="1">
        <v>257.59999999999997</v>
      </c>
      <c r="T205" s="1">
        <v>71</v>
      </c>
      <c r="U205" s="1">
        <v>18289.599999999999</v>
      </c>
    </row>
    <row r="206" spans="1:21" x14ac:dyDescent="0.25">
      <c r="A206">
        <v>6275645168</v>
      </c>
      <c r="B206" t="s">
        <v>57</v>
      </c>
      <c r="C206" t="s">
        <v>76</v>
      </c>
      <c r="D206" t="s">
        <v>74</v>
      </c>
      <c r="E206" t="s">
        <v>36</v>
      </c>
      <c r="F206" t="s">
        <v>21</v>
      </c>
      <c r="G206" t="s">
        <v>61</v>
      </c>
      <c r="H206" t="s">
        <v>62</v>
      </c>
      <c r="I206">
        <v>298.90000000000003</v>
      </c>
      <c r="J206">
        <v>54</v>
      </c>
      <c r="K206">
        <f>BaseDeDatos!$I198*BaseDeDatos!$J198</f>
        <v>54320</v>
      </c>
      <c r="S206" s="1"/>
      <c r="T206" s="1"/>
      <c r="U206" s="1"/>
    </row>
    <row r="207" spans="1:21" x14ac:dyDescent="0.25">
      <c r="A207">
        <v>597069969</v>
      </c>
      <c r="B207" t="s">
        <v>57</v>
      </c>
      <c r="C207" t="s">
        <v>76</v>
      </c>
      <c r="D207" t="s">
        <v>74</v>
      </c>
      <c r="E207" t="s">
        <v>36</v>
      </c>
      <c r="F207" t="s">
        <v>21</v>
      </c>
      <c r="G207" t="s">
        <v>29</v>
      </c>
      <c r="H207" t="s">
        <v>30</v>
      </c>
      <c r="I207">
        <v>135.1</v>
      </c>
      <c r="J207">
        <v>43</v>
      </c>
      <c r="K207">
        <f>BaseDeDatos!$I199*BaseDeDatos!$J199</f>
        <v>1519</v>
      </c>
      <c r="S207" s="1"/>
      <c r="T207" s="1"/>
      <c r="U207" s="1"/>
    </row>
    <row r="208" spans="1:21" x14ac:dyDescent="0.25">
      <c r="A208">
        <v>1323169656</v>
      </c>
      <c r="B208" t="s">
        <v>57</v>
      </c>
      <c r="C208" t="s">
        <v>76</v>
      </c>
      <c r="D208" t="s">
        <v>74</v>
      </c>
      <c r="E208" t="s">
        <v>36</v>
      </c>
      <c r="F208" t="s">
        <v>21</v>
      </c>
      <c r="G208" t="s">
        <v>46</v>
      </c>
      <c r="H208" t="s">
        <v>47</v>
      </c>
      <c r="I208">
        <v>257.59999999999997</v>
      </c>
      <c r="J208">
        <v>71</v>
      </c>
      <c r="K208">
        <f>BaseDeDatos!$I200*BaseDeDatos!$J200</f>
        <v>2176.7199999999998</v>
      </c>
      <c r="S208" s="1"/>
      <c r="T208" s="1"/>
      <c r="U208" s="1"/>
    </row>
    <row r="209" spans="1:21" x14ac:dyDescent="0.25">
      <c r="A209">
        <v>1309311215</v>
      </c>
      <c r="B209" t="s">
        <v>44</v>
      </c>
      <c r="C209" t="s">
        <v>76</v>
      </c>
      <c r="D209" t="s">
        <v>74</v>
      </c>
      <c r="E209" t="s">
        <v>36</v>
      </c>
      <c r="F209" t="s">
        <v>21</v>
      </c>
      <c r="G209" t="s">
        <v>9</v>
      </c>
      <c r="H209" t="s">
        <v>10</v>
      </c>
      <c r="I209">
        <v>49</v>
      </c>
      <c r="J209">
        <v>20</v>
      </c>
      <c r="K209">
        <f>BaseDeDatos!$I216*BaseDeDatos!$J216</f>
        <v>4186</v>
      </c>
      <c r="S209" s="1"/>
      <c r="T209" s="1"/>
      <c r="U209" s="1"/>
    </row>
    <row r="210" spans="1:21" x14ac:dyDescent="0.25">
      <c r="A210">
        <v>4552083877</v>
      </c>
      <c r="B210" t="s">
        <v>44</v>
      </c>
      <c r="C210" t="s">
        <v>76</v>
      </c>
      <c r="D210" t="s">
        <v>74</v>
      </c>
      <c r="E210" t="s">
        <v>36</v>
      </c>
      <c r="F210" t="s">
        <v>21</v>
      </c>
      <c r="G210" t="s">
        <v>39</v>
      </c>
      <c r="H210" t="s">
        <v>8</v>
      </c>
      <c r="I210">
        <v>41.86</v>
      </c>
      <c r="J210">
        <v>49</v>
      </c>
      <c r="K210">
        <f>BaseDeDatos!$I217*BaseDeDatos!$J217</f>
        <v>198</v>
      </c>
      <c r="S210" s="1"/>
      <c r="T210" s="1"/>
      <c r="U210" s="1"/>
    </row>
    <row r="211" spans="1:21" x14ac:dyDescent="0.25">
      <c r="A211">
        <v>9193900326</v>
      </c>
      <c r="B211" t="s">
        <v>57</v>
      </c>
      <c r="C211" t="s">
        <v>76</v>
      </c>
      <c r="D211" t="s">
        <v>74</v>
      </c>
      <c r="E211" t="s">
        <v>36</v>
      </c>
      <c r="F211" t="s">
        <v>21</v>
      </c>
      <c r="G211" t="s">
        <v>61</v>
      </c>
      <c r="H211" t="s">
        <v>62</v>
      </c>
      <c r="I211">
        <v>298.90000000000003</v>
      </c>
      <c r="J211">
        <v>49</v>
      </c>
      <c r="K211">
        <f>BaseDeDatos!$I226*BaseDeDatos!$J226</f>
        <v>7318.5</v>
      </c>
      <c r="S211" s="1"/>
      <c r="T211" s="1"/>
      <c r="U211" s="1"/>
    </row>
    <row r="212" spans="1:21" x14ac:dyDescent="0.25">
      <c r="A212">
        <v>7474169055</v>
      </c>
      <c r="B212" t="s">
        <v>57</v>
      </c>
      <c r="C212" t="s">
        <v>76</v>
      </c>
      <c r="D212" t="s">
        <v>74</v>
      </c>
      <c r="E212" t="s">
        <v>36</v>
      </c>
      <c r="F212" t="s">
        <v>21</v>
      </c>
      <c r="G212" t="s">
        <v>29</v>
      </c>
      <c r="H212" t="s">
        <v>30</v>
      </c>
      <c r="I212">
        <v>135.1</v>
      </c>
      <c r="J212">
        <v>71</v>
      </c>
      <c r="K212">
        <f>BaseDeDatos!$I227*BaseDeDatos!$J227</f>
        <v>40880</v>
      </c>
      <c r="S212" s="1"/>
      <c r="T212" s="1"/>
      <c r="U212" s="1"/>
    </row>
    <row r="213" spans="1:21" x14ac:dyDescent="0.25">
      <c r="A213">
        <v>9750138179</v>
      </c>
      <c r="B213" t="s">
        <v>57</v>
      </c>
      <c r="C213" t="s">
        <v>76</v>
      </c>
      <c r="D213" t="s">
        <v>74</v>
      </c>
      <c r="E213" t="s">
        <v>36</v>
      </c>
      <c r="F213" t="s">
        <v>21</v>
      </c>
      <c r="G213" t="s">
        <v>46</v>
      </c>
      <c r="H213" t="s">
        <v>47</v>
      </c>
      <c r="I213">
        <v>257.59999999999997</v>
      </c>
      <c r="J213">
        <v>10</v>
      </c>
      <c r="K213">
        <f>BaseDeDatos!$I228*BaseDeDatos!$J228</f>
        <v>6568.7999999999993</v>
      </c>
      <c r="S213" s="1"/>
      <c r="T213" s="1"/>
      <c r="U213" s="1"/>
    </row>
    <row r="214" spans="1:21" x14ac:dyDescent="0.25">
      <c r="A214">
        <v>8021429259</v>
      </c>
      <c r="B214" t="s">
        <v>44</v>
      </c>
      <c r="C214" t="s">
        <v>76</v>
      </c>
      <c r="D214" t="s">
        <v>74</v>
      </c>
      <c r="E214" t="s">
        <v>36</v>
      </c>
      <c r="F214" t="s">
        <v>21</v>
      </c>
      <c r="G214" t="s">
        <v>33</v>
      </c>
      <c r="H214" t="s">
        <v>34</v>
      </c>
      <c r="I214">
        <v>560</v>
      </c>
      <c r="J214">
        <v>60</v>
      </c>
      <c r="K214">
        <f>BaseDeDatos!$I238*BaseDeDatos!$J238</f>
        <v>43680</v>
      </c>
      <c r="S214" s="1"/>
      <c r="T214" s="1"/>
      <c r="U214" s="1"/>
    </row>
    <row r="215" spans="1:21" x14ac:dyDescent="0.25">
      <c r="A215">
        <v>2226825043</v>
      </c>
      <c r="B215" t="s">
        <v>44</v>
      </c>
      <c r="C215" t="s">
        <v>76</v>
      </c>
      <c r="D215" t="s">
        <v>74</v>
      </c>
      <c r="E215" t="s">
        <v>36</v>
      </c>
      <c r="F215" t="s">
        <v>21</v>
      </c>
      <c r="G215" t="s">
        <v>9</v>
      </c>
      <c r="H215" t="s">
        <v>10</v>
      </c>
      <c r="I215">
        <v>49</v>
      </c>
      <c r="J215">
        <v>42</v>
      </c>
      <c r="K215">
        <f>BaseDeDatos!$I246*BaseDeDatos!$J246</f>
        <v>45309.599999999991</v>
      </c>
      <c r="S215" s="1"/>
      <c r="T215" s="1"/>
      <c r="U215" s="1"/>
    </row>
    <row r="216" spans="1:21" x14ac:dyDescent="0.25">
      <c r="A216">
        <v>6321323029</v>
      </c>
      <c r="B216" t="s">
        <v>44</v>
      </c>
      <c r="C216" t="s">
        <v>76</v>
      </c>
      <c r="D216" t="s">
        <v>74</v>
      </c>
      <c r="E216" t="s">
        <v>36</v>
      </c>
      <c r="F216" t="s">
        <v>21</v>
      </c>
      <c r="G216" t="s">
        <v>39</v>
      </c>
      <c r="H216" t="s">
        <v>8</v>
      </c>
      <c r="I216">
        <v>41.86</v>
      </c>
      <c r="J216">
        <v>100</v>
      </c>
      <c r="K216">
        <f>BaseDeDatos!$I247*BaseDeDatos!$J247</f>
        <v>7675.5</v>
      </c>
      <c r="S216" s="1"/>
      <c r="T216" s="1"/>
      <c r="U216" s="1"/>
    </row>
    <row r="217" spans="1:21" x14ac:dyDescent="0.25">
      <c r="A217">
        <v>3776895536</v>
      </c>
      <c r="B217" t="s">
        <v>19</v>
      </c>
      <c r="C217" t="s">
        <v>77</v>
      </c>
      <c r="D217" t="s">
        <v>73</v>
      </c>
      <c r="E217" t="s">
        <v>20</v>
      </c>
      <c r="F217" t="s">
        <v>21</v>
      </c>
      <c r="G217" t="s">
        <v>22</v>
      </c>
      <c r="H217" t="s">
        <v>23</v>
      </c>
      <c r="I217">
        <v>11</v>
      </c>
      <c r="J217">
        <v>18</v>
      </c>
      <c r="K217">
        <f>BaseDeDatos!$I10*BaseDeDatos!$J10</f>
        <v>816</v>
      </c>
      <c r="S217" s="1"/>
      <c r="T217" s="1"/>
      <c r="U217" s="1"/>
    </row>
    <row r="218" spans="1:21" x14ac:dyDescent="0.25">
      <c r="A218">
        <v>9433063552</v>
      </c>
      <c r="B218" t="s">
        <v>19</v>
      </c>
      <c r="C218" t="s">
        <v>77</v>
      </c>
      <c r="D218" t="s">
        <v>73</v>
      </c>
      <c r="E218" t="s">
        <v>20</v>
      </c>
      <c r="F218" t="s">
        <v>21</v>
      </c>
      <c r="G218" t="s">
        <v>26</v>
      </c>
      <c r="H218" t="s">
        <v>27</v>
      </c>
      <c r="I218">
        <v>46</v>
      </c>
      <c r="J218">
        <v>86</v>
      </c>
      <c r="K218">
        <f>BaseDeDatos!$I16*BaseDeDatos!$J16</f>
        <v>26082</v>
      </c>
      <c r="S218" s="1"/>
      <c r="T218" s="1"/>
      <c r="U218" s="1"/>
    </row>
    <row r="219" spans="1:21" x14ac:dyDescent="0.25">
      <c r="A219">
        <v>3530767380</v>
      </c>
      <c r="B219" t="s">
        <v>19</v>
      </c>
      <c r="C219" t="s">
        <v>77</v>
      </c>
      <c r="D219" t="s">
        <v>73</v>
      </c>
      <c r="E219" t="s">
        <v>20</v>
      </c>
      <c r="F219" t="s">
        <v>6</v>
      </c>
      <c r="G219" t="s">
        <v>33</v>
      </c>
      <c r="H219" t="s">
        <v>34</v>
      </c>
      <c r="I219">
        <v>34</v>
      </c>
      <c r="J219">
        <v>3</v>
      </c>
      <c r="K219">
        <f>BaseDeDatos!$I28*BaseDeDatos!$J28</f>
        <v>140</v>
      </c>
      <c r="S219" s="1"/>
      <c r="T219" s="1"/>
      <c r="U219" s="1"/>
    </row>
    <row r="220" spans="1:21" x14ac:dyDescent="0.25">
      <c r="A220">
        <v>3986713828</v>
      </c>
      <c r="B220" t="s">
        <v>19</v>
      </c>
      <c r="C220" t="s">
        <v>77</v>
      </c>
      <c r="D220" t="s">
        <v>73</v>
      </c>
      <c r="E220" t="s">
        <v>20</v>
      </c>
      <c r="F220" t="s">
        <v>6</v>
      </c>
      <c r="G220" t="s">
        <v>26</v>
      </c>
      <c r="H220" t="s">
        <v>27</v>
      </c>
      <c r="I220">
        <v>178.5</v>
      </c>
      <c r="J220">
        <v>13</v>
      </c>
      <c r="K220">
        <f>BaseDeDatos!$I38*BaseDeDatos!$J38</f>
        <v>6580</v>
      </c>
      <c r="S220" s="1"/>
      <c r="T220" s="1"/>
      <c r="U220" s="1"/>
    </row>
    <row r="221" spans="1:21" x14ac:dyDescent="0.25">
      <c r="A221">
        <v>4818078168</v>
      </c>
      <c r="B221" t="s">
        <v>19</v>
      </c>
      <c r="C221" t="s">
        <v>77</v>
      </c>
      <c r="D221" t="s">
        <v>73</v>
      </c>
      <c r="E221" t="s">
        <v>20</v>
      </c>
      <c r="F221" t="s">
        <v>6</v>
      </c>
      <c r="G221" t="s">
        <v>33</v>
      </c>
      <c r="H221" t="s">
        <v>34</v>
      </c>
      <c r="I221">
        <v>560</v>
      </c>
      <c r="J221">
        <v>85</v>
      </c>
      <c r="K221">
        <f>BaseDeDatos!$I45*BaseDeDatos!$J45</f>
        <v>9450</v>
      </c>
      <c r="S221" s="1"/>
      <c r="T221" s="1"/>
      <c r="U221" s="1"/>
    </row>
    <row r="222" spans="1:21" x14ac:dyDescent="0.25">
      <c r="A222">
        <v>9107195581</v>
      </c>
      <c r="B222" t="s">
        <v>19</v>
      </c>
      <c r="C222" t="s">
        <v>77</v>
      </c>
      <c r="D222" t="s">
        <v>73</v>
      </c>
      <c r="E222" t="s">
        <v>20</v>
      </c>
      <c r="F222" t="s">
        <v>6</v>
      </c>
      <c r="G222" t="s">
        <v>22</v>
      </c>
      <c r="H222" t="s">
        <v>23</v>
      </c>
      <c r="I222">
        <v>128.79999999999998</v>
      </c>
      <c r="J222">
        <v>97</v>
      </c>
      <c r="K222">
        <f>BaseDeDatos!$I46*BaseDeDatos!$J46</f>
        <v>11396</v>
      </c>
      <c r="S222" s="1"/>
      <c r="T222" s="1"/>
      <c r="U222" s="1"/>
    </row>
    <row r="223" spans="1:21" x14ac:dyDescent="0.25">
      <c r="A223">
        <v>4320869422</v>
      </c>
      <c r="B223" t="s">
        <v>19</v>
      </c>
      <c r="C223" t="s">
        <v>77</v>
      </c>
      <c r="D223" t="s">
        <v>73</v>
      </c>
      <c r="E223" t="s">
        <v>20</v>
      </c>
      <c r="F223" t="s">
        <v>21</v>
      </c>
      <c r="G223" t="s">
        <v>52</v>
      </c>
      <c r="H223" t="s">
        <v>53</v>
      </c>
      <c r="I223">
        <v>487.19999999999993</v>
      </c>
      <c r="J223">
        <v>63</v>
      </c>
      <c r="K223">
        <f>BaseDeDatos!$I55*BaseDeDatos!$J55</f>
        <v>6860</v>
      </c>
      <c r="N223" t="s">
        <v>78</v>
      </c>
      <c r="O223" t="s">
        <v>36</v>
      </c>
      <c r="P223" t="s">
        <v>21</v>
      </c>
      <c r="Q223" t="s">
        <v>46</v>
      </c>
      <c r="R223" t="s">
        <v>47</v>
      </c>
      <c r="S223" s="1">
        <v>257.59999999999997</v>
      </c>
      <c r="T223" s="1">
        <v>24</v>
      </c>
      <c r="U223" s="1">
        <v>6182.4</v>
      </c>
    </row>
    <row r="224" spans="1:21" x14ac:dyDescent="0.25">
      <c r="A224">
        <v>9161740728</v>
      </c>
      <c r="B224" t="s">
        <v>19</v>
      </c>
      <c r="C224" t="s">
        <v>77</v>
      </c>
      <c r="D224" t="s">
        <v>73</v>
      </c>
      <c r="E224" t="s">
        <v>20</v>
      </c>
      <c r="F224" t="s">
        <v>21</v>
      </c>
      <c r="G224" t="s">
        <v>22</v>
      </c>
      <c r="H224" t="s">
        <v>23</v>
      </c>
      <c r="I224">
        <v>128.79999999999998</v>
      </c>
      <c r="J224">
        <v>12</v>
      </c>
      <c r="K224">
        <f>BaseDeDatos!$I66*BaseDeDatos!$J66</f>
        <v>10690.399999999998</v>
      </c>
      <c r="S224" s="1"/>
      <c r="T224" s="1"/>
      <c r="U224" s="1"/>
    </row>
    <row r="225" spans="1:21" x14ac:dyDescent="0.25">
      <c r="A225">
        <v>9361876990</v>
      </c>
      <c r="B225" t="s">
        <v>19</v>
      </c>
      <c r="C225" t="s">
        <v>77</v>
      </c>
      <c r="D225" t="s">
        <v>73</v>
      </c>
      <c r="E225" t="s">
        <v>20</v>
      </c>
      <c r="F225" t="s">
        <v>21</v>
      </c>
      <c r="G225" t="s">
        <v>26</v>
      </c>
      <c r="H225" t="s">
        <v>27</v>
      </c>
      <c r="I225">
        <v>178.5</v>
      </c>
      <c r="J225">
        <v>83</v>
      </c>
      <c r="K225">
        <f>BaseDeDatos!$I72*BaseDeDatos!$J72</f>
        <v>6311.1999999999989</v>
      </c>
      <c r="S225" s="1"/>
      <c r="T225" s="1"/>
      <c r="U225" s="1"/>
    </row>
    <row r="226" spans="1:21" x14ac:dyDescent="0.25">
      <c r="A226">
        <v>6768826719</v>
      </c>
      <c r="B226" t="s">
        <v>19</v>
      </c>
      <c r="C226" t="s">
        <v>77</v>
      </c>
      <c r="D226" t="s">
        <v>73</v>
      </c>
      <c r="E226" t="s">
        <v>20</v>
      </c>
      <c r="F226" t="s">
        <v>21</v>
      </c>
      <c r="G226" t="s">
        <v>26</v>
      </c>
      <c r="H226" t="s">
        <v>27</v>
      </c>
      <c r="I226">
        <v>178.5</v>
      </c>
      <c r="J226">
        <v>41</v>
      </c>
      <c r="K226">
        <f>BaseDeDatos!$I83*BaseDeDatos!$J83</f>
        <v>14112</v>
      </c>
      <c r="S226" s="1"/>
      <c r="T226" s="1"/>
      <c r="U226" s="1"/>
    </row>
    <row r="227" spans="1:21" x14ac:dyDescent="0.25">
      <c r="A227">
        <v>2261700341</v>
      </c>
      <c r="B227" t="s">
        <v>19</v>
      </c>
      <c r="C227" t="s">
        <v>77</v>
      </c>
      <c r="D227" t="s">
        <v>73</v>
      </c>
      <c r="E227" t="s">
        <v>20</v>
      </c>
      <c r="F227" t="s">
        <v>6</v>
      </c>
      <c r="G227" t="s">
        <v>33</v>
      </c>
      <c r="H227" t="s">
        <v>34</v>
      </c>
      <c r="I227">
        <v>560</v>
      </c>
      <c r="J227">
        <v>73</v>
      </c>
      <c r="K227">
        <f>BaseDeDatos!$I94*BaseDeDatos!$J94</f>
        <v>16653</v>
      </c>
      <c r="S227" s="1"/>
      <c r="T227" s="1"/>
      <c r="U227" s="1"/>
    </row>
    <row r="228" spans="1:21" x14ac:dyDescent="0.25">
      <c r="A228">
        <v>9950546196</v>
      </c>
      <c r="B228" t="s">
        <v>19</v>
      </c>
      <c r="C228" t="s">
        <v>77</v>
      </c>
      <c r="D228" t="s">
        <v>73</v>
      </c>
      <c r="E228" t="s">
        <v>20</v>
      </c>
      <c r="F228" t="s">
        <v>6</v>
      </c>
      <c r="G228" t="s">
        <v>22</v>
      </c>
      <c r="H228" t="s">
        <v>23</v>
      </c>
      <c r="I228">
        <v>128.79999999999998</v>
      </c>
      <c r="J228">
        <v>51</v>
      </c>
      <c r="K228">
        <f>BaseDeDatos!$I95*BaseDeDatos!$J95</f>
        <v>13154.399999999998</v>
      </c>
      <c r="S228" s="1"/>
      <c r="T228" s="1"/>
      <c r="U228" s="1"/>
    </row>
    <row r="229" spans="1:21" x14ac:dyDescent="0.25">
      <c r="A229">
        <v>5375997402</v>
      </c>
      <c r="B229" t="s">
        <v>19</v>
      </c>
      <c r="C229" t="s">
        <v>77</v>
      </c>
      <c r="D229" t="s">
        <v>73</v>
      </c>
      <c r="E229" t="s">
        <v>20</v>
      </c>
      <c r="F229" t="s">
        <v>21</v>
      </c>
      <c r="G229" t="s">
        <v>52</v>
      </c>
      <c r="H229" t="s">
        <v>53</v>
      </c>
      <c r="I229">
        <v>487.19999999999993</v>
      </c>
      <c r="J229">
        <v>22</v>
      </c>
      <c r="K229">
        <f>BaseDeDatos!$I104*BaseDeDatos!$J104</f>
        <v>15288</v>
      </c>
      <c r="S229" s="1"/>
      <c r="T229" s="1"/>
      <c r="U229" s="1"/>
    </row>
    <row r="230" spans="1:21" x14ac:dyDescent="0.25">
      <c r="A230">
        <v>1196729221</v>
      </c>
      <c r="B230" t="s">
        <v>19</v>
      </c>
      <c r="C230" t="s">
        <v>77</v>
      </c>
      <c r="D230" t="s">
        <v>73</v>
      </c>
      <c r="E230" t="s">
        <v>20</v>
      </c>
      <c r="F230" t="s">
        <v>6</v>
      </c>
      <c r="G230" t="s">
        <v>33</v>
      </c>
      <c r="H230" t="s">
        <v>34</v>
      </c>
      <c r="I230">
        <v>560</v>
      </c>
      <c r="J230">
        <v>38</v>
      </c>
      <c r="K230">
        <f>BaseDeDatos!$I117*BaseDeDatos!$J117</f>
        <v>12740</v>
      </c>
      <c r="N230" t="s">
        <v>74</v>
      </c>
      <c r="O230" t="s">
        <v>36</v>
      </c>
      <c r="P230" t="s">
        <v>21</v>
      </c>
      <c r="Q230" t="s">
        <v>29</v>
      </c>
      <c r="R230" t="s">
        <v>30</v>
      </c>
      <c r="S230" s="1">
        <v>135.1</v>
      </c>
      <c r="T230" s="1">
        <v>71</v>
      </c>
      <c r="U230" s="1">
        <v>9592.1</v>
      </c>
    </row>
    <row r="231" spans="1:21" x14ac:dyDescent="0.25">
      <c r="A231">
        <v>9020365601</v>
      </c>
      <c r="B231" t="s">
        <v>19</v>
      </c>
      <c r="C231" t="s">
        <v>77</v>
      </c>
      <c r="D231" t="s">
        <v>73</v>
      </c>
      <c r="E231" t="s">
        <v>20</v>
      </c>
      <c r="F231" t="s">
        <v>6</v>
      </c>
      <c r="G231" t="s">
        <v>22</v>
      </c>
      <c r="H231" t="s">
        <v>23</v>
      </c>
      <c r="I231">
        <v>128.79999999999998</v>
      </c>
      <c r="J231">
        <v>80</v>
      </c>
      <c r="K231">
        <f>BaseDeDatos!$I118*BaseDeDatos!$J118</f>
        <v>7854</v>
      </c>
      <c r="S231" s="1"/>
      <c r="T231" s="1"/>
      <c r="U231" s="1"/>
    </row>
    <row r="232" spans="1:21" x14ac:dyDescent="0.25">
      <c r="A232">
        <v>3475726472</v>
      </c>
      <c r="B232" t="s">
        <v>19</v>
      </c>
      <c r="C232" t="s">
        <v>77</v>
      </c>
      <c r="D232" t="s">
        <v>73</v>
      </c>
      <c r="E232" t="s">
        <v>20</v>
      </c>
      <c r="F232" t="s">
        <v>21</v>
      </c>
      <c r="G232" t="s">
        <v>52</v>
      </c>
      <c r="H232" t="s">
        <v>53</v>
      </c>
      <c r="I232">
        <v>487.19999999999993</v>
      </c>
      <c r="J232">
        <v>30</v>
      </c>
      <c r="K232">
        <f>BaseDeDatos!$I127*BaseDeDatos!$J127</f>
        <v>13132</v>
      </c>
      <c r="S232" s="1"/>
      <c r="T232" s="1"/>
      <c r="U232" s="1"/>
    </row>
    <row r="233" spans="1:21" x14ac:dyDescent="0.25">
      <c r="A233">
        <v>9949307477</v>
      </c>
      <c r="B233" t="s">
        <v>19</v>
      </c>
      <c r="C233" t="s">
        <v>77</v>
      </c>
      <c r="D233" t="s">
        <v>73</v>
      </c>
      <c r="E233" t="s">
        <v>20</v>
      </c>
      <c r="F233" t="s">
        <v>6</v>
      </c>
      <c r="G233" t="s">
        <v>26</v>
      </c>
      <c r="H233" t="s">
        <v>27</v>
      </c>
      <c r="I233">
        <v>178.5</v>
      </c>
      <c r="J233">
        <v>92</v>
      </c>
      <c r="K233">
        <f>BaseDeDatos!$I137*BaseDeDatos!$J137</f>
        <v>39760</v>
      </c>
      <c r="S233" s="1"/>
      <c r="T233" s="1"/>
      <c r="U233" s="1"/>
    </row>
    <row r="234" spans="1:21" x14ac:dyDescent="0.25">
      <c r="A234">
        <v>3498781571</v>
      </c>
      <c r="B234" t="s">
        <v>19</v>
      </c>
      <c r="C234" t="s">
        <v>77</v>
      </c>
      <c r="D234" t="s">
        <v>73</v>
      </c>
      <c r="E234" t="s">
        <v>20</v>
      </c>
      <c r="F234" t="s">
        <v>6</v>
      </c>
      <c r="G234" t="s">
        <v>33</v>
      </c>
      <c r="H234" t="s">
        <v>34</v>
      </c>
      <c r="I234">
        <v>560</v>
      </c>
      <c r="J234">
        <v>91</v>
      </c>
      <c r="K234">
        <f>BaseDeDatos!$I148*BaseDeDatos!$J148</f>
        <v>1540</v>
      </c>
      <c r="S234" s="1"/>
      <c r="T234" s="1"/>
      <c r="U234" s="1"/>
    </row>
    <row r="235" spans="1:21" x14ac:dyDescent="0.25">
      <c r="A235">
        <v>376477229</v>
      </c>
      <c r="B235" t="s">
        <v>19</v>
      </c>
      <c r="C235" t="s">
        <v>77</v>
      </c>
      <c r="D235" t="s">
        <v>73</v>
      </c>
      <c r="E235" t="s">
        <v>20</v>
      </c>
      <c r="F235" t="s">
        <v>6</v>
      </c>
      <c r="G235" t="s">
        <v>22</v>
      </c>
      <c r="H235" t="s">
        <v>23</v>
      </c>
      <c r="I235">
        <v>128.79999999999998</v>
      </c>
      <c r="J235">
        <v>36</v>
      </c>
      <c r="K235">
        <f>BaseDeDatos!$I149*BaseDeDatos!$J149</f>
        <v>50960</v>
      </c>
      <c r="S235" s="1"/>
      <c r="T235" s="1"/>
      <c r="U235" s="1"/>
    </row>
    <row r="236" spans="1:21" x14ac:dyDescent="0.25">
      <c r="A236">
        <v>1181634254</v>
      </c>
      <c r="B236" t="s">
        <v>19</v>
      </c>
      <c r="C236" t="s">
        <v>77</v>
      </c>
      <c r="D236" t="s">
        <v>73</v>
      </c>
      <c r="E236" t="s">
        <v>20</v>
      </c>
      <c r="F236" t="s">
        <v>21</v>
      </c>
      <c r="G236" t="s">
        <v>52</v>
      </c>
      <c r="H236" t="s">
        <v>53</v>
      </c>
      <c r="I236">
        <v>487.19999999999993</v>
      </c>
      <c r="J236">
        <v>27</v>
      </c>
      <c r="K236">
        <f>BaseDeDatos!$I158*BaseDeDatos!$J158</f>
        <v>6439.9999999999991</v>
      </c>
      <c r="S236" s="1"/>
      <c r="T236" s="1"/>
      <c r="U236" s="1"/>
    </row>
    <row r="237" spans="1:21" x14ac:dyDescent="0.25">
      <c r="A237">
        <v>2018401595</v>
      </c>
      <c r="B237" t="s">
        <v>19</v>
      </c>
      <c r="C237" t="s">
        <v>77</v>
      </c>
      <c r="D237" t="s">
        <v>73</v>
      </c>
      <c r="E237" t="s">
        <v>20</v>
      </c>
      <c r="F237" t="s">
        <v>21</v>
      </c>
      <c r="G237" t="s">
        <v>26</v>
      </c>
      <c r="H237" t="s">
        <v>27</v>
      </c>
      <c r="I237">
        <v>178.5</v>
      </c>
      <c r="J237">
        <v>57</v>
      </c>
      <c r="K237">
        <f>BaseDeDatos!$I169*BaseDeDatos!$J169</f>
        <v>55384</v>
      </c>
      <c r="S237" s="1"/>
      <c r="T237" s="1"/>
      <c r="U237" s="1"/>
    </row>
    <row r="238" spans="1:21" x14ac:dyDescent="0.25">
      <c r="A238">
        <v>4298972271</v>
      </c>
      <c r="B238" t="s">
        <v>19</v>
      </c>
      <c r="C238" t="s">
        <v>77</v>
      </c>
      <c r="D238" t="s">
        <v>73</v>
      </c>
      <c r="E238" t="s">
        <v>20</v>
      </c>
      <c r="F238" t="s">
        <v>6</v>
      </c>
      <c r="G238" t="s">
        <v>33</v>
      </c>
      <c r="H238" t="s">
        <v>34</v>
      </c>
      <c r="I238">
        <v>560</v>
      </c>
      <c r="J238">
        <v>78</v>
      </c>
      <c r="K238">
        <f>BaseDeDatos!$I177*BaseDeDatos!$J177</f>
        <v>28993.300000000003</v>
      </c>
      <c r="S238" s="1"/>
      <c r="T238" s="1"/>
      <c r="U238" s="1"/>
    </row>
    <row r="239" spans="1:21" x14ac:dyDescent="0.25">
      <c r="A239">
        <v>1419202858</v>
      </c>
      <c r="B239" t="s">
        <v>19</v>
      </c>
      <c r="C239" t="s">
        <v>77</v>
      </c>
      <c r="D239" t="s">
        <v>73</v>
      </c>
      <c r="E239" t="s">
        <v>20</v>
      </c>
      <c r="F239" t="s">
        <v>6</v>
      </c>
      <c r="G239" t="s">
        <v>22</v>
      </c>
      <c r="H239" t="s">
        <v>23</v>
      </c>
      <c r="I239">
        <v>128.79999999999998</v>
      </c>
      <c r="J239">
        <v>54</v>
      </c>
      <c r="K239">
        <f>BaseDeDatos!$I178*BaseDeDatos!$J178</f>
        <v>13104.699999999999</v>
      </c>
      <c r="S239" s="1"/>
      <c r="T239" s="1"/>
      <c r="U239" s="1"/>
    </row>
    <row r="240" spans="1:21" x14ac:dyDescent="0.25">
      <c r="A240">
        <v>6114991349</v>
      </c>
      <c r="B240" t="s">
        <v>19</v>
      </c>
      <c r="C240" t="s">
        <v>77</v>
      </c>
      <c r="D240" t="s">
        <v>73</v>
      </c>
      <c r="E240" t="s">
        <v>20</v>
      </c>
      <c r="F240" t="s">
        <v>6</v>
      </c>
      <c r="G240" t="s">
        <v>33</v>
      </c>
      <c r="H240" t="s">
        <v>34</v>
      </c>
      <c r="I240">
        <v>560</v>
      </c>
      <c r="J240">
        <v>48</v>
      </c>
      <c r="K240">
        <f>BaseDeDatos!$I195*BaseDeDatos!$J195</f>
        <v>24210.9</v>
      </c>
      <c r="S240" s="1"/>
      <c r="T240" s="1"/>
      <c r="U240" s="1"/>
    </row>
    <row r="241" spans="1:21" x14ac:dyDescent="0.25">
      <c r="A241">
        <v>6472352060</v>
      </c>
      <c r="B241" t="s">
        <v>19</v>
      </c>
      <c r="C241" t="s">
        <v>77</v>
      </c>
      <c r="D241" t="s">
        <v>73</v>
      </c>
      <c r="E241" t="s">
        <v>20</v>
      </c>
      <c r="F241" t="s">
        <v>6</v>
      </c>
      <c r="G241" t="s">
        <v>22</v>
      </c>
      <c r="H241" t="s">
        <v>23</v>
      </c>
      <c r="I241">
        <v>128.79999999999998</v>
      </c>
      <c r="J241">
        <v>77</v>
      </c>
      <c r="K241">
        <f>BaseDeDatos!$I196*BaseDeDatos!$J196</f>
        <v>3377.5</v>
      </c>
      <c r="S241" s="1"/>
      <c r="T241" s="1"/>
      <c r="U241" s="1"/>
    </row>
    <row r="242" spans="1:21" x14ac:dyDescent="0.25">
      <c r="A242">
        <v>7703467924</v>
      </c>
      <c r="B242" t="s">
        <v>19</v>
      </c>
      <c r="C242" t="s">
        <v>77</v>
      </c>
      <c r="D242" t="s">
        <v>73</v>
      </c>
      <c r="E242" t="s">
        <v>20</v>
      </c>
      <c r="F242" t="s">
        <v>21</v>
      </c>
      <c r="G242" t="s">
        <v>52</v>
      </c>
      <c r="H242" t="s">
        <v>53</v>
      </c>
      <c r="I242">
        <v>487.19999999999993</v>
      </c>
      <c r="J242">
        <v>63</v>
      </c>
      <c r="K242">
        <f>BaseDeDatos!$I205*BaseDeDatos!$J205</f>
        <v>2679.04</v>
      </c>
      <c r="S242" s="1"/>
      <c r="T242" s="1"/>
      <c r="U242" s="1"/>
    </row>
    <row r="243" spans="1:21" x14ac:dyDescent="0.25">
      <c r="A243">
        <v>8828389188</v>
      </c>
      <c r="B243" t="s">
        <v>19</v>
      </c>
      <c r="C243" t="s">
        <v>77</v>
      </c>
      <c r="D243" t="s">
        <v>73</v>
      </c>
      <c r="E243" t="s">
        <v>20</v>
      </c>
      <c r="F243" t="s">
        <v>21</v>
      </c>
      <c r="G243" t="s">
        <v>26</v>
      </c>
      <c r="H243" t="s">
        <v>27</v>
      </c>
      <c r="I243">
        <v>178.5</v>
      </c>
      <c r="J243">
        <v>61</v>
      </c>
      <c r="K243">
        <f>BaseDeDatos!$I211*BaseDeDatos!$J211</f>
        <v>14646.100000000002</v>
      </c>
      <c r="S243" s="1"/>
      <c r="T243" s="1"/>
      <c r="U243" s="1"/>
    </row>
    <row r="244" spans="1:21" x14ac:dyDescent="0.25">
      <c r="A244">
        <v>2732649952</v>
      </c>
      <c r="B244" t="s">
        <v>19</v>
      </c>
      <c r="C244" t="s">
        <v>77</v>
      </c>
      <c r="D244" t="s">
        <v>73</v>
      </c>
      <c r="E244" t="s">
        <v>20</v>
      </c>
      <c r="F244" t="s">
        <v>6</v>
      </c>
      <c r="G244" t="s">
        <v>33</v>
      </c>
      <c r="H244" t="s">
        <v>34</v>
      </c>
      <c r="I244">
        <v>560</v>
      </c>
      <c r="J244">
        <v>48</v>
      </c>
      <c r="K244">
        <f>BaseDeDatos!$I223*BaseDeDatos!$J223</f>
        <v>30693.599999999995</v>
      </c>
      <c r="S244" s="1"/>
      <c r="T244" s="1"/>
      <c r="U244" s="1"/>
    </row>
    <row r="245" spans="1:21" x14ac:dyDescent="0.25">
      <c r="A245">
        <v>4179453952</v>
      </c>
      <c r="B245" t="s">
        <v>19</v>
      </c>
      <c r="C245" t="s">
        <v>77</v>
      </c>
      <c r="D245" t="s">
        <v>73</v>
      </c>
      <c r="E245" t="s">
        <v>20</v>
      </c>
      <c r="F245" t="s">
        <v>6</v>
      </c>
      <c r="G245" t="s">
        <v>22</v>
      </c>
      <c r="H245" t="s">
        <v>23</v>
      </c>
      <c r="I245">
        <v>128.79999999999998</v>
      </c>
      <c r="J245">
        <v>100</v>
      </c>
      <c r="K245">
        <f>BaseDeDatos!$I224*BaseDeDatos!$J224</f>
        <v>1545.6</v>
      </c>
      <c r="S245" s="1"/>
      <c r="T245" s="1"/>
      <c r="U245" s="1"/>
    </row>
    <row r="246" spans="1:21" x14ac:dyDescent="0.25">
      <c r="A246">
        <v>9478104719</v>
      </c>
      <c r="B246" t="s">
        <v>19</v>
      </c>
      <c r="C246" t="s">
        <v>77</v>
      </c>
      <c r="D246" t="s">
        <v>73</v>
      </c>
      <c r="E246" t="s">
        <v>20</v>
      </c>
      <c r="F246" t="s">
        <v>21</v>
      </c>
      <c r="G246" t="s">
        <v>52</v>
      </c>
      <c r="H246" t="s">
        <v>53</v>
      </c>
      <c r="I246">
        <v>487.19999999999993</v>
      </c>
      <c r="J246">
        <v>93</v>
      </c>
      <c r="K246">
        <f>BaseDeDatos!$I233*BaseDeDatos!$J233</f>
        <v>16422</v>
      </c>
      <c r="S246" s="1"/>
      <c r="T246" s="1"/>
      <c r="U246" s="1"/>
    </row>
    <row r="247" spans="1:21" x14ac:dyDescent="0.25">
      <c r="A247">
        <v>5383209032</v>
      </c>
      <c r="B247" t="s">
        <v>19</v>
      </c>
      <c r="C247" t="s">
        <v>77</v>
      </c>
      <c r="D247" t="s">
        <v>73</v>
      </c>
      <c r="E247" t="s">
        <v>20</v>
      </c>
      <c r="F247" t="s">
        <v>6</v>
      </c>
      <c r="G247" t="s">
        <v>26</v>
      </c>
      <c r="H247" t="s">
        <v>27</v>
      </c>
      <c r="I247">
        <v>178.5</v>
      </c>
      <c r="J247">
        <v>43</v>
      </c>
      <c r="K247">
        <f>BaseDeDatos!$I243*BaseDeDatos!$J243</f>
        <v>10888.5</v>
      </c>
      <c r="S247" s="1"/>
      <c r="T247" s="1"/>
      <c r="U247" s="1"/>
    </row>
    <row r="248" spans="1:21" x14ac:dyDescent="0.25">
      <c r="S248" s="1"/>
      <c r="T248" s="1"/>
      <c r="U248" s="1"/>
    </row>
    <row r="249" spans="1:21" x14ac:dyDescent="0.25">
      <c r="S249" s="1"/>
      <c r="T249" s="1"/>
      <c r="U249" s="1"/>
    </row>
  </sheetData>
  <sortState xmlns:xlrd2="http://schemas.microsoft.com/office/spreadsheetml/2017/richdata2" ref="A3:K247">
    <sortCondition ref="C2"/>
  </sortState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E9DE8-4462-4A56-8909-BB63649D812C}">
  <sheetPr codeName="Hoja2"/>
  <dimension ref="A1:H8"/>
  <sheetViews>
    <sheetView tabSelected="1" workbookViewId="0">
      <selection activeCell="H3" sqref="H3"/>
    </sheetView>
  </sheetViews>
  <sheetFormatPr baseColWidth="10" defaultRowHeight="15" x14ac:dyDescent="0.25"/>
  <cols>
    <col min="1" max="1" width="23.140625" bestFit="1" customWidth="1"/>
    <col min="4" max="4" width="22.85546875" bestFit="1" customWidth="1"/>
    <col min="7" max="7" width="1.42578125" customWidth="1"/>
    <col min="8" max="8" width="17.42578125" customWidth="1"/>
  </cols>
  <sheetData>
    <row r="1" spans="1:8" ht="15.75" thickBot="1" x14ac:dyDescent="0.3">
      <c r="A1" s="9" t="s">
        <v>99</v>
      </c>
      <c r="D1" s="9" t="s">
        <v>100</v>
      </c>
    </row>
    <row r="2" spans="1:8" ht="15.75" thickBot="1" x14ac:dyDescent="0.3">
      <c r="A2" s="5" t="s">
        <v>85</v>
      </c>
      <c r="D2" s="5" t="s">
        <v>13</v>
      </c>
      <c r="F2" s="18" t="s">
        <v>3</v>
      </c>
      <c r="G2" s="20"/>
      <c r="H2" s="19" t="s">
        <v>103</v>
      </c>
    </row>
    <row r="3" spans="1:8" ht="15" customHeight="1" x14ac:dyDescent="0.25">
      <c r="F3" s="25">
        <v>3</v>
      </c>
      <c r="G3" s="21"/>
      <c r="H3" s="22">
        <f>IFERROR(D8*F3,"Ingrese datos")</f>
        <v>42</v>
      </c>
    </row>
    <row r="4" spans="1:8" ht="15.75" customHeight="1" thickBot="1" x14ac:dyDescent="0.3">
      <c r="A4" s="9" t="s">
        <v>98</v>
      </c>
      <c r="D4" s="9" t="s">
        <v>101</v>
      </c>
      <c r="F4" s="26"/>
      <c r="G4" s="23"/>
      <c r="H4" s="24"/>
    </row>
    <row r="5" spans="1:8" x14ac:dyDescent="0.25">
      <c r="A5" s="5" t="s">
        <v>71</v>
      </c>
      <c r="D5" s="5" t="s">
        <v>14</v>
      </c>
    </row>
    <row r="7" spans="1:8" x14ac:dyDescent="0.25">
      <c r="A7" s="15" t="s">
        <v>97</v>
      </c>
      <c r="D7" s="9" t="s">
        <v>102</v>
      </c>
    </row>
    <row r="8" spans="1:8" x14ac:dyDescent="0.25">
      <c r="A8" s="5" t="s">
        <v>5</v>
      </c>
      <c r="D8" s="16">
        <f>IFERROR(VLOOKUP(D5,IF(D2="Empresa de embarque A",empresa_A,IF(D2="Empresa de embarque B",empresa_B,empresa_C)),4,FALSE),"Ingrese Empresa y Producto")</f>
        <v>14</v>
      </c>
    </row>
  </sheetData>
  <dataValidations count="5">
    <dataValidation type="list" allowBlank="1" showInputMessage="1" showErrorMessage="1" sqref="A2" xr:uid="{E96FEA67-8DE5-439C-8ACC-1BB3FFF8FE72}">
      <formula1>provincia</formula1>
    </dataValidation>
    <dataValidation type="list" allowBlank="1" showInputMessage="1" showErrorMessage="1" sqref="A5" xr:uid="{F7B291D8-D75F-4707-81A4-B0F33F3D70F8}">
      <formula1>INDIRECT($A$2)</formula1>
    </dataValidation>
    <dataValidation type="list" allowBlank="1" showInputMessage="1" showErrorMessage="1" sqref="A8" xr:uid="{AEF9029A-2FB4-48A6-8A97-1F082DA3A26A}">
      <formula1>IF($A$2=$A$5,esmeralda1,INDIRECT($A$5))</formula1>
    </dataValidation>
    <dataValidation type="list" allowBlank="1" showInputMessage="1" showErrorMessage="1" sqref="D2" xr:uid="{A80EAF3E-EE18-4BC9-BB1C-653136B8CA40}">
      <formula1>Empresa</formula1>
    </dataValidation>
    <dataValidation type="list" allowBlank="1" showInputMessage="1" showErrorMessage="1" sqref="D5" xr:uid="{B92E48C6-5FE0-4745-A268-BBDF16E284DC}">
      <formula1>IF($D$2="Empresa de embarque A",Empresa_de_embarque_A,IF($D$2="Empresa de embarque B",Empresa_de_embarque_B,Empresa_de_embarque_C))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FC64D-A7D1-4C65-BB9C-815AF05E69BE}">
  <sheetPr codeName="Hoja3"/>
  <dimension ref="A1:H2"/>
  <sheetViews>
    <sheetView workbookViewId="0">
      <selection activeCell="H2" sqref="H2"/>
    </sheetView>
  </sheetViews>
  <sheetFormatPr baseColWidth="10" defaultRowHeight="15" x14ac:dyDescent="0.25"/>
  <cols>
    <col min="2" max="2" width="9.42578125" bestFit="1" customWidth="1"/>
    <col min="3" max="3" width="23.140625" bestFit="1" customWidth="1"/>
    <col min="4" max="4" width="22.85546875" bestFit="1" customWidth="1"/>
    <col min="5" max="5" width="11.28515625" bestFit="1" customWidth="1"/>
    <col min="6" max="6" width="8.85546875" bestFit="1" customWidth="1"/>
    <col min="7" max="7" width="11.140625" bestFit="1" customWidth="1"/>
    <col min="8" max="8" width="17.140625" bestFit="1" customWidth="1"/>
  </cols>
  <sheetData>
    <row r="1" spans="1:8" s="17" customFormat="1" x14ac:dyDescent="0.25">
      <c r="A1" t="s">
        <v>66</v>
      </c>
      <c r="B1" t="s">
        <v>0</v>
      </c>
      <c r="C1" t="s">
        <v>1</v>
      </c>
      <c r="D1" t="s">
        <v>67</v>
      </c>
      <c r="E1" t="s">
        <v>68</v>
      </c>
      <c r="F1" t="s">
        <v>69</v>
      </c>
      <c r="G1" t="s">
        <v>3</v>
      </c>
      <c r="H1" t="s">
        <v>103</v>
      </c>
    </row>
    <row r="2" spans="1:8" x14ac:dyDescent="0.25">
      <c r="A2" t="s">
        <v>85</v>
      </c>
      <c r="B2" t="s">
        <v>71</v>
      </c>
      <c r="C2" t="s">
        <v>5</v>
      </c>
      <c r="D2" t="s">
        <v>13</v>
      </c>
      <c r="E2" t="s">
        <v>14</v>
      </c>
      <c r="F2" s="27">
        <v>14</v>
      </c>
      <c r="G2">
        <v>3</v>
      </c>
      <c r="H2" s="27">
        <v>42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0F86F-5FEF-4EF3-B537-F5C4A389C7C3}">
  <sheetPr codeName="Hoja4"/>
  <dimension ref="A1:A11"/>
  <sheetViews>
    <sheetView workbookViewId="0">
      <selection activeCell="A8" sqref="A8"/>
    </sheetView>
  </sheetViews>
  <sheetFormatPr baseColWidth="10" defaultRowHeight="15" x14ac:dyDescent="0.25"/>
  <sheetData>
    <row r="1" spans="1:1" ht="15.75" thickBot="1" x14ac:dyDescent="0.3">
      <c r="A1" s="12" t="s">
        <v>66</v>
      </c>
    </row>
    <row r="2" spans="1:1" x14ac:dyDescent="0.25">
      <c r="A2" s="10" t="s">
        <v>88</v>
      </c>
    </row>
    <row r="3" spans="1:1" x14ac:dyDescent="0.25">
      <c r="A3" s="10" t="s">
        <v>84</v>
      </c>
    </row>
    <row r="4" spans="1:1" x14ac:dyDescent="0.25">
      <c r="A4" s="10" t="s">
        <v>85</v>
      </c>
    </row>
    <row r="5" spans="1:1" x14ac:dyDescent="0.25">
      <c r="A5" s="10" t="s">
        <v>81</v>
      </c>
    </row>
    <row r="6" spans="1:1" x14ac:dyDescent="0.25">
      <c r="A6" s="10" t="s">
        <v>75</v>
      </c>
    </row>
    <row r="7" spans="1:1" x14ac:dyDescent="0.25">
      <c r="A7" s="10" t="s">
        <v>89</v>
      </c>
    </row>
    <row r="8" spans="1:1" x14ac:dyDescent="0.25">
      <c r="A8" s="10" t="s">
        <v>95</v>
      </c>
    </row>
    <row r="9" spans="1:1" x14ac:dyDescent="0.25">
      <c r="A9" s="10" t="s">
        <v>78</v>
      </c>
    </row>
    <row r="10" spans="1:1" x14ac:dyDescent="0.25">
      <c r="A10" s="10" t="s">
        <v>74</v>
      </c>
    </row>
    <row r="11" spans="1:1" x14ac:dyDescent="0.25">
      <c r="A11" s="13" t="s">
        <v>73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C7097-E40D-418A-B39C-B6DDD7E75F91}">
  <sheetPr codeName="Hoja5"/>
  <dimension ref="A1:W13"/>
  <sheetViews>
    <sheetView workbookViewId="0">
      <selection activeCell="C9" sqref="C9:C13"/>
    </sheetView>
  </sheetViews>
  <sheetFormatPr baseColWidth="10" defaultRowHeight="15" x14ac:dyDescent="0.25"/>
  <cols>
    <col min="2" max="2" width="11.5703125" bestFit="1" customWidth="1"/>
    <col min="3" max="3" width="23.140625" bestFit="1" customWidth="1"/>
    <col min="4" max="4" width="2.7109375" customWidth="1"/>
    <col min="5" max="5" width="13.5703125" customWidth="1"/>
    <col min="6" max="6" width="2.28515625" customWidth="1"/>
    <col min="8" max="8" width="2" customWidth="1"/>
    <col min="10" max="10" width="2.5703125" customWidth="1"/>
    <col min="11" max="11" width="13.140625" customWidth="1"/>
    <col min="12" max="12" width="2.28515625" customWidth="1"/>
    <col min="14" max="14" width="3" customWidth="1"/>
    <col min="15" max="15" width="11.5703125" customWidth="1"/>
    <col min="16" max="16" width="2.5703125" customWidth="1"/>
    <col min="18" max="18" width="3.140625" customWidth="1"/>
    <col min="20" max="20" width="2" customWidth="1"/>
    <col min="21" max="21" width="11.5703125" customWidth="1"/>
    <col min="22" max="22" width="3" customWidth="1"/>
    <col min="23" max="23" width="13.7109375" customWidth="1"/>
  </cols>
  <sheetData>
    <row r="1" spans="1:23" ht="15.75" thickBot="1" x14ac:dyDescent="0.3">
      <c r="A1" t="s">
        <v>66</v>
      </c>
      <c r="B1" t="s">
        <v>0</v>
      </c>
      <c r="C1" t="s">
        <v>1</v>
      </c>
      <c r="E1" s="10" t="s">
        <v>88</v>
      </c>
      <c r="G1" s="10" t="s">
        <v>84</v>
      </c>
      <c r="I1" s="10" t="s">
        <v>85</v>
      </c>
      <c r="K1" s="10" t="s">
        <v>81</v>
      </c>
      <c r="M1" s="10" t="s">
        <v>75</v>
      </c>
      <c r="O1" s="10" t="s">
        <v>89</v>
      </c>
      <c r="Q1" s="10" t="s">
        <v>95</v>
      </c>
      <c r="S1" s="10" t="s">
        <v>78</v>
      </c>
      <c r="U1" s="10" t="s">
        <v>74</v>
      </c>
      <c r="W1" s="11" t="s">
        <v>73</v>
      </c>
    </row>
    <row r="2" spans="1:23" x14ac:dyDescent="0.25">
      <c r="A2" s="6" t="s">
        <v>88</v>
      </c>
      <c r="B2" t="s">
        <v>80</v>
      </c>
      <c r="C2" s="6" t="s">
        <v>20</v>
      </c>
      <c r="E2" t="s">
        <v>80</v>
      </c>
      <c r="G2" s="7" t="s">
        <v>72</v>
      </c>
      <c r="I2" s="8" t="s">
        <v>71</v>
      </c>
      <c r="K2" s="7" t="s">
        <v>81</v>
      </c>
      <c r="M2" s="8" t="s">
        <v>79</v>
      </c>
      <c r="O2" s="8" t="s">
        <v>82</v>
      </c>
      <c r="Q2" s="7" t="s">
        <v>83</v>
      </c>
      <c r="S2" s="8" t="s">
        <v>87</v>
      </c>
      <c r="U2" s="7" t="s">
        <v>76</v>
      </c>
      <c r="W2" s="14" t="s">
        <v>77</v>
      </c>
    </row>
    <row r="3" spans="1:23" x14ac:dyDescent="0.25">
      <c r="A3" s="6" t="s">
        <v>88</v>
      </c>
      <c r="B3" t="s">
        <v>80</v>
      </c>
      <c r="C3" s="6" t="s">
        <v>93</v>
      </c>
      <c r="E3" t="s">
        <v>96</v>
      </c>
    </row>
    <row r="4" spans="1:23" x14ac:dyDescent="0.25">
      <c r="A4" s="6" t="s">
        <v>84</v>
      </c>
      <c r="B4" t="s">
        <v>72</v>
      </c>
      <c r="C4" s="6" t="s">
        <v>12</v>
      </c>
    </row>
    <row r="5" spans="1:23" x14ac:dyDescent="0.25">
      <c r="A5" s="6" t="s">
        <v>85</v>
      </c>
      <c r="B5" t="s">
        <v>71</v>
      </c>
      <c r="C5" s="6" t="s">
        <v>5</v>
      </c>
    </row>
    <row r="6" spans="1:23" x14ac:dyDescent="0.25">
      <c r="A6" s="6" t="s">
        <v>81</v>
      </c>
      <c r="B6" t="s">
        <v>81</v>
      </c>
      <c r="C6" s="6" t="s">
        <v>38</v>
      </c>
    </row>
    <row r="7" spans="1:23" x14ac:dyDescent="0.25">
      <c r="A7" s="6" t="s">
        <v>75</v>
      </c>
      <c r="B7" t="s">
        <v>79</v>
      </c>
      <c r="C7" s="6" t="s">
        <v>25</v>
      </c>
    </row>
    <row r="8" spans="1:23" x14ac:dyDescent="0.25">
      <c r="A8" s="6" t="s">
        <v>75</v>
      </c>
      <c r="B8" t="s">
        <v>79</v>
      </c>
      <c r="C8" s="6" t="s">
        <v>49</v>
      </c>
    </row>
    <row r="9" spans="1:23" x14ac:dyDescent="0.25">
      <c r="A9" s="6" t="s">
        <v>89</v>
      </c>
      <c r="B9" t="s">
        <v>82</v>
      </c>
      <c r="C9" s="6" t="s">
        <v>32</v>
      </c>
    </row>
    <row r="10" spans="1:23" x14ac:dyDescent="0.25">
      <c r="A10" s="6" t="s">
        <v>86</v>
      </c>
      <c r="B10" t="s">
        <v>83</v>
      </c>
      <c r="C10" s="6" t="s">
        <v>5</v>
      </c>
    </row>
    <row r="11" spans="1:23" x14ac:dyDescent="0.25">
      <c r="A11" s="6" t="s">
        <v>78</v>
      </c>
      <c r="B11" t="s">
        <v>87</v>
      </c>
      <c r="C11" s="6" t="s">
        <v>36</v>
      </c>
    </row>
    <row r="12" spans="1:23" x14ac:dyDescent="0.25">
      <c r="A12" s="6" t="s">
        <v>74</v>
      </c>
      <c r="B12" t="s">
        <v>76</v>
      </c>
      <c r="C12" s="6" t="s">
        <v>36</v>
      </c>
    </row>
    <row r="13" spans="1:23" x14ac:dyDescent="0.25">
      <c r="A13" s="6" t="s">
        <v>73</v>
      </c>
      <c r="B13" t="s">
        <v>77</v>
      </c>
      <c r="C13" s="6" t="s">
        <v>20</v>
      </c>
    </row>
  </sheetData>
  <pageMargins left="0.7" right="0.7" top="0.75" bottom="0.75" header="0.3" footer="0.3"/>
  <tableParts count="11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F7A95-B2FE-4343-9891-4C55D78E7A5D}">
  <sheetPr codeName="Hoja6"/>
  <dimension ref="A1:S3"/>
  <sheetViews>
    <sheetView topLeftCell="F1" workbookViewId="0">
      <selection activeCell="G2" sqref="G2"/>
    </sheetView>
  </sheetViews>
  <sheetFormatPr baseColWidth="10" defaultRowHeight="15" x14ac:dyDescent="0.25"/>
  <cols>
    <col min="1" max="1" width="19" bestFit="1" customWidth="1"/>
    <col min="2" max="2" width="3.5703125" customWidth="1"/>
    <col min="3" max="3" width="20" bestFit="1" customWidth="1"/>
    <col min="4" max="4" width="3.140625" customWidth="1"/>
    <col min="5" max="5" width="23.140625" bestFit="1" customWidth="1"/>
    <col min="6" max="6" width="3.140625" customWidth="1"/>
    <col min="7" max="7" width="20.140625" bestFit="1" customWidth="1"/>
    <col min="8" max="8" width="3.28515625" customWidth="1"/>
    <col min="9" max="9" width="20.42578125" bestFit="1" customWidth="1"/>
    <col min="10" max="10" width="2.85546875" customWidth="1"/>
    <col min="11" max="11" width="23" bestFit="1" customWidth="1"/>
    <col min="12" max="12" width="2.28515625" customWidth="1"/>
    <col min="13" max="13" width="23.140625" bestFit="1" customWidth="1"/>
    <col min="14" max="14" width="1.7109375" customWidth="1"/>
    <col min="15" max="15" width="21" bestFit="1" customWidth="1"/>
    <col min="16" max="16" width="2.42578125" customWidth="1"/>
    <col min="17" max="17" width="21" bestFit="1" customWidth="1"/>
    <col min="18" max="18" width="2.140625" customWidth="1"/>
    <col min="19" max="19" width="19" bestFit="1" customWidth="1"/>
  </cols>
  <sheetData>
    <row r="1" spans="1:19" x14ac:dyDescent="0.25">
      <c r="A1" s="8" t="s">
        <v>80</v>
      </c>
      <c r="B1" s="8"/>
      <c r="C1" t="s">
        <v>72</v>
      </c>
      <c r="E1" t="s">
        <v>71</v>
      </c>
      <c r="G1" t="s">
        <v>81</v>
      </c>
      <c r="I1" t="s">
        <v>79</v>
      </c>
      <c r="K1" t="s">
        <v>82</v>
      </c>
      <c r="M1" t="s">
        <v>83</v>
      </c>
      <c r="O1" t="s">
        <v>87</v>
      </c>
      <c r="Q1" t="s">
        <v>76</v>
      </c>
      <c r="S1" t="s">
        <v>77</v>
      </c>
    </row>
    <row r="2" spans="1:19" x14ac:dyDescent="0.25">
      <c r="A2" s="10" t="s">
        <v>20</v>
      </c>
      <c r="C2" t="s">
        <v>12</v>
      </c>
      <c r="E2" s="10" t="s">
        <v>5</v>
      </c>
      <c r="G2" t="s">
        <v>38</v>
      </c>
      <c r="I2" t="s">
        <v>25</v>
      </c>
      <c r="K2" t="s">
        <v>32</v>
      </c>
      <c r="M2" t="s">
        <v>5</v>
      </c>
      <c r="O2" t="s">
        <v>36</v>
      </c>
      <c r="Q2" t="s">
        <v>36</v>
      </c>
      <c r="S2" t="s">
        <v>20</v>
      </c>
    </row>
    <row r="3" spans="1:19" x14ac:dyDescent="0.25">
      <c r="A3" s="10" t="s">
        <v>93</v>
      </c>
      <c r="I3" t="s">
        <v>49</v>
      </c>
    </row>
  </sheetData>
  <pageMargins left="0.7" right="0.7" top="0.75" bottom="0.75" header="0.3" footer="0.3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39D6B-28F4-429B-9BEC-0E5A833575BC}">
  <sheetPr codeName="Hoja7"/>
  <dimension ref="A1:L246"/>
  <sheetViews>
    <sheetView topLeftCell="A42" workbookViewId="0">
      <selection activeCell="A43" sqref="A43:D64"/>
    </sheetView>
  </sheetViews>
  <sheetFormatPr baseColWidth="10" defaultRowHeight="15" x14ac:dyDescent="0.25"/>
  <cols>
    <col min="1" max="1" width="23.5703125" bestFit="1" customWidth="1"/>
    <col min="2" max="2" width="22.85546875" bestFit="1" customWidth="1"/>
    <col min="3" max="3" width="19.85546875" bestFit="1" customWidth="1"/>
    <col min="4" max="4" width="8.85546875" style="1" bestFit="1" customWidth="1"/>
    <col min="7" max="7" width="22.85546875" bestFit="1" customWidth="1"/>
    <col min="8" max="8" width="3.7109375" customWidth="1"/>
    <col min="9" max="9" width="24.7109375" customWidth="1"/>
    <col min="10" max="10" width="3.5703125" customWidth="1"/>
    <col min="11" max="11" width="24.5703125" customWidth="1"/>
    <col min="12" max="12" width="2.28515625" customWidth="1"/>
    <col min="13" max="13" width="24.5703125" customWidth="1"/>
  </cols>
  <sheetData>
    <row r="1" spans="1:12" x14ac:dyDescent="0.25">
      <c r="A1" t="s">
        <v>68</v>
      </c>
      <c r="B1" t="s">
        <v>67</v>
      </c>
      <c r="C1" t="s">
        <v>2</v>
      </c>
      <c r="D1" t="s">
        <v>69</v>
      </c>
      <c r="F1" t="s">
        <v>67</v>
      </c>
      <c r="H1" t="s">
        <v>13</v>
      </c>
      <c r="J1" t="s">
        <v>6</v>
      </c>
      <c r="L1" t="s">
        <v>21</v>
      </c>
    </row>
    <row r="2" spans="1:12" x14ac:dyDescent="0.25">
      <c r="A2" t="s">
        <v>14</v>
      </c>
      <c r="B2" t="s">
        <v>13</v>
      </c>
      <c r="C2" t="s">
        <v>10</v>
      </c>
      <c r="D2">
        <v>14</v>
      </c>
      <c r="F2" t="s">
        <v>13</v>
      </c>
      <c r="H2" t="s">
        <v>14</v>
      </c>
      <c r="J2" t="s">
        <v>7</v>
      </c>
      <c r="L2" t="s">
        <v>46</v>
      </c>
    </row>
    <row r="3" spans="1:12" x14ac:dyDescent="0.25">
      <c r="A3" t="s">
        <v>15</v>
      </c>
      <c r="B3" t="s">
        <v>13</v>
      </c>
      <c r="C3" t="s">
        <v>10</v>
      </c>
      <c r="D3">
        <v>16</v>
      </c>
      <c r="F3" t="s">
        <v>6</v>
      </c>
      <c r="H3" t="s">
        <v>15</v>
      </c>
      <c r="J3" t="s">
        <v>9</v>
      </c>
      <c r="L3" t="s">
        <v>46</v>
      </c>
    </row>
    <row r="4" spans="1:12" x14ac:dyDescent="0.25">
      <c r="A4" t="s">
        <v>9</v>
      </c>
      <c r="B4" t="s">
        <v>13</v>
      </c>
      <c r="C4" t="s">
        <v>10</v>
      </c>
      <c r="D4">
        <v>12</v>
      </c>
      <c r="F4" t="s">
        <v>21</v>
      </c>
      <c r="H4" t="s">
        <v>9</v>
      </c>
      <c r="J4" t="s">
        <v>17</v>
      </c>
      <c r="L4" t="s">
        <v>22</v>
      </c>
    </row>
    <row r="5" spans="1:12" x14ac:dyDescent="0.25">
      <c r="A5" t="s">
        <v>63</v>
      </c>
      <c r="B5" t="s">
        <v>13</v>
      </c>
      <c r="C5" t="s">
        <v>41</v>
      </c>
      <c r="D5">
        <v>1134</v>
      </c>
      <c r="H5" t="s">
        <v>63</v>
      </c>
      <c r="J5" t="s">
        <v>18</v>
      </c>
      <c r="L5" t="s">
        <v>22</v>
      </c>
    </row>
    <row r="6" spans="1:12" x14ac:dyDescent="0.25">
      <c r="A6" t="s">
        <v>64</v>
      </c>
      <c r="B6" t="s">
        <v>13</v>
      </c>
      <c r="C6" t="s">
        <v>65</v>
      </c>
      <c r="D6">
        <v>98</v>
      </c>
      <c r="H6" t="s">
        <v>64</v>
      </c>
      <c r="J6" t="s">
        <v>17</v>
      </c>
      <c r="L6" t="s">
        <v>14</v>
      </c>
    </row>
    <row r="7" spans="1:12" x14ac:dyDescent="0.25">
      <c r="A7" t="s">
        <v>9</v>
      </c>
      <c r="B7" t="s">
        <v>13</v>
      </c>
      <c r="C7" t="s">
        <v>10</v>
      </c>
      <c r="D7">
        <v>49</v>
      </c>
      <c r="H7" t="s">
        <v>9</v>
      </c>
      <c r="J7" t="s">
        <v>18</v>
      </c>
      <c r="L7" t="s">
        <v>15</v>
      </c>
    </row>
    <row r="8" spans="1:12" x14ac:dyDescent="0.25">
      <c r="A8" t="s">
        <v>40</v>
      </c>
      <c r="B8" t="s">
        <v>13</v>
      </c>
      <c r="C8" t="s">
        <v>41</v>
      </c>
      <c r="D8">
        <v>26</v>
      </c>
      <c r="H8" t="s">
        <v>40</v>
      </c>
      <c r="J8" t="s">
        <v>39</v>
      </c>
      <c r="L8" t="s">
        <v>26</v>
      </c>
    </row>
    <row r="9" spans="1:12" x14ac:dyDescent="0.25">
      <c r="A9" t="s">
        <v>42</v>
      </c>
      <c r="B9" t="s">
        <v>13</v>
      </c>
      <c r="C9" t="s">
        <v>43</v>
      </c>
      <c r="D9">
        <v>40</v>
      </c>
      <c r="H9" t="s">
        <v>42</v>
      </c>
      <c r="J9" t="s">
        <v>55</v>
      </c>
      <c r="L9" t="s">
        <v>18</v>
      </c>
    </row>
    <row r="10" spans="1:12" x14ac:dyDescent="0.25">
      <c r="A10" t="s">
        <v>22</v>
      </c>
      <c r="B10" t="s">
        <v>13</v>
      </c>
      <c r="C10" t="s">
        <v>23</v>
      </c>
      <c r="D10">
        <v>12</v>
      </c>
      <c r="H10" t="s">
        <v>22</v>
      </c>
      <c r="J10" t="s">
        <v>39</v>
      </c>
      <c r="L10" t="s">
        <v>29</v>
      </c>
    </row>
    <row r="11" spans="1:12" x14ac:dyDescent="0.25">
      <c r="A11" t="s">
        <v>42</v>
      </c>
      <c r="B11" t="s">
        <v>13</v>
      </c>
      <c r="C11" t="s">
        <v>43</v>
      </c>
      <c r="D11">
        <v>308</v>
      </c>
      <c r="H11" t="s">
        <v>42</v>
      </c>
      <c r="J11" t="s">
        <v>26</v>
      </c>
      <c r="L11" t="s">
        <v>46</v>
      </c>
    </row>
    <row r="12" spans="1:12" x14ac:dyDescent="0.25">
      <c r="A12" t="s">
        <v>60</v>
      </c>
      <c r="B12" t="s">
        <v>13</v>
      </c>
      <c r="C12" t="s">
        <v>23</v>
      </c>
      <c r="D12">
        <v>140</v>
      </c>
      <c r="H12" t="s">
        <v>60</v>
      </c>
      <c r="J12" t="s">
        <v>58</v>
      </c>
      <c r="L12" t="s">
        <v>18</v>
      </c>
    </row>
    <row r="13" spans="1:12" x14ac:dyDescent="0.25">
      <c r="A13" t="s">
        <v>40</v>
      </c>
      <c r="B13" t="s">
        <v>13</v>
      </c>
      <c r="C13" t="s">
        <v>41</v>
      </c>
      <c r="D13">
        <v>350</v>
      </c>
      <c r="H13" t="s">
        <v>40</v>
      </c>
      <c r="J13" t="s">
        <v>7</v>
      </c>
      <c r="L13" t="s">
        <v>29</v>
      </c>
    </row>
    <row r="14" spans="1:12" x14ac:dyDescent="0.25">
      <c r="A14" t="s">
        <v>22</v>
      </c>
      <c r="B14" t="s">
        <v>13</v>
      </c>
      <c r="C14" t="s">
        <v>23</v>
      </c>
      <c r="D14">
        <v>128.79999999999998</v>
      </c>
      <c r="H14" t="s">
        <v>22</v>
      </c>
      <c r="J14" t="s">
        <v>26</v>
      </c>
      <c r="L14" t="s">
        <v>9</v>
      </c>
    </row>
    <row r="15" spans="1:12" x14ac:dyDescent="0.25">
      <c r="A15" t="s">
        <v>50</v>
      </c>
      <c r="B15" t="s">
        <v>13</v>
      </c>
      <c r="C15" t="s">
        <v>51</v>
      </c>
      <c r="D15">
        <v>33</v>
      </c>
      <c r="H15" t="s">
        <v>50</v>
      </c>
      <c r="J15" t="s">
        <v>33</v>
      </c>
      <c r="L15" t="s">
        <v>39</v>
      </c>
    </row>
    <row r="16" spans="1:12" x14ac:dyDescent="0.25">
      <c r="A16" t="s">
        <v>52</v>
      </c>
      <c r="B16" t="s">
        <v>13</v>
      </c>
      <c r="C16" t="s">
        <v>53</v>
      </c>
      <c r="D16">
        <v>46</v>
      </c>
      <c r="H16" t="s">
        <v>52</v>
      </c>
      <c r="J16" t="s">
        <v>7</v>
      </c>
      <c r="L16" t="s">
        <v>33</v>
      </c>
    </row>
    <row r="17" spans="1:12" x14ac:dyDescent="0.25">
      <c r="A17" t="s">
        <v>29</v>
      </c>
      <c r="B17" t="s">
        <v>13</v>
      </c>
      <c r="C17" t="s">
        <v>30</v>
      </c>
      <c r="D17">
        <v>135.1</v>
      </c>
      <c r="H17" t="s">
        <v>29</v>
      </c>
      <c r="J17" t="s">
        <v>33</v>
      </c>
      <c r="L17" t="s">
        <v>40</v>
      </c>
    </row>
    <row r="18" spans="1:12" x14ac:dyDescent="0.25">
      <c r="A18" t="s">
        <v>50</v>
      </c>
      <c r="B18" t="s">
        <v>13</v>
      </c>
      <c r="C18" t="s">
        <v>51</v>
      </c>
      <c r="D18">
        <v>273</v>
      </c>
      <c r="H18" t="s">
        <v>50</v>
      </c>
      <c r="J18" t="s">
        <v>29</v>
      </c>
      <c r="L18" t="s">
        <v>61</v>
      </c>
    </row>
    <row r="19" spans="1:12" x14ac:dyDescent="0.25">
      <c r="A19" t="s">
        <v>52</v>
      </c>
      <c r="B19" t="s">
        <v>13</v>
      </c>
      <c r="C19" t="s">
        <v>53</v>
      </c>
      <c r="D19">
        <v>487.19999999999993</v>
      </c>
      <c r="H19" t="s">
        <v>52</v>
      </c>
      <c r="J19" t="s">
        <v>54</v>
      </c>
      <c r="L19" t="s">
        <v>9</v>
      </c>
    </row>
    <row r="20" spans="1:12" x14ac:dyDescent="0.25">
      <c r="A20" t="s">
        <v>7</v>
      </c>
      <c r="B20" t="s">
        <v>6</v>
      </c>
      <c r="C20" t="s">
        <v>8</v>
      </c>
      <c r="D20">
        <v>14</v>
      </c>
      <c r="J20" t="s">
        <v>33</v>
      </c>
      <c r="L20" t="s">
        <v>39</v>
      </c>
    </row>
    <row r="21" spans="1:12" x14ac:dyDescent="0.25">
      <c r="A21" t="s">
        <v>9</v>
      </c>
      <c r="B21" t="s">
        <v>6</v>
      </c>
      <c r="C21" t="s">
        <v>10</v>
      </c>
      <c r="D21">
        <v>34</v>
      </c>
      <c r="J21" t="s">
        <v>54</v>
      </c>
      <c r="L21" t="s">
        <v>22</v>
      </c>
    </row>
    <row r="22" spans="1:12" x14ac:dyDescent="0.25">
      <c r="A22" t="s">
        <v>17</v>
      </c>
      <c r="B22" t="s">
        <v>6</v>
      </c>
      <c r="C22" t="s">
        <v>8</v>
      </c>
      <c r="D22">
        <v>22</v>
      </c>
      <c r="J22" t="s">
        <v>29</v>
      </c>
      <c r="L22" t="s">
        <v>26</v>
      </c>
    </row>
    <row r="23" spans="1:12" x14ac:dyDescent="0.25">
      <c r="A23" t="s">
        <v>18</v>
      </c>
      <c r="B23" t="s">
        <v>6</v>
      </c>
      <c r="C23" t="s">
        <v>8</v>
      </c>
      <c r="D23">
        <v>42</v>
      </c>
      <c r="J23" t="s">
        <v>33</v>
      </c>
      <c r="L23" t="s">
        <v>52</v>
      </c>
    </row>
    <row r="24" spans="1:12" x14ac:dyDescent="0.25">
      <c r="A24" t="s">
        <v>17</v>
      </c>
      <c r="B24" t="s">
        <v>6</v>
      </c>
      <c r="C24" t="s">
        <v>8</v>
      </c>
      <c r="D24">
        <v>252</v>
      </c>
      <c r="J24" t="s">
        <v>22</v>
      </c>
    </row>
    <row r="25" spans="1:12" x14ac:dyDescent="0.25">
      <c r="A25" t="s">
        <v>18</v>
      </c>
      <c r="B25" t="s">
        <v>6</v>
      </c>
      <c r="C25" t="s">
        <v>8</v>
      </c>
      <c r="D25">
        <v>644</v>
      </c>
    </row>
    <row r="26" spans="1:12" x14ac:dyDescent="0.25">
      <c r="A26" t="s">
        <v>39</v>
      </c>
      <c r="B26" t="s">
        <v>6</v>
      </c>
      <c r="C26" t="s">
        <v>8</v>
      </c>
      <c r="D26">
        <v>41</v>
      </c>
    </row>
    <row r="27" spans="1:12" x14ac:dyDescent="0.25">
      <c r="A27" t="s">
        <v>55</v>
      </c>
      <c r="B27" t="s">
        <v>6</v>
      </c>
      <c r="C27" t="s">
        <v>10</v>
      </c>
      <c r="D27">
        <v>140</v>
      </c>
    </row>
    <row r="28" spans="1:12" x14ac:dyDescent="0.25">
      <c r="A28" t="s">
        <v>39</v>
      </c>
      <c r="B28" t="s">
        <v>6</v>
      </c>
      <c r="C28" t="s">
        <v>8</v>
      </c>
      <c r="D28">
        <v>41.86</v>
      </c>
    </row>
    <row r="29" spans="1:12" x14ac:dyDescent="0.25">
      <c r="A29" t="s">
        <v>26</v>
      </c>
      <c r="B29" t="s">
        <v>6</v>
      </c>
      <c r="C29" t="s">
        <v>27</v>
      </c>
      <c r="D29">
        <v>12</v>
      </c>
    </row>
    <row r="30" spans="1:12" x14ac:dyDescent="0.25">
      <c r="A30" t="s">
        <v>58</v>
      </c>
      <c r="B30" t="s">
        <v>6</v>
      </c>
      <c r="C30" t="s">
        <v>59</v>
      </c>
      <c r="D30">
        <v>546</v>
      </c>
    </row>
    <row r="31" spans="1:12" x14ac:dyDescent="0.25">
      <c r="A31" t="s">
        <v>7</v>
      </c>
      <c r="B31" t="s">
        <v>6</v>
      </c>
      <c r="C31" t="s">
        <v>8</v>
      </c>
      <c r="D31">
        <v>196</v>
      </c>
    </row>
    <row r="32" spans="1:12" x14ac:dyDescent="0.25">
      <c r="A32" t="s">
        <v>26</v>
      </c>
      <c r="B32" t="s">
        <v>6</v>
      </c>
      <c r="C32" t="s">
        <v>27</v>
      </c>
      <c r="D32">
        <v>178.5</v>
      </c>
    </row>
    <row r="33" spans="1:4" x14ac:dyDescent="0.25">
      <c r="A33" t="s">
        <v>33</v>
      </c>
      <c r="B33" t="s">
        <v>6</v>
      </c>
      <c r="C33" t="s">
        <v>34</v>
      </c>
      <c r="D33">
        <v>33</v>
      </c>
    </row>
    <row r="34" spans="1:4" x14ac:dyDescent="0.25">
      <c r="A34" t="s">
        <v>7</v>
      </c>
      <c r="B34" t="s">
        <v>6</v>
      </c>
      <c r="C34" t="s">
        <v>8</v>
      </c>
      <c r="D34">
        <v>32</v>
      </c>
    </row>
    <row r="35" spans="1:4" x14ac:dyDescent="0.25">
      <c r="A35" t="s">
        <v>33</v>
      </c>
      <c r="B35" t="s">
        <v>6</v>
      </c>
      <c r="C35" t="s">
        <v>34</v>
      </c>
      <c r="D35">
        <v>560</v>
      </c>
    </row>
    <row r="36" spans="1:4" x14ac:dyDescent="0.25">
      <c r="A36" t="s">
        <v>29</v>
      </c>
      <c r="B36" t="s">
        <v>6</v>
      </c>
      <c r="C36" t="s">
        <v>30</v>
      </c>
      <c r="D36">
        <v>28</v>
      </c>
    </row>
    <row r="37" spans="1:4" x14ac:dyDescent="0.25">
      <c r="A37" t="s">
        <v>54</v>
      </c>
      <c r="B37" t="s">
        <v>6</v>
      </c>
      <c r="C37" t="s">
        <v>43</v>
      </c>
      <c r="D37">
        <v>24</v>
      </c>
    </row>
    <row r="38" spans="1:4" x14ac:dyDescent="0.25">
      <c r="A38" t="s">
        <v>33</v>
      </c>
      <c r="B38" t="s">
        <v>6</v>
      </c>
      <c r="C38" t="s">
        <v>34</v>
      </c>
      <c r="D38">
        <v>21</v>
      </c>
    </row>
    <row r="39" spans="1:4" x14ac:dyDescent="0.25">
      <c r="A39" t="s">
        <v>54</v>
      </c>
      <c r="B39" t="s">
        <v>6</v>
      </c>
      <c r="C39" t="s">
        <v>43</v>
      </c>
      <c r="D39">
        <v>140</v>
      </c>
    </row>
    <row r="40" spans="1:4" x14ac:dyDescent="0.25">
      <c r="A40" t="s">
        <v>29</v>
      </c>
      <c r="B40" t="s">
        <v>6</v>
      </c>
      <c r="C40" t="s">
        <v>30</v>
      </c>
      <c r="D40">
        <v>135.1</v>
      </c>
    </row>
    <row r="41" spans="1:4" x14ac:dyDescent="0.25">
      <c r="A41" t="s">
        <v>33</v>
      </c>
      <c r="B41" t="s">
        <v>6</v>
      </c>
      <c r="C41" t="s">
        <v>34</v>
      </c>
      <c r="D41">
        <v>34</v>
      </c>
    </row>
    <row r="42" spans="1:4" x14ac:dyDescent="0.25">
      <c r="A42" t="s">
        <v>22</v>
      </c>
      <c r="B42" t="s">
        <v>6</v>
      </c>
      <c r="C42" t="s">
        <v>23</v>
      </c>
      <c r="D42">
        <v>128.79999999999998</v>
      </c>
    </row>
    <row r="43" spans="1:4" x14ac:dyDescent="0.25">
      <c r="A43" t="s">
        <v>46</v>
      </c>
      <c r="B43" t="s">
        <v>21</v>
      </c>
      <c r="C43" t="s">
        <v>47</v>
      </c>
      <c r="D43">
        <v>257.59999999999997</v>
      </c>
    </row>
    <row r="44" spans="1:4" x14ac:dyDescent="0.25">
      <c r="A44" t="s">
        <v>46</v>
      </c>
      <c r="B44" t="s">
        <v>21</v>
      </c>
      <c r="C44" t="s">
        <v>94</v>
      </c>
      <c r="D44">
        <v>257.59999999999997</v>
      </c>
    </row>
    <row r="45" spans="1:4" x14ac:dyDescent="0.25">
      <c r="A45" t="s">
        <v>22</v>
      </c>
      <c r="B45" t="s">
        <v>21</v>
      </c>
      <c r="C45" t="s">
        <v>23</v>
      </c>
      <c r="D45">
        <v>29</v>
      </c>
    </row>
    <row r="46" spans="1:4" x14ac:dyDescent="0.25">
      <c r="A46" t="s">
        <v>22</v>
      </c>
      <c r="B46" t="s">
        <v>21</v>
      </c>
      <c r="C46" t="s">
        <v>23</v>
      </c>
      <c r="D46">
        <v>128.79999999999998</v>
      </c>
    </row>
    <row r="47" spans="1:4" x14ac:dyDescent="0.25">
      <c r="A47" t="s">
        <v>14</v>
      </c>
      <c r="B47" t="s">
        <v>21</v>
      </c>
      <c r="C47" t="s">
        <v>10</v>
      </c>
      <c r="D47">
        <v>420</v>
      </c>
    </row>
    <row r="48" spans="1:4" x14ac:dyDescent="0.25">
      <c r="A48" t="s">
        <v>15</v>
      </c>
      <c r="B48" t="s">
        <v>21</v>
      </c>
      <c r="C48" t="s">
        <v>10</v>
      </c>
      <c r="D48">
        <v>742</v>
      </c>
    </row>
    <row r="49" spans="1:4" x14ac:dyDescent="0.25">
      <c r="A49" t="s">
        <v>26</v>
      </c>
      <c r="B49" t="s">
        <v>21</v>
      </c>
      <c r="C49" t="s">
        <v>27</v>
      </c>
      <c r="D49">
        <v>178.5</v>
      </c>
    </row>
    <row r="50" spans="1:4" x14ac:dyDescent="0.25">
      <c r="A50" t="s">
        <v>18</v>
      </c>
      <c r="B50" t="s">
        <v>21</v>
      </c>
      <c r="C50" t="s">
        <v>8</v>
      </c>
      <c r="D50">
        <v>21</v>
      </c>
    </row>
    <row r="51" spans="1:4" x14ac:dyDescent="0.25">
      <c r="A51" t="s">
        <v>29</v>
      </c>
      <c r="B51" t="s">
        <v>21</v>
      </c>
      <c r="C51" t="s">
        <v>30</v>
      </c>
      <c r="D51">
        <v>26</v>
      </c>
    </row>
    <row r="52" spans="1:4" x14ac:dyDescent="0.25">
      <c r="A52" t="s">
        <v>46</v>
      </c>
      <c r="B52" t="s">
        <v>21</v>
      </c>
      <c r="C52" t="s">
        <v>47</v>
      </c>
      <c r="D52">
        <v>39</v>
      </c>
    </row>
    <row r="53" spans="1:4" x14ac:dyDescent="0.25">
      <c r="A53" t="s">
        <v>18</v>
      </c>
      <c r="B53" t="s">
        <v>21</v>
      </c>
      <c r="C53" t="s">
        <v>8</v>
      </c>
      <c r="D53">
        <v>644</v>
      </c>
    </row>
    <row r="54" spans="1:4" x14ac:dyDescent="0.25">
      <c r="A54" t="s">
        <v>29</v>
      </c>
      <c r="B54" t="s">
        <v>21</v>
      </c>
      <c r="C54" t="s">
        <v>30</v>
      </c>
      <c r="D54">
        <v>135.1</v>
      </c>
    </row>
    <row r="55" spans="1:4" x14ac:dyDescent="0.25">
      <c r="A55" t="s">
        <v>9</v>
      </c>
      <c r="B55" t="s">
        <v>21</v>
      </c>
      <c r="C55" t="s">
        <v>10</v>
      </c>
      <c r="D55">
        <v>35</v>
      </c>
    </row>
    <row r="56" spans="1:4" x14ac:dyDescent="0.25">
      <c r="A56" t="s">
        <v>39</v>
      </c>
      <c r="B56" t="s">
        <v>21</v>
      </c>
      <c r="C56" t="s">
        <v>8</v>
      </c>
      <c r="D56">
        <v>20</v>
      </c>
    </row>
    <row r="57" spans="1:4" x14ac:dyDescent="0.25">
      <c r="A57" t="s">
        <v>33</v>
      </c>
      <c r="B57" t="s">
        <v>21</v>
      </c>
      <c r="C57" t="s">
        <v>34</v>
      </c>
      <c r="D57">
        <v>560</v>
      </c>
    </row>
    <row r="58" spans="1:4" x14ac:dyDescent="0.25">
      <c r="A58" t="s">
        <v>40</v>
      </c>
      <c r="B58" t="s">
        <v>21</v>
      </c>
      <c r="C58" t="s">
        <v>41</v>
      </c>
      <c r="D58">
        <v>350</v>
      </c>
    </row>
    <row r="59" spans="1:4" x14ac:dyDescent="0.25">
      <c r="A59" t="s">
        <v>61</v>
      </c>
      <c r="B59" t="s">
        <v>21</v>
      </c>
      <c r="C59" t="s">
        <v>62</v>
      </c>
      <c r="D59">
        <v>298.90000000000003</v>
      </c>
    </row>
    <row r="60" spans="1:4" x14ac:dyDescent="0.25">
      <c r="A60" t="s">
        <v>9</v>
      </c>
      <c r="B60" t="s">
        <v>21</v>
      </c>
      <c r="C60" t="s">
        <v>10</v>
      </c>
      <c r="D60">
        <v>49</v>
      </c>
    </row>
    <row r="61" spans="1:4" x14ac:dyDescent="0.25">
      <c r="A61" t="s">
        <v>39</v>
      </c>
      <c r="B61" t="s">
        <v>21</v>
      </c>
      <c r="C61" t="s">
        <v>8</v>
      </c>
      <c r="D61">
        <v>41.86</v>
      </c>
    </row>
    <row r="62" spans="1:4" x14ac:dyDescent="0.25">
      <c r="A62" t="s">
        <v>22</v>
      </c>
      <c r="B62" t="s">
        <v>21</v>
      </c>
      <c r="C62" t="s">
        <v>23</v>
      </c>
      <c r="D62">
        <v>11</v>
      </c>
    </row>
    <row r="63" spans="1:4" x14ac:dyDescent="0.25">
      <c r="A63" t="s">
        <v>26</v>
      </c>
      <c r="B63" t="s">
        <v>21</v>
      </c>
      <c r="C63" t="s">
        <v>27</v>
      </c>
      <c r="D63">
        <v>46</v>
      </c>
    </row>
    <row r="64" spans="1:4" x14ac:dyDescent="0.25">
      <c r="A64" t="s">
        <v>52</v>
      </c>
      <c r="B64" t="s">
        <v>21</v>
      </c>
      <c r="C64" t="s">
        <v>53</v>
      </c>
      <c r="D64">
        <v>487.19999999999993</v>
      </c>
    </row>
    <row r="65" spans="4:4" x14ac:dyDescent="0.25">
      <c r="D65"/>
    </row>
    <row r="66" spans="4:4" x14ac:dyDescent="0.25">
      <c r="D66"/>
    </row>
    <row r="67" spans="4:4" x14ac:dyDescent="0.25">
      <c r="D67"/>
    </row>
    <row r="68" spans="4:4" x14ac:dyDescent="0.25">
      <c r="D68"/>
    </row>
    <row r="69" spans="4:4" x14ac:dyDescent="0.25">
      <c r="D69"/>
    </row>
    <row r="70" spans="4:4" x14ac:dyDescent="0.25">
      <c r="D70"/>
    </row>
    <row r="71" spans="4:4" x14ac:dyDescent="0.25">
      <c r="D71"/>
    </row>
    <row r="72" spans="4:4" x14ac:dyDescent="0.25">
      <c r="D72"/>
    </row>
    <row r="73" spans="4:4" x14ac:dyDescent="0.25">
      <c r="D73"/>
    </row>
    <row r="74" spans="4:4" x14ac:dyDescent="0.25">
      <c r="D74"/>
    </row>
    <row r="75" spans="4:4" x14ac:dyDescent="0.25">
      <c r="D75"/>
    </row>
    <row r="76" spans="4:4" x14ac:dyDescent="0.25">
      <c r="D76"/>
    </row>
    <row r="77" spans="4:4" x14ac:dyDescent="0.25">
      <c r="D77"/>
    </row>
    <row r="78" spans="4:4" x14ac:dyDescent="0.25">
      <c r="D78"/>
    </row>
    <row r="79" spans="4:4" x14ac:dyDescent="0.25">
      <c r="D79"/>
    </row>
    <row r="80" spans="4:4" x14ac:dyDescent="0.25">
      <c r="D80"/>
    </row>
    <row r="81" spans="4:4" x14ac:dyDescent="0.25">
      <c r="D81"/>
    </row>
    <row r="82" spans="4:4" x14ac:dyDescent="0.25">
      <c r="D82"/>
    </row>
    <row r="83" spans="4:4" x14ac:dyDescent="0.25">
      <c r="D83"/>
    </row>
    <row r="84" spans="4:4" x14ac:dyDescent="0.25">
      <c r="D84"/>
    </row>
    <row r="85" spans="4:4" x14ac:dyDescent="0.25">
      <c r="D85"/>
    </row>
    <row r="86" spans="4:4" x14ac:dyDescent="0.25">
      <c r="D86"/>
    </row>
    <row r="87" spans="4:4" x14ac:dyDescent="0.25">
      <c r="D87"/>
    </row>
    <row r="88" spans="4:4" x14ac:dyDescent="0.25">
      <c r="D88"/>
    </row>
    <row r="89" spans="4:4" x14ac:dyDescent="0.25">
      <c r="D89"/>
    </row>
    <row r="90" spans="4:4" x14ac:dyDescent="0.25">
      <c r="D90"/>
    </row>
    <row r="91" spans="4:4" x14ac:dyDescent="0.25">
      <c r="D91"/>
    </row>
    <row r="92" spans="4:4" x14ac:dyDescent="0.25">
      <c r="D92"/>
    </row>
    <row r="93" spans="4:4" x14ac:dyDescent="0.25">
      <c r="D93"/>
    </row>
    <row r="94" spans="4:4" x14ac:dyDescent="0.25">
      <c r="D94"/>
    </row>
    <row r="95" spans="4:4" x14ac:dyDescent="0.25">
      <c r="D95"/>
    </row>
    <row r="96" spans="4:4" x14ac:dyDescent="0.25">
      <c r="D96"/>
    </row>
    <row r="97" spans="4:4" x14ac:dyDescent="0.25">
      <c r="D97"/>
    </row>
    <row r="98" spans="4:4" x14ac:dyDescent="0.25">
      <c r="D98"/>
    </row>
    <row r="99" spans="4:4" x14ac:dyDescent="0.25">
      <c r="D99"/>
    </row>
    <row r="100" spans="4:4" x14ac:dyDescent="0.25">
      <c r="D100"/>
    </row>
    <row r="101" spans="4:4" x14ac:dyDescent="0.25">
      <c r="D101"/>
    </row>
    <row r="102" spans="4:4" x14ac:dyDescent="0.25">
      <c r="D102"/>
    </row>
    <row r="103" spans="4:4" x14ac:dyDescent="0.25">
      <c r="D103"/>
    </row>
    <row r="104" spans="4:4" x14ac:dyDescent="0.25">
      <c r="D104"/>
    </row>
    <row r="105" spans="4:4" x14ac:dyDescent="0.25">
      <c r="D105"/>
    </row>
    <row r="106" spans="4:4" x14ac:dyDescent="0.25">
      <c r="D106"/>
    </row>
    <row r="107" spans="4:4" x14ac:dyDescent="0.25">
      <c r="D107"/>
    </row>
    <row r="108" spans="4:4" x14ac:dyDescent="0.25">
      <c r="D108"/>
    </row>
    <row r="109" spans="4:4" x14ac:dyDescent="0.25">
      <c r="D109"/>
    </row>
    <row r="110" spans="4:4" x14ac:dyDescent="0.25">
      <c r="D110"/>
    </row>
    <row r="111" spans="4:4" x14ac:dyDescent="0.25">
      <c r="D111"/>
    </row>
    <row r="112" spans="4:4" x14ac:dyDescent="0.25">
      <c r="D112"/>
    </row>
    <row r="113" spans="4:4" x14ac:dyDescent="0.25">
      <c r="D113"/>
    </row>
    <row r="114" spans="4:4" x14ac:dyDescent="0.25">
      <c r="D114"/>
    </row>
    <row r="115" spans="4:4" x14ac:dyDescent="0.25">
      <c r="D115"/>
    </row>
    <row r="116" spans="4:4" x14ac:dyDescent="0.25">
      <c r="D116"/>
    </row>
    <row r="117" spans="4:4" x14ac:dyDescent="0.25">
      <c r="D117"/>
    </row>
    <row r="118" spans="4:4" x14ac:dyDescent="0.25">
      <c r="D118"/>
    </row>
    <row r="119" spans="4:4" x14ac:dyDescent="0.25">
      <c r="D119"/>
    </row>
    <row r="120" spans="4:4" x14ac:dyDescent="0.25">
      <c r="D120"/>
    </row>
    <row r="121" spans="4:4" x14ac:dyDescent="0.25">
      <c r="D121"/>
    </row>
    <row r="122" spans="4:4" x14ac:dyDescent="0.25">
      <c r="D122"/>
    </row>
    <row r="123" spans="4:4" x14ac:dyDescent="0.25">
      <c r="D123"/>
    </row>
    <row r="124" spans="4:4" x14ac:dyDescent="0.25">
      <c r="D124"/>
    </row>
    <row r="125" spans="4:4" x14ac:dyDescent="0.25">
      <c r="D125"/>
    </row>
    <row r="126" spans="4:4" x14ac:dyDescent="0.25">
      <c r="D126"/>
    </row>
    <row r="127" spans="4:4" x14ac:dyDescent="0.25">
      <c r="D127"/>
    </row>
    <row r="128" spans="4:4" x14ac:dyDescent="0.25">
      <c r="D128"/>
    </row>
    <row r="129" spans="4:4" x14ac:dyDescent="0.25">
      <c r="D129"/>
    </row>
    <row r="130" spans="4:4" x14ac:dyDescent="0.25">
      <c r="D130"/>
    </row>
    <row r="131" spans="4:4" x14ac:dyDescent="0.25">
      <c r="D131"/>
    </row>
    <row r="132" spans="4:4" x14ac:dyDescent="0.25">
      <c r="D132"/>
    </row>
    <row r="133" spans="4:4" x14ac:dyDescent="0.25">
      <c r="D133"/>
    </row>
    <row r="134" spans="4:4" x14ac:dyDescent="0.25">
      <c r="D134"/>
    </row>
    <row r="135" spans="4:4" x14ac:dyDescent="0.25">
      <c r="D135"/>
    </row>
    <row r="136" spans="4:4" x14ac:dyDescent="0.25">
      <c r="D136"/>
    </row>
    <row r="137" spans="4:4" x14ac:dyDescent="0.25">
      <c r="D137"/>
    </row>
    <row r="138" spans="4:4" x14ac:dyDescent="0.25">
      <c r="D138"/>
    </row>
    <row r="139" spans="4:4" x14ac:dyDescent="0.25">
      <c r="D139"/>
    </row>
    <row r="140" spans="4:4" x14ac:dyDescent="0.25">
      <c r="D140"/>
    </row>
    <row r="141" spans="4:4" x14ac:dyDescent="0.25">
      <c r="D141"/>
    </row>
    <row r="142" spans="4:4" x14ac:dyDescent="0.25">
      <c r="D142"/>
    </row>
    <row r="143" spans="4:4" x14ac:dyDescent="0.25">
      <c r="D143"/>
    </row>
    <row r="144" spans="4:4" x14ac:dyDescent="0.25">
      <c r="D144"/>
    </row>
    <row r="145" spans="4:4" x14ac:dyDescent="0.25">
      <c r="D145"/>
    </row>
    <row r="146" spans="4:4" x14ac:dyDescent="0.25">
      <c r="D146"/>
    </row>
    <row r="147" spans="4:4" x14ac:dyDescent="0.25">
      <c r="D147"/>
    </row>
    <row r="148" spans="4:4" x14ac:dyDescent="0.25">
      <c r="D148"/>
    </row>
    <row r="149" spans="4:4" x14ac:dyDescent="0.25">
      <c r="D149"/>
    </row>
    <row r="150" spans="4:4" x14ac:dyDescent="0.25">
      <c r="D150"/>
    </row>
    <row r="151" spans="4:4" x14ac:dyDescent="0.25">
      <c r="D151"/>
    </row>
    <row r="152" spans="4:4" x14ac:dyDescent="0.25">
      <c r="D152"/>
    </row>
    <row r="153" spans="4:4" x14ac:dyDescent="0.25">
      <c r="D153"/>
    </row>
    <row r="154" spans="4:4" x14ac:dyDescent="0.25">
      <c r="D154"/>
    </row>
    <row r="155" spans="4:4" x14ac:dyDescent="0.25">
      <c r="D155"/>
    </row>
    <row r="156" spans="4:4" x14ac:dyDescent="0.25">
      <c r="D156"/>
    </row>
    <row r="157" spans="4:4" x14ac:dyDescent="0.25">
      <c r="D157"/>
    </row>
    <row r="158" spans="4:4" x14ac:dyDescent="0.25">
      <c r="D158"/>
    </row>
    <row r="159" spans="4:4" x14ac:dyDescent="0.25">
      <c r="D159"/>
    </row>
    <row r="160" spans="4:4" x14ac:dyDescent="0.25">
      <c r="D160"/>
    </row>
    <row r="161" spans="4:4" x14ac:dyDescent="0.25">
      <c r="D161"/>
    </row>
    <row r="162" spans="4:4" x14ac:dyDescent="0.25">
      <c r="D162"/>
    </row>
    <row r="163" spans="4:4" x14ac:dyDescent="0.25">
      <c r="D163"/>
    </row>
    <row r="164" spans="4:4" x14ac:dyDescent="0.25">
      <c r="D164"/>
    </row>
    <row r="165" spans="4:4" x14ac:dyDescent="0.25">
      <c r="D165"/>
    </row>
    <row r="166" spans="4:4" x14ac:dyDescent="0.25">
      <c r="D166"/>
    </row>
    <row r="167" spans="4:4" x14ac:dyDescent="0.25">
      <c r="D167"/>
    </row>
    <row r="168" spans="4:4" x14ac:dyDescent="0.25">
      <c r="D168"/>
    </row>
    <row r="169" spans="4:4" x14ac:dyDescent="0.25">
      <c r="D169"/>
    </row>
    <row r="170" spans="4:4" x14ac:dyDescent="0.25">
      <c r="D170"/>
    </row>
    <row r="171" spans="4:4" x14ac:dyDescent="0.25">
      <c r="D171"/>
    </row>
    <row r="172" spans="4:4" x14ac:dyDescent="0.25">
      <c r="D172"/>
    </row>
    <row r="173" spans="4:4" x14ac:dyDescent="0.25">
      <c r="D173"/>
    </row>
    <row r="174" spans="4:4" x14ac:dyDescent="0.25">
      <c r="D174"/>
    </row>
    <row r="175" spans="4:4" x14ac:dyDescent="0.25">
      <c r="D175"/>
    </row>
    <row r="176" spans="4:4" x14ac:dyDescent="0.25">
      <c r="D176"/>
    </row>
    <row r="177" spans="4:4" x14ac:dyDescent="0.25">
      <c r="D177"/>
    </row>
    <row r="178" spans="4:4" x14ac:dyDescent="0.25">
      <c r="D178"/>
    </row>
    <row r="179" spans="4:4" x14ac:dyDescent="0.25">
      <c r="D179"/>
    </row>
    <row r="180" spans="4:4" x14ac:dyDescent="0.25">
      <c r="D180"/>
    </row>
    <row r="181" spans="4:4" x14ac:dyDescent="0.25">
      <c r="D181"/>
    </row>
    <row r="182" spans="4:4" x14ac:dyDescent="0.25">
      <c r="D182"/>
    </row>
    <row r="183" spans="4:4" x14ac:dyDescent="0.25">
      <c r="D183"/>
    </row>
    <row r="184" spans="4:4" x14ac:dyDescent="0.25">
      <c r="D184"/>
    </row>
    <row r="185" spans="4:4" x14ac:dyDescent="0.25">
      <c r="D185"/>
    </row>
    <row r="186" spans="4:4" x14ac:dyDescent="0.25">
      <c r="D186"/>
    </row>
    <row r="187" spans="4:4" x14ac:dyDescent="0.25">
      <c r="D187"/>
    </row>
    <row r="188" spans="4:4" x14ac:dyDescent="0.25">
      <c r="D188"/>
    </row>
    <row r="189" spans="4:4" x14ac:dyDescent="0.25">
      <c r="D189"/>
    </row>
    <row r="190" spans="4:4" x14ac:dyDescent="0.25">
      <c r="D190"/>
    </row>
    <row r="191" spans="4:4" x14ac:dyDescent="0.25">
      <c r="D191"/>
    </row>
    <row r="192" spans="4:4" x14ac:dyDescent="0.25">
      <c r="D192"/>
    </row>
    <row r="193" spans="4:4" x14ac:dyDescent="0.25">
      <c r="D193"/>
    </row>
    <row r="194" spans="4:4" x14ac:dyDescent="0.25">
      <c r="D194"/>
    </row>
    <row r="195" spans="4:4" x14ac:dyDescent="0.25">
      <c r="D195"/>
    </row>
    <row r="196" spans="4:4" x14ac:dyDescent="0.25">
      <c r="D196"/>
    </row>
    <row r="197" spans="4:4" x14ac:dyDescent="0.25">
      <c r="D197"/>
    </row>
    <row r="198" spans="4:4" x14ac:dyDescent="0.25">
      <c r="D198"/>
    </row>
    <row r="199" spans="4:4" x14ac:dyDescent="0.25">
      <c r="D199"/>
    </row>
    <row r="200" spans="4:4" x14ac:dyDescent="0.25">
      <c r="D200"/>
    </row>
    <row r="201" spans="4:4" x14ac:dyDescent="0.25">
      <c r="D201"/>
    </row>
    <row r="202" spans="4:4" x14ac:dyDescent="0.25">
      <c r="D202"/>
    </row>
    <row r="203" spans="4:4" x14ac:dyDescent="0.25">
      <c r="D203"/>
    </row>
    <row r="204" spans="4:4" x14ac:dyDescent="0.25">
      <c r="D204"/>
    </row>
    <row r="205" spans="4:4" x14ac:dyDescent="0.25">
      <c r="D205"/>
    </row>
    <row r="206" spans="4:4" x14ac:dyDescent="0.25">
      <c r="D206"/>
    </row>
    <row r="207" spans="4:4" x14ac:dyDescent="0.25">
      <c r="D207"/>
    </row>
    <row r="208" spans="4:4" x14ac:dyDescent="0.25">
      <c r="D208"/>
    </row>
    <row r="209" spans="4:4" x14ac:dyDescent="0.25">
      <c r="D209"/>
    </row>
    <row r="210" spans="4:4" x14ac:dyDescent="0.25">
      <c r="D210"/>
    </row>
    <row r="211" spans="4:4" x14ac:dyDescent="0.25">
      <c r="D211"/>
    </row>
    <row r="212" spans="4:4" x14ac:dyDescent="0.25">
      <c r="D212"/>
    </row>
    <row r="213" spans="4:4" x14ac:dyDescent="0.25">
      <c r="D213"/>
    </row>
    <row r="214" spans="4:4" x14ac:dyDescent="0.25">
      <c r="D214"/>
    </row>
    <row r="215" spans="4:4" x14ac:dyDescent="0.25">
      <c r="D215"/>
    </row>
    <row r="216" spans="4:4" x14ac:dyDescent="0.25">
      <c r="D216"/>
    </row>
    <row r="217" spans="4:4" x14ac:dyDescent="0.25">
      <c r="D217"/>
    </row>
    <row r="218" spans="4:4" x14ac:dyDescent="0.25">
      <c r="D218"/>
    </row>
    <row r="219" spans="4:4" x14ac:dyDescent="0.25">
      <c r="D219"/>
    </row>
    <row r="220" spans="4:4" x14ac:dyDescent="0.25">
      <c r="D220"/>
    </row>
    <row r="221" spans="4:4" x14ac:dyDescent="0.25">
      <c r="D221"/>
    </row>
    <row r="222" spans="4:4" x14ac:dyDescent="0.25">
      <c r="D222"/>
    </row>
    <row r="223" spans="4:4" x14ac:dyDescent="0.25">
      <c r="D223"/>
    </row>
    <row r="224" spans="4:4" x14ac:dyDescent="0.25">
      <c r="D224"/>
    </row>
    <row r="225" spans="4:4" x14ac:dyDescent="0.25">
      <c r="D225"/>
    </row>
    <row r="226" spans="4:4" x14ac:dyDescent="0.25">
      <c r="D226"/>
    </row>
    <row r="227" spans="4:4" x14ac:dyDescent="0.25">
      <c r="D227"/>
    </row>
    <row r="228" spans="4:4" x14ac:dyDescent="0.25">
      <c r="D228"/>
    </row>
    <row r="229" spans="4:4" x14ac:dyDescent="0.25">
      <c r="D229"/>
    </row>
    <row r="230" spans="4:4" x14ac:dyDescent="0.25">
      <c r="D230"/>
    </row>
    <row r="231" spans="4:4" x14ac:dyDescent="0.25">
      <c r="D231"/>
    </row>
    <row r="232" spans="4:4" x14ac:dyDescent="0.25">
      <c r="D232"/>
    </row>
    <row r="233" spans="4:4" x14ac:dyDescent="0.25">
      <c r="D233"/>
    </row>
    <row r="234" spans="4:4" x14ac:dyDescent="0.25">
      <c r="D234"/>
    </row>
    <row r="235" spans="4:4" x14ac:dyDescent="0.25">
      <c r="D235"/>
    </row>
    <row r="236" spans="4:4" x14ac:dyDescent="0.25">
      <c r="D236"/>
    </row>
    <row r="237" spans="4:4" x14ac:dyDescent="0.25">
      <c r="D237"/>
    </row>
    <row r="238" spans="4:4" x14ac:dyDescent="0.25">
      <c r="D238"/>
    </row>
    <row r="239" spans="4:4" x14ac:dyDescent="0.25">
      <c r="D239"/>
    </row>
    <row r="240" spans="4:4" x14ac:dyDescent="0.25">
      <c r="D240"/>
    </row>
    <row r="241" spans="4:4" x14ac:dyDescent="0.25">
      <c r="D241"/>
    </row>
    <row r="242" spans="4:4" x14ac:dyDescent="0.25">
      <c r="D242"/>
    </row>
    <row r="243" spans="4:4" x14ac:dyDescent="0.25">
      <c r="D243"/>
    </row>
    <row r="244" spans="4:4" x14ac:dyDescent="0.25">
      <c r="D244"/>
    </row>
    <row r="245" spans="4:4" x14ac:dyDescent="0.25">
      <c r="D245"/>
    </row>
    <row r="246" spans="4:4" x14ac:dyDescent="0.25">
      <c r="D246"/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27</vt:i4>
      </vt:variant>
    </vt:vector>
  </HeadingPairs>
  <TitlesOfParts>
    <vt:vector size="34" baseType="lpstr">
      <vt:lpstr>BaseDeDatos</vt:lpstr>
      <vt:lpstr>datos</vt:lpstr>
      <vt:lpstr>informe</vt:lpstr>
      <vt:lpstr>provincia</vt:lpstr>
      <vt:lpstr>ciudad</vt:lpstr>
      <vt:lpstr>vendedores</vt:lpstr>
      <vt:lpstr>Hoja7</vt:lpstr>
      <vt:lpstr>Ambato</vt:lpstr>
      <vt:lpstr>Azogues</vt:lpstr>
      <vt:lpstr>Azuay</vt:lpstr>
      <vt:lpstr>Canar</vt:lpstr>
      <vt:lpstr>Chimborazo</vt:lpstr>
      <vt:lpstr>Cuenca</vt:lpstr>
      <vt:lpstr>El_oro</vt:lpstr>
      <vt:lpstr>Empresa</vt:lpstr>
      <vt:lpstr>empresa_A</vt:lpstr>
      <vt:lpstr>empresa_B</vt:lpstr>
      <vt:lpstr>empresa_C</vt:lpstr>
      <vt:lpstr>Empresa_de_embarque_A</vt:lpstr>
      <vt:lpstr>Empresa_de_embarque_B</vt:lpstr>
      <vt:lpstr>Empresa_de_embarque_C</vt:lpstr>
      <vt:lpstr>esmeralda1</vt:lpstr>
      <vt:lpstr>Esmeraldas</vt:lpstr>
      <vt:lpstr>Guayaquil</vt:lpstr>
      <vt:lpstr>Guayas</vt:lpstr>
      <vt:lpstr>Imbabura</vt:lpstr>
      <vt:lpstr>Machala</vt:lpstr>
      <vt:lpstr>Manabi</vt:lpstr>
      <vt:lpstr>Manta</vt:lpstr>
      <vt:lpstr>Pichincha</vt:lpstr>
      <vt:lpstr>provincia</vt:lpstr>
      <vt:lpstr>Quito</vt:lpstr>
      <vt:lpstr>Riobamba</vt:lpstr>
      <vt:lpstr>Tungurahua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Terán</dc:creator>
  <cp:lastModifiedBy>Alejandro Uñate</cp:lastModifiedBy>
  <dcterms:created xsi:type="dcterms:W3CDTF">2021-06-10T14:59:28Z</dcterms:created>
  <dcterms:modified xsi:type="dcterms:W3CDTF">2022-08-25T03:08:55Z</dcterms:modified>
</cp:coreProperties>
</file>