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lanc\Documents\ITESO-2017\Mat_Geotécnicos\"/>
    </mc:Choice>
  </mc:AlternateContent>
  <bookViews>
    <workbookView xWindow="0" yWindow="0" windowWidth="20490" windowHeight="7530" tabRatio="710" xr2:uid="{00000000-000D-0000-FFFF-FFFF00000000}"/>
  </bookViews>
  <sheets>
    <sheet name="spt-1" sheetId="57" r:id="rId1"/>
    <sheet name="Hoja1" sheetId="61" state="hidden" r:id="rId2"/>
  </sheets>
  <definedNames>
    <definedName name="_xlnm.Print_Area" localSheetId="0">'spt-1'!$AF$12:$AT$110</definedName>
  </definedNames>
  <calcPr calcId="171027"/>
  <fileRecoveryPr autoRecover="0"/>
</workbook>
</file>

<file path=xl/calcChain.xml><?xml version="1.0" encoding="utf-8"?>
<calcChain xmlns="http://schemas.openxmlformats.org/spreadsheetml/2006/main">
  <c r="F104" i="57" l="1"/>
  <c r="G104" i="57" s="1"/>
  <c r="H104" i="57" s="1"/>
  <c r="I104" i="57" s="1"/>
  <c r="J104" i="57" s="1"/>
  <c r="K104" i="57" s="1"/>
  <c r="L104" i="57" s="1"/>
  <c r="M104" i="57" s="1"/>
  <c r="N104" i="57" s="1"/>
  <c r="O104" i="57" s="1"/>
  <c r="P104" i="57" s="1"/>
  <c r="Q104" i="57" s="1"/>
  <c r="R104" i="57" s="1"/>
  <c r="S104" i="57" s="1"/>
  <c r="T104" i="57" s="1"/>
  <c r="U104" i="57" s="1"/>
  <c r="V104" i="57" s="1"/>
  <c r="W104" i="57" s="1"/>
  <c r="X104" i="57" s="1"/>
  <c r="Y104" i="57" s="1"/>
  <c r="Z104" i="57" s="1"/>
  <c r="AA104" i="57" s="1"/>
  <c r="AB104" i="57" s="1"/>
  <c r="AC104" i="57" s="1"/>
  <c r="F42" i="57"/>
  <c r="G42" i="57" s="1"/>
  <c r="H42" i="57" s="1"/>
  <c r="I42" i="57" s="1"/>
  <c r="J42" i="57" s="1"/>
  <c r="K42" i="57" s="1"/>
  <c r="L42" i="57" s="1"/>
  <c r="M42" i="57" s="1"/>
  <c r="N42" i="57" s="1"/>
  <c r="O42" i="57" s="1"/>
  <c r="P42" i="57" s="1"/>
  <c r="Q42" i="57" s="1"/>
  <c r="R42" i="57" s="1"/>
  <c r="S42" i="57" s="1"/>
  <c r="T42" i="57" s="1"/>
  <c r="U42" i="57" s="1"/>
  <c r="V42" i="57" s="1"/>
  <c r="W42" i="57" s="1"/>
  <c r="X42" i="57" s="1"/>
  <c r="Y42" i="57" s="1"/>
  <c r="Z42" i="57" s="1"/>
  <c r="H50" i="57" l="1"/>
  <c r="H51" i="57"/>
  <c r="H115" i="57" l="1"/>
  <c r="H114" i="57"/>
  <c r="G15" i="61" l="1"/>
  <c r="H16" i="61" s="1"/>
</calcChain>
</file>

<file path=xl/sharedStrings.xml><?xml version="1.0" encoding="utf-8"?>
<sst xmlns="http://schemas.openxmlformats.org/spreadsheetml/2006/main" count="167" uniqueCount="88">
  <si>
    <t>ANALISIS GRANULOMETRICO</t>
  </si>
  <si>
    <t>PROYECTO  :</t>
  </si>
  <si>
    <t>UBICACIÓN:</t>
  </si>
  <si>
    <t xml:space="preserve"> </t>
  </si>
  <si>
    <t>FECHA:</t>
  </si>
  <si>
    <t>SPT-1</t>
  </si>
  <si>
    <t>MALLA</t>
  </si>
  <si>
    <t>PESO SUELO</t>
  </si>
  <si>
    <t>% PARCIAL</t>
  </si>
  <si>
    <t>% QUE</t>
  </si>
  <si>
    <t>kg</t>
  </si>
  <si>
    <t>RETENIDO</t>
  </si>
  <si>
    <t>PASA</t>
  </si>
  <si>
    <t>No.</t>
  </si>
  <si>
    <t>(mm)</t>
  </si>
  <si>
    <t>3"</t>
  </si>
  <si>
    <t>2"</t>
  </si>
  <si>
    <t>1½"</t>
  </si>
  <si>
    <t>1"</t>
  </si>
  <si>
    <t>3/4"</t>
  </si>
  <si>
    <t>1/2"</t>
  </si>
  <si>
    <t>3/8"</t>
  </si>
  <si>
    <t>#4</t>
  </si>
  <si>
    <t>#10</t>
  </si>
  <si>
    <t>#20</t>
  </si>
  <si>
    <t>#40</t>
  </si>
  <si>
    <t>#60</t>
  </si>
  <si>
    <t>#100</t>
  </si>
  <si>
    <t>#200</t>
  </si>
  <si>
    <t xml:space="preserve">CONTENIDO DE AGUA </t>
  </si>
  <si>
    <t>WT</t>
  </si>
  <si>
    <t>WT+SH</t>
  </si>
  <si>
    <t>WT+SS</t>
  </si>
  <si>
    <t>W (%)</t>
  </si>
  <si>
    <t>SPT-2</t>
  </si>
  <si>
    <t>SONDEO:</t>
  </si>
  <si>
    <t>PROF.:</t>
  </si>
  <si>
    <t>DETERMINACION DEL LIMITE LIQUIDO (WL)</t>
  </si>
  <si>
    <t>WL=</t>
  </si>
  <si>
    <t>Wp=</t>
  </si>
  <si>
    <t>PRUEBA No.</t>
  </si>
  <si>
    <t>Ip=</t>
  </si>
  <si>
    <t>W RECIPIENTE +SUELO HUMEDO (gr)</t>
  </si>
  <si>
    <t>W RECIPIENTE +SUELO SECO (gr)</t>
  </si>
  <si>
    <t>W RECIPIENTE</t>
  </si>
  <si>
    <t>DL=</t>
  </si>
  <si>
    <t>W SUELO SECO  (Ws)</t>
  </si>
  <si>
    <t>LI=</t>
  </si>
  <si>
    <t>W AGUA (Ww)</t>
  </si>
  <si>
    <t>LF=</t>
  </si>
  <si>
    <t>CONTENIDO DE AGUA (%)</t>
  </si>
  <si>
    <t>NUMERO DE GOLPES</t>
  </si>
  <si>
    <t>CLASIF. SUCS</t>
  </si>
  <si>
    <t>30-20</t>
  </si>
  <si>
    <t>20-10</t>
  </si>
  <si>
    <t>DETERMINACION DEL LIMITE PLASTICO (WP)</t>
  </si>
  <si>
    <t>LIMITE PLATICO PROMEDIO</t>
  </si>
  <si>
    <t xml:space="preserve">40 -30 </t>
  </si>
  <si>
    <t>50 -40</t>
  </si>
  <si>
    <t>10-7</t>
  </si>
  <si>
    <t>kerliber</t>
  </si>
  <si>
    <t>inscipcion</t>
  </si>
  <si>
    <t>andrea</t>
  </si>
  <si>
    <t>ana paula</t>
  </si>
  <si>
    <t xml:space="preserve">tc banamex </t>
  </si>
  <si>
    <t>tc bancomer</t>
  </si>
  <si>
    <t>ecotur</t>
  </si>
  <si>
    <t>paty</t>
  </si>
  <si>
    <t>Santy</t>
  </si>
  <si>
    <t>otros</t>
  </si>
  <si>
    <t>nomina</t>
  </si>
  <si>
    <t>diplomado</t>
  </si>
  <si>
    <t>% GRAVAS (G)</t>
  </si>
  <si>
    <t>% ARENA (S)</t>
  </si>
  <si>
    <t>% FINOS (F)</t>
  </si>
  <si>
    <t>MASA INICIAL ( kg )</t>
  </si>
  <si>
    <t>CL=(DL/LI)x100</t>
  </si>
  <si>
    <t>SPT- 1</t>
  </si>
  <si>
    <t>SPT - 1</t>
  </si>
  <si>
    <t>MASA INICIAL ( g )</t>
  </si>
  <si>
    <t>g</t>
  </si>
  <si>
    <t>SPT- 2</t>
  </si>
  <si>
    <t>4.65 - 6.00</t>
  </si>
  <si>
    <t>LIMITE PLASTICO PROMEDIO</t>
  </si>
  <si>
    <t>MAT GEOTECNICOS</t>
  </si>
  <si>
    <t>REALIZO:</t>
  </si>
  <si>
    <t>0.20 - 4.65</t>
  </si>
  <si>
    <t>CLASIFICACION SUCS: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</si>
</sst>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5" formatCode="0.0000"/>
    <numFmt numFmtId="166" formatCode="0.000"/>
    <numFmt numFmtId="167" formatCode="0.00000"/>
    <numFmt numFmtId="168" formatCode="0.00;[Red]0.00"/>
  </numFmts>
  <fonts count="74">
    <font>
      <sz val="10"/>
      <name val="MS Sans Serif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8"/>
      <name val="MS Sans Serif"/>
      <family val="2"/>
    </font>
    <font>
      <sz val="10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b/>
      <sz val="14"/>
      <name val="Albertus Medium"/>
      <family val="2"/>
    </font>
    <font>
      <sz val="10"/>
      <color indexed="10"/>
      <name val="MS Sans Serif"/>
      <family val="2"/>
    </font>
    <font>
      <sz val="8"/>
      <color indexed="12"/>
      <name val="Arial"/>
      <family val="2"/>
    </font>
    <font>
      <sz val="8"/>
      <color indexed="12"/>
      <name val="MS Sans Serif"/>
      <family val="2"/>
    </font>
    <font>
      <sz val="9"/>
      <name val="Albertus Medium"/>
      <family val="2"/>
    </font>
    <font>
      <sz val="10"/>
      <color indexed="12"/>
      <name val="MS Sans Serif"/>
      <family val="2"/>
    </font>
    <font>
      <sz val="22"/>
      <name val="Arial"/>
      <family val="2"/>
    </font>
    <font>
      <sz val="7"/>
      <name val="Arial"/>
      <family val="2"/>
    </font>
    <font>
      <sz val="12"/>
      <name val="Symbol"/>
      <family val="1"/>
      <charset val="2"/>
    </font>
    <font>
      <sz val="9"/>
      <name val="Arial"/>
      <family val="2"/>
    </font>
    <font>
      <sz val="8"/>
      <name val="Abadi MT Condensed Light"/>
      <family val="2"/>
    </font>
    <font>
      <b/>
      <sz val="8"/>
      <name val="Arial"/>
      <family val="2"/>
    </font>
    <font>
      <sz val="9"/>
      <name val="Abadi MT Condensed Light"/>
      <family val="2"/>
    </font>
    <font>
      <sz val="9"/>
      <color indexed="12"/>
      <name val="Abadi MT Condensed Light"/>
      <family val="2"/>
    </font>
    <font>
      <sz val="9"/>
      <color rgb="FFFF0000"/>
      <name val="Arial"/>
      <family val="2"/>
    </font>
    <font>
      <sz val="10"/>
      <color rgb="FF0070C0"/>
      <name val="MS Sans Serif"/>
      <family val="2"/>
    </font>
    <font>
      <b/>
      <sz val="8"/>
      <color indexed="10"/>
      <name val="Arial"/>
      <family val="2"/>
    </font>
    <font>
      <sz val="10"/>
      <color theme="1"/>
      <name val="MS Sans Serif"/>
      <family val="2"/>
    </font>
    <font>
      <sz val="14"/>
      <name val="Albertus Medium"/>
      <family val="2"/>
    </font>
    <font>
      <sz val="10"/>
      <color theme="4"/>
      <name val="Arial"/>
      <family val="2"/>
    </font>
    <font>
      <b/>
      <sz val="9"/>
      <name val="Arial"/>
      <family val="2"/>
    </font>
    <font>
      <b/>
      <sz val="9"/>
      <color rgb="FF0070C0"/>
      <name val="Arial"/>
      <family val="2"/>
    </font>
    <font>
      <b/>
      <sz val="9"/>
      <color indexed="12"/>
      <name val="Arial"/>
      <family val="2"/>
    </font>
    <font>
      <sz val="16"/>
      <name val="Albertus Medium"/>
      <family val="2"/>
    </font>
    <font>
      <sz val="10"/>
      <name val="Calibri"/>
      <family val="2"/>
    </font>
    <font>
      <sz val="10"/>
      <color theme="3"/>
      <name val="Arial"/>
      <family val="2"/>
    </font>
    <font>
      <sz val="10"/>
      <color theme="3"/>
      <name val="MS Sans Serif"/>
      <family val="2"/>
    </font>
    <font>
      <sz val="10"/>
      <color rgb="FF0000FF"/>
      <name val="MS Sans Serif"/>
      <family val="2"/>
    </font>
    <font>
      <sz val="9"/>
      <color rgb="FF3333CC"/>
      <name val="Arial"/>
      <family val="2"/>
    </font>
    <font>
      <sz val="12"/>
      <name val="MS Sans Serif"/>
      <family val="2"/>
    </font>
    <font>
      <sz val="10"/>
      <color rgb="FF3333CC"/>
      <name val="MS Sans Serif"/>
      <family val="2"/>
    </font>
    <font>
      <sz val="24"/>
      <name val="MS Sans Serif"/>
      <family val="2"/>
    </font>
    <font>
      <sz val="9"/>
      <color indexed="10"/>
      <name val="Abadi MT Condensed Light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2"/>
      <name val="Abadi MT Condensed Light"/>
      <family val="2"/>
    </font>
    <font>
      <sz val="14"/>
      <color indexed="10"/>
      <name val="Abadi MT Condensed Light"/>
      <family val="2"/>
    </font>
    <font>
      <sz val="10"/>
      <name val="Symbol"/>
      <family val="1"/>
      <charset val="2"/>
    </font>
    <font>
      <sz val="10"/>
      <name val="Albertus Medium"/>
      <family val="2"/>
    </font>
    <font>
      <sz val="10"/>
      <name val="Abadi MT Condensed Light"/>
      <family val="2"/>
    </font>
    <font>
      <sz val="10"/>
      <color indexed="50"/>
      <name val="Arial"/>
      <family val="2"/>
    </font>
    <font>
      <sz val="10"/>
      <color indexed="12"/>
      <name val="Abadi MT Condensed Light"/>
      <family val="2"/>
    </font>
    <font>
      <i/>
      <sz val="10"/>
      <name val="Arial"/>
      <family val="2"/>
    </font>
    <font>
      <sz val="14"/>
      <color theme="4"/>
      <name val="Arial"/>
      <family val="2"/>
    </font>
    <font>
      <b/>
      <sz val="9"/>
      <color theme="0"/>
      <name val="Arial"/>
      <family val="2"/>
    </font>
    <font>
      <b/>
      <sz val="7"/>
      <color theme="0"/>
      <name val="Arial"/>
      <family val="2"/>
    </font>
    <font>
      <sz val="10"/>
      <color theme="0"/>
      <name val="Arial"/>
      <family val="2"/>
    </font>
    <font>
      <sz val="7"/>
      <color rgb="FF0000FF"/>
      <name val="Arial"/>
      <family val="2"/>
    </font>
    <font>
      <b/>
      <sz val="11"/>
      <color theme="3" tint="-0.499984740745262"/>
      <name val="Arial Narrow"/>
      <family val="2"/>
    </font>
    <font>
      <sz val="12"/>
      <color theme="0"/>
      <name val="MS Sans Serif"/>
      <family val="2"/>
    </font>
    <font>
      <sz val="8"/>
      <color theme="0"/>
      <name val="Arial"/>
      <family val="2"/>
    </font>
    <font>
      <sz val="7"/>
      <color rgb="FF0070C0"/>
      <name val="Arial"/>
      <family val="2"/>
    </font>
    <font>
      <sz val="8"/>
      <color rgb="FF3333CC"/>
      <name val="Arial"/>
      <family val="2"/>
    </font>
    <font>
      <sz val="10"/>
      <color rgb="FF3333CC"/>
      <name val="Arial"/>
      <family val="2"/>
    </font>
    <font>
      <sz val="9"/>
      <color theme="3" tint="-0.249977111117893"/>
      <name val="Arial"/>
      <family val="2"/>
    </font>
    <font>
      <b/>
      <sz val="12"/>
      <color theme="0"/>
      <name val="Arial"/>
      <family val="2"/>
    </font>
    <font>
      <sz val="14"/>
      <name val="Arial"/>
      <family val="2"/>
    </font>
    <font>
      <sz val="13.5"/>
      <name val="MS Sans Serif"/>
      <family val="2"/>
    </font>
    <font>
      <b/>
      <sz val="10"/>
      <name val="MS Sans Serif"/>
      <family val="2"/>
    </font>
    <font>
      <sz val="9"/>
      <color theme="0"/>
      <name val="Arial"/>
      <family val="2"/>
    </font>
    <font>
      <sz val="9"/>
      <color rgb="FF3333CC"/>
      <name val="Abadi MT Condensed Light"/>
      <family val="2"/>
    </font>
    <font>
      <sz val="14"/>
      <color rgb="FF3333CC"/>
      <name val="Abadi MT Condensed Light"/>
      <family val="2"/>
    </font>
    <font>
      <b/>
      <sz val="10"/>
      <color theme="3" tint="-0.499984740745262"/>
      <name val="Arial Narrow"/>
      <family val="2"/>
    </font>
    <font>
      <b/>
      <sz val="10"/>
      <name val="Abadi MT Condensed Light"/>
    </font>
    <font>
      <b/>
      <sz val="10"/>
      <name val="Arial"/>
      <family val="2"/>
    </font>
    <font>
      <sz val="10"/>
      <name val="MS Sans Serif"/>
    </font>
    <font>
      <sz val="9"/>
      <color rgb="FFFF0000"/>
      <name val="Abadi MT Condensed Light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764B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/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ouble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ashed">
        <color indexed="64"/>
      </bottom>
      <diagonal/>
    </border>
    <border>
      <left style="dashDot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Dot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double">
        <color indexed="64"/>
      </right>
      <top style="double">
        <color indexed="64"/>
      </top>
      <bottom/>
      <diagonal/>
    </border>
    <border>
      <left style="dashed">
        <color indexed="64"/>
      </left>
      <right style="double">
        <color indexed="64"/>
      </right>
      <top/>
      <bottom style="dashed">
        <color indexed="64"/>
      </bottom>
      <diagonal/>
    </border>
    <border>
      <left style="dashed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8">
    <xf numFmtId="0" fontId="0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40" fontId="2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9" fontId="72" fillId="0" borderId="0" applyFont="0" applyFill="0" applyBorder="0" applyAlignment="0" applyProtection="0"/>
  </cellStyleXfs>
  <cellXfs count="386">
    <xf numFmtId="0" fontId="0" fillId="0" borderId="0" xfId="0"/>
    <xf numFmtId="0" fontId="2" fillId="0" borderId="0" xfId="1"/>
    <xf numFmtId="0" fontId="2" fillId="0" borderId="0" xfId="1" applyFill="1" applyBorder="1"/>
    <xf numFmtId="0" fontId="2" fillId="0" borderId="0" xfId="1" applyBorder="1"/>
    <xf numFmtId="0" fontId="2" fillId="0" borderId="0" xfId="1" applyAlignment="1"/>
    <xf numFmtId="0" fontId="19" fillId="0" borderId="0" xfId="1" applyFont="1" applyFill="1" applyBorder="1" applyAlignment="1">
      <alignment horizontal="center"/>
    </xf>
    <xf numFmtId="0" fontId="2" fillId="0" borderId="0" xfId="1" applyBorder="1" applyAlignment="1"/>
    <xf numFmtId="0" fontId="2" fillId="0" borderId="0" xfId="1" applyFill="1"/>
    <xf numFmtId="0" fontId="4" fillId="0" borderId="0" xfId="1" applyFont="1" applyBorder="1"/>
    <xf numFmtId="0" fontId="2" fillId="0" borderId="0" xfId="1" applyFont="1" applyBorder="1"/>
    <xf numFmtId="0" fontId="4" fillId="0" borderId="0" xfId="1" applyFont="1" applyBorder="1" applyAlignment="1">
      <alignment horizontal="centerContinuous"/>
    </xf>
    <xf numFmtId="0" fontId="5" fillId="0" borderId="0" xfId="1" quotePrefix="1" applyFont="1" applyBorder="1" applyAlignment="1">
      <alignment horizontal="left"/>
    </xf>
    <xf numFmtId="0" fontId="5" fillId="0" borderId="0" xfId="1" applyFont="1" applyBorder="1" applyAlignment="1">
      <alignment horizontal="left"/>
    </xf>
    <xf numFmtId="15" fontId="3" fillId="0" borderId="0" xfId="1" applyNumberFormat="1" applyFont="1" applyBorder="1" applyAlignment="1">
      <alignment horizontal="centerContinuous"/>
    </xf>
    <xf numFmtId="0" fontId="2" fillId="0" borderId="0" xfId="1" applyFill="1" applyBorder="1" applyAlignment="1"/>
    <xf numFmtId="0" fontId="4" fillId="0" borderId="0" xfId="1" applyFont="1"/>
    <xf numFmtId="0" fontId="5" fillId="0" borderId="0" xfId="1" applyFont="1" applyBorder="1" applyAlignment="1">
      <alignment horizontal="centerContinuous"/>
    </xf>
    <xf numFmtId="0" fontId="2" fillId="0" borderId="0" xfId="1" applyAlignment="1">
      <alignment vertical="center"/>
    </xf>
    <xf numFmtId="0" fontId="5" fillId="0" borderId="0" xfId="1" quotePrefix="1" applyFont="1" applyBorder="1" applyAlignment="1"/>
    <xf numFmtId="0" fontId="4" fillId="0" borderId="0" xfId="1" quotePrefix="1" applyFont="1" applyAlignment="1">
      <alignment horizontal="left"/>
    </xf>
    <xf numFmtId="11" fontId="4" fillId="0" borderId="0" xfId="1" applyNumberFormat="1" applyFont="1"/>
    <xf numFmtId="0" fontId="2" fillId="0" borderId="0" xfId="2" applyFont="1" applyFill="1" applyBorder="1"/>
    <xf numFmtId="0" fontId="2" fillId="0" borderId="0" xfId="2" applyFill="1" applyBorder="1"/>
    <xf numFmtId="0" fontId="8" fillId="0" borderId="0" xfId="2" applyFont="1" applyFill="1" applyBorder="1"/>
    <xf numFmtId="0" fontId="12" fillId="0" borderId="0" xfId="2" applyFont="1" applyFill="1" applyBorder="1"/>
    <xf numFmtId="0" fontId="2" fillId="0" borderId="0" xfId="2" applyFill="1" applyBorder="1" applyAlignment="1">
      <alignment horizontal="center"/>
    </xf>
    <xf numFmtId="0" fontId="2" fillId="0" borderId="0" xfId="2" applyFont="1" applyFill="1" applyBorder="1" applyAlignment="1">
      <alignment horizontal="center"/>
    </xf>
    <xf numFmtId="0" fontId="2" fillId="0" borderId="0" xfId="2" applyFill="1" applyBorder="1" applyAlignment="1"/>
    <xf numFmtId="0" fontId="33" fillId="0" borderId="0" xfId="1" applyFont="1" applyFill="1" applyBorder="1"/>
    <xf numFmtId="0" fontId="33" fillId="0" borderId="0" xfId="1" applyFont="1" applyFill="1" applyBorder="1" applyAlignment="1">
      <alignment horizontal="center"/>
    </xf>
    <xf numFmtId="0" fontId="19" fillId="0" borderId="0" xfId="1" applyFont="1" applyFill="1" applyBorder="1" applyAlignment="1">
      <alignment horizontal="left"/>
    </xf>
    <xf numFmtId="0" fontId="19" fillId="0" borderId="0" xfId="1" applyFont="1" applyFill="1" applyBorder="1" applyAlignment="1"/>
    <xf numFmtId="2" fontId="12" fillId="2" borderId="0" xfId="1" applyNumberFormat="1" applyFont="1" applyFill="1" applyBorder="1" applyAlignment="1">
      <alignment horizontal="right"/>
    </xf>
    <xf numFmtId="2" fontId="2" fillId="2" borderId="0" xfId="1" applyNumberFormat="1" applyFont="1" applyFill="1" applyBorder="1" applyAlignment="1">
      <alignment horizontal="left"/>
    </xf>
    <xf numFmtId="2" fontId="2" fillId="2" borderId="0" xfId="1" applyNumberFormat="1" applyFont="1" applyFill="1" applyBorder="1" applyAlignment="1">
      <alignment horizontal="right"/>
    </xf>
    <xf numFmtId="0" fontId="19" fillId="0" borderId="0" xfId="1" applyFont="1" applyFill="1" applyBorder="1"/>
    <xf numFmtId="0" fontId="5" fillId="0" borderId="0" xfId="1" applyFont="1" applyFill="1" applyBorder="1" applyAlignment="1">
      <alignment horizontal="centerContinuous"/>
    </xf>
    <xf numFmtId="0" fontId="2" fillId="3" borderId="0" xfId="1" applyFill="1"/>
    <xf numFmtId="0" fontId="2" fillId="3" borderId="0" xfId="1" applyFill="1" applyAlignment="1"/>
    <xf numFmtId="2" fontId="2" fillId="3" borderId="0" xfId="1" applyNumberFormat="1" applyFill="1" applyAlignment="1"/>
    <xf numFmtId="0" fontId="19" fillId="3" borderId="0" xfId="1" applyFont="1" applyFill="1" applyAlignment="1">
      <alignment horizontal="left"/>
    </xf>
    <xf numFmtId="0" fontId="19" fillId="3" borderId="0" xfId="1" applyFont="1" applyFill="1" applyAlignment="1">
      <alignment horizontal="center"/>
    </xf>
    <xf numFmtId="10" fontId="12" fillId="3" borderId="0" xfId="3" applyNumberFormat="1" applyFont="1" applyFill="1" applyAlignment="1">
      <alignment horizontal="center"/>
    </xf>
    <xf numFmtId="10" fontId="2" fillId="3" borderId="0" xfId="1" applyNumberFormat="1" applyFill="1" applyAlignment="1">
      <alignment horizontal="center"/>
    </xf>
    <xf numFmtId="10" fontId="2" fillId="3" borderId="0" xfId="3" applyNumberFormat="1" applyFill="1" applyAlignment="1">
      <alignment horizontal="center"/>
    </xf>
    <xf numFmtId="2" fontId="41" fillId="3" borderId="0" xfId="1" applyNumberFormat="1" applyFont="1" applyFill="1" applyAlignment="1">
      <alignment horizontal="center"/>
    </xf>
    <xf numFmtId="0" fontId="41" fillId="3" borderId="0" xfId="1" applyFont="1" applyFill="1" applyAlignment="1">
      <alignment horizontal="center"/>
    </xf>
    <xf numFmtId="0" fontId="42" fillId="3" borderId="0" xfId="1" applyFont="1" applyFill="1" applyAlignment="1">
      <alignment horizontal="right" vertical="center"/>
    </xf>
    <xf numFmtId="168" fontId="39" fillId="3" borderId="0" xfId="1" applyNumberFormat="1" applyFont="1" applyFill="1"/>
    <xf numFmtId="0" fontId="19" fillId="3" borderId="0" xfId="1" applyFont="1" applyFill="1"/>
    <xf numFmtId="0" fontId="19" fillId="3" borderId="15" xfId="1" applyFont="1" applyFill="1" applyBorder="1"/>
    <xf numFmtId="10" fontId="39" fillId="3" borderId="15" xfId="1" applyNumberFormat="1" applyFont="1" applyFill="1" applyBorder="1"/>
    <xf numFmtId="0" fontId="0" fillId="0" borderId="0" xfId="0"/>
    <xf numFmtId="10" fontId="6" fillId="0" borderId="0" xfId="2" applyNumberFormat="1" applyFont="1" applyFill="1" applyBorder="1" applyAlignment="1">
      <alignment horizontal="center"/>
    </xf>
    <xf numFmtId="0" fontId="15" fillId="0" borderId="0" xfId="2" applyFont="1" applyFill="1" applyBorder="1" applyAlignment="1"/>
    <xf numFmtId="165" fontId="12" fillId="0" borderId="0" xfId="2" applyNumberFormat="1" applyFont="1" applyFill="1" applyBorder="1" applyAlignment="1">
      <alignment horizontal="center"/>
    </xf>
    <xf numFmtId="11" fontId="2" fillId="0" borderId="0" xfId="2" applyNumberFormat="1" applyFont="1" applyFill="1" applyBorder="1" applyAlignment="1">
      <alignment horizontal="center"/>
    </xf>
    <xf numFmtId="2" fontId="2" fillId="0" borderId="0" xfId="2" applyNumberFormat="1" applyFont="1" applyFill="1" applyBorder="1" applyAlignment="1">
      <alignment horizontal="center"/>
    </xf>
    <xf numFmtId="4" fontId="2" fillId="0" borderId="0" xfId="2" applyNumberFormat="1" applyFill="1" applyBorder="1"/>
    <xf numFmtId="4" fontId="12" fillId="0" borderId="0" xfId="2" applyNumberFormat="1" applyFont="1" applyFill="1" applyBorder="1" applyAlignment="1"/>
    <xf numFmtId="0" fontId="32" fillId="0" borderId="0" xfId="1" applyFont="1" applyFill="1" applyBorder="1" applyAlignment="1">
      <alignment horizontal="center"/>
    </xf>
    <xf numFmtId="2" fontId="2" fillId="0" borderId="0" xfId="1" applyNumberFormat="1" applyFill="1" applyBorder="1"/>
    <xf numFmtId="0" fontId="5" fillId="0" borderId="0" xfId="1" applyFont="1" applyFill="1" applyBorder="1"/>
    <xf numFmtId="4" fontId="16" fillId="0" borderId="0" xfId="1" applyNumberFormat="1" applyFont="1" applyFill="1" applyBorder="1" applyAlignment="1">
      <alignment horizontal="centerContinuous"/>
    </xf>
    <xf numFmtId="10" fontId="16" fillId="0" borderId="0" xfId="1" applyNumberFormat="1" applyFont="1" applyFill="1" applyBorder="1" applyAlignment="1">
      <alignment horizontal="centerContinuous"/>
    </xf>
    <xf numFmtId="0" fontId="16" fillId="0" borderId="0" xfId="1" applyFont="1" applyFill="1" applyBorder="1" applyAlignment="1">
      <alignment horizontal="center"/>
    </xf>
    <xf numFmtId="0" fontId="16" fillId="0" borderId="0" xfId="1" applyFont="1" applyFill="1" applyBorder="1"/>
    <xf numFmtId="4" fontId="23" fillId="0" borderId="0" xfId="1" applyNumberFormat="1" applyFont="1" applyFill="1" applyBorder="1" applyAlignment="1">
      <alignment horizontal="center"/>
    </xf>
    <xf numFmtId="0" fontId="39" fillId="0" borderId="0" xfId="1" applyFont="1" applyFill="1" applyBorder="1"/>
    <xf numFmtId="2" fontId="2" fillId="0" borderId="0" xfId="1" applyNumberFormat="1" applyFill="1" applyBorder="1" applyAlignment="1"/>
    <xf numFmtId="10" fontId="16" fillId="0" borderId="0" xfId="1" applyNumberFormat="1" applyFont="1" applyFill="1" applyBorder="1" applyAlignment="1">
      <alignment horizontal="center"/>
    </xf>
    <xf numFmtId="4" fontId="2" fillId="0" borderId="0" xfId="1" applyNumberFormat="1" applyFill="1" applyBorder="1"/>
    <xf numFmtId="4" fontId="5" fillId="0" borderId="0" xfId="1" applyNumberFormat="1" applyFont="1" applyFill="1" applyBorder="1" applyAlignment="1">
      <alignment horizontal="centerContinuous"/>
    </xf>
    <xf numFmtId="4" fontId="35" fillId="0" borderId="0" xfId="1" applyNumberFormat="1" applyFont="1" applyFill="1" applyBorder="1" applyAlignment="1">
      <alignment horizontal="centerContinuous" vertical="center"/>
    </xf>
    <xf numFmtId="0" fontId="5" fillId="0" borderId="0" xfId="1" quotePrefix="1" applyFont="1" applyFill="1" applyBorder="1" applyAlignment="1"/>
    <xf numFmtId="10" fontId="39" fillId="0" borderId="0" xfId="1" applyNumberFormat="1" applyFont="1" applyFill="1" applyBorder="1"/>
    <xf numFmtId="10" fontId="12" fillId="0" borderId="0" xfId="3" applyNumberFormat="1" applyFont="1" applyFill="1" applyBorder="1" applyAlignment="1">
      <alignment horizontal="center"/>
    </xf>
    <xf numFmtId="10" fontId="2" fillId="0" borderId="0" xfId="1" applyNumberFormat="1" applyFill="1" applyBorder="1" applyAlignment="1">
      <alignment horizontal="center"/>
    </xf>
    <xf numFmtId="10" fontId="2" fillId="0" borderId="0" xfId="3" applyNumberFormat="1" applyFill="1" applyBorder="1" applyAlignment="1">
      <alignment horizontal="center"/>
    </xf>
    <xf numFmtId="0" fontId="20" fillId="0" borderId="0" xfId="1" applyFont="1" applyFill="1" applyBorder="1" applyAlignment="1">
      <alignment horizontal="center"/>
    </xf>
    <xf numFmtId="0" fontId="40" fillId="0" borderId="0" xfId="1" applyFont="1" applyFill="1" applyBorder="1" applyAlignment="1">
      <alignment horizontal="right"/>
    </xf>
    <xf numFmtId="0" fontId="40" fillId="0" borderId="0" xfId="1" applyFont="1" applyFill="1" applyBorder="1"/>
    <xf numFmtId="10" fontId="40" fillId="0" borderId="0" xfId="3" applyNumberFormat="1" applyFont="1" applyFill="1" applyBorder="1" applyAlignment="1">
      <alignment horizontal="center"/>
    </xf>
    <xf numFmtId="0" fontId="40" fillId="0" borderId="0" xfId="1" applyFont="1" applyFill="1" applyBorder="1" applyAlignment="1">
      <alignment horizontal="center"/>
    </xf>
    <xf numFmtId="2" fontId="41" fillId="0" borderId="0" xfId="1" applyNumberFormat="1" applyFont="1" applyFill="1" applyBorder="1" applyAlignment="1">
      <alignment horizontal="center"/>
    </xf>
    <xf numFmtId="0" fontId="41" fillId="0" borderId="0" xfId="1" applyFont="1" applyFill="1" applyBorder="1" applyAlignment="1">
      <alignment horizontal="center"/>
    </xf>
    <xf numFmtId="168" fontId="39" fillId="0" borderId="0" xfId="3" applyNumberFormat="1" applyFont="1" applyFill="1" applyBorder="1" applyAlignment="1">
      <alignment horizontal="center"/>
    </xf>
    <xf numFmtId="0" fontId="42" fillId="0" borderId="0" xfId="1" applyFont="1" applyFill="1" applyBorder="1" applyAlignment="1">
      <alignment horizontal="right" vertical="center"/>
    </xf>
    <xf numFmtId="0" fontId="43" fillId="0" borderId="0" xfId="1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right"/>
    </xf>
    <xf numFmtId="0" fontId="19" fillId="0" borderId="0" xfId="1" applyNumberFormat="1" applyFont="1" applyFill="1" applyBorder="1" applyAlignment="1">
      <alignment horizontal="center"/>
    </xf>
    <xf numFmtId="49" fontId="19" fillId="0" borderId="0" xfId="1" applyNumberFormat="1" applyFont="1" applyFill="1" applyBorder="1" applyAlignment="1">
      <alignment horizontal="center"/>
    </xf>
    <xf numFmtId="168" fontId="39" fillId="0" borderId="0" xfId="1" applyNumberFormat="1" applyFont="1" applyFill="1" applyBorder="1"/>
    <xf numFmtId="10" fontId="39" fillId="0" borderId="0" xfId="3" applyNumberFormat="1" applyFont="1" applyFill="1" applyBorder="1" applyAlignment="1">
      <alignment horizontal="center"/>
    </xf>
    <xf numFmtId="0" fontId="0" fillId="0" borderId="0" xfId="0" applyBorder="1"/>
    <xf numFmtId="2" fontId="0" fillId="0" borderId="0" xfId="0" applyNumberFormat="1"/>
    <xf numFmtId="2" fontId="24" fillId="0" borderId="0" xfId="1" applyNumberFormat="1" applyFont="1" applyFill="1" applyBorder="1" applyAlignment="1">
      <alignment horizontal="center" vertical="center"/>
    </xf>
    <xf numFmtId="0" fontId="22" fillId="0" borderId="0" xfId="1" applyFont="1" applyFill="1" applyBorder="1" applyAlignment="1">
      <alignment horizontal="center" vertical="center"/>
    </xf>
    <xf numFmtId="0" fontId="2" fillId="0" borderId="0" xfId="1" applyFill="1" applyBorder="1" applyAlignment="1">
      <alignment horizontal="center" vertical="center"/>
    </xf>
    <xf numFmtId="2" fontId="2" fillId="0" borderId="0" xfId="1" applyNumberFormat="1" applyFill="1" applyBorder="1" applyAlignment="1">
      <alignment horizontal="center" vertical="center"/>
    </xf>
    <xf numFmtId="0" fontId="0" fillId="0" borderId="0" xfId="0" applyFill="1" applyBorder="1"/>
    <xf numFmtId="0" fontId="2" fillId="0" borderId="0" xfId="1" applyFill="1" applyBorder="1" applyAlignment="1">
      <alignment horizontal="center"/>
    </xf>
    <xf numFmtId="0" fontId="38" fillId="0" borderId="0" xfId="1" applyFont="1" applyFill="1" applyBorder="1" applyAlignment="1">
      <alignment horizontal="center" vertical="distributed"/>
    </xf>
    <xf numFmtId="10" fontId="39" fillId="0" borderId="0" xfId="1" applyNumberFormat="1" applyFont="1" applyFill="1" applyBorder="1" applyAlignment="1">
      <alignment horizontal="center"/>
    </xf>
    <xf numFmtId="0" fontId="45" fillId="0" borderId="0" xfId="1" applyFont="1" applyFill="1" applyBorder="1" applyAlignment="1"/>
    <xf numFmtId="0" fontId="5" fillId="0" borderId="0" xfId="1" applyFont="1" applyFill="1" applyBorder="1" applyAlignment="1">
      <alignment horizontal="left"/>
    </xf>
    <xf numFmtId="0" fontId="9" fillId="0" borderId="0" xfId="1" applyFont="1" applyFill="1" applyBorder="1" applyAlignment="1">
      <alignment horizontal="center"/>
    </xf>
    <xf numFmtId="0" fontId="4" fillId="0" borderId="0" xfId="1" applyFont="1" applyFill="1" applyBorder="1"/>
    <xf numFmtId="0" fontId="5" fillId="0" borderId="0" xfId="1" applyFont="1" applyFill="1" applyBorder="1" applyAlignment="1">
      <alignment horizontal="right"/>
    </xf>
    <xf numFmtId="0" fontId="13" fillId="0" borderId="0" xfId="1" applyFont="1" applyFill="1" applyBorder="1" applyAlignment="1">
      <alignment vertical="center" textRotation="90"/>
    </xf>
    <xf numFmtId="0" fontId="38" fillId="0" borderId="0" xfId="1" applyFont="1" applyFill="1" applyBorder="1" applyAlignment="1">
      <alignment horizontal="center" vertical="distributed"/>
    </xf>
    <xf numFmtId="2" fontId="2" fillId="0" borderId="0" xfId="1" applyNumberFormat="1"/>
    <xf numFmtId="0" fontId="5" fillId="0" borderId="21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2" fontId="16" fillId="0" borderId="17" xfId="1" applyNumberFormat="1" applyFont="1" applyBorder="1" applyAlignment="1">
      <alignment horizontal="center" vertical="center"/>
    </xf>
    <xf numFmtId="0" fontId="5" fillId="0" borderId="12" xfId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5" fillId="0" borderId="11" xfId="1" applyFont="1" applyBorder="1" applyAlignment="1">
      <alignment horizontal="center"/>
    </xf>
    <xf numFmtId="0" fontId="5" fillId="0" borderId="35" xfId="1" applyFont="1" applyBorder="1" applyAlignment="1">
      <alignment horizontal="center"/>
    </xf>
    <xf numFmtId="0" fontId="5" fillId="0" borderId="38" xfId="1" applyFont="1" applyBorder="1" applyAlignment="1">
      <alignment horizontal="center"/>
    </xf>
    <xf numFmtId="15" fontId="10" fillId="0" borderId="1" xfId="1" applyNumberFormat="1" applyFont="1" applyFill="1" applyBorder="1" applyAlignment="1">
      <alignment horizontal="center"/>
    </xf>
    <xf numFmtId="0" fontId="9" fillId="0" borderId="13" xfId="1" applyFont="1" applyFill="1" applyBorder="1" applyAlignment="1">
      <alignment horizontal="center"/>
    </xf>
    <xf numFmtId="0" fontId="5" fillId="0" borderId="29" xfId="1" applyFont="1" applyBorder="1" applyAlignment="1">
      <alignment horizontal="center" vertical="top"/>
    </xf>
    <xf numFmtId="0" fontId="5" fillId="0" borderId="30" xfId="1" applyFont="1" applyBorder="1" applyAlignment="1">
      <alignment horizontal="center" vertical="top"/>
    </xf>
    <xf numFmtId="0" fontId="5" fillId="0" borderId="36" xfId="1" applyFont="1" applyBorder="1" applyAlignment="1">
      <alignment horizontal="center" vertical="top"/>
    </xf>
    <xf numFmtId="0" fontId="5" fillId="0" borderId="39" xfId="1" applyFont="1" applyBorder="1" applyAlignment="1">
      <alignment horizontal="center" vertical="top"/>
    </xf>
    <xf numFmtId="0" fontId="5" fillId="0" borderId="31" xfId="1" applyFont="1" applyBorder="1" applyAlignment="1">
      <alignment horizontal="center" vertical="top"/>
    </xf>
    <xf numFmtId="0" fontId="5" fillId="0" borderId="32" xfId="1" applyFont="1" applyBorder="1" applyAlignment="1">
      <alignment horizontal="center" vertical="center"/>
    </xf>
    <xf numFmtId="4" fontId="35" fillId="0" borderId="33" xfId="1" applyNumberFormat="1" applyFont="1" applyBorder="1" applyAlignment="1">
      <alignment horizontal="center" vertical="center"/>
    </xf>
    <xf numFmtId="2" fontId="16" fillId="0" borderId="37" xfId="1" applyNumberFormat="1" applyFont="1" applyBorder="1" applyAlignment="1">
      <alignment horizontal="center" vertical="center"/>
    </xf>
    <xf numFmtId="4" fontId="61" fillId="0" borderId="34" xfId="1" applyNumberFormat="1" applyFont="1" applyBorder="1" applyAlignment="1">
      <alignment horizontal="center" vertical="center"/>
    </xf>
    <xf numFmtId="4" fontId="35" fillId="0" borderId="4" xfId="1" applyNumberFormat="1" applyFont="1" applyBorder="1" applyAlignment="1">
      <alignment horizontal="center" vertical="center"/>
    </xf>
    <xf numFmtId="4" fontId="61" fillId="0" borderId="18" xfId="1" applyNumberFormat="1" applyFont="1" applyBorder="1" applyAlignment="1">
      <alignment horizontal="center" vertical="center"/>
    </xf>
    <xf numFmtId="4" fontId="35" fillId="0" borderId="16" xfId="1" applyNumberFormat="1" applyFont="1" applyBorder="1" applyAlignment="1">
      <alignment horizontal="center" vertical="center"/>
    </xf>
    <xf numFmtId="4" fontId="61" fillId="0" borderId="19" xfId="1" applyNumberFormat="1" applyFont="1" applyBorder="1" applyAlignment="1">
      <alignment horizontal="center" vertical="center"/>
    </xf>
    <xf numFmtId="2" fontId="21" fillId="0" borderId="40" xfId="1" applyNumberFormat="1" applyFont="1" applyBorder="1" applyAlignment="1">
      <alignment horizontal="center" vertical="center"/>
    </xf>
    <xf numFmtId="2" fontId="21" fillId="0" borderId="41" xfId="1" applyNumberFormat="1" applyFont="1" applyBorder="1" applyAlignment="1">
      <alignment horizontal="center" vertical="center"/>
    </xf>
    <xf numFmtId="2" fontId="21" fillId="0" borderId="42" xfId="1" applyNumberFormat="1" applyFont="1" applyBorder="1" applyAlignment="1">
      <alignment horizontal="center" vertical="center"/>
    </xf>
    <xf numFmtId="165" fontId="34" fillId="0" borderId="0" xfId="1" applyNumberFormat="1" applyFont="1" applyFill="1" applyBorder="1" applyAlignment="1"/>
    <xf numFmtId="0" fontId="0" fillId="0" borderId="43" xfId="0" applyBorder="1"/>
    <xf numFmtId="165" fontId="2" fillId="0" borderId="0" xfId="1" applyNumberFormat="1" applyFont="1" applyFill="1" applyBorder="1" applyAlignment="1"/>
    <xf numFmtId="0" fontId="37" fillId="0" borderId="0" xfId="1" applyFont="1" applyFill="1" applyBorder="1" applyAlignment="1">
      <alignment horizontal="center"/>
    </xf>
    <xf numFmtId="165" fontId="37" fillId="0" borderId="0" xfId="1" applyNumberFormat="1" applyFont="1" applyFill="1" applyBorder="1" applyAlignment="1">
      <alignment horizontal="left"/>
    </xf>
    <xf numFmtId="2" fontId="34" fillId="0" borderId="0" xfId="1" applyNumberFormat="1" applyFont="1" applyFill="1" applyBorder="1" applyAlignment="1"/>
    <xf numFmtId="2" fontId="2" fillId="0" borderId="0" xfId="1" applyNumberFormat="1" applyFont="1" applyFill="1" applyBorder="1" applyAlignment="1">
      <alignment horizontal="center" vertical="center"/>
    </xf>
    <xf numFmtId="10" fontId="40" fillId="3" borderId="44" xfId="3" applyNumberFormat="1" applyFont="1" applyFill="1" applyBorder="1" applyAlignment="1">
      <alignment horizontal="center" vertical="center"/>
    </xf>
    <xf numFmtId="0" fontId="67" fillId="3" borderId="0" xfId="1" applyFont="1" applyFill="1"/>
    <xf numFmtId="10" fontId="67" fillId="3" borderId="0" xfId="1" applyNumberFormat="1" applyFont="1" applyFill="1"/>
    <xf numFmtId="0" fontId="2" fillId="3" borderId="6" xfId="1" applyFill="1" applyBorder="1" applyAlignment="1">
      <alignment horizontal="center" vertical="center"/>
    </xf>
    <xf numFmtId="0" fontId="20" fillId="3" borderId="6" xfId="1" applyFont="1" applyFill="1" applyBorder="1" applyAlignment="1">
      <alignment horizontal="center" vertical="center"/>
    </xf>
    <xf numFmtId="0" fontId="19" fillId="3" borderId="6" xfId="1" applyFont="1" applyFill="1" applyBorder="1" applyAlignment="1">
      <alignment horizontal="center" vertical="center"/>
    </xf>
    <xf numFmtId="168" fontId="19" fillId="3" borderId="6" xfId="3" applyNumberFormat="1" applyFont="1" applyFill="1" applyBorder="1" applyAlignment="1">
      <alignment horizontal="center" vertical="center"/>
    </xf>
    <xf numFmtId="0" fontId="19" fillId="3" borderId="6" xfId="1" applyNumberFormat="1" applyFont="1" applyFill="1" applyBorder="1" applyAlignment="1">
      <alignment horizontal="center" vertical="center"/>
    </xf>
    <xf numFmtId="49" fontId="19" fillId="3" borderId="6" xfId="1" applyNumberFormat="1" applyFont="1" applyFill="1" applyBorder="1" applyAlignment="1">
      <alignment horizontal="center" vertical="center"/>
    </xf>
    <xf numFmtId="2" fontId="4" fillId="3" borderId="0" xfId="1" applyNumberFormat="1" applyFont="1" applyFill="1" applyAlignment="1">
      <alignment horizontal="center"/>
    </xf>
    <xf numFmtId="0" fontId="68" fillId="3" borderId="0" xfId="1" applyFont="1" applyFill="1" applyAlignment="1">
      <alignment horizontal="center" vertical="center"/>
    </xf>
    <xf numFmtId="2" fontId="20" fillId="3" borderId="6" xfId="1" applyNumberFormat="1" applyFont="1" applyFill="1" applyBorder="1" applyAlignment="1">
      <alignment horizontal="center" vertical="center"/>
    </xf>
    <xf numFmtId="0" fontId="19" fillId="3" borderId="0" xfId="1" applyFont="1" applyFill="1" applyBorder="1" applyAlignment="1">
      <alignment horizontal="left" vertical="center"/>
    </xf>
    <xf numFmtId="0" fontId="19" fillId="3" borderId="14" xfId="1" applyFont="1" applyFill="1" applyBorder="1" applyAlignment="1">
      <alignment horizontal="left" vertical="center"/>
    </xf>
    <xf numFmtId="10" fontId="39" fillId="3" borderId="6" xfId="3" applyNumberFormat="1" applyFont="1" applyFill="1" applyBorder="1" applyAlignment="1">
      <alignment horizontal="center" vertical="center"/>
    </xf>
    <xf numFmtId="0" fontId="19" fillId="3" borderId="0" xfId="1" applyFont="1" applyFill="1" applyBorder="1" applyAlignment="1">
      <alignment vertical="center"/>
    </xf>
    <xf numFmtId="0" fontId="19" fillId="3" borderId="14" xfId="1" applyFont="1" applyFill="1" applyBorder="1" applyAlignment="1">
      <alignment vertical="center"/>
    </xf>
    <xf numFmtId="0" fontId="2" fillId="3" borderId="0" xfId="1" applyFill="1" applyAlignment="1">
      <alignment vertical="center"/>
    </xf>
    <xf numFmtId="2" fontId="19" fillId="3" borderId="6" xfId="1" applyNumberFormat="1" applyFont="1" applyFill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/>
    </xf>
    <xf numFmtId="2" fontId="65" fillId="0" borderId="0" xfId="1" applyNumberFormat="1" applyFont="1" applyFill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64" fillId="0" borderId="0" xfId="1" applyFont="1" applyFill="1" applyBorder="1" applyAlignment="1">
      <alignment horizontal="center" vertical="center"/>
    </xf>
    <xf numFmtId="0" fontId="66" fillId="0" borderId="0" xfId="8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" fontId="21" fillId="0" borderId="33" xfId="1" applyNumberFormat="1" applyFont="1" applyBorder="1" applyAlignment="1">
      <alignment horizontal="center" vertical="center"/>
    </xf>
    <xf numFmtId="4" fontId="21" fillId="0" borderId="4" xfId="1" applyNumberFormat="1" applyFont="1" applyBorder="1" applyAlignment="1">
      <alignment horizontal="center" vertical="center"/>
    </xf>
    <xf numFmtId="4" fontId="21" fillId="0" borderId="16" xfId="1" applyNumberFormat="1" applyFont="1" applyBorder="1" applyAlignment="1">
      <alignment horizontal="center" vertical="center"/>
    </xf>
    <xf numFmtId="2" fontId="27" fillId="6" borderId="23" xfId="1" applyNumberFormat="1" applyFont="1" applyFill="1" applyBorder="1" applyAlignment="1">
      <alignment horizontal="center" vertical="center"/>
    </xf>
    <xf numFmtId="2" fontId="27" fillId="6" borderId="28" xfId="1" applyNumberFormat="1" applyFont="1" applyFill="1" applyBorder="1" applyAlignment="1">
      <alignment horizontal="center" vertical="center"/>
    </xf>
    <xf numFmtId="2" fontId="27" fillId="6" borderId="26" xfId="1" applyNumberFormat="1" applyFont="1" applyFill="1" applyBorder="1" applyAlignment="1">
      <alignment horizontal="center" vertical="center"/>
    </xf>
    <xf numFmtId="2" fontId="27" fillId="7" borderId="23" xfId="1" applyNumberFormat="1" applyFont="1" applyFill="1" applyBorder="1" applyAlignment="1">
      <alignment horizontal="center" vertical="center"/>
    </xf>
    <xf numFmtId="2" fontId="27" fillId="7" borderId="28" xfId="1" applyNumberFormat="1" applyFont="1" applyFill="1" applyBorder="1" applyAlignment="1">
      <alignment horizontal="center" vertical="center"/>
    </xf>
    <xf numFmtId="2" fontId="27" fillId="7" borderId="26" xfId="1" applyNumberFormat="1" applyFont="1" applyFill="1" applyBorder="1" applyAlignment="1">
      <alignment horizontal="center" vertical="center"/>
    </xf>
    <xf numFmtId="16" fontId="9" fillId="0" borderId="13" xfId="1" applyNumberFormat="1" applyFont="1" applyFill="1" applyBorder="1" applyAlignment="1">
      <alignment horizontal="center"/>
    </xf>
    <xf numFmtId="0" fontId="0" fillId="0" borderId="0" xfId="0" applyFill="1"/>
    <xf numFmtId="0" fontId="2" fillId="0" borderId="0" xfId="1" applyFill="1" applyBorder="1" applyAlignment="1">
      <alignment horizontal="center" vertical="center"/>
    </xf>
    <xf numFmtId="2" fontId="0" fillId="0" borderId="0" xfId="0" applyNumberFormat="1" applyFill="1" applyBorder="1"/>
    <xf numFmtId="10" fontId="48" fillId="0" borderId="0" xfId="1" applyNumberFormat="1" applyFont="1" applyFill="1" applyBorder="1" applyAlignment="1">
      <alignment horizontal="center" vertical="center"/>
    </xf>
    <xf numFmtId="2" fontId="48" fillId="0" borderId="0" xfId="14" applyNumberFormat="1" applyFont="1" applyFill="1" applyBorder="1" applyAlignment="1">
      <alignment horizontal="center" vertical="center"/>
    </xf>
    <xf numFmtId="10" fontId="48" fillId="0" borderId="0" xfId="14" applyNumberFormat="1" applyFont="1" applyFill="1" applyBorder="1" applyAlignment="1">
      <alignment horizontal="center" vertical="center"/>
    </xf>
    <xf numFmtId="2" fontId="48" fillId="0" borderId="0" xfId="14" applyNumberFormat="1" applyFont="1" applyFill="1" applyBorder="1" applyAlignment="1">
      <alignment horizontal="center" vertical="center" wrapText="1"/>
    </xf>
    <xf numFmtId="0" fontId="2" fillId="0" borderId="46" xfId="1" applyBorder="1"/>
    <xf numFmtId="0" fontId="2" fillId="0" borderId="47" xfId="1" applyBorder="1"/>
    <xf numFmtId="0" fontId="2" fillId="0" borderId="48" xfId="1" applyBorder="1"/>
    <xf numFmtId="2" fontId="2" fillId="2" borderId="10" xfId="1" applyNumberFormat="1" applyFont="1" applyFill="1" applyBorder="1" applyAlignment="1">
      <alignment horizontal="left"/>
    </xf>
    <xf numFmtId="0" fontId="0" fillId="0" borderId="1" xfId="0" applyFill="1" applyBorder="1"/>
    <xf numFmtId="168" fontId="73" fillId="3" borderId="6" xfId="3" applyNumberFormat="1" applyFont="1" applyFill="1" applyBorder="1" applyAlignment="1">
      <alignment horizontal="center" vertical="center"/>
    </xf>
    <xf numFmtId="0" fontId="0" fillId="0" borderId="1" xfId="0" applyBorder="1"/>
    <xf numFmtId="2" fontId="2" fillId="0" borderId="1" xfId="1" applyNumberFormat="1" applyFont="1" applyFill="1" applyBorder="1" applyAlignment="1">
      <alignment horizontal="right"/>
    </xf>
    <xf numFmtId="2" fontId="2" fillId="0" borderId="1" xfId="1" applyNumberFormat="1" applyFont="1" applyFill="1" applyBorder="1" applyAlignment="1">
      <alignment horizontal="left"/>
    </xf>
    <xf numFmtId="2" fontId="8" fillId="0" borderId="0" xfId="1" applyNumberFormat="1" applyFont="1" applyBorder="1" applyAlignment="1">
      <alignment horizontal="center"/>
    </xf>
    <xf numFmtId="2" fontId="8" fillId="0" borderId="47" xfId="1" applyNumberFormat="1" applyFont="1" applyBorder="1" applyAlignment="1">
      <alignment horizontal="center"/>
    </xf>
    <xf numFmtId="0" fontId="0" fillId="0" borderId="47" xfId="0" applyBorder="1"/>
    <xf numFmtId="0" fontId="2" fillId="0" borderId="9" xfId="1" applyBorder="1"/>
    <xf numFmtId="0" fontId="2" fillId="0" borderId="10" xfId="1" applyBorder="1"/>
    <xf numFmtId="0" fontId="2" fillId="0" borderId="1" xfId="1" applyBorder="1" applyAlignment="1"/>
    <xf numFmtId="0" fontId="2" fillId="0" borderId="5" xfId="1" applyBorder="1" applyAlignment="1">
      <alignment horizontal="left"/>
    </xf>
    <xf numFmtId="0" fontId="26" fillId="0" borderId="0" xfId="6" applyFont="1" applyFill="1" applyBorder="1" applyAlignment="1">
      <alignment horizontal="center" vertical="center"/>
    </xf>
    <xf numFmtId="2" fontId="26" fillId="0" borderId="0" xfId="6" applyNumberFormat="1" applyFont="1" applyFill="1" applyBorder="1" applyAlignment="1">
      <alignment horizontal="center" vertical="center"/>
    </xf>
    <xf numFmtId="2" fontId="28" fillId="0" borderId="0" xfId="8" applyNumberFormat="1" applyFont="1" applyFill="1" applyBorder="1" applyAlignment="1" applyProtection="1">
      <alignment horizontal="center" vertical="center"/>
      <protection locked="0"/>
    </xf>
    <xf numFmtId="166" fontId="28" fillId="0" borderId="0" xfId="8" applyNumberFormat="1" applyFont="1" applyFill="1" applyBorder="1" applyAlignment="1" applyProtection="1">
      <alignment horizontal="center"/>
      <protection locked="0"/>
    </xf>
    <xf numFmtId="0" fontId="27" fillId="0" borderId="0" xfId="8" applyFont="1" applyFill="1" applyBorder="1" applyAlignment="1">
      <alignment horizontal="center"/>
    </xf>
    <xf numFmtId="2" fontId="28" fillId="0" borderId="0" xfId="8" applyNumberFormat="1" applyFont="1" applyFill="1" applyBorder="1" applyAlignment="1" applyProtection="1">
      <alignment horizontal="center"/>
      <protection locked="0"/>
    </xf>
    <xf numFmtId="0" fontId="29" fillId="0" borderId="0" xfId="8" applyFont="1" applyFill="1" applyBorder="1"/>
    <xf numFmtId="0" fontId="28" fillId="0" borderId="0" xfId="8" applyFont="1" applyFill="1" applyBorder="1" applyAlignment="1" applyProtection="1">
      <alignment horizontal="center"/>
      <protection locked="0"/>
    </xf>
    <xf numFmtId="0" fontId="27" fillId="0" borderId="0" xfId="8" applyFont="1" applyFill="1" applyBorder="1"/>
    <xf numFmtId="0" fontId="4" fillId="0" borderId="0" xfId="6" applyFill="1" applyBorder="1"/>
    <xf numFmtId="0" fontId="63" fillId="0" borderId="0" xfId="6" applyFont="1" applyFill="1" applyBorder="1" applyAlignment="1" applyProtection="1">
      <alignment horizontal="center" vertical="center"/>
      <protection locked="0"/>
    </xf>
    <xf numFmtId="0" fontId="50" fillId="0" borderId="0" xfId="6" applyNumberFormat="1" applyFont="1" applyFill="1" applyBorder="1" applyAlignment="1" applyProtection="1">
      <alignment horizontal="center" vertical="center"/>
      <protection locked="0"/>
    </xf>
    <xf numFmtId="0" fontId="5" fillId="0" borderId="0" xfId="16" applyFill="1" applyBorder="1"/>
    <xf numFmtId="0" fontId="53" fillId="0" borderId="0" xfId="8" applyFont="1" applyFill="1" applyBorder="1" applyAlignment="1">
      <alignment horizontal="center" vertical="center"/>
    </xf>
    <xf numFmtId="167" fontId="27" fillId="0" borderId="0" xfId="8" applyNumberFormat="1" applyFont="1" applyFill="1" applyBorder="1" applyAlignment="1">
      <alignment vertical="center"/>
    </xf>
    <xf numFmtId="0" fontId="27" fillId="0" borderId="0" xfId="8" applyFont="1" applyFill="1" applyBorder="1" applyAlignment="1">
      <alignment vertical="center"/>
    </xf>
    <xf numFmtId="0" fontId="14" fillId="0" borderId="0" xfId="8" applyFont="1" applyFill="1" applyBorder="1" applyAlignment="1">
      <alignment horizontal="center" vertical="center" wrapText="1"/>
    </xf>
    <xf numFmtId="15" fontId="54" fillId="0" borderId="0" xfId="8" applyNumberFormat="1" applyFont="1" applyFill="1" applyBorder="1" applyAlignment="1" applyProtection="1">
      <alignment horizontal="center" vertical="center"/>
      <protection locked="0"/>
    </xf>
    <xf numFmtId="0" fontId="4" fillId="0" borderId="0" xfId="8" applyFill="1" applyBorder="1"/>
    <xf numFmtId="4" fontId="4" fillId="0" borderId="0" xfId="8" applyNumberFormat="1" applyFill="1" applyBorder="1" applyAlignment="1">
      <alignment horizontal="center" vertical="center"/>
    </xf>
    <xf numFmtId="0" fontId="55" fillId="0" borderId="0" xfId="8" applyFont="1" applyFill="1" applyBorder="1" applyAlignment="1">
      <alignment horizontal="right"/>
    </xf>
    <xf numFmtId="10" fontId="55" fillId="0" borderId="0" xfId="8" applyNumberFormat="1" applyFont="1" applyFill="1" applyBorder="1" applyAlignment="1">
      <alignment horizontal="center"/>
    </xf>
    <xf numFmtId="0" fontId="55" fillId="0" borderId="0" xfId="8" applyFont="1" applyFill="1" applyBorder="1"/>
    <xf numFmtId="4" fontId="55" fillId="0" borderId="0" xfId="8" applyNumberFormat="1" applyFont="1" applyFill="1" applyBorder="1" applyAlignment="1">
      <alignment horizontal="center"/>
    </xf>
    <xf numFmtId="0" fontId="56" fillId="0" borderId="0" xfId="8" applyFont="1" applyFill="1" applyBorder="1" applyAlignment="1">
      <alignment horizontal="center" vertical="center"/>
    </xf>
    <xf numFmtId="10" fontId="4" fillId="0" borderId="0" xfId="8" applyNumberFormat="1" applyFill="1" applyBorder="1" applyAlignment="1">
      <alignment horizontal="center" vertical="center"/>
    </xf>
    <xf numFmtId="0" fontId="57" fillId="0" borderId="0" xfId="8" applyFont="1" applyFill="1" applyBorder="1" applyAlignment="1">
      <alignment horizontal="center" vertical="center"/>
    </xf>
    <xf numFmtId="2" fontId="55" fillId="0" borderId="0" xfId="8" applyNumberFormat="1" applyFont="1" applyFill="1" applyBorder="1" applyAlignment="1">
      <alignment horizontal="center"/>
    </xf>
    <xf numFmtId="0" fontId="14" fillId="0" borderId="0" xfId="8" applyFont="1" applyFill="1" applyBorder="1" applyAlignment="1">
      <alignment horizontal="center" vertical="center"/>
    </xf>
    <xf numFmtId="167" fontId="27" fillId="0" borderId="0" xfId="8" applyNumberFormat="1" applyFont="1" applyFill="1" applyBorder="1" applyAlignment="1">
      <alignment horizontal="center"/>
    </xf>
    <xf numFmtId="0" fontId="58" fillId="0" borderId="0" xfId="8" applyFont="1" applyFill="1" applyBorder="1" applyAlignment="1">
      <alignment horizontal="center" vertical="center"/>
    </xf>
    <xf numFmtId="2" fontId="14" fillId="0" borderId="0" xfId="8" applyNumberFormat="1" applyFont="1" applyFill="1" applyBorder="1" applyAlignment="1">
      <alignment horizontal="center" vertical="center"/>
    </xf>
    <xf numFmtId="166" fontId="27" fillId="0" borderId="0" xfId="7" applyNumberFormat="1" applyFont="1" applyFill="1" applyBorder="1" applyAlignment="1">
      <alignment horizontal="center"/>
    </xf>
    <xf numFmtId="165" fontId="27" fillId="0" borderId="0" xfId="8" applyNumberFormat="1" applyFont="1" applyFill="1" applyBorder="1" applyAlignment="1">
      <alignment horizontal="center"/>
    </xf>
    <xf numFmtId="0" fontId="37" fillId="0" borderId="0" xfId="1" applyFont="1" applyFill="1" applyBorder="1" applyAlignment="1">
      <alignment horizontal="center" vertical="center"/>
    </xf>
    <xf numFmtId="1" fontId="2" fillId="0" borderId="0" xfId="1" applyNumberFormat="1" applyFill="1" applyBorder="1" applyAlignment="1">
      <alignment horizontal="center" vertical="center"/>
    </xf>
    <xf numFmtId="1" fontId="65" fillId="0" borderId="0" xfId="1" applyNumberFormat="1" applyFont="1" applyFill="1" applyBorder="1" applyAlignment="1">
      <alignment horizontal="center" vertical="center"/>
    </xf>
    <xf numFmtId="0" fontId="2" fillId="0" borderId="1" xfId="1" applyBorder="1" applyAlignment="1">
      <alignment horizontal="left"/>
    </xf>
    <xf numFmtId="0" fontId="2" fillId="0" borderId="1" xfId="1" applyBorder="1"/>
    <xf numFmtId="0" fontId="2" fillId="0" borderId="5" xfId="1" applyBorder="1"/>
    <xf numFmtId="2" fontId="16" fillId="0" borderId="50" xfId="1" applyNumberFormat="1" applyFont="1" applyBorder="1" applyAlignment="1">
      <alignment horizontal="center" vertical="center"/>
    </xf>
    <xf numFmtId="2" fontId="27" fillId="0" borderId="0" xfId="1" applyNumberFormat="1" applyFont="1" applyFill="1" applyBorder="1" applyAlignment="1">
      <alignment horizontal="center" vertical="center"/>
    </xf>
    <xf numFmtId="2" fontId="2" fillId="0" borderId="0" xfId="1" applyNumberFormat="1" applyFill="1"/>
    <xf numFmtId="0" fontId="0" fillId="0" borderId="43" xfId="0" applyFill="1" applyBorder="1"/>
    <xf numFmtId="2" fontId="0" fillId="0" borderId="0" xfId="0" applyNumberFormat="1" applyFill="1"/>
    <xf numFmtId="10" fontId="39" fillId="0" borderId="0" xfId="1" applyNumberFormat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 vertical="center"/>
    </xf>
    <xf numFmtId="10" fontId="39" fillId="3" borderId="8" xfId="1" applyNumberFormat="1" applyFont="1" applyFill="1" applyBorder="1" applyAlignment="1">
      <alignment horizontal="center" vertical="center"/>
    </xf>
    <xf numFmtId="10" fontId="39" fillId="3" borderId="7" xfId="1" applyNumberFormat="1" applyFont="1" applyFill="1" applyBorder="1" applyAlignment="1">
      <alignment horizontal="center" vertical="center"/>
    </xf>
    <xf numFmtId="0" fontId="52" fillId="0" borderId="0" xfId="8" applyFont="1" applyFill="1" applyBorder="1" applyAlignment="1">
      <alignment horizontal="right"/>
    </xf>
    <xf numFmtId="0" fontId="2" fillId="0" borderId="0" xfId="1" applyFont="1" applyFill="1" applyBorder="1" applyAlignment="1">
      <alignment horizontal="center"/>
    </xf>
    <xf numFmtId="165" fontId="34" fillId="0" borderId="0" xfId="1" applyNumberFormat="1" applyFont="1" applyFill="1" applyBorder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2" fontId="2" fillId="0" borderId="0" xfId="1" applyNumberFormat="1" applyFont="1" applyFill="1" applyBorder="1" applyAlignment="1">
      <alignment horizontal="center"/>
    </xf>
    <xf numFmtId="0" fontId="2" fillId="0" borderId="0" xfId="1" applyFill="1" applyBorder="1" applyAlignment="1">
      <alignment horizontal="right"/>
    </xf>
    <xf numFmtId="0" fontId="2" fillId="0" borderId="0" xfId="1" applyFill="1" applyBorder="1" applyAlignment="1">
      <alignment horizontal="center"/>
    </xf>
    <xf numFmtId="0" fontId="2" fillId="0" borderId="0" xfId="1" applyFont="1" applyFill="1" applyBorder="1" applyAlignment="1">
      <alignment horizontal="center" vertical="center"/>
    </xf>
    <xf numFmtId="165" fontId="34" fillId="0" borderId="0" xfId="1" applyNumberFormat="1" applyFont="1" applyFill="1" applyBorder="1" applyAlignment="1">
      <alignment horizontal="center" vertical="center"/>
    </xf>
    <xf numFmtId="10" fontId="39" fillId="0" borderId="0" xfId="1" applyNumberFormat="1" applyFont="1" applyFill="1" applyBorder="1" applyAlignment="1">
      <alignment horizontal="center"/>
    </xf>
    <xf numFmtId="0" fontId="40" fillId="3" borderId="17" xfId="1" applyFont="1" applyFill="1" applyBorder="1" applyAlignment="1">
      <alignment horizontal="center" vertical="center"/>
    </xf>
    <xf numFmtId="0" fontId="40" fillId="3" borderId="45" xfId="1" applyFont="1" applyFill="1" applyBorder="1" applyAlignment="1">
      <alignment horizontal="center" vertical="center"/>
    </xf>
    <xf numFmtId="0" fontId="38" fillId="4" borderId="0" xfId="1" applyFont="1" applyFill="1" applyAlignment="1">
      <alignment horizontal="center" vertical="distributed"/>
    </xf>
    <xf numFmtId="0" fontId="62" fillId="0" borderId="0" xfId="8" applyFont="1" applyFill="1" applyBorder="1" applyAlignment="1">
      <alignment horizontal="center" vertical="center"/>
    </xf>
    <xf numFmtId="0" fontId="51" fillId="0" borderId="0" xfId="8" applyFont="1" applyFill="1" applyBorder="1" applyAlignment="1">
      <alignment horizontal="center" vertical="center"/>
    </xf>
    <xf numFmtId="0" fontId="52" fillId="0" borderId="0" xfId="8" applyFont="1" applyFill="1" applyBorder="1" applyAlignment="1">
      <alignment horizontal="center" vertical="center"/>
    </xf>
    <xf numFmtId="2" fontId="4" fillId="0" borderId="0" xfId="8" applyNumberFormat="1" applyFont="1" applyFill="1" applyBorder="1" applyAlignment="1">
      <alignment horizontal="center" vertical="center"/>
    </xf>
    <xf numFmtId="0" fontId="51" fillId="0" borderId="0" xfId="8" applyFont="1" applyFill="1" applyBorder="1" applyAlignment="1">
      <alignment horizontal="center"/>
    </xf>
    <xf numFmtId="0" fontId="52" fillId="0" borderId="0" xfId="8" applyFont="1" applyFill="1" applyBorder="1" applyAlignment="1">
      <alignment horizontal="left"/>
    </xf>
    <xf numFmtId="0" fontId="62" fillId="5" borderId="0" xfId="8" applyFont="1" applyFill="1" applyBorder="1" applyAlignment="1">
      <alignment horizontal="center" vertical="center"/>
    </xf>
    <xf numFmtId="3" fontId="9" fillId="0" borderId="13" xfId="1" applyNumberFormat="1" applyFont="1" applyFill="1" applyBorder="1" applyAlignment="1">
      <alignment horizontal="center"/>
    </xf>
    <xf numFmtId="0" fontId="59" fillId="0" borderId="1" xfId="1" applyFont="1" applyFill="1" applyBorder="1" applyAlignment="1">
      <alignment horizontal="left"/>
    </xf>
    <xf numFmtId="0" fontId="60" fillId="0" borderId="13" xfId="1" applyFont="1" applyFill="1" applyBorder="1" applyAlignment="1">
      <alignment horizontal="center"/>
    </xf>
    <xf numFmtId="0" fontId="5" fillId="0" borderId="22" xfId="1" applyFont="1" applyBorder="1" applyAlignment="1">
      <alignment horizontal="center" vertical="center"/>
    </xf>
    <xf numFmtId="0" fontId="5" fillId="0" borderId="20" xfId="1" applyFont="1" applyBorder="1" applyAlignment="1">
      <alignment horizontal="center" vertical="center"/>
    </xf>
    <xf numFmtId="3" fontId="9" fillId="0" borderId="1" xfId="1" applyNumberFormat="1" applyFont="1" applyFill="1" applyBorder="1" applyAlignment="1">
      <alignment horizontal="center"/>
    </xf>
    <xf numFmtId="0" fontId="5" fillId="0" borderId="27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24" xfId="1" applyFont="1" applyBorder="1" applyAlignment="1">
      <alignment horizontal="center" vertical="center"/>
    </xf>
    <xf numFmtId="0" fontId="5" fillId="0" borderId="25" xfId="1" applyFont="1" applyBorder="1" applyAlignment="1">
      <alignment horizontal="center" vertical="center"/>
    </xf>
    <xf numFmtId="0" fontId="5" fillId="0" borderId="0" xfId="1" applyFont="1" applyFill="1" applyBorder="1" applyAlignment="1">
      <alignment horizontal="center"/>
    </xf>
    <xf numFmtId="0" fontId="52" fillId="0" borderId="0" xfId="7" applyFont="1" applyFill="1" applyBorder="1" applyAlignment="1">
      <alignment horizontal="left"/>
    </xf>
    <xf numFmtId="0" fontId="12" fillId="0" borderId="0" xfId="1" applyFont="1" applyFill="1" applyBorder="1" applyAlignment="1">
      <alignment horizontal="center"/>
    </xf>
    <xf numFmtId="0" fontId="12" fillId="0" borderId="10" xfId="1" applyFont="1" applyFill="1" applyBorder="1" applyAlignment="1">
      <alignment horizontal="center"/>
    </xf>
    <xf numFmtId="2" fontId="8" fillId="0" borderId="0" xfId="1" applyNumberFormat="1" applyFont="1" applyBorder="1" applyAlignment="1">
      <alignment horizontal="center"/>
    </xf>
    <xf numFmtId="2" fontId="8" fillId="0" borderId="10" xfId="1" applyNumberFormat="1" applyFont="1" applyBorder="1" applyAlignment="1">
      <alignment horizontal="center"/>
    </xf>
    <xf numFmtId="0" fontId="36" fillId="2" borderId="48" xfId="1" applyFont="1" applyFill="1" applyBorder="1" applyAlignment="1">
      <alignment horizontal="center" vertical="center"/>
    </xf>
    <xf numFmtId="0" fontId="36" fillId="2" borderId="49" xfId="1" applyFont="1" applyFill="1" applyBorder="1" applyAlignment="1">
      <alignment horizontal="center" vertical="center"/>
    </xf>
    <xf numFmtId="2" fontId="8" fillId="0" borderId="47" xfId="1" applyNumberFormat="1" applyFont="1" applyBorder="1" applyAlignment="1">
      <alignment horizontal="center"/>
    </xf>
    <xf numFmtId="4" fontId="16" fillId="0" borderId="34" xfId="1" applyNumberFormat="1" applyFont="1" applyBorder="1" applyAlignment="1">
      <alignment horizontal="center" vertical="center"/>
    </xf>
    <xf numFmtId="4" fontId="16" fillId="0" borderId="18" xfId="1" applyNumberFormat="1" applyFont="1" applyBorder="1" applyAlignment="1">
      <alignment horizontal="center" vertical="center"/>
    </xf>
    <xf numFmtId="4" fontId="16" fillId="0" borderId="19" xfId="1" applyNumberFormat="1" applyFont="1" applyBorder="1" applyAlignment="1">
      <alignment horizontal="center" vertical="center"/>
    </xf>
    <xf numFmtId="0" fontId="5" fillId="0" borderId="51" xfId="1" applyFont="1" applyBorder="1" applyAlignment="1">
      <alignment horizontal="center"/>
    </xf>
    <xf numFmtId="0" fontId="5" fillId="0" borderId="52" xfId="1" applyFont="1" applyBorder="1" applyAlignment="1">
      <alignment horizontal="center" vertical="top"/>
    </xf>
    <xf numFmtId="2" fontId="61" fillId="0" borderId="53" xfId="1" applyNumberFormat="1" applyFont="1" applyBorder="1" applyAlignment="1">
      <alignment horizontal="center" vertical="center"/>
    </xf>
    <xf numFmtId="2" fontId="61" fillId="0" borderId="54" xfId="1" applyNumberFormat="1" applyFont="1" applyBorder="1" applyAlignment="1">
      <alignment horizontal="center" vertical="center"/>
    </xf>
    <xf numFmtId="2" fontId="61" fillId="0" borderId="55" xfId="1" applyNumberFormat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4" fontId="16" fillId="0" borderId="0" xfId="1" applyNumberFormat="1" applyFont="1" applyBorder="1" applyAlignment="1">
      <alignment horizontal="center" vertical="center"/>
    </xf>
    <xf numFmtId="4" fontId="21" fillId="0" borderId="0" xfId="1" applyNumberFormat="1" applyFont="1" applyBorder="1" applyAlignment="1">
      <alignment horizontal="center" vertical="center"/>
    </xf>
    <xf numFmtId="2" fontId="16" fillId="0" borderId="0" xfId="1" applyNumberFormat="1" applyFont="1" applyBorder="1" applyAlignment="1">
      <alignment horizontal="center" vertical="center"/>
    </xf>
    <xf numFmtId="2" fontId="21" fillId="0" borderId="0" xfId="1" applyNumberFormat="1" applyFont="1" applyBorder="1" applyAlignment="1">
      <alignment horizontal="center" vertical="center"/>
    </xf>
    <xf numFmtId="0" fontId="5" fillId="0" borderId="27" xfId="1" applyFont="1" applyBorder="1" applyAlignment="1">
      <alignment vertical="center"/>
    </xf>
    <xf numFmtId="0" fontId="5" fillId="0" borderId="24" xfId="1" applyFont="1" applyBorder="1" applyAlignment="1">
      <alignment vertical="center"/>
    </xf>
    <xf numFmtId="0" fontId="5" fillId="0" borderId="22" xfId="1" applyFont="1" applyBorder="1" applyAlignment="1">
      <alignment vertical="center"/>
    </xf>
    <xf numFmtId="0" fontId="16" fillId="0" borderId="0" xfId="1" applyFont="1" applyFill="1" applyBorder="1" applyAlignment="1">
      <alignment vertical="center" textRotation="90"/>
    </xf>
    <xf numFmtId="0" fontId="2" fillId="0" borderId="1" xfId="1" applyBorder="1" applyAlignment="1">
      <alignment horizontal="center"/>
    </xf>
    <xf numFmtId="0" fontId="2" fillId="0" borderId="0" xfId="4" applyFont="1" applyFill="1" applyBorder="1" applyAlignment="1">
      <alignment horizontal="right" vertical="center"/>
    </xf>
    <xf numFmtId="0" fontId="30" fillId="0" borderId="0" xfId="1" applyFont="1" applyFill="1" applyBorder="1" applyAlignment="1">
      <alignment horizontal="center" vertical="center" wrapText="1"/>
    </xf>
    <xf numFmtId="0" fontId="46" fillId="0" borderId="0" xfId="1" applyFont="1" applyFill="1" applyBorder="1" applyAlignment="1">
      <alignment horizontal="left"/>
    </xf>
    <xf numFmtId="2" fontId="5" fillId="0" borderId="0" xfId="1" applyNumberFormat="1" applyFont="1" applyFill="1" applyBorder="1" applyAlignment="1"/>
    <xf numFmtId="0" fontId="4" fillId="0" borderId="0" xfId="1" applyFont="1" applyFill="1" applyBorder="1" applyAlignment="1"/>
    <xf numFmtId="0" fontId="11" fillId="0" borderId="0" xfId="1" applyFont="1" applyFill="1" applyBorder="1" applyAlignment="1">
      <alignment horizontal="center"/>
    </xf>
    <xf numFmtId="15" fontId="46" fillId="0" borderId="0" xfId="1" applyNumberFormat="1" applyFont="1" applyFill="1" applyBorder="1" applyAlignment="1">
      <alignment horizontal="justify"/>
    </xf>
    <xf numFmtId="0" fontId="17" fillId="0" borderId="0" xfId="1" applyFont="1" applyFill="1" applyBorder="1" applyAlignment="1">
      <alignment horizontal="center"/>
    </xf>
    <xf numFmtId="0" fontId="11" fillId="0" borderId="0" xfId="1" applyFont="1" applyFill="1" applyBorder="1"/>
    <xf numFmtId="0" fontId="31" fillId="0" borderId="0" xfId="1" applyFont="1" applyFill="1" applyBorder="1" applyAlignment="1">
      <alignment horizontal="center" vertical="center"/>
    </xf>
    <xf numFmtId="0" fontId="31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 wrapText="1"/>
    </xf>
    <xf numFmtId="1" fontId="48" fillId="0" borderId="0" xfId="14" applyNumberFormat="1" applyFont="1" applyFill="1" applyBorder="1" applyAlignment="1">
      <alignment horizontal="center" vertical="center"/>
    </xf>
    <xf numFmtId="1" fontId="48" fillId="0" borderId="0" xfId="14" applyNumberFormat="1" applyFont="1" applyFill="1" applyBorder="1" applyAlignment="1">
      <alignment horizontal="center" vertical="center" wrapText="1"/>
    </xf>
    <xf numFmtId="0" fontId="24" fillId="0" borderId="0" xfId="1" applyFont="1" applyFill="1" applyBorder="1"/>
    <xf numFmtId="166" fontId="48" fillId="0" borderId="0" xfId="14" applyNumberFormat="1" applyFont="1" applyFill="1" applyBorder="1" applyAlignment="1">
      <alignment horizontal="center" vertical="center"/>
    </xf>
    <xf numFmtId="0" fontId="70" fillId="0" borderId="0" xfId="1" applyFont="1" applyFill="1" applyBorder="1" applyAlignment="1">
      <alignment vertical="center" wrapText="1"/>
    </xf>
    <xf numFmtId="0" fontId="46" fillId="0" borderId="0" xfId="1" applyFont="1" applyFill="1" applyBorder="1" applyAlignment="1">
      <alignment horizontal="center" vertical="center"/>
    </xf>
    <xf numFmtId="10" fontId="48" fillId="0" borderId="0" xfId="17" applyNumberFormat="1" applyFont="1" applyFill="1" applyBorder="1" applyAlignment="1">
      <alignment horizontal="center" vertical="center"/>
    </xf>
    <xf numFmtId="10" fontId="48" fillId="0" borderId="0" xfId="1" applyNumberFormat="1" applyFont="1" applyFill="1" applyBorder="1" applyAlignment="1">
      <alignment vertical="center"/>
    </xf>
    <xf numFmtId="0" fontId="2" fillId="0" borderId="0" xfId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5" fillId="0" borderId="0" xfId="1" applyFont="1" applyFill="1" applyBorder="1" applyAlignment="1">
      <alignment horizontal="center" vertical="center"/>
    </xf>
    <xf numFmtId="0" fontId="4" fillId="0" borderId="0" xfId="1" quotePrefix="1" applyFont="1" applyFill="1" applyBorder="1" applyAlignment="1">
      <alignment horizontal="left"/>
    </xf>
    <xf numFmtId="0" fontId="7" fillId="0" borderId="0" xfId="1" applyFont="1" applyFill="1" applyBorder="1" applyAlignment="1">
      <alignment horizontal="center"/>
    </xf>
    <xf numFmtId="0" fontId="5" fillId="0" borderId="0" xfId="1" applyFont="1" applyFill="1" applyBorder="1" applyAlignment="1" applyProtection="1">
      <alignment horizontal="center"/>
      <protection locked="0"/>
    </xf>
    <xf numFmtId="0" fontId="5" fillId="0" borderId="0" xfId="1" applyFont="1" applyFill="1" applyBorder="1" applyAlignment="1" applyProtection="1">
      <alignment horizontal="left"/>
      <protection locked="0"/>
    </xf>
    <xf numFmtId="0" fontId="69" fillId="0" borderId="0" xfId="8" applyFont="1" applyFill="1" applyBorder="1" applyAlignment="1">
      <alignment horizontal="right"/>
    </xf>
    <xf numFmtId="10" fontId="69" fillId="0" borderId="0" xfId="8" applyNumberFormat="1" applyFont="1" applyFill="1" applyBorder="1" applyAlignment="1">
      <alignment horizontal="center"/>
    </xf>
    <xf numFmtId="0" fontId="69" fillId="0" borderId="0" xfId="8" applyFont="1" applyFill="1" applyBorder="1"/>
    <xf numFmtId="4" fontId="69" fillId="0" borderId="0" xfId="8" applyNumberFormat="1" applyFont="1" applyFill="1" applyBorder="1" applyAlignment="1">
      <alignment horizontal="center"/>
    </xf>
    <xf numFmtId="2" fontId="69" fillId="0" borderId="0" xfId="8" applyNumberFormat="1" applyFont="1" applyFill="1" applyBorder="1" applyAlignment="1">
      <alignment horizontal="center"/>
    </xf>
    <xf numFmtId="0" fontId="18" fillId="0" borderId="0" xfId="1" applyFont="1" applyFill="1" applyBorder="1" applyAlignment="1">
      <alignment horizontal="center"/>
    </xf>
    <xf numFmtId="0" fontId="18" fillId="0" borderId="0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 vertical="center"/>
    </xf>
    <xf numFmtId="0" fontId="45" fillId="0" borderId="0" xfId="1" applyFont="1" applyFill="1" applyBorder="1" applyAlignment="1">
      <alignment horizontal="center" vertical="center"/>
    </xf>
    <xf numFmtId="0" fontId="44" fillId="0" borderId="0" xfId="1" applyFont="1" applyFill="1" applyBorder="1" applyAlignment="1">
      <alignment horizontal="center"/>
    </xf>
    <xf numFmtId="0" fontId="44" fillId="0" borderId="0" xfId="1" applyFont="1" applyFill="1" applyBorder="1" applyAlignment="1">
      <alignment horizontal="center" vertical="top"/>
    </xf>
    <xf numFmtId="0" fontId="4" fillId="0" borderId="0" xfId="1" applyFont="1" applyFill="1" applyBorder="1" applyAlignment="1">
      <alignment horizontal="center" vertical="top"/>
    </xf>
    <xf numFmtId="0" fontId="49" fillId="0" borderId="0" xfId="1" applyFont="1" applyFill="1" applyBorder="1" applyAlignment="1">
      <alignment horizontal="center" vertical="center"/>
    </xf>
    <xf numFmtId="0" fontId="71" fillId="0" borderId="0" xfId="1" applyFont="1" applyFill="1" applyBorder="1" applyAlignment="1">
      <alignment horizontal="center" vertical="center" wrapText="1"/>
    </xf>
    <xf numFmtId="0" fontId="71" fillId="0" borderId="0" xfId="1" applyFont="1" applyFill="1" applyBorder="1" applyAlignment="1">
      <alignment vertical="center" wrapText="1"/>
    </xf>
    <xf numFmtId="0" fontId="4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 wrapText="1"/>
    </xf>
    <xf numFmtId="10" fontId="4" fillId="0" borderId="0" xfId="1" applyNumberFormat="1" applyFont="1" applyFill="1" applyBorder="1" applyAlignment="1">
      <alignment horizontal="center" vertical="top"/>
    </xf>
    <xf numFmtId="0" fontId="70" fillId="0" borderId="0" xfId="1" applyFont="1" applyFill="1" applyBorder="1" applyAlignment="1">
      <alignment horizontal="center" vertical="center" wrapText="1"/>
    </xf>
    <xf numFmtId="0" fontId="47" fillId="0" borderId="0" xfId="1" applyFont="1" applyFill="1" applyBorder="1" applyAlignment="1">
      <alignment vertical="center"/>
    </xf>
    <xf numFmtId="0" fontId="19" fillId="0" borderId="0" xfId="1" applyFont="1" applyFill="1" applyBorder="1" applyAlignment="1">
      <alignment vertical="center"/>
    </xf>
    <xf numFmtId="0" fontId="70" fillId="0" borderId="0" xfId="1" applyFont="1" applyFill="1" applyBorder="1" applyAlignment="1">
      <alignment horizontal="center" vertical="center"/>
    </xf>
    <xf numFmtId="0" fontId="46" fillId="0" borderId="0" xfId="1" applyFont="1" applyFill="1" applyBorder="1" applyAlignment="1">
      <alignment vertical="center"/>
    </xf>
    <xf numFmtId="0" fontId="66" fillId="0" borderId="0" xfId="8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left" vertical="center"/>
    </xf>
    <xf numFmtId="0" fontId="38" fillId="0" borderId="0" xfId="1" applyFont="1" applyFill="1" applyBorder="1" applyAlignment="1">
      <alignment horizontal="center" vertical="distributed"/>
    </xf>
    <xf numFmtId="0" fontId="67" fillId="0" borderId="0" xfId="1" applyFont="1" applyFill="1" applyBorder="1"/>
    <xf numFmtId="10" fontId="67" fillId="0" borderId="0" xfId="1" applyNumberFormat="1" applyFont="1" applyFill="1" applyBorder="1"/>
    <xf numFmtId="2" fontId="20" fillId="0" borderId="0" xfId="1" applyNumberFormat="1" applyFont="1" applyFill="1" applyBorder="1" applyAlignment="1">
      <alignment horizontal="center" vertical="center"/>
    </xf>
    <xf numFmtId="10" fontId="40" fillId="0" borderId="0" xfId="3" applyNumberFormat="1" applyFont="1" applyFill="1" applyBorder="1" applyAlignment="1">
      <alignment horizontal="center" vertical="center"/>
    </xf>
    <xf numFmtId="2" fontId="19" fillId="0" borderId="0" xfId="1" applyNumberFormat="1" applyFont="1" applyFill="1" applyBorder="1" applyAlignment="1">
      <alignment horizontal="center" vertical="center"/>
    </xf>
    <xf numFmtId="2" fontId="4" fillId="0" borderId="0" xfId="1" applyNumberFormat="1" applyFont="1" applyFill="1" applyBorder="1" applyAlignment="1">
      <alignment horizontal="center"/>
    </xf>
    <xf numFmtId="168" fontId="19" fillId="0" borderId="0" xfId="3" applyNumberFormat="1" applyFont="1" applyFill="1" applyBorder="1" applyAlignment="1">
      <alignment horizontal="center" vertical="center"/>
    </xf>
    <xf numFmtId="0" fontId="20" fillId="0" borderId="0" xfId="1" applyFont="1" applyFill="1" applyBorder="1" applyAlignment="1">
      <alignment horizontal="center" vertical="center"/>
    </xf>
    <xf numFmtId="0" fontId="2" fillId="0" borderId="0" xfId="1" applyFill="1" applyBorder="1" applyAlignment="1">
      <alignment vertical="center"/>
    </xf>
    <xf numFmtId="0" fontId="19" fillId="0" borderId="0" xfId="1" applyNumberFormat="1" applyFont="1" applyFill="1" applyBorder="1" applyAlignment="1">
      <alignment horizontal="center" vertical="center"/>
    </xf>
    <xf numFmtId="49" fontId="19" fillId="0" borderId="0" xfId="1" applyNumberFormat="1" applyFont="1" applyFill="1" applyBorder="1" applyAlignment="1">
      <alignment horizontal="center" vertical="center"/>
    </xf>
    <xf numFmtId="0" fontId="68" fillId="0" borderId="0" xfId="1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center" vertical="center"/>
    </xf>
    <xf numFmtId="10" fontId="39" fillId="0" borderId="0" xfId="3" applyNumberFormat="1" applyFont="1" applyFill="1" applyBorder="1" applyAlignment="1">
      <alignment horizontal="center" vertical="center"/>
    </xf>
    <xf numFmtId="0" fontId="40" fillId="0" borderId="0" xfId="1" applyFont="1" applyFill="1" applyBorder="1" applyAlignment="1">
      <alignment vertical="center"/>
    </xf>
    <xf numFmtId="10" fontId="39" fillId="0" borderId="0" xfId="1" applyNumberFormat="1" applyFont="1" applyFill="1" applyBorder="1" applyAlignment="1">
      <alignment vertical="center"/>
    </xf>
    <xf numFmtId="0" fontId="46" fillId="3" borderId="0" xfId="1" applyFont="1" applyFill="1" applyAlignment="1">
      <alignment horizontal="center"/>
    </xf>
    <xf numFmtId="0" fontId="19" fillId="3" borderId="0" xfId="1" applyFont="1" applyFill="1" applyAlignment="1">
      <alignment vertical="center"/>
    </xf>
    <xf numFmtId="0" fontId="67" fillId="3" borderId="0" xfId="1" applyFont="1" applyFill="1" applyAlignment="1">
      <alignment vertical="center"/>
    </xf>
    <xf numFmtId="10" fontId="67" fillId="3" borderId="0" xfId="1" applyNumberFormat="1" applyFont="1" applyFill="1" applyAlignment="1">
      <alignment vertical="center"/>
    </xf>
  </cellXfs>
  <cellStyles count="18">
    <cellStyle name="Millares 2" xfId="9" xr:uid="{00000000-0005-0000-0000-000000000000}"/>
    <cellStyle name="Millares 3" xfId="14" xr:uid="{00000000-0005-0000-0000-000001000000}"/>
    <cellStyle name="Normal" xfId="0" builtinId="0"/>
    <cellStyle name="Normal 11" xfId="16" xr:uid="{00000000-0005-0000-0000-000003000000}"/>
    <cellStyle name="Normal 2" xfId="1" xr:uid="{00000000-0005-0000-0000-000004000000}"/>
    <cellStyle name="Normal 2 2" xfId="4" xr:uid="{00000000-0005-0000-0000-000005000000}"/>
    <cellStyle name="Normal 2 3" xfId="6" xr:uid="{00000000-0005-0000-0000-000006000000}"/>
    <cellStyle name="Normal 3" xfId="5" xr:uid="{00000000-0005-0000-0000-000007000000}"/>
    <cellStyle name="Normal 3 2" xfId="7" xr:uid="{00000000-0005-0000-0000-000008000000}"/>
    <cellStyle name="Normal 4" xfId="8" xr:uid="{00000000-0005-0000-0000-000009000000}"/>
    <cellStyle name="Normal 5" xfId="10" xr:uid="{00000000-0005-0000-0000-00000A000000}"/>
    <cellStyle name="Normal 6" xfId="12" xr:uid="{00000000-0005-0000-0000-00000B000000}"/>
    <cellStyle name="Normal 7" xfId="15" xr:uid="{00000000-0005-0000-0000-00000C000000}"/>
    <cellStyle name="Normal_RLab-1,2 Nave Industrial 2" xfId="2" xr:uid="{00000000-0005-0000-0000-00000D000000}"/>
    <cellStyle name="Porcentaje" xfId="17" builtinId="5"/>
    <cellStyle name="Porcentual 2" xfId="3" xr:uid="{00000000-0005-0000-0000-00000F000000}"/>
    <cellStyle name="Porcentual 3" xfId="11" xr:uid="{00000000-0005-0000-0000-000010000000}"/>
    <cellStyle name="Porcentual 4" xfId="13" xr:uid="{00000000-0005-0000-0000-000011000000}"/>
  </cellStyles>
  <dxfs count="0"/>
  <tableStyles count="0" defaultTableStyle="TableStyleMedium9" defaultPivotStyle="PivotStyleLight16"/>
  <colors>
    <mruColors>
      <color rgb="FFFF5050"/>
      <color rgb="FF3333CC"/>
      <color rgb="FFFF764B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3:CH378"/>
  <sheetViews>
    <sheetView showGridLines="0" tabSelected="1" zoomScale="90" zoomScaleNormal="90" zoomScaleSheetLayoutView="55" workbookViewId="0">
      <selection activeCell="G145" sqref="G145"/>
    </sheetView>
  </sheetViews>
  <sheetFormatPr baseColWidth="10" defaultColWidth="11.42578125" defaultRowHeight="12.75"/>
  <cols>
    <col min="1" max="1" width="12" style="1" customWidth="1"/>
    <col min="2" max="2" width="14.85546875" style="1" customWidth="1"/>
    <col min="3" max="4" width="11.42578125" style="1"/>
    <col min="5" max="5" width="16.7109375" style="1" bestFit="1" customWidth="1"/>
    <col min="6" max="6" width="13.28515625" style="1" customWidth="1"/>
    <col min="7" max="7" width="11.42578125" style="1"/>
    <col min="8" max="8" width="10.28515625" style="1" customWidth="1"/>
    <col min="9" max="9" width="9.7109375" style="1" customWidth="1"/>
    <col min="10" max="10" width="11.42578125" style="1"/>
    <col min="11" max="11" width="11.28515625" style="1" customWidth="1"/>
    <col min="12" max="30" width="11.28515625" style="7" customWidth="1"/>
    <col min="31" max="31" width="11.42578125" style="1"/>
    <col min="32" max="32" width="5.7109375" style="1" customWidth="1"/>
    <col min="33" max="33" width="12.85546875" style="1" customWidth="1"/>
    <col min="34" max="34" width="13.140625" style="1" customWidth="1"/>
    <col min="35" max="35" width="11.42578125" style="1"/>
    <col min="36" max="36" width="12.5703125" style="1" bestFit="1" customWidth="1"/>
    <col min="37" max="38" width="12.42578125" style="1" customWidth="1"/>
    <col min="39" max="39" width="13.42578125" style="1" customWidth="1"/>
    <col min="40" max="40" width="15.42578125" style="1" customWidth="1"/>
    <col min="41" max="41" width="15.140625" style="1" customWidth="1"/>
    <col min="42" max="42" width="14.42578125" style="1" customWidth="1"/>
    <col min="43" max="43" width="19.140625" style="1" customWidth="1"/>
    <col min="44" max="44" width="16.5703125" style="1" customWidth="1"/>
    <col min="45" max="45" width="16.42578125" style="1" customWidth="1"/>
    <col min="46" max="46" width="6.140625" style="1" customWidth="1"/>
    <col min="47" max="48" width="11.42578125" style="1"/>
    <col min="49" max="49" width="13.28515625" style="1" customWidth="1"/>
    <col min="50" max="50" width="22.42578125" style="1" customWidth="1"/>
    <col min="51" max="51" width="16.140625" style="1" customWidth="1"/>
    <col min="52" max="56" width="11.42578125" style="1"/>
    <col min="57" max="57" width="13" style="1" bestFit="1" customWidth="1"/>
    <col min="58" max="60" width="11.42578125" style="1"/>
    <col min="61" max="61" width="23.5703125" style="1" customWidth="1"/>
    <col min="62" max="63" width="11.42578125" style="1"/>
    <col min="64" max="64" width="13.5703125" style="1" customWidth="1"/>
    <col min="65" max="66" width="11.42578125" style="1"/>
    <col min="67" max="67" width="11.7109375" style="1" bestFit="1" customWidth="1"/>
    <col min="68" max="16384" width="11.42578125" style="1"/>
  </cols>
  <sheetData>
    <row r="3" spans="1:66">
      <c r="A3" s="8"/>
      <c r="B3" s="8"/>
      <c r="C3" s="8"/>
      <c r="D3" s="8"/>
      <c r="E3" s="8"/>
      <c r="F3" s="8"/>
      <c r="G3" s="8"/>
    </row>
    <row r="4" spans="1:66">
      <c r="A4" s="8"/>
      <c r="B4" s="8"/>
      <c r="C4" s="9"/>
      <c r="D4" s="9"/>
      <c r="E4" s="9"/>
      <c r="F4" s="9"/>
      <c r="G4" s="8"/>
      <c r="AG4" s="19"/>
      <c r="AH4" s="15"/>
      <c r="AI4" s="15"/>
      <c r="AJ4" s="15"/>
    </row>
    <row r="5" spans="1:66">
      <c r="B5" s="8"/>
      <c r="C5" s="9"/>
      <c r="F5" s="10"/>
      <c r="G5" s="8"/>
      <c r="AG5" s="15"/>
      <c r="AH5" s="15"/>
      <c r="AI5" s="15"/>
      <c r="AJ5" s="15"/>
    </row>
    <row r="6" spans="1:66">
      <c r="A6" s="8"/>
      <c r="B6" s="8"/>
      <c r="C6" s="9"/>
      <c r="D6" s="9"/>
      <c r="E6" s="9"/>
      <c r="F6" s="9"/>
      <c r="G6" s="8"/>
      <c r="AG6" s="15"/>
      <c r="AH6" s="15"/>
      <c r="AI6" s="15"/>
      <c r="AJ6" s="15"/>
    </row>
    <row r="7" spans="1:66" ht="20.100000000000001" customHeight="1">
      <c r="A7" s="8"/>
      <c r="B7" s="8"/>
      <c r="C7" s="9"/>
      <c r="D7" s="8"/>
      <c r="E7" s="8"/>
      <c r="F7" s="8"/>
      <c r="G7" s="8"/>
      <c r="AG7" s="19"/>
      <c r="AH7" s="15"/>
      <c r="AI7" s="19"/>
      <c r="AJ7" s="15"/>
    </row>
    <row r="8" spans="1:66" ht="20.100000000000001" customHeight="1">
      <c r="A8" s="8"/>
      <c r="B8" s="8"/>
      <c r="C8" s="9"/>
      <c r="D8" s="8"/>
      <c r="E8" s="8"/>
      <c r="F8" s="8"/>
      <c r="G8" s="8"/>
      <c r="AG8" s="15"/>
      <c r="AH8" s="15"/>
      <c r="AI8" s="15"/>
      <c r="AJ8" s="15"/>
    </row>
    <row r="9" spans="1:66" ht="20.100000000000001" customHeight="1">
      <c r="A9" s="8"/>
      <c r="B9" s="273" t="s">
        <v>0</v>
      </c>
      <c r="C9" s="273"/>
      <c r="D9" s="273"/>
      <c r="E9" s="273"/>
      <c r="F9" s="273"/>
      <c r="G9" s="273"/>
      <c r="AG9" s="19"/>
      <c r="AH9" s="20"/>
      <c r="AI9" s="15"/>
      <c r="AJ9" s="15"/>
    </row>
    <row r="10" spans="1:66" ht="20.100000000000001" customHeight="1">
      <c r="A10" s="8"/>
      <c r="B10" s="11" t="s">
        <v>1</v>
      </c>
      <c r="C10" s="275" t="s">
        <v>84</v>
      </c>
      <c r="D10" s="275"/>
      <c r="E10" s="275"/>
      <c r="F10" s="275"/>
      <c r="G10" s="275"/>
      <c r="AD10" s="2"/>
      <c r="AE10" s="2"/>
      <c r="AF10" s="2"/>
      <c r="AG10" s="107"/>
      <c r="AH10" s="107"/>
      <c r="AI10" s="107"/>
      <c r="AJ10" s="107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</row>
    <row r="11" spans="1:66" ht="20.100000000000001" customHeight="1">
      <c r="A11" s="8"/>
      <c r="C11" s="275"/>
      <c r="D11" s="275"/>
      <c r="E11" s="275"/>
      <c r="F11" s="275"/>
      <c r="G11" s="275"/>
      <c r="H11" s="13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2"/>
      <c r="AX11" s="21"/>
      <c r="AY11" s="22"/>
      <c r="AZ11" s="22"/>
      <c r="BA11" s="22"/>
      <c r="BB11" s="2"/>
      <c r="BC11" s="53"/>
      <c r="BD11" s="22"/>
      <c r="BE11" s="21"/>
      <c r="BF11" s="22"/>
      <c r="BG11" s="22"/>
      <c r="BH11" s="22"/>
      <c r="BI11" s="2"/>
      <c r="BJ11" s="2"/>
      <c r="BK11" s="2"/>
      <c r="BL11" s="2"/>
      <c r="BM11" s="2"/>
      <c r="BN11" s="2"/>
    </row>
    <row r="12" spans="1:66" ht="20.100000000000001" customHeight="1">
      <c r="A12" s="8"/>
      <c r="B12" s="12" t="s">
        <v>2</v>
      </c>
      <c r="C12" s="275"/>
      <c r="D12" s="275"/>
      <c r="E12" s="275"/>
      <c r="F12" s="275"/>
      <c r="G12" s="275"/>
      <c r="H12" s="13"/>
      <c r="AD12" s="2"/>
      <c r="AE12" s="2"/>
      <c r="AF12" s="2"/>
      <c r="AG12" s="14"/>
      <c r="AH12" s="14"/>
      <c r="AI12" s="14"/>
      <c r="AJ12" s="14"/>
      <c r="AK12" s="2"/>
      <c r="AL12" s="2"/>
      <c r="AM12" s="14"/>
      <c r="AN12" s="2"/>
      <c r="AO12" s="2"/>
      <c r="AP12" s="2"/>
      <c r="AQ12" s="311"/>
      <c r="AR12" s="311"/>
      <c r="AS12" s="311"/>
      <c r="AT12" s="311"/>
      <c r="AU12" s="2"/>
      <c r="AV12" s="2"/>
      <c r="AW12" s="22"/>
      <c r="AX12" s="21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"/>
      <c r="BJ12" s="2"/>
      <c r="BK12" s="2"/>
      <c r="BL12" s="2"/>
      <c r="BM12" s="2"/>
      <c r="BN12" s="2"/>
    </row>
    <row r="13" spans="1:66" ht="20.100000000000001" customHeight="1">
      <c r="A13" s="8"/>
      <c r="B13" s="12"/>
      <c r="C13" s="275"/>
      <c r="D13" s="275"/>
      <c r="E13" s="275"/>
      <c r="F13" s="275"/>
      <c r="G13" s="275"/>
      <c r="H13" s="13"/>
      <c r="AD13" s="2"/>
      <c r="AE13" s="107"/>
      <c r="AF13" s="2"/>
      <c r="AG13" s="14"/>
      <c r="AH13" s="14"/>
      <c r="AI13" s="14"/>
      <c r="AJ13" s="14"/>
      <c r="AK13" s="2"/>
      <c r="AL13" s="2"/>
      <c r="AM13" s="14"/>
      <c r="AN13" s="335"/>
      <c r="AO13" s="335"/>
      <c r="AP13" s="335"/>
      <c r="AQ13" s="335"/>
      <c r="AR13" s="335"/>
      <c r="AS13" s="335"/>
      <c r="AT13" s="335"/>
      <c r="AU13" s="107"/>
      <c r="AV13" s="2"/>
      <c r="AW13" s="22"/>
      <c r="AX13" s="22"/>
      <c r="AY13" s="22"/>
      <c r="AZ13" s="22"/>
      <c r="BA13" s="23"/>
      <c r="BB13" s="22"/>
      <c r="BC13" s="22"/>
      <c r="BD13" s="22"/>
      <c r="BE13" s="22"/>
      <c r="BF13" s="22"/>
      <c r="BG13" s="22"/>
      <c r="BH13" s="22"/>
      <c r="BI13" s="2"/>
      <c r="BJ13" s="2"/>
      <c r="BK13" s="2"/>
      <c r="BL13" s="2"/>
      <c r="BM13" s="2"/>
      <c r="BN13" s="2"/>
    </row>
    <row r="14" spans="1:66" ht="20.100000000000001" customHeight="1">
      <c r="A14" s="8"/>
      <c r="B14" s="11" t="s">
        <v>79</v>
      </c>
      <c r="C14" s="274">
        <v>894</v>
      </c>
      <c r="D14" s="274"/>
      <c r="E14" s="36" t="s">
        <v>4</v>
      </c>
      <c r="F14" s="120"/>
      <c r="H14" s="16"/>
      <c r="AD14" s="2"/>
      <c r="AE14" s="2"/>
      <c r="AF14" s="2"/>
      <c r="AG14" s="336"/>
      <c r="AH14" s="315"/>
      <c r="AI14" s="315"/>
      <c r="AJ14" s="315"/>
      <c r="AK14" s="2"/>
      <c r="AL14" s="2"/>
      <c r="AM14" s="14"/>
      <c r="AN14" s="335"/>
      <c r="AO14" s="335"/>
      <c r="AP14" s="335"/>
      <c r="AQ14" s="335"/>
      <c r="AR14" s="335"/>
      <c r="AS14" s="335"/>
      <c r="AT14" s="335"/>
      <c r="AU14" s="2"/>
      <c r="AV14" s="2"/>
      <c r="AW14" s="22"/>
      <c r="AX14" s="25"/>
      <c r="AY14" s="26"/>
      <c r="AZ14" s="26"/>
      <c r="BA14" s="26"/>
      <c r="BB14" s="21"/>
      <c r="BC14" s="26"/>
      <c r="BD14" s="26"/>
      <c r="BE14" s="26"/>
      <c r="BF14" s="54"/>
      <c r="BG14" s="24"/>
      <c r="BH14" s="22"/>
      <c r="BI14" s="2"/>
      <c r="BJ14" s="2"/>
      <c r="BK14" s="2"/>
      <c r="BL14" s="2"/>
      <c r="BM14" s="2"/>
      <c r="BN14" s="2"/>
    </row>
    <row r="15" spans="1:66" ht="20.100000000000001" customHeight="1">
      <c r="A15" s="8"/>
      <c r="B15" s="105" t="s">
        <v>85</v>
      </c>
      <c r="C15" s="276"/>
      <c r="D15" s="276"/>
      <c r="E15" s="106" t="s">
        <v>78</v>
      </c>
      <c r="F15" s="180" t="s">
        <v>86</v>
      </c>
      <c r="H15" s="16"/>
      <c r="AD15" s="2"/>
      <c r="AE15" s="2"/>
      <c r="AF15" s="2"/>
      <c r="AG15" s="14"/>
      <c r="AH15" s="14"/>
      <c r="AI15" s="14"/>
      <c r="AJ15" s="14"/>
      <c r="AK15" s="2"/>
      <c r="AL15" s="2"/>
      <c r="AM15" s="14"/>
      <c r="AN15" s="2"/>
      <c r="AO15" s="2"/>
      <c r="AP15" s="2"/>
      <c r="AQ15" s="2"/>
      <c r="AR15" s="2"/>
      <c r="AS15" s="312"/>
      <c r="AT15" s="312"/>
      <c r="AU15" s="2"/>
      <c r="AV15" s="2"/>
      <c r="AW15" s="22"/>
      <c r="AX15" s="25"/>
      <c r="AY15" s="26"/>
      <c r="AZ15" s="26"/>
      <c r="BA15" s="26"/>
      <c r="BB15" s="26"/>
      <c r="BC15" s="26"/>
      <c r="BD15" s="26"/>
      <c r="BE15" s="26"/>
      <c r="BF15" s="26"/>
      <c r="BG15" s="21"/>
      <c r="BH15" s="22"/>
      <c r="BI15" s="2"/>
      <c r="BJ15" s="2"/>
      <c r="BK15" s="2"/>
      <c r="BL15" s="2"/>
      <c r="BM15" s="2"/>
      <c r="BN15" s="2"/>
    </row>
    <row r="16" spans="1:66" ht="20.100000000000001" customHeight="1" thickBot="1">
      <c r="A16" s="8"/>
      <c r="H16" s="9"/>
      <c r="I16"/>
      <c r="J16"/>
      <c r="K16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00"/>
      <c r="AE16" s="100"/>
      <c r="AF16" s="2"/>
      <c r="AG16" s="315"/>
      <c r="AH16" s="315"/>
      <c r="AI16" s="315"/>
      <c r="AJ16" s="2"/>
      <c r="AK16" s="315"/>
      <c r="AL16" s="315"/>
      <c r="AM16" s="2"/>
      <c r="AN16" s="104"/>
      <c r="AO16" s="313"/>
      <c r="AP16" s="2"/>
      <c r="AQ16" s="314"/>
      <c r="AR16" s="315"/>
      <c r="AS16" s="312"/>
      <c r="AT16" s="312"/>
      <c r="AU16" s="2"/>
      <c r="AV16" s="2"/>
      <c r="AW16" s="22"/>
      <c r="AX16" s="25"/>
      <c r="AY16" s="55"/>
      <c r="AZ16" s="55"/>
      <c r="BA16" s="55"/>
      <c r="BB16" s="56"/>
      <c r="BC16" s="56"/>
      <c r="BD16" s="56"/>
      <c r="BE16" s="56"/>
      <c r="BF16" s="57"/>
      <c r="BG16" s="22"/>
      <c r="BH16" s="22"/>
      <c r="BI16" s="2"/>
      <c r="BJ16" s="2"/>
      <c r="BK16" s="2"/>
      <c r="BL16" s="2"/>
      <c r="BM16" s="2"/>
      <c r="BN16" s="2"/>
    </row>
    <row r="17" spans="2:75" ht="20.100000000000001" customHeight="1" thickTop="1">
      <c r="B17" s="109"/>
      <c r="C17" s="117" t="s">
        <v>6</v>
      </c>
      <c r="D17" s="116" t="s">
        <v>6</v>
      </c>
      <c r="E17" s="115" t="s">
        <v>7</v>
      </c>
      <c r="F17" s="118" t="s">
        <v>8</v>
      </c>
      <c r="G17" s="119" t="s">
        <v>9</v>
      </c>
      <c r="J17"/>
      <c r="K17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00"/>
      <c r="AE17" s="100"/>
      <c r="AF17" s="2"/>
      <c r="AG17" s="337"/>
      <c r="AH17" s="337"/>
      <c r="AI17" s="337"/>
      <c r="AJ17" s="2"/>
      <c r="AK17" s="337"/>
      <c r="AL17" s="337"/>
      <c r="AM17" s="2"/>
      <c r="AN17" s="104"/>
      <c r="AO17" s="313"/>
      <c r="AP17" s="2"/>
      <c r="AQ17" s="316"/>
      <c r="AR17" s="315"/>
      <c r="AS17" s="312"/>
      <c r="AT17" s="312"/>
      <c r="AU17" s="2"/>
      <c r="AV17" s="2"/>
      <c r="AW17" s="22"/>
      <c r="AX17" s="25"/>
      <c r="AY17" s="55"/>
      <c r="AZ17" s="55"/>
      <c r="BA17" s="55"/>
      <c r="BB17" s="56"/>
      <c r="BC17" s="56"/>
      <c r="BD17" s="56"/>
      <c r="BE17" s="56"/>
      <c r="BF17" s="57"/>
      <c r="BG17" s="22"/>
      <c r="BH17" s="22"/>
      <c r="BI17" s="2"/>
      <c r="BJ17" s="2"/>
      <c r="BK17" s="2"/>
      <c r="BL17" s="2"/>
      <c r="BM17" s="2"/>
      <c r="BN17" s="2"/>
    </row>
    <row r="18" spans="2:75" ht="20.100000000000001" customHeight="1">
      <c r="B18" s="109"/>
      <c r="C18" s="122" t="s">
        <v>13</v>
      </c>
      <c r="D18" s="126" t="s">
        <v>14</v>
      </c>
      <c r="E18" s="123" t="s">
        <v>80</v>
      </c>
      <c r="F18" s="124" t="s">
        <v>11</v>
      </c>
      <c r="G18" s="125" t="s">
        <v>12</v>
      </c>
      <c r="AD18" s="2"/>
      <c r="AE18" s="100"/>
      <c r="AF18" s="2"/>
      <c r="AG18" s="14"/>
      <c r="AH18" s="14"/>
      <c r="AI18" s="14"/>
      <c r="AJ18" s="2"/>
      <c r="AK18" s="14"/>
      <c r="AL18" s="14"/>
      <c r="AM18" s="2"/>
      <c r="AN18" s="2"/>
      <c r="AO18" s="313"/>
      <c r="AP18" s="2"/>
      <c r="AQ18" s="2"/>
      <c r="AR18" s="2"/>
      <c r="AS18" s="312"/>
      <c r="AT18" s="312"/>
      <c r="AU18" s="2"/>
      <c r="AV18" s="2"/>
      <c r="AW18" s="22"/>
      <c r="AX18" s="25"/>
      <c r="AY18" s="55"/>
      <c r="AZ18" s="55"/>
      <c r="BA18" s="55"/>
      <c r="BB18" s="56"/>
      <c r="BC18" s="56"/>
      <c r="BD18" s="56"/>
      <c r="BE18" s="56"/>
      <c r="BF18" s="57"/>
      <c r="BG18" s="27"/>
      <c r="BH18" s="22"/>
      <c r="BI18" s="2"/>
      <c r="BJ18" s="2"/>
      <c r="BK18" s="2"/>
      <c r="BL18" s="2"/>
      <c r="BM18" s="2"/>
      <c r="BN18" s="2"/>
    </row>
    <row r="19" spans="2:75" ht="20.100000000000001" customHeight="1">
      <c r="B19" s="109"/>
      <c r="C19" s="127" t="s">
        <v>15</v>
      </c>
      <c r="D19" s="293">
        <v>76.2</v>
      </c>
      <c r="E19" s="171">
        <v>0</v>
      </c>
      <c r="F19" s="129"/>
      <c r="G19" s="135"/>
      <c r="AD19" s="2"/>
      <c r="AE19" s="100"/>
      <c r="AF19" s="2"/>
      <c r="AG19" s="14"/>
      <c r="AH19" s="14"/>
      <c r="AI19" s="14"/>
      <c r="AJ19" s="14"/>
      <c r="AK19" s="2"/>
      <c r="AL19" s="2"/>
      <c r="AM19" s="2"/>
      <c r="AN19" s="104"/>
      <c r="AO19" s="313"/>
      <c r="AP19" s="2"/>
      <c r="AQ19" s="14"/>
      <c r="AR19" s="315"/>
      <c r="AS19" s="312"/>
      <c r="AT19" s="312"/>
      <c r="AU19" s="2"/>
      <c r="AV19" s="2"/>
      <c r="AW19" s="22"/>
      <c r="AX19" s="58"/>
      <c r="AY19" s="22"/>
      <c r="AZ19" s="22"/>
      <c r="BA19" s="22"/>
      <c r="BB19" s="22"/>
      <c r="BC19" s="27"/>
      <c r="BD19" s="27"/>
      <c r="BE19" s="59"/>
      <c r="BF19" s="59"/>
      <c r="BG19" s="22"/>
      <c r="BH19" s="22"/>
      <c r="BI19" s="2"/>
      <c r="BJ19" s="2"/>
      <c r="BK19" s="2"/>
      <c r="BL19" s="2"/>
      <c r="BM19" s="2"/>
      <c r="BN19" s="2"/>
    </row>
    <row r="20" spans="2:75" ht="20.100000000000001" customHeight="1">
      <c r="B20" s="109"/>
      <c r="C20" s="112" t="s">
        <v>16</v>
      </c>
      <c r="D20" s="294">
        <v>50.8</v>
      </c>
      <c r="E20" s="172">
        <v>0</v>
      </c>
      <c r="F20" s="114"/>
      <c r="G20" s="136"/>
      <c r="AD20" s="2"/>
      <c r="AE20" s="100"/>
      <c r="AF20" s="2"/>
      <c r="AG20" s="14"/>
      <c r="AH20" s="14"/>
      <c r="AI20" s="14"/>
      <c r="AJ20" s="14"/>
      <c r="AK20" s="2"/>
      <c r="AL20" s="2"/>
      <c r="AM20" s="2"/>
      <c r="AN20" s="104"/>
      <c r="AO20" s="317"/>
      <c r="AP20" s="2"/>
      <c r="AQ20" s="318"/>
      <c r="AR20" s="315"/>
      <c r="AS20" s="312"/>
      <c r="AT20" s="31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</row>
    <row r="21" spans="2:75" ht="20.100000000000001" customHeight="1">
      <c r="B21" s="109"/>
      <c r="C21" s="112" t="s">
        <v>17</v>
      </c>
      <c r="D21" s="294">
        <v>38.1</v>
      </c>
      <c r="E21" s="172">
        <v>0</v>
      </c>
      <c r="F21" s="114"/>
      <c r="G21" s="136"/>
      <c r="J21"/>
      <c r="K21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  <c r="Y21" s="181"/>
      <c r="Z21" s="181"/>
      <c r="AA21" s="181"/>
      <c r="AB21" s="181"/>
      <c r="AC21" s="181"/>
      <c r="AD21" s="100"/>
      <c r="AE21" s="100"/>
      <c r="AF21" s="2"/>
      <c r="AG21" s="315"/>
      <c r="AH21" s="315"/>
      <c r="AI21" s="315"/>
      <c r="AJ21" s="315"/>
      <c r="AK21" s="2"/>
      <c r="AL21" s="2"/>
      <c r="AM21" s="315"/>
      <c r="AN21" s="319"/>
      <c r="AO21" s="319"/>
      <c r="AP21" s="319"/>
      <c r="AQ21" s="66"/>
      <c r="AR21" s="107"/>
      <c r="AS21" s="312"/>
      <c r="AT21" s="312"/>
      <c r="AU21" s="2"/>
      <c r="AV21" s="2"/>
      <c r="AW21" s="2"/>
      <c r="AX21" s="2"/>
      <c r="AY21" s="2"/>
      <c r="AZ21" s="2"/>
      <c r="BA21" s="2"/>
      <c r="BB21" s="60"/>
      <c r="BC21" s="60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</row>
    <row r="22" spans="2:75" ht="20.100000000000001" customHeight="1">
      <c r="B22" s="109"/>
      <c r="C22" s="112" t="s">
        <v>18</v>
      </c>
      <c r="D22" s="294">
        <v>25.4</v>
      </c>
      <c r="E22" s="172">
        <v>64.88</v>
      </c>
      <c r="F22" s="114"/>
      <c r="G22" s="136"/>
      <c r="J22"/>
      <c r="K22"/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1"/>
      <c r="X22" s="181"/>
      <c r="Y22" s="181"/>
      <c r="Z22" s="181"/>
      <c r="AA22" s="181"/>
      <c r="AB22" s="181"/>
      <c r="AC22" s="181"/>
      <c r="AD22" s="100"/>
      <c r="AE22" s="100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107"/>
      <c r="AU22" s="2"/>
      <c r="AV22" s="2"/>
      <c r="AW22" s="2"/>
      <c r="AX22" s="2"/>
      <c r="AY22" s="2"/>
      <c r="AZ22" s="2"/>
      <c r="BA22" s="28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</row>
    <row r="23" spans="2:75" ht="20.100000000000001" customHeight="1">
      <c r="B23" s="109"/>
      <c r="C23" s="112" t="s">
        <v>19</v>
      </c>
      <c r="D23" s="294">
        <v>19.05</v>
      </c>
      <c r="E23" s="172">
        <v>20.420000000000002</v>
      </c>
      <c r="F23" s="114"/>
      <c r="G23" s="136"/>
      <c r="J23"/>
      <c r="K23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  <c r="Y23" s="181"/>
      <c r="Z23" s="181"/>
      <c r="AA23" s="181"/>
      <c r="AB23" s="181"/>
      <c r="AC23" s="181"/>
      <c r="AD23" s="100"/>
      <c r="AE23" s="100"/>
      <c r="AF23" s="2"/>
      <c r="AG23" s="2"/>
      <c r="AH23" s="338"/>
      <c r="AI23" s="339"/>
      <c r="AJ23" s="339"/>
      <c r="AK23" s="338"/>
      <c r="AL23" s="338"/>
      <c r="AM23" s="250"/>
      <c r="AN23" s="284"/>
      <c r="AO23" s="284"/>
      <c r="AP23" s="284"/>
      <c r="AQ23" s="250"/>
      <c r="AR23" s="108"/>
      <c r="AS23" s="250"/>
      <c r="AT23" s="107"/>
      <c r="AU23" s="2"/>
      <c r="AV23" s="2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0"/>
      <c r="BH23" s="100"/>
      <c r="BI23" s="2"/>
      <c r="BJ23" s="2"/>
      <c r="BK23" s="2"/>
      <c r="BL23" s="2"/>
      <c r="BM23" s="2"/>
      <c r="BN23" s="2"/>
    </row>
    <row r="24" spans="2:75" ht="20.100000000000001" customHeight="1">
      <c r="B24" s="109"/>
      <c r="C24" s="112" t="s">
        <v>20</v>
      </c>
      <c r="D24" s="294">
        <v>12.7</v>
      </c>
      <c r="E24" s="172">
        <v>35.28</v>
      </c>
      <c r="F24" s="114"/>
      <c r="G24" s="136"/>
      <c r="L24" s="245"/>
      <c r="M24" s="245"/>
      <c r="N24" s="245"/>
      <c r="O24" s="245"/>
      <c r="P24" s="245"/>
      <c r="Q24" s="245"/>
      <c r="R24" s="245"/>
      <c r="S24" s="245"/>
      <c r="T24" s="245"/>
      <c r="U24" s="245"/>
      <c r="V24" s="245"/>
      <c r="W24" s="245"/>
      <c r="X24" s="245"/>
      <c r="Y24" s="245"/>
      <c r="Z24" s="245"/>
      <c r="AA24" s="245"/>
      <c r="AB24" s="245"/>
      <c r="AC24" s="245"/>
      <c r="AD24" s="245"/>
      <c r="AE24" s="100"/>
      <c r="AF24" s="2"/>
      <c r="AG24" s="2"/>
      <c r="AH24" s="284"/>
      <c r="AI24" s="284"/>
      <c r="AJ24" s="62"/>
      <c r="AK24" s="284"/>
      <c r="AL24" s="284"/>
      <c r="AM24" s="284"/>
      <c r="AN24" s="250"/>
      <c r="AO24" s="108"/>
      <c r="AP24" s="250"/>
      <c r="AQ24" s="62"/>
      <c r="AR24" s="62"/>
      <c r="AS24" s="62"/>
      <c r="AT24" s="107"/>
      <c r="AU24" s="2"/>
      <c r="AV24" s="2"/>
      <c r="AW24" s="267"/>
      <c r="AX24" s="267"/>
      <c r="AY24" s="267"/>
      <c r="AZ24" s="267"/>
      <c r="BA24" s="267"/>
      <c r="BB24" s="267"/>
      <c r="BC24" s="267"/>
      <c r="BD24" s="267"/>
      <c r="BE24" s="100"/>
      <c r="BF24" s="100"/>
      <c r="BG24" s="267"/>
      <c r="BH24" s="267"/>
      <c r="BI24" s="267"/>
      <c r="BJ24" s="267"/>
      <c r="BK24" s="267"/>
      <c r="BL24" s="267"/>
      <c r="BM24" s="267"/>
      <c r="BN24" s="267"/>
    </row>
    <row r="25" spans="2:75" ht="20.100000000000001" customHeight="1">
      <c r="B25" s="109"/>
      <c r="C25" s="112" t="s">
        <v>21</v>
      </c>
      <c r="D25" s="294">
        <v>9.52</v>
      </c>
      <c r="E25" s="172">
        <v>18.059999999999999</v>
      </c>
      <c r="F25" s="114"/>
      <c r="G25" s="136"/>
      <c r="L25" s="245"/>
      <c r="M25" s="245"/>
      <c r="N25" s="245"/>
      <c r="O25" s="245"/>
      <c r="P25" s="245"/>
      <c r="Q25" s="245"/>
      <c r="R25" s="245"/>
      <c r="S25" s="245"/>
      <c r="T25" s="245"/>
      <c r="U25" s="245"/>
      <c r="V25" s="245"/>
      <c r="W25" s="245"/>
      <c r="X25" s="245"/>
      <c r="Y25" s="245"/>
      <c r="Z25" s="245"/>
      <c r="AA25" s="245"/>
      <c r="AB25" s="245"/>
      <c r="AC25" s="245"/>
      <c r="AD25" s="245"/>
      <c r="AE25" s="100"/>
      <c r="AF25" s="2"/>
      <c r="AG25" s="2"/>
      <c r="AH25" s="2"/>
      <c r="AI25" s="2"/>
      <c r="AJ25" s="2"/>
      <c r="AK25" s="2"/>
      <c r="AL25" s="2"/>
      <c r="AM25" s="2"/>
      <c r="AN25" s="107"/>
      <c r="AO25" s="107"/>
      <c r="AP25" s="107"/>
      <c r="AQ25" s="107"/>
      <c r="AR25" s="107"/>
      <c r="AS25" s="107"/>
      <c r="AT25" s="107"/>
      <c r="AU25" s="2"/>
      <c r="AV25" s="2"/>
      <c r="AW25" s="267"/>
      <c r="AX25" s="267"/>
      <c r="AY25" s="267"/>
      <c r="AZ25" s="267"/>
      <c r="BA25" s="267"/>
      <c r="BB25" s="267"/>
      <c r="BC25" s="267"/>
      <c r="BD25" s="267"/>
      <c r="BE25" s="100"/>
      <c r="BF25" s="100"/>
      <c r="BG25" s="267"/>
      <c r="BH25" s="267"/>
      <c r="BI25" s="267"/>
      <c r="BJ25" s="267"/>
      <c r="BK25" s="267"/>
      <c r="BL25" s="267"/>
      <c r="BM25" s="267"/>
      <c r="BN25" s="267"/>
    </row>
    <row r="26" spans="2:75" ht="20.100000000000001" customHeight="1">
      <c r="B26" s="109"/>
      <c r="C26" s="112" t="s">
        <v>22</v>
      </c>
      <c r="D26" s="294">
        <v>4.76</v>
      </c>
      <c r="E26" s="172">
        <v>55.82</v>
      </c>
      <c r="F26" s="114"/>
      <c r="G26" s="136"/>
      <c r="L26" s="245"/>
      <c r="M26" s="245"/>
      <c r="N26" s="245"/>
      <c r="O26" s="245"/>
      <c r="P26" s="245"/>
      <c r="Q26" s="245"/>
      <c r="R26" s="245"/>
      <c r="S26" s="245"/>
      <c r="T26" s="245"/>
      <c r="U26" s="245"/>
      <c r="V26" s="245"/>
      <c r="W26" s="245"/>
      <c r="X26" s="245"/>
      <c r="Y26" s="245"/>
      <c r="Z26" s="245"/>
      <c r="AA26" s="245"/>
      <c r="AB26" s="245"/>
      <c r="AC26" s="245"/>
      <c r="AD26" s="245"/>
      <c r="AE26" s="100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107"/>
      <c r="AU26" s="2"/>
      <c r="AV26" s="2"/>
      <c r="AW26" s="204"/>
      <c r="AX26" s="205"/>
      <c r="AY26" s="213"/>
      <c r="AZ26" s="213"/>
      <c r="BA26" s="213"/>
      <c r="BB26" s="213"/>
      <c r="BC26" s="2"/>
      <c r="BD26" s="2"/>
      <c r="BE26" s="100"/>
      <c r="BF26" s="100"/>
      <c r="BG26" s="204"/>
      <c r="BH26" s="205"/>
      <c r="BI26" s="213"/>
      <c r="BJ26" s="213"/>
      <c r="BK26" s="213"/>
      <c r="BL26" s="213"/>
      <c r="BM26" s="2"/>
      <c r="BN26" s="2"/>
    </row>
    <row r="27" spans="2:75" ht="20.100000000000001" customHeight="1">
      <c r="B27" s="109"/>
      <c r="C27" s="112" t="s">
        <v>23</v>
      </c>
      <c r="D27" s="294">
        <v>2</v>
      </c>
      <c r="E27" s="172">
        <v>92.26</v>
      </c>
      <c r="F27" s="114"/>
      <c r="G27" s="136"/>
      <c r="K27" s="111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61"/>
      <c r="AE27" s="100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107"/>
      <c r="AU27" s="2"/>
      <c r="AV27" s="2"/>
      <c r="AW27" s="214"/>
      <c r="AX27" s="215"/>
      <c r="AY27" s="213"/>
      <c r="AZ27" s="213"/>
      <c r="BA27" s="100"/>
      <c r="BB27" s="100"/>
      <c r="BC27" s="100"/>
      <c r="BD27" s="100"/>
      <c r="BE27" s="100"/>
      <c r="BF27" s="100"/>
      <c r="BG27" s="214"/>
      <c r="BH27" s="215"/>
      <c r="BI27" s="213"/>
      <c r="BJ27" s="213"/>
      <c r="BK27" s="100"/>
      <c r="BL27" s="100"/>
      <c r="BM27" s="100"/>
      <c r="BN27" s="100"/>
      <c r="BR27" s="52"/>
      <c r="BS27" s="52"/>
      <c r="BT27" s="52"/>
      <c r="BU27" s="52"/>
      <c r="BV27" s="52"/>
      <c r="BW27" s="52"/>
    </row>
    <row r="28" spans="2:75" ht="20.100000000000001" customHeight="1">
      <c r="B28" s="109"/>
      <c r="C28" s="112" t="s">
        <v>24</v>
      </c>
      <c r="D28" s="294">
        <v>0.84</v>
      </c>
      <c r="E28" s="172">
        <v>63.4</v>
      </c>
      <c r="F28" s="114"/>
      <c r="G28" s="136"/>
      <c r="J28"/>
      <c r="K28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  <c r="Y28" s="181"/>
      <c r="Z28" s="181"/>
      <c r="AA28" s="181"/>
      <c r="AB28" s="181"/>
      <c r="AC28" s="181"/>
      <c r="AD28" s="100"/>
      <c r="AE28" s="100"/>
      <c r="AF28" s="2"/>
      <c r="AG28" s="2"/>
      <c r="AH28" s="2"/>
      <c r="AI28" s="2"/>
      <c r="AJ28" s="2"/>
      <c r="AK28" s="2"/>
      <c r="AL28" s="2"/>
      <c r="AM28" s="107"/>
      <c r="AN28" s="107"/>
      <c r="AO28" s="107"/>
      <c r="AP28" s="107"/>
      <c r="AQ28" s="107"/>
      <c r="AR28" s="107"/>
      <c r="AS28" s="107"/>
      <c r="AT28" s="107"/>
      <c r="AU28" s="2"/>
      <c r="AV28" s="2"/>
      <c r="AW28" s="268"/>
      <c r="AX28" s="268"/>
      <c r="AY28" s="268"/>
      <c r="AZ28" s="268"/>
      <c r="BA28" s="100"/>
      <c r="BB28" s="269"/>
      <c r="BC28" s="269"/>
      <c r="BD28" s="216"/>
      <c r="BE28" s="100"/>
      <c r="BF28" s="100"/>
      <c r="BG28" s="268"/>
      <c r="BH28" s="268"/>
      <c r="BI28" s="268"/>
      <c r="BJ28" s="268"/>
      <c r="BK28" s="100"/>
      <c r="BL28" s="269"/>
      <c r="BM28" s="269"/>
      <c r="BN28" s="216"/>
      <c r="BR28" s="52"/>
      <c r="BS28" s="52"/>
      <c r="BT28" s="52"/>
      <c r="BU28" s="52"/>
      <c r="BV28" s="52"/>
      <c r="BW28" s="52"/>
    </row>
    <row r="29" spans="2:75" ht="20.100000000000001" customHeight="1">
      <c r="B29" s="109"/>
      <c r="C29" s="112" t="s">
        <v>25</v>
      </c>
      <c r="D29" s="294">
        <v>0.42</v>
      </c>
      <c r="E29" s="172">
        <v>131.4</v>
      </c>
      <c r="F29" s="114"/>
      <c r="G29" s="136"/>
      <c r="J29"/>
      <c r="K29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1"/>
      <c r="AA29" s="181"/>
      <c r="AB29" s="181"/>
      <c r="AC29" s="181"/>
      <c r="AD29" s="100"/>
      <c r="AE29" s="100"/>
      <c r="AF29" s="2"/>
      <c r="AG29" s="2"/>
      <c r="AH29" s="2"/>
      <c r="AI29" s="2"/>
      <c r="AJ29" s="2"/>
      <c r="AK29" s="2"/>
      <c r="AL29" s="2"/>
      <c r="AM29" s="107"/>
      <c r="AN29" s="107"/>
      <c r="AO29" s="107"/>
      <c r="AP29" s="107"/>
      <c r="AQ29" s="107"/>
      <c r="AR29" s="107"/>
      <c r="AS29" s="107"/>
      <c r="AT29" s="107"/>
      <c r="AU29" s="2"/>
      <c r="AV29" s="2"/>
      <c r="AW29" s="217"/>
      <c r="AX29" s="206"/>
      <c r="AY29" s="206"/>
      <c r="AZ29" s="206"/>
      <c r="BA29" s="100"/>
      <c r="BB29" s="218"/>
      <c r="BC29" s="219"/>
      <c r="BD29" s="100"/>
      <c r="BE29" s="100"/>
      <c r="BF29" s="100"/>
      <c r="BG29" s="217"/>
      <c r="BH29" s="206"/>
      <c r="BI29" s="206"/>
      <c r="BJ29" s="206"/>
      <c r="BK29" s="100"/>
      <c r="BL29" s="218"/>
      <c r="BM29" s="219"/>
      <c r="BN29" s="100"/>
      <c r="BO29"/>
      <c r="BR29" s="52"/>
      <c r="BS29" s="52"/>
      <c r="BT29" s="52"/>
      <c r="BU29" s="52"/>
      <c r="BV29" s="52"/>
      <c r="BW29" s="52"/>
    </row>
    <row r="30" spans="2:75" ht="20.100000000000001" customHeight="1">
      <c r="B30" s="109"/>
      <c r="C30" s="112" t="s">
        <v>26</v>
      </c>
      <c r="D30" s="294">
        <v>0.25</v>
      </c>
      <c r="E30" s="172">
        <v>48.36</v>
      </c>
      <c r="F30" s="114"/>
      <c r="G30" s="136"/>
      <c r="J30"/>
      <c r="K30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  <c r="Y30" s="181"/>
      <c r="Z30" s="181"/>
      <c r="AA30" s="181"/>
      <c r="AB30" s="181"/>
      <c r="AC30" s="181"/>
      <c r="AD30" s="100"/>
      <c r="AE30" s="100"/>
      <c r="AF30" s="2"/>
      <c r="AG30" s="2"/>
      <c r="AH30" s="2"/>
      <c r="AI30" s="2"/>
      <c r="AJ30" s="2"/>
      <c r="AK30" s="2"/>
      <c r="AL30" s="2"/>
      <c r="AM30" s="107"/>
      <c r="AN30" s="107"/>
      <c r="AO30" s="107"/>
      <c r="AP30" s="107"/>
      <c r="AQ30" s="107"/>
      <c r="AR30" s="107"/>
      <c r="AS30" s="107"/>
      <c r="AT30" s="107"/>
      <c r="AU30" s="2"/>
      <c r="AV30" s="2"/>
      <c r="AW30" s="217"/>
      <c r="AX30" s="206"/>
      <c r="AY30" s="206"/>
      <c r="AZ30" s="206"/>
      <c r="BA30" s="100"/>
      <c r="BB30" s="220"/>
      <c r="BC30" s="221"/>
      <c r="BD30" s="222"/>
      <c r="BE30" s="100"/>
      <c r="BF30" s="100"/>
      <c r="BG30" s="217"/>
      <c r="BH30" s="206"/>
      <c r="BI30" s="206"/>
      <c r="BJ30" s="206"/>
      <c r="BK30" s="100"/>
      <c r="BL30" s="220"/>
      <c r="BM30" s="221"/>
      <c r="BN30" s="222"/>
      <c r="BO30"/>
      <c r="BR30" s="52"/>
      <c r="BS30" s="52"/>
      <c r="BT30" s="52"/>
      <c r="BU30" s="52"/>
      <c r="BV30" s="52"/>
      <c r="BW30" s="52"/>
    </row>
    <row r="31" spans="2:75" ht="20.100000000000001" customHeight="1">
      <c r="B31" s="109"/>
      <c r="C31" s="112" t="s">
        <v>27</v>
      </c>
      <c r="D31" s="294">
        <v>0.14899999999999999</v>
      </c>
      <c r="E31" s="172">
        <v>18.739999999999998</v>
      </c>
      <c r="F31" s="114"/>
      <c r="G31" s="136"/>
      <c r="J31"/>
      <c r="K3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181"/>
      <c r="AD31" s="100"/>
      <c r="AE31" s="100"/>
      <c r="AF31" s="2"/>
      <c r="AG31" s="2"/>
      <c r="AH31" s="2"/>
      <c r="AI31" s="2"/>
      <c r="AJ31" s="2"/>
      <c r="AK31" s="2"/>
      <c r="AL31" s="2"/>
      <c r="AM31" s="2"/>
      <c r="AN31" s="107"/>
      <c r="AO31" s="107"/>
      <c r="AP31" s="107"/>
      <c r="AQ31" s="107"/>
      <c r="AR31" s="107"/>
      <c r="AS31" s="107"/>
      <c r="AT31" s="107"/>
      <c r="AU31" s="2"/>
      <c r="AV31" s="2"/>
      <c r="AW31" s="217"/>
      <c r="AX31" s="206"/>
      <c r="AY31" s="206"/>
      <c r="AZ31" s="206"/>
      <c r="BA31" s="100"/>
      <c r="BB31" s="220"/>
      <c r="BC31" s="221"/>
      <c r="BD31" s="222"/>
      <c r="BE31" s="100"/>
      <c r="BF31" s="100"/>
      <c r="BG31" s="217"/>
      <c r="BH31" s="206"/>
      <c r="BI31" s="206"/>
      <c r="BJ31" s="206"/>
      <c r="BK31" s="100"/>
      <c r="BL31" s="220"/>
      <c r="BM31" s="221"/>
      <c r="BN31" s="222"/>
      <c r="BS31" s="52"/>
      <c r="BT31" s="52"/>
      <c r="BU31" s="52"/>
      <c r="BV31" s="52"/>
      <c r="BW31" s="52"/>
    </row>
    <row r="32" spans="2:75" ht="20.100000000000001" customHeight="1" thickBot="1">
      <c r="B32" s="109"/>
      <c r="C32" s="113" t="s">
        <v>28</v>
      </c>
      <c r="D32" s="295">
        <v>7.3999999999999996E-2</v>
      </c>
      <c r="E32" s="173">
        <v>13.6</v>
      </c>
      <c r="F32" s="244"/>
      <c r="G32" s="137"/>
      <c r="J32"/>
      <c r="K32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1"/>
      <c r="AA32" s="181"/>
      <c r="AB32" s="181"/>
      <c r="AC32" s="181"/>
      <c r="AD32" s="100"/>
      <c r="AE32" s="100"/>
      <c r="AF32" s="2"/>
      <c r="AG32" s="2"/>
      <c r="AH32" s="2"/>
      <c r="AI32" s="2"/>
      <c r="AJ32" s="2"/>
      <c r="AK32" s="2"/>
      <c r="AL32" s="2"/>
      <c r="AM32" s="2"/>
      <c r="AN32" s="107"/>
      <c r="AO32" s="107"/>
      <c r="AP32" s="107"/>
      <c r="AQ32" s="107"/>
      <c r="AR32" s="107"/>
      <c r="AS32" s="107"/>
      <c r="AT32" s="107"/>
      <c r="AU32" s="2"/>
      <c r="AV32" s="2"/>
      <c r="AW32" s="217"/>
      <c r="AX32" s="223"/>
      <c r="AY32" s="223"/>
      <c r="AZ32" s="223"/>
      <c r="BA32" s="100"/>
      <c r="BB32" s="340"/>
      <c r="BC32" s="341"/>
      <c r="BD32" s="342"/>
      <c r="BE32" s="100"/>
      <c r="BF32" s="100"/>
      <c r="BG32" s="217"/>
      <c r="BH32" s="223"/>
      <c r="BI32" s="223"/>
      <c r="BJ32" s="223"/>
      <c r="BK32" s="100"/>
      <c r="BL32" s="224"/>
      <c r="BM32" s="225"/>
      <c r="BN32" s="226"/>
      <c r="BS32" s="52"/>
      <c r="BT32" s="52"/>
      <c r="BU32" s="52"/>
      <c r="BV32" s="52"/>
      <c r="BW32" s="52"/>
    </row>
    <row r="33" spans="1:75" ht="20.100000000000001" customHeight="1" thickTop="1" thickBot="1">
      <c r="B33" s="109"/>
      <c r="C33" s="301"/>
      <c r="D33" s="302"/>
      <c r="E33" s="303"/>
      <c r="F33" s="304"/>
      <c r="G33" s="305"/>
      <c r="J33" s="52"/>
      <c r="K33" s="52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  <c r="Z33" s="181"/>
      <c r="AA33" s="181"/>
      <c r="AB33" s="181"/>
      <c r="AC33" s="181"/>
      <c r="AD33" s="100"/>
      <c r="AE33" s="100"/>
      <c r="AF33" s="2"/>
      <c r="AG33" s="2"/>
      <c r="AH33" s="2"/>
      <c r="AI33" s="2"/>
      <c r="AJ33" s="2"/>
      <c r="AK33" s="2"/>
      <c r="AL33" s="2"/>
      <c r="AM33" s="2"/>
      <c r="AN33" s="107"/>
      <c r="AO33" s="107"/>
      <c r="AP33" s="107"/>
      <c r="AQ33" s="107"/>
      <c r="AR33" s="107"/>
      <c r="AS33" s="107"/>
      <c r="AT33" s="107"/>
      <c r="AU33" s="2"/>
      <c r="AV33" s="2"/>
      <c r="AW33" s="217"/>
      <c r="AX33" s="223"/>
      <c r="AY33" s="223"/>
      <c r="AZ33" s="223"/>
      <c r="BA33" s="100"/>
      <c r="BB33" s="340"/>
      <c r="BC33" s="341"/>
      <c r="BD33" s="342"/>
      <c r="BE33" s="100"/>
      <c r="BF33" s="100"/>
      <c r="BG33" s="217"/>
      <c r="BH33" s="223"/>
      <c r="BI33" s="223"/>
      <c r="BJ33" s="223"/>
      <c r="BK33" s="100"/>
      <c r="BL33" s="224"/>
      <c r="BM33" s="225"/>
      <c r="BN33" s="226"/>
      <c r="BS33" s="52"/>
      <c r="BT33" s="52"/>
      <c r="BU33" s="52"/>
      <c r="BV33" s="52"/>
      <c r="BW33" s="52"/>
    </row>
    <row r="34" spans="1:75" ht="20.100000000000001" customHeight="1">
      <c r="B34" s="309"/>
      <c r="C34" s="308" t="s">
        <v>72</v>
      </c>
      <c r="D34" s="177"/>
      <c r="F34" s="1" t="s">
        <v>87</v>
      </c>
      <c r="J34" s="52"/>
      <c r="K34" s="52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1"/>
      <c r="AA34" s="181"/>
      <c r="AB34" s="181"/>
      <c r="AC34" s="181"/>
      <c r="AD34" s="100"/>
      <c r="AE34" s="100"/>
      <c r="AF34" s="2"/>
      <c r="AG34" s="2"/>
      <c r="AH34" s="2"/>
      <c r="AI34" s="2"/>
      <c r="AJ34" s="2"/>
      <c r="AK34" s="2"/>
      <c r="AL34" s="2"/>
      <c r="AM34" s="2"/>
      <c r="AN34" s="107"/>
      <c r="AO34" s="107"/>
      <c r="AP34" s="107"/>
      <c r="AQ34" s="107"/>
      <c r="AR34" s="107"/>
      <c r="AS34" s="107"/>
      <c r="AT34" s="107"/>
      <c r="AU34" s="2"/>
      <c r="AV34" s="2"/>
      <c r="AW34" s="217"/>
      <c r="AX34" s="223"/>
      <c r="AY34" s="223"/>
      <c r="AZ34" s="223"/>
      <c r="BA34" s="100"/>
      <c r="BB34" s="340"/>
      <c r="BC34" s="341"/>
      <c r="BD34" s="342"/>
      <c r="BE34" s="100"/>
      <c r="BF34" s="100"/>
      <c r="BG34" s="217"/>
      <c r="BH34" s="223"/>
      <c r="BI34" s="223"/>
      <c r="BJ34" s="223"/>
      <c r="BK34" s="100"/>
      <c r="BL34" s="224"/>
      <c r="BM34" s="225"/>
      <c r="BN34" s="226"/>
      <c r="BS34" s="52"/>
      <c r="BT34" s="52"/>
      <c r="BU34" s="52"/>
      <c r="BV34" s="52"/>
      <c r="BW34" s="52"/>
    </row>
    <row r="35" spans="1:75" ht="20.100000000000001" customHeight="1">
      <c r="B35" s="109"/>
      <c r="C35" s="306" t="s">
        <v>73</v>
      </c>
      <c r="D35" s="178"/>
      <c r="J35" s="52"/>
      <c r="K35" s="52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  <c r="Z35" s="181"/>
      <c r="AA35" s="181"/>
      <c r="AB35" s="181"/>
      <c r="AC35" s="181"/>
      <c r="AD35" s="100"/>
      <c r="AE35" s="100"/>
      <c r="AF35" s="2"/>
      <c r="AG35" s="2"/>
      <c r="AH35" s="2"/>
      <c r="AI35" s="2"/>
      <c r="AJ35" s="2"/>
      <c r="AK35" s="2"/>
      <c r="AL35" s="2"/>
      <c r="AM35" s="2"/>
      <c r="AN35" s="107"/>
      <c r="AO35" s="107"/>
      <c r="AP35" s="107"/>
      <c r="AQ35" s="107"/>
      <c r="AR35" s="107"/>
      <c r="AS35" s="107"/>
      <c r="AT35" s="107"/>
      <c r="AU35" s="2"/>
      <c r="AV35" s="2"/>
      <c r="AW35" s="217"/>
      <c r="AX35" s="223"/>
      <c r="AY35" s="223"/>
      <c r="AZ35" s="223"/>
      <c r="BA35" s="100"/>
      <c r="BB35" s="340"/>
      <c r="BC35" s="341"/>
      <c r="BD35" s="342"/>
      <c r="BE35" s="100"/>
      <c r="BF35" s="100"/>
      <c r="BG35" s="217"/>
      <c r="BH35" s="223"/>
      <c r="BI35" s="223"/>
      <c r="BJ35" s="223"/>
      <c r="BK35" s="100"/>
      <c r="BL35" s="224"/>
      <c r="BM35" s="225"/>
      <c r="BN35" s="226"/>
      <c r="BS35" s="52"/>
      <c r="BT35" s="52"/>
      <c r="BU35" s="52"/>
      <c r="BV35" s="52"/>
      <c r="BW35" s="52"/>
    </row>
    <row r="36" spans="1:75" ht="20.100000000000001" customHeight="1" thickBot="1">
      <c r="B36" s="109"/>
      <c r="C36" s="307" t="s">
        <v>74</v>
      </c>
      <c r="D36" s="179"/>
      <c r="F36" s="310"/>
      <c r="G36" s="310"/>
      <c r="H36" s="310"/>
      <c r="J36" s="52"/>
      <c r="K36" s="52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81"/>
      <c r="Z36" s="181"/>
      <c r="AA36" s="181"/>
      <c r="AB36" s="181"/>
      <c r="AC36" s="181"/>
      <c r="AD36" s="100"/>
      <c r="AE36" s="100"/>
      <c r="AF36" s="2"/>
      <c r="AG36" s="2"/>
      <c r="AH36" s="2"/>
      <c r="AI36" s="2"/>
      <c r="AJ36" s="2"/>
      <c r="AK36" s="2"/>
      <c r="AL36" s="2"/>
      <c r="AM36" s="2"/>
      <c r="AN36" s="107"/>
      <c r="AO36" s="107"/>
      <c r="AP36" s="107"/>
      <c r="AQ36" s="107"/>
      <c r="AR36" s="107"/>
      <c r="AS36" s="107"/>
      <c r="AT36" s="107"/>
      <c r="AU36" s="2"/>
      <c r="AV36" s="2"/>
      <c r="AW36" s="217"/>
      <c r="AX36" s="223"/>
      <c r="AY36" s="223"/>
      <c r="AZ36" s="223"/>
      <c r="BA36" s="100"/>
      <c r="BB36" s="340"/>
      <c r="BC36" s="341"/>
      <c r="BD36" s="342"/>
      <c r="BE36" s="100"/>
      <c r="BF36" s="100"/>
      <c r="BG36" s="217"/>
      <c r="BH36" s="223"/>
      <c r="BI36" s="223"/>
      <c r="BJ36" s="223"/>
      <c r="BK36" s="100"/>
      <c r="BL36" s="224"/>
      <c r="BM36" s="225"/>
      <c r="BN36" s="226"/>
      <c r="BS36" s="52"/>
      <c r="BT36" s="52"/>
      <c r="BU36" s="52"/>
      <c r="BV36" s="52"/>
      <c r="BW36" s="52"/>
    </row>
    <row r="37" spans="1:75" ht="20.100000000000001" customHeight="1">
      <c r="A37" s="139"/>
      <c r="B37" s="139"/>
      <c r="C37" s="139"/>
      <c r="D37" s="139"/>
      <c r="E37" s="139"/>
      <c r="F37" s="139"/>
      <c r="G37" s="139"/>
      <c r="H37" s="139"/>
      <c r="I37" s="139"/>
      <c r="J37" s="139"/>
      <c r="K37" s="139"/>
      <c r="L37" s="247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100"/>
      <c r="AE37" s="100"/>
      <c r="AF37" s="2"/>
      <c r="AG37" s="2"/>
      <c r="AH37" s="2"/>
      <c r="AI37" s="2"/>
      <c r="AJ37" s="2"/>
      <c r="AK37" s="2"/>
      <c r="AL37" s="2"/>
      <c r="AM37" s="2"/>
      <c r="AN37" s="107"/>
      <c r="AO37" s="107"/>
      <c r="AP37" s="107"/>
      <c r="AQ37" s="107"/>
      <c r="AR37" s="107"/>
      <c r="AS37" s="107"/>
      <c r="AT37" s="107"/>
      <c r="AU37" s="2"/>
      <c r="AV37" s="2"/>
      <c r="AW37" s="217"/>
      <c r="AX37" s="223"/>
      <c r="AY37" s="223"/>
      <c r="AZ37" s="223"/>
      <c r="BA37" s="100"/>
      <c r="BB37" s="340"/>
      <c r="BC37" s="343"/>
      <c r="BD37" s="342"/>
      <c r="BE37" s="100"/>
      <c r="BF37" s="100"/>
      <c r="BG37" s="217"/>
      <c r="BH37" s="223"/>
      <c r="BI37" s="223"/>
      <c r="BJ37" s="223"/>
      <c r="BK37" s="100"/>
      <c r="BL37" s="224"/>
      <c r="BM37" s="227"/>
      <c r="BN37" s="226"/>
      <c r="BS37" s="52"/>
      <c r="BT37" s="52"/>
      <c r="BU37" s="52"/>
      <c r="BV37" s="52"/>
      <c r="BW37" s="52"/>
    </row>
    <row r="38" spans="1:75" ht="20.100000000000001" customHeight="1">
      <c r="A38" s="94"/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2"/>
      <c r="AG38" s="2"/>
      <c r="AH38" s="2"/>
      <c r="AI38" s="2"/>
      <c r="AJ38" s="2"/>
      <c r="AK38" s="2"/>
      <c r="AL38" s="2"/>
      <c r="AM38" s="2"/>
      <c r="AN38" s="107"/>
      <c r="AO38" s="107"/>
      <c r="AP38" s="107"/>
      <c r="AQ38" s="107"/>
      <c r="AR38" s="107"/>
      <c r="AS38" s="107"/>
      <c r="AT38" s="107"/>
      <c r="AU38" s="2"/>
      <c r="AV38" s="2"/>
      <c r="AW38" s="217"/>
      <c r="AX38" s="223"/>
      <c r="AY38" s="223"/>
      <c r="AZ38" s="223"/>
      <c r="BA38" s="100"/>
      <c r="BB38" s="340"/>
      <c r="BC38" s="343"/>
      <c r="BD38" s="342"/>
      <c r="BE38" s="100"/>
      <c r="BF38" s="100"/>
      <c r="BG38" s="217"/>
      <c r="BH38" s="223"/>
      <c r="BI38" s="223"/>
      <c r="BJ38" s="223"/>
      <c r="BK38" s="100"/>
      <c r="BL38" s="224"/>
      <c r="BM38" s="227"/>
      <c r="BN38" s="226"/>
      <c r="BS38" s="52"/>
      <c r="BT38" s="52"/>
      <c r="BU38" s="52"/>
      <c r="BV38" s="52"/>
      <c r="BW38" s="52"/>
    </row>
    <row r="39" spans="1:75" ht="20.100000000000001" customHeight="1">
      <c r="A39" s="94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00"/>
      <c r="AB39" s="100"/>
      <c r="AC39" s="100"/>
      <c r="AD39" s="100"/>
      <c r="AE39" s="100"/>
      <c r="AF39" s="2"/>
      <c r="AG39" s="2"/>
      <c r="AH39" s="2"/>
      <c r="AI39" s="2"/>
      <c r="AJ39" s="2"/>
      <c r="AK39" s="2"/>
      <c r="AL39" s="2"/>
      <c r="AM39" s="2"/>
      <c r="AN39" s="107"/>
      <c r="AO39" s="107"/>
      <c r="AP39" s="107"/>
      <c r="AQ39" s="107"/>
      <c r="AR39" s="107"/>
      <c r="AS39" s="107"/>
      <c r="AT39" s="107"/>
      <c r="AU39" s="2"/>
      <c r="AV39" s="2"/>
      <c r="AW39" s="217"/>
      <c r="AX39" s="223"/>
      <c r="AY39" s="223"/>
      <c r="AZ39" s="223"/>
      <c r="BA39" s="100"/>
      <c r="BB39" s="340"/>
      <c r="BC39" s="343"/>
      <c r="BD39" s="342"/>
      <c r="BE39" s="100"/>
      <c r="BF39" s="100"/>
      <c r="BG39" s="217"/>
      <c r="BH39" s="223"/>
      <c r="BI39" s="223"/>
      <c r="BJ39" s="223"/>
      <c r="BK39" s="100"/>
      <c r="BL39" s="224"/>
      <c r="BM39" s="227"/>
      <c r="BN39" s="226"/>
      <c r="BS39" s="52"/>
      <c r="BT39" s="52"/>
      <c r="BU39" s="52"/>
      <c r="BV39" s="52"/>
      <c r="BW39" s="52"/>
    </row>
    <row r="40" spans="1:75" ht="20.100000000000001" customHeight="1">
      <c r="A40" s="94"/>
      <c r="B40" s="188"/>
      <c r="C40" s="189" t="s">
        <v>29</v>
      </c>
      <c r="D40" s="189"/>
      <c r="E40" s="198"/>
      <c r="F40" s="198"/>
      <c r="G40" s="292" t="s">
        <v>77</v>
      </c>
      <c r="H40" s="292"/>
      <c r="I40" s="292"/>
      <c r="J40" s="292"/>
      <c r="K40" s="292"/>
      <c r="L40" s="292"/>
      <c r="M40" s="292"/>
      <c r="N40" s="292"/>
      <c r="O40" s="292"/>
      <c r="P40" s="292"/>
      <c r="Q40" s="292"/>
      <c r="R40" s="292"/>
      <c r="S40" s="199"/>
      <c r="T40" s="189"/>
      <c r="U40" s="189"/>
      <c r="V40" s="189"/>
      <c r="W40" s="189"/>
      <c r="X40" s="189"/>
      <c r="Y40" s="189"/>
      <c r="Z40" s="200"/>
      <c r="AA40" s="100"/>
      <c r="AB40" s="100"/>
      <c r="AC40" s="100"/>
      <c r="AD40" s="100"/>
      <c r="AE40" s="100"/>
      <c r="AF40" s="2"/>
      <c r="AG40" s="2"/>
      <c r="AH40" s="2"/>
      <c r="AI40" s="2"/>
      <c r="AJ40" s="2"/>
      <c r="AK40" s="2"/>
      <c r="AL40" s="2"/>
      <c r="AM40" s="2"/>
      <c r="AN40" s="107"/>
      <c r="AO40" s="107"/>
      <c r="AP40" s="107"/>
      <c r="AQ40" s="107"/>
      <c r="AR40" s="107"/>
      <c r="AS40" s="107"/>
      <c r="AT40" s="107"/>
      <c r="AU40" s="2"/>
      <c r="AV40" s="2"/>
      <c r="AW40" s="217"/>
      <c r="AX40" s="223"/>
      <c r="AY40" s="223"/>
      <c r="AZ40" s="223"/>
      <c r="BA40" s="100"/>
      <c r="BB40" s="340"/>
      <c r="BC40" s="343"/>
      <c r="BD40" s="342"/>
      <c r="BE40" s="100"/>
      <c r="BF40" s="100"/>
      <c r="BG40" s="217"/>
      <c r="BH40" s="223"/>
      <c r="BI40" s="223"/>
      <c r="BJ40" s="223"/>
      <c r="BK40" s="100"/>
      <c r="BL40" s="224"/>
      <c r="BM40" s="227"/>
      <c r="BN40" s="226"/>
      <c r="BS40" s="52"/>
      <c r="BT40" s="52"/>
      <c r="BU40" s="52"/>
      <c r="BV40" s="52"/>
      <c r="BW40" s="52"/>
    </row>
    <row r="41" spans="1:75" ht="20.100000000000001" customHeight="1">
      <c r="A41" s="94"/>
      <c r="B41" s="190"/>
      <c r="C41" s="3"/>
      <c r="D41" s="3"/>
      <c r="E41" s="197"/>
      <c r="F41" s="197"/>
      <c r="G41" s="197"/>
      <c r="H41" s="197"/>
      <c r="I41" s="197"/>
      <c r="J41" s="197"/>
      <c r="K41" s="94"/>
      <c r="L41" s="94"/>
      <c r="M41" s="94"/>
      <c r="N41" s="94"/>
      <c r="O41" s="94"/>
      <c r="P41" s="94"/>
      <c r="Q41" s="94"/>
      <c r="R41" s="94"/>
      <c r="S41" s="94"/>
      <c r="T41" s="3"/>
      <c r="U41" s="3"/>
      <c r="V41" s="3"/>
      <c r="W41" s="3"/>
      <c r="X41" s="3"/>
      <c r="Y41" s="3"/>
      <c r="Z41" s="201"/>
      <c r="AA41" s="100"/>
      <c r="AB41" s="100"/>
      <c r="AC41" s="100"/>
      <c r="AD41" s="100"/>
      <c r="AE41" s="100"/>
      <c r="AF41" s="2"/>
      <c r="AG41" s="2"/>
      <c r="AH41" s="2"/>
      <c r="AI41" s="2"/>
      <c r="AJ41" s="2"/>
      <c r="AK41" s="2"/>
      <c r="AL41" s="2"/>
      <c r="AM41" s="2"/>
      <c r="AN41" s="107"/>
      <c r="AO41" s="107"/>
      <c r="AP41" s="107"/>
      <c r="AQ41" s="107"/>
      <c r="AR41" s="107"/>
      <c r="AS41" s="107"/>
      <c r="AT41" s="107"/>
      <c r="AU41" s="2"/>
      <c r="AV41" s="2"/>
      <c r="AW41" s="217"/>
      <c r="AX41" s="223"/>
      <c r="AY41" s="223"/>
      <c r="AZ41" s="223"/>
      <c r="BA41" s="100"/>
      <c r="BB41" s="340"/>
      <c r="BC41" s="343"/>
      <c r="BD41" s="342"/>
      <c r="BE41" s="100"/>
      <c r="BF41" s="100"/>
      <c r="BG41" s="217"/>
      <c r="BH41" s="223"/>
      <c r="BI41" s="223"/>
      <c r="BJ41" s="223"/>
      <c r="BK41" s="100"/>
      <c r="BL41" s="224"/>
      <c r="BM41" s="227"/>
      <c r="BN41" s="226"/>
      <c r="BS41" s="52"/>
      <c r="BT41" s="52"/>
      <c r="BU41" s="52"/>
      <c r="BV41" s="52"/>
      <c r="BW41" s="52"/>
    </row>
    <row r="42" spans="1:75" ht="20.100000000000001" customHeight="1">
      <c r="A42" s="94"/>
      <c r="B42" s="290" t="s">
        <v>5</v>
      </c>
      <c r="C42" s="3"/>
      <c r="D42" s="3"/>
      <c r="E42" s="32">
        <v>1.05</v>
      </c>
      <c r="F42" s="33">
        <f>E42+0.45</f>
        <v>1.5</v>
      </c>
      <c r="G42" s="34">
        <f>F42</f>
        <v>1.5</v>
      </c>
      <c r="H42" s="33">
        <f>G42+0.45</f>
        <v>1.95</v>
      </c>
      <c r="I42" s="34">
        <f>H42</f>
        <v>1.95</v>
      </c>
      <c r="J42" s="33">
        <f>I42+0.45</f>
        <v>2.4</v>
      </c>
      <c r="K42" s="34">
        <f>J42:J42</f>
        <v>2.4</v>
      </c>
      <c r="L42" s="33">
        <f>K42+0.45</f>
        <v>2.85</v>
      </c>
      <c r="M42" s="34">
        <f>L42:L42</f>
        <v>2.85</v>
      </c>
      <c r="N42" s="33">
        <f>M42+0.45</f>
        <v>3.3000000000000003</v>
      </c>
      <c r="O42" s="34">
        <f>N42:N42</f>
        <v>3.3000000000000003</v>
      </c>
      <c r="P42" s="33">
        <f>O42+0.45</f>
        <v>3.7500000000000004</v>
      </c>
      <c r="Q42" s="34">
        <f>P42:P42</f>
        <v>3.7500000000000004</v>
      </c>
      <c r="R42" s="33">
        <f>Q42+0.45</f>
        <v>4.2</v>
      </c>
      <c r="S42" s="34">
        <f>R42:R42</f>
        <v>4.2</v>
      </c>
      <c r="T42" s="33">
        <f>S42+0.45</f>
        <v>4.6500000000000004</v>
      </c>
      <c r="U42" s="34">
        <f>T42:T42</f>
        <v>4.6500000000000004</v>
      </c>
      <c r="V42" s="33">
        <f>U42+0.45</f>
        <v>5.1000000000000005</v>
      </c>
      <c r="W42" s="34">
        <f>V42:V42</f>
        <v>5.1000000000000005</v>
      </c>
      <c r="X42" s="33">
        <f>W42+0.45</f>
        <v>5.5500000000000007</v>
      </c>
      <c r="Y42" s="34">
        <f>X42:X42</f>
        <v>5.5500000000000007</v>
      </c>
      <c r="Z42" s="191">
        <f>Y42+0.45</f>
        <v>6.0000000000000009</v>
      </c>
      <c r="AA42" s="100"/>
      <c r="AB42" s="100"/>
      <c r="AC42" s="100"/>
      <c r="AD42" s="100"/>
      <c r="AE42" s="100"/>
      <c r="AF42" s="2"/>
      <c r="AG42" s="2"/>
      <c r="AH42" s="2"/>
      <c r="AI42" s="2"/>
      <c r="AJ42" s="2"/>
      <c r="AK42" s="2"/>
      <c r="AL42" s="2"/>
      <c r="AM42" s="2"/>
      <c r="AN42" s="107"/>
      <c r="AO42" s="107"/>
      <c r="AP42" s="107"/>
      <c r="AQ42" s="107"/>
      <c r="AR42" s="107"/>
      <c r="AS42" s="107"/>
      <c r="AT42" s="107"/>
      <c r="AU42" s="2"/>
      <c r="AV42" s="2"/>
      <c r="AW42" s="217"/>
      <c r="AX42" s="223"/>
      <c r="AY42" s="223"/>
      <c r="AZ42" s="223"/>
      <c r="BA42" s="100"/>
      <c r="BB42" s="340"/>
      <c r="BC42" s="343"/>
      <c r="BD42" s="342"/>
      <c r="BE42" s="100"/>
      <c r="BF42" s="100"/>
      <c r="BG42" s="217"/>
      <c r="BH42" s="223"/>
      <c r="BI42" s="223"/>
      <c r="BJ42" s="223"/>
      <c r="BK42" s="100"/>
      <c r="BL42" s="224"/>
      <c r="BM42" s="227"/>
      <c r="BN42" s="226"/>
      <c r="BS42" s="52"/>
      <c r="BT42" s="52"/>
      <c r="BU42" s="52"/>
      <c r="BV42" s="52"/>
      <c r="BW42" s="52"/>
    </row>
    <row r="43" spans="1:75" ht="20.100000000000001" customHeight="1">
      <c r="A43" s="94"/>
      <c r="B43" s="290"/>
      <c r="C43" s="3"/>
      <c r="D43" s="3" t="s">
        <v>30</v>
      </c>
      <c r="E43" s="286">
        <v>488</v>
      </c>
      <c r="F43" s="286"/>
      <c r="G43" s="286">
        <v>431</v>
      </c>
      <c r="H43" s="286"/>
      <c r="I43" s="286">
        <v>466</v>
      </c>
      <c r="J43" s="286"/>
      <c r="K43" s="286">
        <v>428</v>
      </c>
      <c r="L43" s="286"/>
      <c r="M43" s="286">
        <v>466</v>
      </c>
      <c r="N43" s="286"/>
      <c r="O43" s="286">
        <v>444</v>
      </c>
      <c r="P43" s="286"/>
      <c r="Q43" s="286">
        <v>464</v>
      </c>
      <c r="R43" s="286"/>
      <c r="S43" s="286">
        <v>468</v>
      </c>
      <c r="T43" s="286"/>
      <c r="U43" s="286">
        <v>454</v>
      </c>
      <c r="V43" s="286"/>
      <c r="W43" s="286">
        <v>600</v>
      </c>
      <c r="X43" s="286"/>
      <c r="Y43" s="286">
        <v>454</v>
      </c>
      <c r="Z43" s="287"/>
      <c r="AA43" s="100"/>
      <c r="AB43" s="100"/>
      <c r="AC43" s="100"/>
      <c r="AD43" s="100"/>
      <c r="AE43" s="100"/>
      <c r="AF43" s="2"/>
      <c r="AG43" s="2"/>
      <c r="AH43" s="2"/>
      <c r="AI43" s="2"/>
      <c r="AJ43" s="2"/>
      <c r="AK43" s="2"/>
      <c r="AL43" s="2"/>
      <c r="AM43" s="2"/>
      <c r="AN43" s="107"/>
      <c r="AO43" s="107"/>
      <c r="AP43" s="107"/>
      <c r="AQ43" s="107"/>
      <c r="AR43" s="107"/>
      <c r="AS43" s="107"/>
      <c r="AT43" s="107"/>
      <c r="AU43" s="2"/>
      <c r="AV43" s="2"/>
      <c r="AW43" s="217"/>
      <c r="AX43" s="223"/>
      <c r="AY43" s="223"/>
      <c r="AZ43" s="223"/>
      <c r="BA43" s="100"/>
      <c r="BB43" s="340"/>
      <c r="BC43" s="343"/>
      <c r="BD43" s="342"/>
      <c r="BE43" s="100"/>
      <c r="BF43" s="100"/>
      <c r="BG43" s="217"/>
      <c r="BH43" s="223"/>
      <c r="BI43" s="223"/>
      <c r="BJ43" s="223"/>
      <c r="BK43" s="100"/>
      <c r="BL43" s="224"/>
      <c r="BM43" s="227"/>
      <c r="BN43" s="226"/>
      <c r="BS43" s="52"/>
      <c r="BT43" s="52"/>
      <c r="BU43" s="52"/>
      <c r="BV43" s="52"/>
      <c r="BW43" s="52"/>
    </row>
    <row r="44" spans="1:75" ht="20.100000000000001" customHeight="1">
      <c r="A44" s="94"/>
      <c r="B44" s="290"/>
      <c r="C44" s="3"/>
      <c r="D44" s="3" t="s">
        <v>31</v>
      </c>
      <c r="E44" s="286">
        <v>688</v>
      </c>
      <c r="F44" s="286"/>
      <c r="G44" s="286">
        <v>668</v>
      </c>
      <c r="H44" s="286"/>
      <c r="I44" s="286">
        <v>930</v>
      </c>
      <c r="J44" s="286"/>
      <c r="K44" s="286">
        <v>796</v>
      </c>
      <c r="L44" s="286"/>
      <c r="M44" s="286">
        <v>870</v>
      </c>
      <c r="N44" s="286"/>
      <c r="O44" s="286">
        <v>718</v>
      </c>
      <c r="P44" s="286"/>
      <c r="Q44" s="286">
        <v>820</v>
      </c>
      <c r="R44" s="286"/>
      <c r="S44" s="286">
        <v>864</v>
      </c>
      <c r="T44" s="286"/>
      <c r="U44" s="286">
        <v>670</v>
      </c>
      <c r="V44" s="286"/>
      <c r="W44" s="286">
        <v>864</v>
      </c>
      <c r="X44" s="286"/>
      <c r="Y44" s="286">
        <v>848</v>
      </c>
      <c r="Z44" s="287"/>
      <c r="AA44" s="100"/>
      <c r="AB44" s="100"/>
      <c r="AC44" s="100"/>
      <c r="AD44" s="100"/>
      <c r="AE44" s="100"/>
      <c r="AF44" s="2"/>
      <c r="AG44" s="2"/>
      <c r="AH44" s="2"/>
      <c r="AI44" s="2"/>
      <c r="AJ44" s="2"/>
      <c r="AK44" s="2"/>
      <c r="AL44" s="2"/>
      <c r="AM44" s="2"/>
      <c r="AN44" s="107"/>
      <c r="AO44" s="107"/>
      <c r="AP44" s="107"/>
      <c r="AQ44" s="107"/>
      <c r="AR44" s="107"/>
      <c r="AS44" s="107"/>
      <c r="AT44" s="107"/>
      <c r="AU44" s="2"/>
      <c r="AV44" s="2"/>
      <c r="AW44" s="217"/>
      <c r="AX44" s="223"/>
      <c r="AY44" s="223"/>
      <c r="AZ44" s="223"/>
      <c r="BA44" s="100"/>
      <c r="BB44" s="340"/>
      <c r="BC44" s="343"/>
      <c r="BD44" s="342"/>
      <c r="BE44" s="100"/>
      <c r="BF44" s="100"/>
      <c r="BG44" s="217"/>
      <c r="BH44" s="223"/>
      <c r="BI44" s="223"/>
      <c r="BJ44" s="223"/>
      <c r="BK44" s="100"/>
      <c r="BL44" s="224"/>
      <c r="BM44" s="227"/>
      <c r="BN44" s="226"/>
      <c r="BS44" s="52"/>
      <c r="BT44" s="52"/>
      <c r="BU44" s="52"/>
      <c r="BV44" s="52"/>
      <c r="BW44" s="52"/>
    </row>
    <row r="45" spans="1:75" ht="20.100000000000001" customHeight="1">
      <c r="A45" s="94"/>
      <c r="B45" s="290"/>
      <c r="C45" s="3"/>
      <c r="D45" s="3" t="s">
        <v>32</v>
      </c>
      <c r="E45" s="286">
        <v>672</v>
      </c>
      <c r="F45" s="286"/>
      <c r="G45" s="286">
        <v>650</v>
      </c>
      <c r="H45" s="286"/>
      <c r="I45" s="286">
        <v>906</v>
      </c>
      <c r="J45" s="286"/>
      <c r="K45" s="286">
        <v>776</v>
      </c>
      <c r="L45" s="286"/>
      <c r="M45" s="286">
        <v>854</v>
      </c>
      <c r="N45" s="286"/>
      <c r="O45" s="286">
        <v>698</v>
      </c>
      <c r="P45" s="286"/>
      <c r="Q45" s="286">
        <v>802</v>
      </c>
      <c r="R45" s="286"/>
      <c r="S45" s="286">
        <v>836</v>
      </c>
      <c r="T45" s="286"/>
      <c r="U45" s="286">
        <v>648</v>
      </c>
      <c r="V45" s="286"/>
      <c r="W45" s="286">
        <v>842</v>
      </c>
      <c r="X45" s="286"/>
      <c r="Y45" s="286">
        <v>790</v>
      </c>
      <c r="Z45" s="287"/>
      <c r="AA45" s="100"/>
      <c r="AB45" s="100"/>
      <c r="AC45" s="100"/>
      <c r="AD45" s="100"/>
      <c r="AE45" s="100"/>
      <c r="AF45" s="2"/>
      <c r="AG45" s="2"/>
      <c r="AH45" s="2"/>
      <c r="AI45" s="2"/>
      <c r="AJ45" s="2"/>
      <c r="AK45" s="2"/>
      <c r="AL45" s="2"/>
      <c r="AM45" s="2"/>
      <c r="AN45" s="107"/>
      <c r="AO45" s="107"/>
      <c r="AP45" s="107"/>
      <c r="AQ45" s="107"/>
      <c r="AR45" s="107"/>
      <c r="AS45" s="107"/>
      <c r="AT45" s="107"/>
      <c r="AU45" s="2"/>
      <c r="AV45" s="2"/>
      <c r="AW45" s="217"/>
      <c r="AX45" s="223"/>
      <c r="AY45" s="223"/>
      <c r="AZ45" s="223"/>
      <c r="BA45" s="100"/>
      <c r="BB45" s="340"/>
      <c r="BC45" s="343"/>
      <c r="BD45" s="342"/>
      <c r="BE45" s="100"/>
      <c r="BF45" s="100"/>
      <c r="BG45" s="217"/>
      <c r="BH45" s="223"/>
      <c r="BI45" s="223"/>
      <c r="BJ45" s="223"/>
      <c r="BK45" s="100"/>
      <c r="BL45" s="224"/>
      <c r="BM45" s="227"/>
      <c r="BN45" s="226"/>
      <c r="BS45" s="52"/>
      <c r="BT45" s="52"/>
      <c r="BU45" s="52"/>
      <c r="BV45" s="52"/>
      <c r="BW45" s="52"/>
    </row>
    <row r="46" spans="1:75" ht="20.100000000000001" customHeight="1">
      <c r="A46" s="94"/>
      <c r="B46" s="290"/>
      <c r="C46" s="3"/>
      <c r="D46" s="2" t="s">
        <v>33</v>
      </c>
      <c r="E46" s="288"/>
      <c r="F46" s="288"/>
      <c r="G46" s="288"/>
      <c r="H46" s="288"/>
      <c r="I46" s="288"/>
      <c r="J46" s="288"/>
      <c r="K46" s="288"/>
      <c r="L46" s="288"/>
      <c r="M46" s="288"/>
      <c r="N46" s="288"/>
      <c r="O46" s="288"/>
      <c r="P46" s="288"/>
      <c r="Q46" s="288"/>
      <c r="R46" s="288"/>
      <c r="S46" s="288"/>
      <c r="T46" s="288"/>
      <c r="U46" s="288"/>
      <c r="V46" s="288"/>
      <c r="W46" s="288"/>
      <c r="X46" s="288"/>
      <c r="Y46" s="288"/>
      <c r="Z46" s="289"/>
      <c r="AA46" s="100"/>
      <c r="AB46" s="100"/>
      <c r="AC46" s="100"/>
      <c r="AD46" s="100"/>
      <c r="AE46" s="100"/>
      <c r="AF46" s="2"/>
      <c r="AG46" s="2"/>
      <c r="AH46" s="2"/>
      <c r="AI46" s="2"/>
      <c r="AJ46" s="2"/>
      <c r="AK46" s="2"/>
      <c r="AL46" s="2"/>
      <c r="AM46" s="2"/>
      <c r="AN46" s="107"/>
      <c r="AO46" s="107"/>
      <c r="AP46" s="107"/>
      <c r="AQ46" s="107"/>
      <c r="AR46" s="107"/>
      <c r="AS46" s="107"/>
      <c r="AT46" s="107"/>
      <c r="AU46" s="2"/>
      <c r="AV46" s="2"/>
      <c r="AW46" s="217"/>
      <c r="AX46" s="223"/>
      <c r="AY46" s="223"/>
      <c r="AZ46" s="223"/>
      <c r="BA46" s="100"/>
      <c r="BB46" s="340"/>
      <c r="BC46" s="343"/>
      <c r="BD46" s="342"/>
      <c r="BE46" s="100"/>
      <c r="BF46" s="100"/>
      <c r="BG46" s="217"/>
      <c r="BH46" s="223"/>
      <c r="BI46" s="223"/>
      <c r="BJ46" s="223"/>
      <c r="BK46" s="100"/>
      <c r="BL46" s="224"/>
      <c r="BM46" s="227"/>
      <c r="BN46" s="226"/>
      <c r="BS46" s="52"/>
      <c r="BT46" s="52"/>
      <c r="BU46" s="52"/>
      <c r="BV46" s="52"/>
      <c r="BW46" s="52"/>
    </row>
    <row r="47" spans="1:75" ht="20.100000000000001" customHeight="1">
      <c r="A47" s="94"/>
      <c r="B47" s="291"/>
      <c r="C47" s="194"/>
      <c r="D47" s="192"/>
      <c r="E47" s="195"/>
      <c r="F47" s="196"/>
      <c r="G47" s="195"/>
      <c r="H47" s="196"/>
      <c r="I47" s="195"/>
      <c r="J47" s="196"/>
      <c r="K47" s="195"/>
      <c r="L47" s="196"/>
      <c r="M47" s="195"/>
      <c r="N47" s="196"/>
      <c r="O47" s="195"/>
      <c r="P47" s="196"/>
      <c r="Q47" s="195"/>
      <c r="R47" s="196"/>
      <c r="S47" s="195"/>
      <c r="T47" s="196"/>
      <c r="U47" s="195"/>
      <c r="V47" s="196"/>
      <c r="W47" s="202"/>
      <c r="X47" s="202"/>
      <c r="Y47" s="202"/>
      <c r="Z47" s="203"/>
      <c r="AA47" s="100"/>
      <c r="AB47" s="100"/>
      <c r="AC47" s="100"/>
      <c r="AD47" s="100"/>
      <c r="AE47" s="100"/>
      <c r="AF47" s="2"/>
      <c r="AG47" s="2"/>
      <c r="AH47" s="2"/>
      <c r="AI47" s="2"/>
      <c r="AJ47" s="2"/>
      <c r="AK47" s="2"/>
      <c r="AL47" s="2"/>
      <c r="AM47" s="2"/>
      <c r="AN47" s="107"/>
      <c r="AO47" s="107"/>
      <c r="AP47" s="107"/>
      <c r="AQ47" s="107"/>
      <c r="AR47" s="107"/>
      <c r="AS47" s="107"/>
      <c r="AT47" s="107"/>
      <c r="AU47" s="2"/>
      <c r="AV47" s="2"/>
      <c r="AW47" s="217"/>
      <c r="AX47" s="223"/>
      <c r="AY47" s="223"/>
      <c r="AZ47" s="223"/>
      <c r="BA47" s="100"/>
      <c r="BB47" s="340"/>
      <c r="BC47" s="343"/>
      <c r="BD47" s="342"/>
      <c r="BE47" s="100"/>
      <c r="BF47" s="100"/>
      <c r="BG47" s="217"/>
      <c r="BH47" s="223"/>
      <c r="BI47" s="223"/>
      <c r="BJ47" s="223"/>
      <c r="BK47" s="100"/>
      <c r="BL47" s="224"/>
      <c r="BM47" s="227"/>
      <c r="BN47" s="226"/>
      <c r="BS47" s="52"/>
      <c r="BT47" s="52"/>
      <c r="BU47" s="52"/>
      <c r="BV47" s="52"/>
      <c r="BW47" s="52"/>
    </row>
    <row r="48" spans="1:75" ht="20.100000000000001" customHeight="1">
      <c r="A48" s="94"/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2"/>
      <c r="AG48" s="2"/>
      <c r="AH48" s="2"/>
      <c r="AI48" s="2"/>
      <c r="AJ48" s="2"/>
      <c r="AK48" s="2"/>
      <c r="AL48" s="2"/>
      <c r="AM48" s="2"/>
      <c r="AN48" s="107"/>
      <c r="AO48" s="107"/>
      <c r="AP48" s="107"/>
      <c r="AQ48" s="107"/>
      <c r="AR48" s="107"/>
      <c r="AS48" s="107"/>
      <c r="AT48" s="107"/>
      <c r="AU48" s="2"/>
      <c r="AV48" s="2"/>
      <c r="AW48" s="217"/>
      <c r="AX48" s="223"/>
      <c r="AY48" s="223"/>
      <c r="AZ48" s="223"/>
      <c r="BA48" s="100"/>
      <c r="BB48" s="340"/>
      <c r="BC48" s="343"/>
      <c r="BD48" s="342"/>
      <c r="BE48" s="100"/>
      <c r="BF48" s="100"/>
      <c r="BG48" s="217"/>
      <c r="BH48" s="223"/>
      <c r="BI48" s="223"/>
      <c r="BJ48" s="223"/>
      <c r="BK48" s="100"/>
      <c r="BL48" s="224"/>
      <c r="BM48" s="227"/>
      <c r="BN48" s="226"/>
      <c r="BS48" s="52"/>
      <c r="BT48" s="52"/>
      <c r="BU48" s="52"/>
      <c r="BV48" s="52"/>
      <c r="BW48" s="52"/>
    </row>
    <row r="49" spans="1:75" ht="20.100000000000001" customHeight="1">
      <c r="A49" s="94"/>
      <c r="B49" s="266"/>
      <c r="C49" s="266"/>
      <c r="D49" s="266"/>
      <c r="E49" s="266"/>
      <c r="F49" s="266"/>
      <c r="G49" s="37"/>
      <c r="H49" s="37"/>
      <c r="I49" s="38"/>
      <c r="J49" s="38"/>
      <c r="K49" s="38"/>
      <c r="L49" s="38"/>
      <c r="M49" s="38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2"/>
      <c r="AG49" s="2"/>
      <c r="AH49" s="2"/>
      <c r="AI49" s="2"/>
      <c r="AJ49" s="2"/>
      <c r="AK49" s="2"/>
      <c r="AL49" s="2"/>
      <c r="AM49" s="2"/>
      <c r="AN49" s="107"/>
      <c r="AO49" s="107"/>
      <c r="AP49" s="107"/>
      <c r="AQ49" s="107"/>
      <c r="AR49" s="107"/>
      <c r="AS49" s="107"/>
      <c r="AT49" s="107"/>
      <c r="AU49" s="2"/>
      <c r="AV49" s="2"/>
      <c r="AW49" s="217"/>
      <c r="AX49" s="223"/>
      <c r="AY49" s="223"/>
      <c r="AZ49" s="223"/>
      <c r="BA49" s="100"/>
      <c r="BB49" s="340"/>
      <c r="BC49" s="343"/>
      <c r="BD49" s="342"/>
      <c r="BE49" s="100"/>
      <c r="BF49" s="100"/>
      <c r="BG49" s="217"/>
      <c r="BH49" s="223"/>
      <c r="BI49" s="223"/>
      <c r="BJ49" s="223"/>
      <c r="BK49" s="100"/>
      <c r="BL49" s="224"/>
      <c r="BM49" s="227"/>
      <c r="BN49" s="226"/>
      <c r="BS49" s="52"/>
      <c r="BT49" s="52"/>
      <c r="BU49" s="52"/>
      <c r="BV49" s="52"/>
      <c r="BW49" s="52"/>
    </row>
    <row r="50" spans="1:75" ht="20.100000000000001" customHeight="1">
      <c r="A50" s="94"/>
      <c r="B50" s="266"/>
      <c r="C50" s="266"/>
      <c r="D50" s="266"/>
      <c r="E50" s="266"/>
      <c r="F50" s="266"/>
      <c r="G50" s="383" t="s">
        <v>35</v>
      </c>
      <c r="H50" s="384" t="str">
        <f>E15</f>
        <v>SPT - 1</v>
      </c>
      <c r="I50" s="39"/>
      <c r="J50" s="39"/>
      <c r="K50" s="39"/>
      <c r="L50" s="39"/>
      <c r="M50" s="39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2"/>
      <c r="AG50" s="2"/>
      <c r="AH50" s="2"/>
      <c r="AI50" s="2"/>
      <c r="AJ50" s="2"/>
      <c r="AK50" s="2"/>
      <c r="AL50" s="2"/>
      <c r="AM50" s="2"/>
      <c r="AN50" s="107"/>
      <c r="AO50" s="107"/>
      <c r="AP50" s="107"/>
      <c r="AQ50" s="107"/>
      <c r="AR50" s="107"/>
      <c r="AS50" s="107"/>
      <c r="AT50" s="107"/>
      <c r="AU50" s="2"/>
      <c r="AV50" s="2"/>
      <c r="AW50" s="217"/>
      <c r="AX50" s="223"/>
      <c r="AY50" s="223"/>
      <c r="AZ50" s="223"/>
      <c r="BA50" s="100"/>
      <c r="BB50" s="340"/>
      <c r="BC50" s="343"/>
      <c r="BD50" s="342"/>
      <c r="BE50" s="100"/>
      <c r="BF50" s="100"/>
      <c r="BG50" s="217"/>
      <c r="BH50" s="223"/>
      <c r="BI50" s="223"/>
      <c r="BJ50" s="223"/>
      <c r="BK50" s="100"/>
      <c r="BL50" s="224"/>
      <c r="BM50" s="227"/>
      <c r="BN50" s="226"/>
      <c r="BS50" s="52"/>
      <c r="BT50" s="52"/>
      <c r="BU50" s="52"/>
      <c r="BV50" s="52"/>
      <c r="BW50" s="52"/>
    </row>
    <row r="51" spans="1:75" ht="20.100000000000001" customHeight="1">
      <c r="A51" s="94"/>
      <c r="B51" s="266"/>
      <c r="C51" s="266"/>
      <c r="D51" s="266"/>
      <c r="E51" s="266"/>
      <c r="F51" s="266"/>
      <c r="G51" s="383" t="s">
        <v>36</v>
      </c>
      <c r="H51" s="385" t="str">
        <f>F15</f>
        <v>0.20 - 4.65</v>
      </c>
      <c r="I51" s="37"/>
      <c r="J51" s="37"/>
      <c r="K51" s="37"/>
      <c r="L51" s="37"/>
      <c r="M51" s="37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2"/>
      <c r="AG51" s="2"/>
      <c r="AH51" s="2"/>
      <c r="AI51" s="2"/>
      <c r="AJ51" s="2"/>
      <c r="AK51" s="2"/>
      <c r="AL51" s="2"/>
      <c r="AM51" s="2"/>
      <c r="AN51" s="107"/>
      <c r="AO51" s="107"/>
      <c r="AP51" s="107"/>
      <c r="AQ51" s="107"/>
      <c r="AR51" s="107"/>
      <c r="AS51" s="107"/>
      <c r="AT51" s="107"/>
      <c r="AU51" s="2"/>
      <c r="AV51" s="2"/>
      <c r="AW51" s="217"/>
      <c r="AX51" s="223"/>
      <c r="AY51" s="223"/>
      <c r="AZ51" s="223"/>
      <c r="BA51" s="100"/>
      <c r="BB51" s="340"/>
      <c r="BC51" s="343"/>
      <c r="BD51" s="342"/>
      <c r="BE51" s="100"/>
      <c r="BF51" s="100"/>
      <c r="BG51" s="217"/>
      <c r="BH51" s="223"/>
      <c r="BI51" s="223"/>
      <c r="BJ51" s="223"/>
      <c r="BK51" s="100"/>
      <c r="BL51" s="224"/>
      <c r="BM51" s="227"/>
      <c r="BN51" s="226"/>
      <c r="BS51" s="52"/>
      <c r="BT51" s="52"/>
      <c r="BU51" s="52"/>
      <c r="BV51" s="52"/>
      <c r="BW51" s="52"/>
    </row>
    <row r="52" spans="1:75" ht="20.100000000000001" customHeight="1">
      <c r="A52" s="94"/>
      <c r="B52" s="382" t="s">
        <v>37</v>
      </c>
      <c r="C52" s="382"/>
      <c r="D52" s="382"/>
      <c r="E52" s="382"/>
      <c r="F52" s="382"/>
      <c r="G52" s="382"/>
      <c r="H52" s="382"/>
      <c r="I52" s="382"/>
      <c r="J52" s="37"/>
      <c r="K52" s="37" t="s">
        <v>38</v>
      </c>
      <c r="L52" s="42"/>
      <c r="M52" s="37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2"/>
      <c r="AG52" s="2"/>
      <c r="AH52" s="2"/>
      <c r="AI52" s="2"/>
      <c r="AJ52" s="2"/>
      <c r="AK52" s="2"/>
      <c r="AL52" s="2"/>
      <c r="AM52" s="2"/>
      <c r="AN52" s="107"/>
      <c r="AO52" s="107"/>
      <c r="AP52" s="107"/>
      <c r="AQ52" s="107"/>
      <c r="AR52" s="107"/>
      <c r="AS52" s="107"/>
      <c r="AT52" s="107"/>
      <c r="AU52" s="2"/>
      <c r="AV52" s="2"/>
      <c r="AW52" s="217"/>
      <c r="AX52" s="223"/>
      <c r="AY52" s="223"/>
      <c r="AZ52" s="223"/>
      <c r="BA52" s="100"/>
      <c r="BB52" s="340"/>
      <c r="BC52" s="343"/>
      <c r="BD52" s="342"/>
      <c r="BE52" s="100"/>
      <c r="BF52" s="100"/>
      <c r="BG52" s="217"/>
      <c r="BH52" s="223"/>
      <c r="BI52" s="223"/>
      <c r="BJ52" s="223"/>
      <c r="BK52" s="100"/>
      <c r="BL52" s="224"/>
      <c r="BM52" s="227"/>
      <c r="BN52" s="226"/>
      <c r="BS52" s="52"/>
      <c r="BT52" s="52"/>
      <c r="BU52" s="52"/>
      <c r="BV52" s="52"/>
      <c r="BW52" s="52"/>
    </row>
    <row r="53" spans="1:75" ht="20.100000000000001" customHeight="1">
      <c r="A53" s="94"/>
      <c r="B53" s="37"/>
      <c r="C53" s="41"/>
      <c r="D53" s="41"/>
      <c r="E53" s="41"/>
      <c r="F53" s="41"/>
      <c r="G53" s="41"/>
      <c r="H53" s="41"/>
      <c r="I53" s="41"/>
      <c r="J53" s="37"/>
      <c r="K53" s="37" t="s">
        <v>39</v>
      </c>
      <c r="L53" s="43"/>
      <c r="M53" s="37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2"/>
      <c r="AG53" s="2"/>
      <c r="AH53" s="2"/>
      <c r="AI53" s="2"/>
      <c r="AJ53" s="2"/>
      <c r="AK53" s="2"/>
      <c r="AL53" s="2"/>
      <c r="AM53" s="2"/>
      <c r="AN53" s="107"/>
      <c r="AO53" s="107"/>
      <c r="AP53" s="107"/>
      <c r="AQ53" s="107"/>
      <c r="AR53" s="107"/>
      <c r="AS53" s="107"/>
      <c r="AT53" s="107"/>
      <c r="AU53" s="2"/>
      <c r="AV53" s="2"/>
      <c r="AW53" s="217"/>
      <c r="AX53" s="223"/>
      <c r="AY53" s="223"/>
      <c r="AZ53" s="223"/>
      <c r="BA53" s="100"/>
      <c r="BB53" s="340"/>
      <c r="BC53" s="343"/>
      <c r="BD53" s="342"/>
      <c r="BE53" s="100"/>
      <c r="BF53" s="100"/>
      <c r="BG53" s="217"/>
      <c r="BH53" s="223"/>
      <c r="BI53" s="223"/>
      <c r="BJ53" s="223"/>
      <c r="BK53" s="100"/>
      <c r="BL53" s="224"/>
      <c r="BM53" s="227"/>
      <c r="BN53" s="226"/>
      <c r="BS53" s="52"/>
      <c r="BT53" s="52"/>
      <c r="BU53" s="52"/>
      <c r="BV53" s="52"/>
      <c r="BW53" s="52"/>
    </row>
    <row r="54" spans="1:75" ht="20.100000000000001" customHeight="1">
      <c r="A54" s="94"/>
      <c r="B54" s="160" t="s">
        <v>40</v>
      </c>
      <c r="C54" s="160"/>
      <c r="D54" s="161"/>
      <c r="E54" s="148">
        <v>1</v>
      </c>
      <c r="F54" s="148">
        <v>2</v>
      </c>
      <c r="G54" s="148">
        <v>3</v>
      </c>
      <c r="H54" s="148">
        <v>4</v>
      </c>
      <c r="I54" s="148">
        <v>5</v>
      </c>
      <c r="J54" s="37"/>
      <c r="K54" s="37" t="s">
        <v>41</v>
      </c>
      <c r="L54" s="44"/>
      <c r="M54" s="37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2"/>
      <c r="AG54" s="2"/>
      <c r="AH54" s="2"/>
      <c r="AI54" s="2"/>
      <c r="AJ54" s="2"/>
      <c r="AK54" s="2"/>
      <c r="AL54" s="2"/>
      <c r="AM54" s="2"/>
      <c r="AN54" s="107"/>
      <c r="AO54" s="107"/>
      <c r="AP54" s="107"/>
      <c r="AQ54" s="107"/>
      <c r="AR54" s="107"/>
      <c r="AS54" s="107"/>
      <c r="AT54" s="107"/>
      <c r="AU54" s="2"/>
      <c r="AV54" s="2"/>
      <c r="AW54" s="217"/>
      <c r="AX54" s="223"/>
      <c r="AY54" s="223"/>
      <c r="AZ54" s="223"/>
      <c r="BA54" s="100"/>
      <c r="BB54" s="340"/>
      <c r="BC54" s="343"/>
      <c r="BD54" s="342"/>
      <c r="BE54" s="100"/>
      <c r="BF54" s="100"/>
      <c r="BG54" s="217"/>
      <c r="BH54" s="223"/>
      <c r="BI54" s="223"/>
      <c r="BJ54" s="223"/>
      <c r="BK54" s="100"/>
      <c r="BL54" s="224"/>
      <c r="BM54" s="227"/>
      <c r="BN54" s="226"/>
      <c r="BS54" s="52"/>
      <c r="BT54" s="52"/>
      <c r="BU54" s="52"/>
      <c r="BV54" s="52"/>
      <c r="BW54" s="52"/>
    </row>
    <row r="55" spans="1:75" ht="20.100000000000001" customHeight="1">
      <c r="A55" s="94"/>
      <c r="B55" s="160" t="s">
        <v>42</v>
      </c>
      <c r="C55" s="160"/>
      <c r="D55" s="161"/>
      <c r="E55" s="156">
        <v>12.62</v>
      </c>
      <c r="F55" s="156">
        <v>15.2</v>
      </c>
      <c r="G55" s="156">
        <v>17.86</v>
      </c>
      <c r="H55" s="156">
        <v>21.06</v>
      </c>
      <c r="I55" s="156">
        <v>23.3</v>
      </c>
      <c r="J55" s="37"/>
      <c r="K55" s="37"/>
      <c r="L55" s="37"/>
      <c r="M55" s="37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2"/>
      <c r="AG55" s="2"/>
      <c r="AH55" s="2"/>
      <c r="AI55" s="2"/>
      <c r="AJ55" s="2"/>
      <c r="AK55" s="2"/>
      <c r="AL55" s="2"/>
      <c r="AM55" s="2"/>
      <c r="AN55" s="107"/>
      <c r="AO55" s="107"/>
      <c r="AP55" s="107"/>
      <c r="AQ55" s="107"/>
      <c r="AR55" s="107"/>
      <c r="AS55" s="107"/>
      <c r="AT55" s="107"/>
      <c r="AU55" s="2"/>
      <c r="AV55" s="2"/>
      <c r="AW55" s="217"/>
      <c r="AX55" s="223"/>
      <c r="AY55" s="223"/>
      <c r="AZ55" s="223"/>
      <c r="BA55" s="100"/>
      <c r="BB55" s="340"/>
      <c r="BC55" s="343"/>
      <c r="BD55" s="342"/>
      <c r="BE55" s="100"/>
      <c r="BF55" s="100"/>
      <c r="BG55" s="217"/>
      <c r="BH55" s="223"/>
      <c r="BI55" s="223"/>
      <c r="BJ55" s="223"/>
      <c r="BK55" s="100"/>
      <c r="BL55" s="224"/>
      <c r="BM55" s="227"/>
      <c r="BN55" s="226"/>
      <c r="BS55" s="52"/>
      <c r="BT55" s="52"/>
      <c r="BU55" s="52"/>
      <c r="BV55" s="52"/>
      <c r="BW55" s="52"/>
    </row>
    <row r="56" spans="1:75" ht="20.100000000000001" customHeight="1">
      <c r="A56" s="94"/>
      <c r="B56" s="160" t="s">
        <v>43</v>
      </c>
      <c r="C56" s="160"/>
      <c r="D56" s="161"/>
      <c r="E56" s="156">
        <v>12.24</v>
      </c>
      <c r="F56" s="156">
        <v>14.32</v>
      </c>
      <c r="G56" s="156">
        <v>16.36</v>
      </c>
      <c r="H56" s="156">
        <v>18.72</v>
      </c>
      <c r="I56" s="156">
        <v>20.260000000000002</v>
      </c>
      <c r="J56" s="37"/>
      <c r="K56" s="264" t="s">
        <v>76</v>
      </c>
      <c r="L56" s="265"/>
      <c r="M56" s="145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2"/>
      <c r="AG56" s="2"/>
      <c r="AH56" s="2"/>
      <c r="AI56" s="2"/>
      <c r="AJ56" s="2"/>
      <c r="AK56" s="2"/>
      <c r="AL56" s="2"/>
      <c r="AM56" s="2"/>
      <c r="AN56" s="107"/>
      <c r="AO56" s="107"/>
      <c r="AP56" s="107"/>
      <c r="AQ56" s="107"/>
      <c r="AR56" s="107"/>
      <c r="AS56" s="107"/>
      <c r="AT56" s="107"/>
      <c r="AU56" s="2"/>
      <c r="AV56" s="2"/>
      <c r="AW56" s="217"/>
      <c r="AX56" s="223"/>
      <c r="AY56" s="223"/>
      <c r="AZ56" s="223"/>
      <c r="BA56" s="100"/>
      <c r="BB56" s="340"/>
      <c r="BC56" s="343"/>
      <c r="BD56" s="342"/>
      <c r="BE56" s="100"/>
      <c r="BF56" s="100"/>
      <c r="BG56" s="217"/>
      <c r="BH56" s="223"/>
      <c r="BI56" s="223"/>
      <c r="BJ56" s="223"/>
      <c r="BK56" s="100"/>
      <c r="BL56" s="224"/>
      <c r="BM56" s="227"/>
      <c r="BN56" s="226"/>
      <c r="BS56" s="52"/>
      <c r="BT56" s="52"/>
      <c r="BU56" s="52"/>
      <c r="BV56" s="52"/>
      <c r="BW56" s="52"/>
    </row>
    <row r="57" spans="1:75" ht="20.100000000000001" customHeight="1">
      <c r="A57" s="94"/>
      <c r="B57" s="160" t="s">
        <v>44</v>
      </c>
      <c r="C57" s="160"/>
      <c r="D57" s="161"/>
      <c r="E57" s="156">
        <v>10.8</v>
      </c>
      <c r="F57" s="156">
        <v>11.14</v>
      </c>
      <c r="G57" s="156">
        <v>11.25</v>
      </c>
      <c r="H57" s="156">
        <v>11.28</v>
      </c>
      <c r="I57" s="156">
        <v>11.31</v>
      </c>
      <c r="J57" s="37"/>
      <c r="K57" s="37"/>
      <c r="L57" s="37"/>
      <c r="M57" s="37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2"/>
      <c r="AG57" s="2"/>
      <c r="AH57" s="2"/>
      <c r="AI57" s="2"/>
      <c r="AJ57" s="2"/>
      <c r="AK57" s="2"/>
      <c r="AL57" s="2"/>
      <c r="AM57" s="2"/>
      <c r="AN57" s="107"/>
      <c r="AO57" s="107"/>
      <c r="AP57" s="107"/>
      <c r="AQ57" s="107"/>
      <c r="AR57" s="107"/>
      <c r="AS57" s="107"/>
      <c r="AT57" s="107"/>
      <c r="AU57" s="2"/>
      <c r="AV57" s="2"/>
      <c r="AW57" s="217"/>
      <c r="AX57" s="223"/>
      <c r="AY57" s="223"/>
      <c r="AZ57" s="223"/>
      <c r="BA57" s="100"/>
      <c r="BB57" s="340"/>
      <c r="BC57" s="343"/>
      <c r="BD57" s="342"/>
      <c r="BE57" s="100"/>
      <c r="BF57" s="100"/>
      <c r="BG57" s="217"/>
      <c r="BH57" s="223"/>
      <c r="BI57" s="223"/>
      <c r="BJ57" s="223"/>
      <c r="BK57" s="100"/>
      <c r="BL57" s="224"/>
      <c r="BM57" s="227"/>
      <c r="BN57" s="226"/>
      <c r="BS57" s="52"/>
      <c r="BT57" s="52"/>
      <c r="BU57" s="52"/>
      <c r="BV57" s="52"/>
      <c r="BW57" s="52"/>
    </row>
    <row r="58" spans="1:75" ht="20.100000000000001" customHeight="1">
      <c r="A58" s="94"/>
      <c r="B58" s="160" t="s">
        <v>46</v>
      </c>
      <c r="C58" s="160"/>
      <c r="D58" s="161"/>
      <c r="E58" s="163"/>
      <c r="F58" s="163"/>
      <c r="G58" s="163"/>
      <c r="H58" s="163"/>
      <c r="I58" s="163"/>
      <c r="J58" s="37"/>
      <c r="K58" s="37" t="s">
        <v>45</v>
      </c>
      <c r="L58" s="154"/>
      <c r="M58" s="37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2"/>
      <c r="AG58" s="2"/>
      <c r="AH58" s="2"/>
      <c r="AI58" s="2"/>
      <c r="AJ58" s="2"/>
      <c r="AK58" s="2"/>
      <c r="AL58" s="2"/>
      <c r="AM58" s="2"/>
      <c r="AN58" s="107"/>
      <c r="AO58" s="107"/>
      <c r="AP58" s="107"/>
      <c r="AQ58" s="107"/>
      <c r="AR58" s="107"/>
      <c r="AS58" s="107"/>
      <c r="AT58" s="107"/>
      <c r="AU58" s="2"/>
      <c r="AV58" s="2"/>
      <c r="AW58" s="217"/>
      <c r="AX58" s="223"/>
      <c r="AY58" s="223"/>
      <c r="AZ58" s="223"/>
      <c r="BA58" s="100"/>
      <c r="BB58" s="340"/>
      <c r="BC58" s="343"/>
      <c r="BD58" s="342"/>
      <c r="BE58" s="100"/>
      <c r="BF58" s="100"/>
      <c r="BG58" s="217"/>
      <c r="BH58" s="223"/>
      <c r="BI58" s="223"/>
      <c r="BJ58" s="223"/>
      <c r="BK58" s="100"/>
      <c r="BL58" s="224"/>
      <c r="BM58" s="227"/>
      <c r="BN58" s="226"/>
      <c r="BS58" s="52"/>
      <c r="BT58" s="52"/>
      <c r="BU58" s="52"/>
      <c r="BV58" s="52"/>
      <c r="BW58" s="52"/>
    </row>
    <row r="59" spans="1:75" ht="20.100000000000001" customHeight="1">
      <c r="A59" s="94"/>
      <c r="B59" s="160" t="s">
        <v>48</v>
      </c>
      <c r="C59" s="160"/>
      <c r="D59" s="161"/>
      <c r="E59" s="163"/>
      <c r="F59" s="163"/>
      <c r="G59" s="163"/>
      <c r="H59" s="163"/>
      <c r="I59" s="163"/>
      <c r="J59" s="37"/>
      <c r="K59" s="37" t="s">
        <v>47</v>
      </c>
      <c r="L59" s="45">
        <v>9.92</v>
      </c>
      <c r="M59" s="37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2"/>
      <c r="AG59" s="2"/>
      <c r="AH59" s="2"/>
      <c r="AI59" s="2"/>
      <c r="AJ59" s="2"/>
      <c r="AK59" s="2"/>
      <c r="AL59" s="2"/>
      <c r="AM59" s="2"/>
      <c r="AN59" s="107"/>
      <c r="AO59" s="107"/>
      <c r="AP59" s="107"/>
      <c r="AQ59" s="107"/>
      <c r="AR59" s="107"/>
      <c r="AS59" s="107"/>
      <c r="AT59" s="107"/>
      <c r="AU59" s="2"/>
      <c r="AV59" s="2"/>
      <c r="AW59" s="217"/>
      <c r="AX59" s="223"/>
      <c r="AY59" s="223"/>
      <c r="AZ59" s="223"/>
      <c r="BA59" s="100"/>
      <c r="BB59" s="340"/>
      <c r="BC59" s="343"/>
      <c r="BD59" s="342"/>
      <c r="BE59" s="100"/>
      <c r="BF59" s="100"/>
      <c r="BG59" s="217"/>
      <c r="BH59" s="223"/>
      <c r="BI59" s="223"/>
      <c r="BJ59" s="223"/>
      <c r="BK59" s="100"/>
      <c r="BL59" s="224"/>
      <c r="BM59" s="227"/>
      <c r="BN59" s="226"/>
      <c r="BS59" s="52"/>
      <c r="BT59" s="52"/>
      <c r="BU59" s="52"/>
      <c r="BV59" s="52"/>
      <c r="BW59" s="52"/>
    </row>
    <row r="60" spans="1:75" ht="20.100000000000001" customHeight="1">
      <c r="A60" s="94"/>
      <c r="B60" s="160" t="s">
        <v>50</v>
      </c>
      <c r="C60" s="160"/>
      <c r="D60" s="161"/>
      <c r="E60" s="193"/>
      <c r="F60" s="193"/>
      <c r="G60" s="193"/>
      <c r="H60" s="193"/>
      <c r="I60" s="193"/>
      <c r="J60" s="37"/>
      <c r="K60" s="37" t="s">
        <v>49</v>
      </c>
      <c r="L60" s="46">
        <v>9.19</v>
      </c>
      <c r="M60" s="37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2"/>
      <c r="AG60" s="2"/>
      <c r="AH60" s="2"/>
      <c r="AI60" s="2"/>
      <c r="AJ60" s="2"/>
      <c r="AK60" s="2"/>
      <c r="AL60" s="2"/>
      <c r="AM60" s="2"/>
      <c r="AN60" s="107"/>
      <c r="AO60" s="107"/>
      <c r="AP60" s="107"/>
      <c r="AQ60" s="107"/>
      <c r="AR60" s="107"/>
      <c r="AS60" s="107"/>
      <c r="AT60" s="107"/>
      <c r="AU60" s="2"/>
      <c r="AV60" s="2"/>
      <c r="AW60" s="217"/>
      <c r="AX60" s="223"/>
      <c r="AY60" s="223"/>
      <c r="AZ60" s="223"/>
      <c r="BA60" s="100"/>
      <c r="BB60" s="340"/>
      <c r="BC60" s="343"/>
      <c r="BD60" s="342"/>
      <c r="BE60" s="100"/>
      <c r="BF60" s="100"/>
      <c r="BG60" s="217"/>
      <c r="BH60" s="223"/>
      <c r="BI60" s="223"/>
      <c r="BJ60" s="223"/>
      <c r="BK60" s="100"/>
      <c r="BL60" s="224"/>
      <c r="BM60" s="227"/>
      <c r="BN60" s="226"/>
      <c r="BS60" s="52"/>
      <c r="BT60" s="52"/>
      <c r="BU60" s="52"/>
      <c r="BV60" s="52"/>
      <c r="BW60" s="52"/>
    </row>
    <row r="61" spans="1:75" ht="20.100000000000001" customHeight="1">
      <c r="A61" s="94"/>
      <c r="B61" s="160" t="s">
        <v>51</v>
      </c>
      <c r="C61" s="160"/>
      <c r="D61" s="161"/>
      <c r="E61" s="149">
        <v>45</v>
      </c>
      <c r="F61" s="149">
        <v>34</v>
      </c>
      <c r="G61" s="149">
        <v>25</v>
      </c>
      <c r="H61" s="149">
        <v>14</v>
      </c>
      <c r="I61" s="149">
        <v>8</v>
      </c>
      <c r="J61" s="37"/>
      <c r="K61" s="37"/>
      <c r="L61" s="37"/>
      <c r="M61" s="37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/>
      <c r="AC61" s="100"/>
      <c r="AD61" s="100"/>
      <c r="AE61" s="100"/>
      <c r="AF61" s="2"/>
      <c r="AG61" s="2"/>
      <c r="AH61" s="2"/>
      <c r="AI61" s="2"/>
      <c r="AJ61" s="2"/>
      <c r="AK61" s="2"/>
      <c r="AL61" s="2"/>
      <c r="AM61" s="2"/>
      <c r="AN61" s="107"/>
      <c r="AO61" s="107"/>
      <c r="AP61" s="107"/>
      <c r="AQ61" s="107"/>
      <c r="AR61" s="107"/>
      <c r="AS61" s="107"/>
      <c r="AT61" s="107"/>
      <c r="AU61" s="2"/>
      <c r="AV61" s="2"/>
      <c r="AW61" s="217"/>
      <c r="AX61" s="223"/>
      <c r="AY61" s="223"/>
      <c r="AZ61" s="223"/>
      <c r="BA61" s="100"/>
      <c r="BB61" s="340"/>
      <c r="BC61" s="343"/>
      <c r="BD61" s="342"/>
      <c r="BE61" s="100"/>
      <c r="BF61" s="100"/>
      <c r="BG61" s="217"/>
      <c r="BH61" s="223"/>
      <c r="BI61" s="223"/>
      <c r="BJ61" s="223"/>
      <c r="BK61" s="100"/>
      <c r="BL61" s="224"/>
      <c r="BM61" s="227"/>
      <c r="BN61" s="226"/>
      <c r="BS61" s="52"/>
      <c r="BT61" s="52"/>
      <c r="BU61" s="52"/>
      <c r="BV61" s="52"/>
      <c r="BW61" s="52"/>
    </row>
    <row r="62" spans="1:75" ht="20.100000000000001" customHeight="1">
      <c r="A62" s="94"/>
      <c r="B62" s="162"/>
      <c r="C62" s="160"/>
      <c r="D62" s="160"/>
      <c r="E62" s="152" t="s">
        <v>58</v>
      </c>
      <c r="F62" s="152" t="s">
        <v>57</v>
      </c>
      <c r="G62" s="153" t="s">
        <v>53</v>
      </c>
      <c r="H62" s="153" t="s">
        <v>54</v>
      </c>
      <c r="I62" s="153" t="s">
        <v>59</v>
      </c>
      <c r="J62" s="37"/>
      <c r="K62" s="37"/>
      <c r="L62" s="47" t="s">
        <v>52</v>
      </c>
      <c r="M62" s="155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2"/>
      <c r="AG62" s="2"/>
      <c r="AH62" s="2"/>
      <c r="AI62" s="2"/>
      <c r="AJ62" s="2"/>
      <c r="AK62" s="2"/>
      <c r="AL62" s="2"/>
      <c r="AM62" s="2"/>
      <c r="AN62" s="107"/>
      <c r="AO62" s="107"/>
      <c r="AP62" s="107"/>
      <c r="AQ62" s="107"/>
      <c r="AR62" s="107"/>
      <c r="AS62" s="107"/>
      <c r="AT62" s="107"/>
      <c r="AU62" s="2"/>
      <c r="AV62" s="2"/>
      <c r="AW62" s="217"/>
      <c r="AX62" s="223"/>
      <c r="AY62" s="223"/>
      <c r="AZ62" s="223"/>
      <c r="BA62" s="100"/>
      <c r="BB62" s="340"/>
      <c r="BC62" s="343"/>
      <c r="BD62" s="342"/>
      <c r="BE62" s="100"/>
      <c r="BF62" s="100"/>
      <c r="BG62" s="217"/>
      <c r="BH62" s="223"/>
      <c r="BI62" s="223"/>
      <c r="BJ62" s="223"/>
      <c r="BK62" s="100"/>
      <c r="BL62" s="224"/>
      <c r="BM62" s="227"/>
      <c r="BN62" s="226"/>
      <c r="BS62" s="52"/>
      <c r="BT62" s="52"/>
      <c r="BU62" s="52"/>
      <c r="BV62" s="52"/>
      <c r="BW62" s="52"/>
    </row>
    <row r="63" spans="1:75" ht="20.100000000000001" customHeight="1">
      <c r="A63" s="94"/>
      <c r="B63" s="37"/>
      <c r="C63" s="41"/>
      <c r="D63" s="41"/>
      <c r="E63" s="48"/>
      <c r="F63" s="49"/>
      <c r="G63" s="49"/>
      <c r="H63" s="49"/>
      <c r="I63" s="37"/>
      <c r="J63" s="37"/>
      <c r="K63" s="37"/>
      <c r="L63" s="37"/>
      <c r="M63" s="37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2"/>
      <c r="AG63" s="2"/>
      <c r="AH63" s="2"/>
      <c r="AI63" s="2"/>
      <c r="AJ63" s="2"/>
      <c r="AK63" s="2"/>
      <c r="AL63" s="2"/>
      <c r="AM63" s="2"/>
      <c r="AN63" s="107"/>
      <c r="AO63" s="107"/>
      <c r="AP63" s="107"/>
      <c r="AQ63" s="107"/>
      <c r="AR63" s="107"/>
      <c r="AS63" s="107"/>
      <c r="AT63" s="107"/>
      <c r="AU63" s="2"/>
      <c r="AV63" s="2"/>
      <c r="AW63" s="217"/>
      <c r="AX63" s="223"/>
      <c r="AY63" s="223"/>
      <c r="AZ63" s="223"/>
      <c r="BA63" s="100"/>
      <c r="BB63" s="340"/>
      <c r="BC63" s="343"/>
      <c r="BD63" s="342"/>
      <c r="BE63" s="100"/>
      <c r="BF63" s="100"/>
      <c r="BG63" s="217"/>
      <c r="BH63" s="223"/>
      <c r="BI63" s="223"/>
      <c r="BJ63" s="223"/>
      <c r="BK63" s="100"/>
      <c r="BL63" s="224"/>
      <c r="BM63" s="227"/>
      <c r="BN63" s="226"/>
      <c r="BS63" s="52"/>
      <c r="BT63" s="52"/>
      <c r="BU63" s="52"/>
      <c r="BV63" s="52"/>
      <c r="BW63" s="52"/>
    </row>
    <row r="64" spans="1:75" ht="20.100000000000001" customHeight="1">
      <c r="A64" s="94"/>
      <c r="B64" s="37"/>
      <c r="C64" s="40" t="s">
        <v>55</v>
      </c>
      <c r="D64" s="41"/>
      <c r="E64" s="41"/>
      <c r="F64" s="41"/>
      <c r="G64" s="41"/>
      <c r="H64" s="41"/>
      <c r="I64" s="41"/>
      <c r="J64" s="37"/>
      <c r="K64" s="37"/>
      <c r="L64" s="37"/>
      <c r="M64" s="37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2"/>
      <c r="AG64" s="2"/>
      <c r="AH64" s="2"/>
      <c r="AI64" s="2"/>
      <c r="AJ64" s="2"/>
      <c r="AK64" s="2"/>
      <c r="AL64" s="2"/>
      <c r="AM64" s="2"/>
      <c r="AN64" s="107"/>
      <c r="AO64" s="107"/>
      <c r="AP64" s="107"/>
      <c r="AQ64" s="107"/>
      <c r="AR64" s="107"/>
      <c r="AS64" s="107"/>
      <c r="AT64" s="107"/>
      <c r="AU64" s="2"/>
      <c r="AV64" s="2"/>
      <c r="AW64" s="217"/>
      <c r="AX64" s="223"/>
      <c r="AY64" s="223"/>
      <c r="AZ64" s="223"/>
      <c r="BA64" s="100"/>
      <c r="BB64" s="340"/>
      <c r="BC64" s="343"/>
      <c r="BD64" s="342"/>
      <c r="BE64" s="100"/>
      <c r="BF64" s="100"/>
      <c r="BG64" s="217"/>
      <c r="BH64" s="223"/>
      <c r="BI64" s="223"/>
      <c r="BJ64" s="223"/>
      <c r="BK64" s="100"/>
      <c r="BL64" s="224"/>
      <c r="BM64" s="227"/>
      <c r="BN64" s="226"/>
      <c r="BS64" s="52"/>
      <c r="BT64" s="52"/>
      <c r="BU64" s="52"/>
      <c r="BV64" s="52"/>
      <c r="BW64" s="52"/>
    </row>
    <row r="65" spans="1:75" ht="20.100000000000001" customHeight="1">
      <c r="A65" s="94"/>
      <c r="B65" s="37"/>
      <c r="C65" s="41"/>
      <c r="D65" s="41"/>
      <c r="E65" s="49"/>
      <c r="F65" s="49"/>
      <c r="G65" s="49"/>
      <c r="H65" s="49"/>
      <c r="I65" s="37"/>
      <c r="J65" s="37"/>
      <c r="K65" s="37"/>
      <c r="L65" s="37"/>
      <c r="M65" s="37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  <c r="AE65" s="100"/>
      <c r="AF65" s="2"/>
      <c r="AG65" s="2"/>
      <c r="AH65" s="2"/>
      <c r="AI65" s="2"/>
      <c r="AJ65" s="2"/>
      <c r="AK65" s="2"/>
      <c r="AL65" s="2"/>
      <c r="AM65" s="2"/>
      <c r="AN65" s="107"/>
      <c r="AO65" s="107"/>
      <c r="AP65" s="107"/>
      <c r="AQ65" s="107"/>
      <c r="AR65" s="107"/>
      <c r="AS65" s="107"/>
      <c r="AT65" s="107"/>
      <c r="AU65" s="2"/>
      <c r="AV65" s="2"/>
      <c r="AW65" s="217"/>
      <c r="AX65" s="223"/>
      <c r="AY65" s="223"/>
      <c r="AZ65" s="223"/>
      <c r="BA65" s="100"/>
      <c r="BB65" s="340"/>
      <c r="BC65" s="343"/>
      <c r="BD65" s="342"/>
      <c r="BE65" s="100"/>
      <c r="BF65" s="100"/>
      <c r="BG65" s="217"/>
      <c r="BH65" s="223"/>
      <c r="BI65" s="223"/>
      <c r="BJ65" s="223"/>
      <c r="BK65" s="100"/>
      <c r="BL65" s="224"/>
      <c r="BM65" s="227"/>
      <c r="BN65" s="226"/>
      <c r="BS65" s="52"/>
      <c r="BT65" s="52"/>
      <c r="BU65" s="52"/>
      <c r="BV65" s="52"/>
      <c r="BW65" s="52"/>
    </row>
    <row r="66" spans="1:75" ht="20.100000000000001" customHeight="1">
      <c r="A66" s="94"/>
      <c r="B66" s="157" t="s">
        <v>40</v>
      </c>
      <c r="C66" s="157"/>
      <c r="D66" s="158"/>
      <c r="E66" s="150">
        <v>1</v>
      </c>
      <c r="F66" s="150">
        <v>2</v>
      </c>
      <c r="G66" s="150">
        <v>3</v>
      </c>
      <c r="H66" s="50"/>
      <c r="I66" s="37"/>
      <c r="J66" s="37"/>
      <c r="K66" s="37"/>
      <c r="L66" s="37"/>
      <c r="M66" s="37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2"/>
      <c r="AG66" s="2"/>
      <c r="AH66" s="2"/>
      <c r="AI66" s="2"/>
      <c r="AJ66" s="2"/>
      <c r="AK66" s="2"/>
      <c r="AL66" s="2"/>
      <c r="AM66" s="2"/>
      <c r="AN66" s="107"/>
      <c r="AO66" s="107"/>
      <c r="AP66" s="107"/>
      <c r="AQ66" s="107"/>
      <c r="AR66" s="107"/>
      <c r="AS66" s="107"/>
      <c r="AT66" s="107"/>
      <c r="AU66" s="2"/>
      <c r="AV66" s="2"/>
      <c r="AW66" s="217"/>
      <c r="AX66" s="223"/>
      <c r="AY66" s="223"/>
      <c r="AZ66" s="223"/>
      <c r="BA66" s="100"/>
      <c r="BB66" s="340"/>
      <c r="BC66" s="343"/>
      <c r="BD66" s="342"/>
      <c r="BE66" s="100"/>
      <c r="BF66" s="100"/>
      <c r="BG66" s="217"/>
      <c r="BH66" s="223"/>
      <c r="BI66" s="223"/>
      <c r="BJ66" s="223"/>
      <c r="BK66" s="100"/>
      <c r="BL66" s="224"/>
      <c r="BM66" s="227"/>
      <c r="BN66" s="226"/>
      <c r="BS66" s="52"/>
      <c r="BT66" s="52"/>
      <c r="BU66" s="52"/>
      <c r="BV66" s="52"/>
      <c r="BW66" s="52"/>
    </row>
    <row r="67" spans="1:75" ht="20.100000000000001" customHeight="1">
      <c r="A67" s="94"/>
      <c r="B67" s="157" t="s">
        <v>42</v>
      </c>
      <c r="C67" s="157"/>
      <c r="D67" s="158"/>
      <c r="E67" s="156">
        <v>13.82</v>
      </c>
      <c r="F67" s="156">
        <v>13.4</v>
      </c>
      <c r="G67" s="156">
        <v>13.38</v>
      </c>
      <c r="H67" s="50"/>
      <c r="I67" s="37"/>
      <c r="J67" s="37"/>
      <c r="K67" s="37"/>
      <c r="L67" s="37"/>
      <c r="M67" s="37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2"/>
      <c r="AG67" s="2"/>
      <c r="AH67" s="2"/>
      <c r="AI67" s="2"/>
      <c r="AJ67" s="2"/>
      <c r="AK67" s="2"/>
      <c r="AL67" s="2"/>
      <c r="AM67" s="2"/>
      <c r="AN67" s="107"/>
      <c r="AO67" s="107"/>
      <c r="AP67" s="107"/>
      <c r="AQ67" s="107"/>
      <c r="AR67" s="107"/>
      <c r="AS67" s="107"/>
      <c r="AT67" s="107"/>
      <c r="AU67" s="2"/>
      <c r="AV67" s="2"/>
      <c r="AW67" s="217"/>
      <c r="AX67" s="223"/>
      <c r="AY67" s="223"/>
      <c r="AZ67" s="223"/>
      <c r="BA67" s="100"/>
      <c r="BB67" s="340"/>
      <c r="BC67" s="343"/>
      <c r="BD67" s="342"/>
      <c r="BE67" s="100"/>
      <c r="BF67" s="100"/>
      <c r="BG67" s="217"/>
      <c r="BH67" s="223"/>
      <c r="BI67" s="223"/>
      <c r="BJ67" s="223"/>
      <c r="BK67" s="100"/>
      <c r="BL67" s="224"/>
      <c r="BM67" s="227"/>
      <c r="BN67" s="226"/>
      <c r="BS67" s="52"/>
      <c r="BT67" s="52"/>
      <c r="BU67" s="52"/>
      <c r="BV67" s="52"/>
      <c r="BW67" s="52"/>
    </row>
    <row r="68" spans="1:75" ht="20.100000000000001" customHeight="1">
      <c r="A68" s="94"/>
      <c r="B68" s="157" t="s">
        <v>43</v>
      </c>
      <c r="C68" s="157"/>
      <c r="D68" s="158"/>
      <c r="E68" s="156">
        <v>13.3</v>
      </c>
      <c r="F68" s="156">
        <v>13.12</v>
      </c>
      <c r="G68" s="156">
        <v>13.12</v>
      </c>
      <c r="H68" s="50"/>
      <c r="I68" s="37"/>
      <c r="J68" s="37"/>
      <c r="K68" s="37"/>
      <c r="L68" s="37"/>
      <c r="M68" s="37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2"/>
      <c r="AG68" s="2"/>
      <c r="AH68" s="2"/>
      <c r="AI68" s="2"/>
      <c r="AJ68" s="2"/>
      <c r="AK68" s="2"/>
      <c r="AL68" s="2"/>
      <c r="AM68" s="2"/>
      <c r="AN68" s="107"/>
      <c r="AO68" s="107"/>
      <c r="AP68" s="107"/>
      <c r="AQ68" s="107"/>
      <c r="AR68" s="107"/>
      <c r="AS68" s="107"/>
      <c r="AT68" s="107"/>
      <c r="AU68" s="2"/>
      <c r="AV68" s="2"/>
      <c r="AW68" s="217"/>
      <c r="AX68" s="223"/>
      <c r="AY68" s="223"/>
      <c r="AZ68" s="223"/>
      <c r="BA68" s="100"/>
      <c r="BB68" s="340"/>
      <c r="BC68" s="343"/>
      <c r="BD68" s="342"/>
      <c r="BE68" s="100"/>
      <c r="BF68" s="100"/>
      <c r="BG68" s="217"/>
      <c r="BH68" s="223"/>
      <c r="BI68" s="223"/>
      <c r="BJ68" s="223"/>
      <c r="BK68" s="100"/>
      <c r="BL68" s="224"/>
      <c r="BM68" s="227"/>
      <c r="BN68" s="226"/>
      <c r="BS68" s="52"/>
      <c r="BT68" s="52"/>
      <c r="BU68" s="52"/>
      <c r="BV68" s="52"/>
      <c r="BW68" s="52"/>
    </row>
    <row r="69" spans="1:75" ht="20.100000000000001" customHeight="1">
      <c r="A69" s="94"/>
      <c r="B69" s="157" t="s">
        <v>44</v>
      </c>
      <c r="C69" s="157"/>
      <c r="D69" s="158"/>
      <c r="E69" s="156">
        <v>11.36</v>
      </c>
      <c r="F69" s="156">
        <v>11.46</v>
      </c>
      <c r="G69" s="156">
        <v>11.53</v>
      </c>
      <c r="H69" s="50"/>
      <c r="I69" s="37"/>
      <c r="J69" s="37"/>
      <c r="K69" s="37"/>
      <c r="L69" s="37"/>
      <c r="M69" s="37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  <c r="AF69" s="2"/>
      <c r="AG69" s="2"/>
      <c r="AH69" s="2"/>
      <c r="AI69" s="2"/>
      <c r="AJ69" s="2"/>
      <c r="AK69" s="2"/>
      <c r="AL69" s="2"/>
      <c r="AM69" s="2"/>
      <c r="AN69" s="107"/>
      <c r="AO69" s="107"/>
      <c r="AP69" s="107"/>
      <c r="AQ69" s="107"/>
      <c r="AR69" s="107"/>
      <c r="AS69" s="107"/>
      <c r="AT69" s="107"/>
      <c r="AU69" s="2"/>
      <c r="AV69" s="2"/>
      <c r="AW69" s="217"/>
      <c r="AX69" s="223"/>
      <c r="AY69" s="223"/>
      <c r="AZ69" s="223"/>
      <c r="BA69" s="100"/>
      <c r="BB69" s="340"/>
      <c r="BC69" s="343"/>
      <c r="BD69" s="342"/>
      <c r="BE69" s="100"/>
      <c r="BF69" s="100"/>
      <c r="BG69" s="217"/>
      <c r="BH69" s="223"/>
      <c r="BI69" s="223"/>
      <c r="BJ69" s="223"/>
      <c r="BK69" s="100"/>
      <c r="BL69" s="224"/>
      <c r="BM69" s="227"/>
      <c r="BN69" s="226"/>
      <c r="BS69" s="52"/>
      <c r="BT69" s="52"/>
      <c r="BU69" s="52"/>
      <c r="BV69" s="52"/>
      <c r="BW69" s="52"/>
    </row>
    <row r="70" spans="1:75" ht="20.100000000000001" customHeight="1">
      <c r="A70" s="94"/>
      <c r="B70" s="157" t="s">
        <v>46</v>
      </c>
      <c r="C70" s="157"/>
      <c r="D70" s="158"/>
      <c r="E70" s="150"/>
      <c r="F70" s="150"/>
      <c r="G70" s="150"/>
      <c r="H70" s="50"/>
      <c r="I70" s="37"/>
      <c r="J70" s="37"/>
      <c r="K70" s="37"/>
      <c r="L70" s="37"/>
      <c r="M70" s="37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2"/>
      <c r="AG70" s="2"/>
      <c r="AH70" s="2"/>
      <c r="AI70" s="2"/>
      <c r="AJ70" s="2"/>
      <c r="AK70" s="2"/>
      <c r="AL70" s="2"/>
      <c r="AM70" s="2"/>
      <c r="AN70" s="107"/>
      <c r="AO70" s="107"/>
      <c r="AP70" s="107"/>
      <c r="AQ70" s="107"/>
      <c r="AR70" s="107"/>
      <c r="AS70" s="107"/>
      <c r="AT70" s="107"/>
      <c r="AU70" s="2"/>
      <c r="AV70" s="2"/>
      <c r="AW70" s="217"/>
      <c r="AX70" s="223"/>
      <c r="AY70" s="223"/>
      <c r="AZ70" s="223"/>
      <c r="BA70" s="100"/>
      <c r="BB70" s="340"/>
      <c r="BC70" s="343"/>
      <c r="BD70" s="342"/>
      <c r="BE70" s="100"/>
      <c r="BF70" s="100"/>
      <c r="BG70" s="217"/>
      <c r="BH70" s="223"/>
      <c r="BI70" s="223"/>
      <c r="BJ70" s="223"/>
      <c r="BK70" s="100"/>
      <c r="BL70" s="224"/>
      <c r="BM70" s="227"/>
      <c r="BN70" s="226"/>
      <c r="BS70" s="52"/>
      <c r="BT70" s="52"/>
      <c r="BU70" s="52"/>
      <c r="BV70" s="52"/>
      <c r="BW70" s="52"/>
    </row>
    <row r="71" spans="1:75" ht="20.100000000000001" customHeight="1">
      <c r="A71" s="94"/>
      <c r="B71" s="157" t="s">
        <v>48</v>
      </c>
      <c r="C71" s="157"/>
      <c r="D71" s="158"/>
      <c r="E71" s="150"/>
      <c r="F71" s="150"/>
      <c r="G71" s="150"/>
      <c r="H71" s="50"/>
      <c r="I71" s="37"/>
      <c r="J71" s="37"/>
      <c r="K71" s="37"/>
      <c r="L71" s="37"/>
      <c r="M71" s="37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2"/>
      <c r="AG71" s="2"/>
      <c r="AH71" s="2"/>
      <c r="AI71" s="2"/>
      <c r="AJ71" s="2"/>
      <c r="AK71" s="2"/>
      <c r="AL71" s="2"/>
      <c r="AM71" s="2"/>
      <c r="AN71" s="107"/>
      <c r="AO71" s="107"/>
      <c r="AP71" s="107"/>
      <c r="AQ71" s="107"/>
      <c r="AR71" s="107"/>
      <c r="AS71" s="107"/>
      <c r="AT71" s="107"/>
      <c r="AU71" s="2"/>
      <c r="AV71" s="2"/>
      <c r="AW71" s="217"/>
      <c r="AX71" s="223"/>
      <c r="AY71" s="223"/>
      <c r="AZ71" s="223"/>
      <c r="BA71" s="100"/>
      <c r="BB71" s="340"/>
      <c r="BC71" s="343"/>
      <c r="BD71" s="342"/>
      <c r="BE71" s="100"/>
      <c r="BF71" s="100"/>
      <c r="BG71" s="217"/>
      <c r="BH71" s="223"/>
      <c r="BI71" s="223"/>
      <c r="BJ71" s="223"/>
      <c r="BK71" s="100"/>
      <c r="BL71" s="224"/>
      <c r="BM71" s="227"/>
      <c r="BN71" s="226"/>
      <c r="BS71" s="52"/>
      <c r="BT71" s="52"/>
      <c r="BU71" s="52"/>
      <c r="BV71" s="52"/>
      <c r="BW71" s="52"/>
    </row>
    <row r="72" spans="1:75" ht="20.100000000000001" customHeight="1">
      <c r="A72" s="94"/>
      <c r="B72" s="157" t="s">
        <v>50</v>
      </c>
      <c r="C72" s="157"/>
      <c r="D72" s="158"/>
      <c r="E72" s="159"/>
      <c r="F72" s="159"/>
      <c r="G72" s="159"/>
      <c r="H72" s="50"/>
      <c r="I72" s="37"/>
      <c r="J72" s="37"/>
      <c r="K72" s="37"/>
      <c r="L72" s="37"/>
      <c r="M72" s="37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2"/>
      <c r="AG72" s="2"/>
      <c r="AH72" s="2"/>
      <c r="AI72" s="2"/>
      <c r="AJ72" s="2"/>
      <c r="AK72" s="2"/>
      <c r="AL72" s="2"/>
      <c r="AM72" s="2"/>
      <c r="AN72" s="107"/>
      <c r="AO72" s="107"/>
      <c r="AP72" s="107"/>
      <c r="AQ72" s="107"/>
      <c r="AR72" s="107"/>
      <c r="AS72" s="107"/>
      <c r="AT72" s="107"/>
      <c r="AU72" s="2"/>
      <c r="AV72" s="2"/>
      <c r="AW72" s="217"/>
      <c r="AX72" s="223"/>
      <c r="AY72" s="223"/>
      <c r="AZ72" s="223"/>
      <c r="BA72" s="100"/>
      <c r="BB72" s="340"/>
      <c r="BC72" s="343"/>
      <c r="BD72" s="342"/>
      <c r="BE72" s="100"/>
      <c r="BF72" s="100"/>
      <c r="BG72" s="217"/>
      <c r="BH72" s="223"/>
      <c r="BI72" s="223"/>
      <c r="BJ72" s="223"/>
      <c r="BK72" s="100"/>
      <c r="BL72" s="224"/>
      <c r="BM72" s="227"/>
      <c r="BN72" s="226"/>
      <c r="BS72" s="52"/>
      <c r="BT72" s="52"/>
      <c r="BU72" s="52"/>
      <c r="BV72" s="52"/>
      <c r="BW72" s="52"/>
    </row>
    <row r="73" spans="1:75" ht="20.100000000000001" customHeight="1">
      <c r="A73" s="94"/>
      <c r="B73" s="157" t="s">
        <v>83</v>
      </c>
      <c r="C73" s="157"/>
      <c r="D73" s="158"/>
      <c r="E73" s="252"/>
      <c r="F73" s="253"/>
      <c r="G73" s="253"/>
      <c r="H73" s="51"/>
      <c r="I73" s="37"/>
      <c r="J73" s="37"/>
      <c r="K73" s="37"/>
      <c r="L73" s="37"/>
      <c r="M73" s="37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2"/>
      <c r="AG73" s="2"/>
      <c r="AH73" s="2"/>
      <c r="AI73" s="2"/>
      <c r="AJ73" s="2"/>
      <c r="AK73" s="2"/>
      <c r="AL73" s="2"/>
      <c r="AM73" s="2"/>
      <c r="AN73" s="107"/>
      <c r="AO73" s="107"/>
      <c r="AP73" s="107"/>
      <c r="AQ73" s="107"/>
      <c r="AR73" s="107"/>
      <c r="AS73" s="107"/>
      <c r="AT73" s="107"/>
      <c r="AU73" s="2"/>
      <c r="AV73" s="2"/>
      <c r="AW73" s="217"/>
      <c r="AX73" s="223"/>
      <c r="AY73" s="223"/>
      <c r="AZ73" s="223"/>
      <c r="BA73" s="100"/>
      <c r="BB73" s="340"/>
      <c r="BC73" s="343"/>
      <c r="BD73" s="342"/>
      <c r="BE73" s="100"/>
      <c r="BF73" s="100"/>
      <c r="BG73" s="217"/>
      <c r="BH73" s="223"/>
      <c r="BI73" s="223"/>
      <c r="BJ73" s="223"/>
      <c r="BK73" s="100"/>
      <c r="BL73" s="224"/>
      <c r="BM73" s="227"/>
      <c r="BN73" s="226"/>
      <c r="BS73" s="52"/>
      <c r="BT73" s="52"/>
      <c r="BU73" s="52"/>
      <c r="BV73" s="52"/>
      <c r="BW73" s="52"/>
    </row>
    <row r="74" spans="1:75" ht="20.100000000000001" customHeight="1">
      <c r="A74" s="94"/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100"/>
      <c r="AB74" s="100"/>
      <c r="AC74" s="100"/>
      <c r="AD74" s="100"/>
      <c r="AE74" s="100"/>
      <c r="AF74" s="2"/>
      <c r="AG74" s="2"/>
      <c r="AH74" s="2"/>
      <c r="AI74" s="2"/>
      <c r="AJ74" s="2"/>
      <c r="AK74" s="2"/>
      <c r="AL74" s="2"/>
      <c r="AM74" s="2"/>
      <c r="AN74" s="107"/>
      <c r="AO74" s="107"/>
      <c r="AP74" s="107"/>
      <c r="AQ74" s="107"/>
      <c r="AR74" s="107"/>
      <c r="AS74" s="107"/>
      <c r="AT74" s="107"/>
      <c r="AU74" s="2"/>
      <c r="AV74" s="2"/>
      <c r="AW74" s="217"/>
      <c r="AX74" s="223"/>
      <c r="AY74" s="223"/>
      <c r="AZ74" s="223"/>
      <c r="BA74" s="100"/>
      <c r="BB74" s="340"/>
      <c r="BC74" s="343"/>
      <c r="BD74" s="342"/>
      <c r="BE74" s="100"/>
      <c r="BF74" s="100"/>
      <c r="BG74" s="217"/>
      <c r="BH74" s="223"/>
      <c r="BI74" s="223"/>
      <c r="BJ74" s="223"/>
      <c r="BK74" s="100"/>
      <c r="BL74" s="224"/>
      <c r="BM74" s="227"/>
      <c r="BN74" s="226"/>
      <c r="BS74" s="52"/>
      <c r="BT74" s="52"/>
      <c r="BU74" s="52"/>
      <c r="BV74" s="52"/>
      <c r="BW74" s="52"/>
    </row>
    <row r="75" spans="1:75" ht="20.100000000000001" customHeight="1">
      <c r="A75" s="94"/>
      <c r="B75" s="94"/>
      <c r="C75" s="94"/>
      <c r="D75" s="94"/>
      <c r="E75" s="94"/>
      <c r="F75" s="94"/>
      <c r="G75" s="94"/>
      <c r="H75" s="94"/>
      <c r="I75" s="94"/>
      <c r="J75" s="94"/>
      <c r="K75" s="94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100"/>
      <c r="AB75" s="100"/>
      <c r="AC75" s="100"/>
      <c r="AD75" s="100"/>
      <c r="AE75" s="100"/>
      <c r="AF75" s="2"/>
      <c r="AG75" s="2"/>
      <c r="AH75" s="2"/>
      <c r="AI75" s="2"/>
      <c r="AJ75" s="2"/>
      <c r="AK75" s="2"/>
      <c r="AL75" s="2"/>
      <c r="AM75" s="2"/>
      <c r="AN75" s="107"/>
      <c r="AO75" s="107"/>
      <c r="AP75" s="107"/>
      <c r="AQ75" s="107"/>
      <c r="AR75" s="107"/>
      <c r="AS75" s="107"/>
      <c r="AT75" s="107"/>
      <c r="AU75" s="2"/>
      <c r="AV75" s="2"/>
      <c r="AW75" s="217"/>
      <c r="AX75" s="223"/>
      <c r="AY75" s="223"/>
      <c r="AZ75" s="223"/>
      <c r="BA75" s="100"/>
      <c r="BB75" s="340"/>
      <c r="BC75" s="343"/>
      <c r="BD75" s="342"/>
      <c r="BE75" s="100"/>
      <c r="BF75" s="100"/>
      <c r="BG75" s="217"/>
      <c r="BH75" s="223"/>
      <c r="BI75" s="223"/>
      <c r="BJ75" s="223"/>
      <c r="BK75" s="100"/>
      <c r="BL75" s="224"/>
      <c r="BM75" s="227"/>
      <c r="BN75" s="226"/>
      <c r="BS75" s="52"/>
      <c r="BT75" s="52"/>
      <c r="BU75" s="52"/>
      <c r="BV75" s="52"/>
      <c r="BW75" s="52"/>
    </row>
    <row r="76" spans="1:75" ht="20.100000000000001" customHeight="1">
      <c r="A76"/>
      <c r="B76"/>
      <c r="C76"/>
      <c r="D76"/>
      <c r="E76"/>
      <c r="F76"/>
      <c r="G76"/>
      <c r="H76"/>
      <c r="I76"/>
      <c r="J76"/>
      <c r="K76"/>
      <c r="L76" s="181"/>
      <c r="M76" s="181"/>
      <c r="N76" s="181"/>
      <c r="O76" s="181"/>
      <c r="P76" s="181"/>
      <c r="Q76" s="181"/>
      <c r="R76" s="181"/>
      <c r="S76" s="181"/>
      <c r="T76" s="181"/>
      <c r="U76" s="181"/>
      <c r="V76" s="181"/>
      <c r="W76" s="181"/>
      <c r="X76" s="181"/>
      <c r="Y76" s="181"/>
      <c r="Z76" s="181"/>
      <c r="AA76" s="181"/>
      <c r="AB76" s="181"/>
      <c r="AC76" s="181"/>
      <c r="AD76" s="100"/>
      <c r="AE76" s="100"/>
      <c r="AF76" s="2"/>
      <c r="AG76" s="2"/>
      <c r="AH76" s="2"/>
      <c r="AI76" s="2"/>
      <c r="AJ76" s="2"/>
      <c r="AK76" s="2"/>
      <c r="AL76" s="2"/>
      <c r="AM76" s="107"/>
      <c r="AN76" s="107"/>
      <c r="AO76" s="107"/>
      <c r="AP76" s="107"/>
      <c r="AQ76" s="107"/>
      <c r="AR76" s="107"/>
      <c r="AS76" s="107"/>
      <c r="AT76" s="107"/>
      <c r="AU76" s="2"/>
      <c r="AV76" s="2"/>
      <c r="AW76" s="228"/>
      <c r="AX76" s="229"/>
      <c r="AY76" s="229"/>
      <c r="AZ76" s="229"/>
      <c r="BA76" s="100"/>
      <c r="BB76" s="340"/>
      <c r="BC76" s="343"/>
      <c r="BD76" s="342"/>
      <c r="BE76" s="100"/>
      <c r="BF76" s="100"/>
      <c r="BG76" s="228"/>
      <c r="BH76" s="229"/>
      <c r="BI76" s="229"/>
      <c r="BJ76" s="229"/>
      <c r="BK76" s="100"/>
      <c r="BL76" s="224"/>
      <c r="BM76" s="227"/>
      <c r="BN76" s="226"/>
      <c r="BS76" s="52"/>
      <c r="BT76" s="52"/>
      <c r="BU76" s="52"/>
      <c r="BV76" s="52"/>
      <c r="BW76" s="52"/>
    </row>
    <row r="77" spans="1:75" ht="20.100000000000001" customHeight="1">
      <c r="A77"/>
      <c r="B77" s="11" t="s">
        <v>75</v>
      </c>
      <c r="C77" s="279">
        <v>684</v>
      </c>
      <c r="D77" s="279"/>
      <c r="E77" s="36" t="s">
        <v>4</v>
      </c>
      <c r="F77" s="120"/>
      <c r="H77" s="16"/>
      <c r="AD77" s="2"/>
      <c r="AE77" s="100"/>
      <c r="AF77" s="2"/>
      <c r="AG77" s="2"/>
      <c r="AH77" s="2"/>
      <c r="AI77" s="2"/>
      <c r="AJ77" s="2"/>
      <c r="AK77" s="2"/>
      <c r="AL77" s="2"/>
      <c r="AM77" s="107"/>
      <c r="AN77" s="107"/>
      <c r="AO77" s="107"/>
      <c r="AP77" s="107"/>
      <c r="AQ77" s="107"/>
      <c r="AR77" s="107"/>
      <c r="AS77" s="107"/>
      <c r="AT77" s="107"/>
      <c r="AU77" s="2"/>
      <c r="AV77" s="2"/>
      <c r="AW77" s="230"/>
      <c r="AX77" s="270"/>
      <c r="AY77" s="270"/>
      <c r="AZ77" s="270"/>
      <c r="BA77" s="100"/>
      <c r="BB77" s="340"/>
      <c r="BC77" s="344"/>
      <c r="BD77" s="342"/>
      <c r="BE77" s="100"/>
      <c r="BF77" s="100"/>
      <c r="BG77" s="230"/>
      <c r="BH77" s="270"/>
      <c r="BI77" s="270"/>
      <c r="BJ77" s="270"/>
      <c r="BK77" s="100"/>
      <c r="BL77" s="224"/>
      <c r="BM77" s="231"/>
      <c r="BN77" s="226"/>
      <c r="BS77" s="52"/>
      <c r="BT77" s="52"/>
      <c r="BU77" s="52"/>
      <c r="BV77" s="52"/>
      <c r="BW77" s="52"/>
    </row>
    <row r="78" spans="1:75" ht="20.100000000000001" customHeight="1">
      <c r="A78"/>
      <c r="B78" s="105" t="s">
        <v>85</v>
      </c>
      <c r="C78" s="276"/>
      <c r="D78" s="276"/>
      <c r="E78" s="106" t="s">
        <v>78</v>
      </c>
      <c r="F78" s="121" t="s">
        <v>82</v>
      </c>
      <c r="H78" s="16"/>
      <c r="AD78" s="2"/>
      <c r="AE78" s="100"/>
      <c r="AF78" s="2"/>
      <c r="AG78" s="2"/>
      <c r="AH78" s="2"/>
      <c r="AI78" s="2"/>
      <c r="AJ78" s="2"/>
      <c r="AK78" s="2"/>
      <c r="AL78" s="2"/>
      <c r="AM78" s="107"/>
      <c r="AN78" s="107"/>
      <c r="AO78" s="107"/>
      <c r="AP78" s="107"/>
      <c r="AQ78" s="107"/>
      <c r="AR78" s="107"/>
      <c r="AS78" s="107"/>
      <c r="AT78" s="107"/>
      <c r="AU78" s="2"/>
      <c r="AV78" s="2"/>
      <c r="AW78" s="222"/>
      <c r="AX78" s="222"/>
      <c r="AY78" s="222"/>
      <c r="AZ78" s="222"/>
      <c r="BA78" s="100"/>
      <c r="BB78" s="216"/>
      <c r="BC78" s="216"/>
      <c r="BD78" s="216"/>
      <c r="BE78" s="100"/>
      <c r="BF78" s="100"/>
      <c r="BG78" s="222"/>
      <c r="BH78" s="222"/>
      <c r="BI78" s="222"/>
      <c r="BJ78" s="222"/>
      <c r="BK78" s="100"/>
      <c r="BL78" s="216"/>
      <c r="BM78" s="216"/>
      <c r="BN78" s="216"/>
      <c r="BS78" s="52"/>
      <c r="BT78" s="52"/>
      <c r="BU78" s="52"/>
      <c r="BV78" s="52"/>
      <c r="BW78" s="52"/>
    </row>
    <row r="79" spans="1:75" ht="20.100000000000001" customHeight="1" thickBot="1">
      <c r="A79"/>
      <c r="H79" s="9"/>
      <c r="I79" s="52"/>
      <c r="J79" s="52"/>
      <c r="K79" s="52"/>
      <c r="L79" s="181"/>
      <c r="M79" s="181"/>
      <c r="N79" s="181"/>
      <c r="O79" s="181"/>
      <c r="P79" s="181"/>
      <c r="Q79" s="181"/>
      <c r="R79" s="181"/>
      <c r="S79" s="181"/>
      <c r="T79" s="181"/>
      <c r="U79" s="181"/>
      <c r="V79" s="181"/>
      <c r="W79" s="181"/>
      <c r="X79" s="181"/>
      <c r="Y79" s="181"/>
      <c r="Z79" s="181"/>
      <c r="AA79" s="181"/>
      <c r="AB79" s="181"/>
      <c r="AC79" s="181"/>
      <c r="AD79" s="100"/>
      <c r="AE79" s="100"/>
      <c r="AF79" s="2"/>
      <c r="AG79" s="2"/>
      <c r="AH79" s="2"/>
      <c r="AI79" s="2"/>
      <c r="AJ79" s="2"/>
      <c r="AK79" s="2"/>
      <c r="AL79" s="2"/>
      <c r="AM79" s="107"/>
      <c r="AN79" s="107"/>
      <c r="AO79" s="107"/>
      <c r="AP79" s="107"/>
      <c r="AQ79" s="107"/>
      <c r="AR79" s="107"/>
      <c r="AS79" s="107"/>
      <c r="AT79" s="107"/>
      <c r="AU79" s="2"/>
      <c r="AV79" s="2"/>
      <c r="AW79" s="271"/>
      <c r="AX79" s="271"/>
      <c r="AY79" s="271"/>
      <c r="AZ79" s="271"/>
      <c r="BA79" s="100"/>
      <c r="BB79" s="232"/>
      <c r="BC79" s="232"/>
      <c r="BD79" s="232"/>
      <c r="BE79" s="100"/>
      <c r="BF79" s="100"/>
      <c r="BG79" s="271"/>
      <c r="BH79" s="271"/>
      <c r="BI79" s="271"/>
      <c r="BJ79" s="271"/>
      <c r="BK79" s="100"/>
      <c r="BL79" s="232"/>
      <c r="BM79" s="232"/>
      <c r="BN79" s="232"/>
      <c r="BS79" s="52"/>
      <c r="BT79" s="52"/>
      <c r="BU79" s="52"/>
      <c r="BV79" s="52"/>
      <c r="BW79" s="52"/>
    </row>
    <row r="80" spans="1:75" ht="20.100000000000001" customHeight="1" thickTop="1">
      <c r="A80"/>
      <c r="B80" s="109"/>
      <c r="C80" s="117" t="s">
        <v>6</v>
      </c>
      <c r="D80" s="116" t="s">
        <v>6</v>
      </c>
      <c r="E80" s="115" t="s">
        <v>7</v>
      </c>
      <c r="F80" s="118" t="s">
        <v>8</v>
      </c>
      <c r="G80" s="296" t="s">
        <v>9</v>
      </c>
      <c r="J80" s="52"/>
      <c r="K80" s="52"/>
      <c r="L80" s="181"/>
      <c r="M80" s="181"/>
      <c r="N80" s="181"/>
      <c r="O80" s="181"/>
      <c r="P80" s="181"/>
      <c r="Q80" s="181"/>
      <c r="R80" s="181"/>
      <c r="S80" s="181"/>
      <c r="T80" s="181"/>
      <c r="U80" s="181"/>
      <c r="V80" s="181"/>
      <c r="W80" s="181"/>
      <c r="X80" s="181"/>
      <c r="Y80" s="181"/>
      <c r="Z80" s="181"/>
      <c r="AA80" s="181"/>
      <c r="AB80" s="181"/>
      <c r="AC80" s="181"/>
      <c r="AD80" s="100"/>
      <c r="AE80" s="100"/>
      <c r="AF80" s="2"/>
      <c r="AG80" s="2"/>
      <c r="AH80" s="2"/>
      <c r="AI80" s="2"/>
      <c r="AJ80" s="2"/>
      <c r="AK80" s="2"/>
      <c r="AL80" s="2"/>
      <c r="AM80" s="107"/>
      <c r="AN80" s="107"/>
      <c r="AO80" s="107"/>
      <c r="AP80" s="107"/>
      <c r="AQ80" s="107"/>
      <c r="AR80" s="107"/>
      <c r="AS80" s="107"/>
      <c r="AT80" s="107"/>
      <c r="AU80" s="2"/>
      <c r="AV80" s="2"/>
      <c r="AW80" s="272"/>
      <c r="AX80" s="272"/>
      <c r="AY80" s="207"/>
      <c r="AZ80" s="208"/>
      <c r="BA80" s="100"/>
      <c r="BB80" s="232"/>
      <c r="BC80" s="232"/>
      <c r="BD80" s="232"/>
      <c r="BE80" s="100"/>
      <c r="BF80" s="100"/>
      <c r="BG80" s="272"/>
      <c r="BH80" s="272"/>
      <c r="BI80" s="207"/>
      <c r="BJ80" s="208"/>
      <c r="BK80" s="100"/>
      <c r="BL80" s="232"/>
      <c r="BM80" s="232"/>
      <c r="BN80" s="232"/>
      <c r="BS80" s="52"/>
      <c r="BT80" s="52"/>
      <c r="BU80" s="52"/>
      <c r="BV80" s="52"/>
      <c r="BW80" s="52"/>
    </row>
    <row r="81" spans="1:75" ht="20.100000000000001" customHeight="1">
      <c r="A81"/>
      <c r="B81" s="109"/>
      <c r="C81" s="122" t="s">
        <v>13</v>
      </c>
      <c r="D81" s="126" t="s">
        <v>14</v>
      </c>
      <c r="E81" s="123" t="s">
        <v>10</v>
      </c>
      <c r="F81" s="124" t="s">
        <v>11</v>
      </c>
      <c r="G81" s="297" t="s">
        <v>12</v>
      </c>
      <c r="J81" s="52"/>
      <c r="K81" s="52"/>
      <c r="L81" s="181"/>
      <c r="M81" s="181"/>
      <c r="N81" s="181"/>
      <c r="O81" s="181"/>
      <c r="P81" s="181"/>
      <c r="Q81" s="181"/>
      <c r="R81" s="181"/>
      <c r="S81" s="181"/>
      <c r="T81" s="181"/>
      <c r="U81" s="181"/>
      <c r="V81" s="181"/>
      <c r="W81" s="181"/>
      <c r="X81" s="181"/>
      <c r="Y81" s="181"/>
      <c r="Z81" s="181"/>
      <c r="AA81" s="181"/>
      <c r="AB81" s="181"/>
      <c r="AC81" s="181"/>
      <c r="AD81" s="100"/>
      <c r="AE81" s="100"/>
      <c r="AF81" s="2"/>
      <c r="AG81" s="2"/>
      <c r="AH81" s="2"/>
      <c r="AI81" s="2"/>
      <c r="AJ81" s="2"/>
      <c r="AK81" s="2"/>
      <c r="AL81" s="2"/>
      <c r="AM81" s="107"/>
      <c r="AN81" s="107"/>
      <c r="AO81" s="107"/>
      <c r="AP81" s="107"/>
      <c r="AQ81" s="107"/>
      <c r="AR81" s="107"/>
      <c r="AS81" s="107"/>
      <c r="AT81" s="107"/>
      <c r="AU81" s="2"/>
      <c r="AV81" s="2"/>
      <c r="AW81" s="272"/>
      <c r="AX81" s="272"/>
      <c r="AY81" s="233"/>
      <c r="AZ81" s="208"/>
      <c r="BA81" s="100"/>
      <c r="BB81" s="232"/>
      <c r="BC81" s="232"/>
      <c r="BD81" s="232"/>
      <c r="BE81" s="100"/>
      <c r="BF81" s="100"/>
      <c r="BG81" s="272"/>
      <c r="BH81" s="272"/>
      <c r="BI81" s="233"/>
      <c r="BJ81" s="208"/>
      <c r="BK81" s="100"/>
      <c r="BL81" s="232"/>
      <c r="BM81" s="232"/>
      <c r="BN81" s="232"/>
      <c r="BS81" s="52"/>
      <c r="BT81" s="52"/>
      <c r="BU81" s="52"/>
      <c r="BV81" s="52"/>
      <c r="BW81" s="52"/>
    </row>
    <row r="82" spans="1:75" ht="20.100000000000001" customHeight="1">
      <c r="A82"/>
      <c r="B82" s="109"/>
      <c r="C82" s="127" t="s">
        <v>15</v>
      </c>
      <c r="D82" s="130">
        <v>76.2</v>
      </c>
      <c r="E82" s="128">
        <v>0</v>
      </c>
      <c r="F82" s="129"/>
      <c r="G82" s="298"/>
      <c r="J82" s="52"/>
      <c r="K82" s="52"/>
      <c r="L82" s="181"/>
      <c r="M82" s="181"/>
      <c r="N82" s="181"/>
      <c r="O82" s="181"/>
      <c r="P82" s="181"/>
      <c r="Q82" s="181"/>
      <c r="R82" s="181"/>
      <c r="S82" s="181"/>
      <c r="T82" s="181"/>
      <c r="U82" s="181"/>
      <c r="V82" s="181"/>
      <c r="W82" s="181"/>
      <c r="X82" s="181"/>
      <c r="Y82" s="181"/>
      <c r="Z82" s="181"/>
      <c r="AA82" s="181"/>
      <c r="AB82" s="181"/>
      <c r="AC82" s="181"/>
      <c r="AD82" s="100"/>
      <c r="AE82" s="100"/>
      <c r="AF82" s="2"/>
      <c r="AG82" s="2"/>
      <c r="AH82" s="2"/>
      <c r="AI82" s="2"/>
      <c r="AJ82" s="2"/>
      <c r="AK82" s="2"/>
      <c r="AL82" s="2"/>
      <c r="AM82" s="107"/>
      <c r="AN82" s="107"/>
      <c r="AO82" s="107"/>
      <c r="AP82" s="107"/>
      <c r="AQ82" s="107"/>
      <c r="AR82" s="107"/>
      <c r="AS82" s="107"/>
      <c r="AT82" s="107"/>
      <c r="AU82" s="2"/>
      <c r="AV82" s="2"/>
      <c r="AW82" s="272"/>
      <c r="AX82" s="272"/>
      <c r="AY82" s="209"/>
      <c r="AZ82" s="208"/>
      <c r="BA82" s="100"/>
      <c r="BB82" s="232"/>
      <c r="BC82" s="234"/>
      <c r="BD82" s="235"/>
      <c r="BE82" s="100"/>
      <c r="BF82" s="100"/>
      <c r="BG82" s="272"/>
      <c r="BH82" s="272"/>
      <c r="BI82" s="209"/>
      <c r="BJ82" s="208"/>
      <c r="BK82" s="100"/>
      <c r="BL82" s="232"/>
      <c r="BM82" s="234"/>
      <c r="BN82" s="235"/>
      <c r="BS82" s="52"/>
      <c r="BT82" s="52"/>
      <c r="BU82" s="52"/>
      <c r="BV82" s="52"/>
      <c r="BW82" s="52"/>
    </row>
    <row r="83" spans="1:75" ht="20.100000000000001" customHeight="1">
      <c r="A83"/>
      <c r="B83" s="109"/>
      <c r="C83" s="112" t="s">
        <v>16</v>
      </c>
      <c r="D83" s="132">
        <v>50.8</v>
      </c>
      <c r="E83" s="131">
        <v>0</v>
      </c>
      <c r="F83" s="114"/>
      <c r="G83" s="299"/>
      <c r="J83" s="52"/>
      <c r="K83" s="52"/>
      <c r="L83" s="181"/>
      <c r="M83" s="181"/>
      <c r="N83" s="181"/>
      <c r="O83" s="181"/>
      <c r="P83" s="181"/>
      <c r="Q83" s="181"/>
      <c r="R83" s="181"/>
      <c r="S83" s="181"/>
      <c r="T83" s="181"/>
      <c r="U83" s="181"/>
      <c r="V83" s="181"/>
      <c r="W83" s="181"/>
      <c r="X83" s="181"/>
      <c r="Y83" s="181"/>
      <c r="Z83" s="181"/>
      <c r="AA83" s="181"/>
      <c r="AB83" s="181"/>
      <c r="AC83" s="181"/>
      <c r="AD83" s="100"/>
      <c r="AE83" s="100"/>
      <c r="AF83" s="2"/>
      <c r="AG83" s="2"/>
      <c r="AH83" s="2"/>
      <c r="AI83" s="2"/>
      <c r="AJ83" s="2"/>
      <c r="AK83" s="2"/>
      <c r="AL83" s="2"/>
      <c r="AM83" s="107"/>
      <c r="AN83" s="107"/>
      <c r="AO83" s="107"/>
      <c r="AP83" s="107"/>
      <c r="AQ83" s="107"/>
      <c r="AR83" s="107"/>
      <c r="AS83" s="107"/>
      <c r="AT83" s="107"/>
      <c r="AU83" s="2"/>
      <c r="AV83" s="2"/>
      <c r="AW83" s="100"/>
      <c r="AX83" s="100"/>
      <c r="AY83" s="100"/>
      <c r="AZ83" s="100"/>
      <c r="BA83" s="100"/>
      <c r="BB83" s="232"/>
      <c r="BC83" s="234"/>
      <c r="BD83" s="235"/>
      <c r="BE83" s="100"/>
      <c r="BF83" s="100"/>
      <c r="BG83" s="100"/>
      <c r="BH83" s="100"/>
      <c r="BI83" s="100"/>
      <c r="BJ83" s="100"/>
      <c r="BK83" s="100"/>
      <c r="BL83" s="232"/>
      <c r="BM83" s="234"/>
      <c r="BN83" s="235"/>
      <c r="BS83" s="52"/>
      <c r="BT83" s="52"/>
      <c r="BU83" s="52"/>
      <c r="BV83" s="52"/>
      <c r="BW83" s="52"/>
    </row>
    <row r="84" spans="1:75" ht="20.100000000000001" customHeight="1">
      <c r="A84"/>
      <c r="B84" s="109"/>
      <c r="C84" s="112" t="s">
        <v>17</v>
      </c>
      <c r="D84" s="132">
        <v>38.1</v>
      </c>
      <c r="E84" s="131">
        <v>0</v>
      </c>
      <c r="F84" s="114"/>
      <c r="G84" s="299"/>
      <c r="J84" s="52"/>
      <c r="K84" s="52"/>
      <c r="L84" s="181"/>
      <c r="M84" s="181"/>
      <c r="N84" s="181"/>
      <c r="O84" s="181"/>
      <c r="P84" s="181"/>
      <c r="Q84" s="181"/>
      <c r="R84" s="181"/>
      <c r="S84" s="181"/>
      <c r="T84" s="181"/>
      <c r="U84" s="181"/>
      <c r="V84" s="181"/>
      <c r="W84" s="181"/>
      <c r="X84" s="181"/>
      <c r="Y84" s="181"/>
      <c r="Z84" s="181"/>
      <c r="AA84" s="181"/>
      <c r="AB84" s="181"/>
      <c r="AC84" s="181"/>
      <c r="AD84" s="100"/>
      <c r="AE84" s="100"/>
      <c r="AF84" s="2"/>
      <c r="AG84" s="2"/>
      <c r="AH84" s="2"/>
      <c r="AI84" s="2"/>
      <c r="AJ84" s="2"/>
      <c r="AK84" s="2"/>
      <c r="AL84" s="2"/>
      <c r="AM84" s="107"/>
      <c r="AN84" s="107"/>
      <c r="AO84" s="107"/>
      <c r="AP84" s="107"/>
      <c r="AQ84" s="107"/>
      <c r="AR84" s="107"/>
      <c r="AS84" s="107"/>
      <c r="AT84" s="107"/>
      <c r="AU84" s="2"/>
      <c r="AV84" s="2"/>
      <c r="AW84" s="271"/>
      <c r="AX84" s="271"/>
      <c r="AY84" s="271"/>
      <c r="AZ84" s="271"/>
      <c r="BA84" s="100"/>
      <c r="BB84" s="232"/>
      <c r="BC84" s="234"/>
      <c r="BD84" s="235"/>
      <c r="BE84" s="100"/>
      <c r="BF84" s="100"/>
      <c r="BG84" s="271"/>
      <c r="BH84" s="271"/>
      <c r="BI84" s="271"/>
      <c r="BJ84" s="271"/>
      <c r="BK84" s="100"/>
      <c r="BL84" s="232"/>
      <c r="BM84" s="234"/>
      <c r="BN84" s="235"/>
      <c r="BS84" s="52"/>
      <c r="BT84" s="52"/>
      <c r="BU84" s="52"/>
      <c r="BV84" s="52"/>
      <c r="BW84" s="52"/>
    </row>
    <row r="85" spans="1:75" ht="20.100000000000001" customHeight="1">
      <c r="A85"/>
      <c r="B85" s="109"/>
      <c r="C85" s="112" t="s">
        <v>18</v>
      </c>
      <c r="D85" s="132">
        <v>25.4</v>
      </c>
      <c r="E85" s="131">
        <v>30.62</v>
      </c>
      <c r="F85" s="114"/>
      <c r="G85" s="299"/>
      <c r="J85" s="52"/>
      <c r="K85" s="52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  <c r="AA85" s="181"/>
      <c r="AB85" s="181"/>
      <c r="AC85" s="181"/>
      <c r="AD85" s="100"/>
      <c r="AE85" s="100"/>
      <c r="AF85" s="2"/>
      <c r="AG85" s="2"/>
      <c r="AH85" s="2"/>
      <c r="AI85" s="2"/>
      <c r="AJ85" s="2"/>
      <c r="AK85" s="2"/>
      <c r="AL85" s="2"/>
      <c r="AM85" s="107"/>
      <c r="AN85" s="107"/>
      <c r="AO85" s="107"/>
      <c r="AP85" s="107"/>
      <c r="AQ85" s="107"/>
      <c r="AR85" s="107"/>
      <c r="AS85" s="107"/>
      <c r="AT85" s="107"/>
      <c r="AU85" s="2"/>
      <c r="AV85" s="2"/>
      <c r="AW85" s="285"/>
      <c r="AX85" s="285"/>
      <c r="AY85" s="207"/>
      <c r="AZ85" s="210"/>
      <c r="BA85" s="100"/>
      <c r="BB85" s="232"/>
      <c r="BC85" s="234"/>
      <c r="BD85" s="235"/>
      <c r="BE85" s="100"/>
      <c r="BF85" s="100"/>
      <c r="BG85" s="285"/>
      <c r="BH85" s="285"/>
      <c r="BI85" s="207"/>
      <c r="BJ85" s="210"/>
      <c r="BK85" s="100"/>
      <c r="BL85" s="232"/>
      <c r="BM85" s="234"/>
      <c r="BN85" s="235"/>
      <c r="BS85" s="52"/>
      <c r="BT85" s="52"/>
      <c r="BU85" s="52"/>
      <c r="BV85" s="52"/>
      <c r="BW85" s="52"/>
    </row>
    <row r="86" spans="1:75" ht="20.100000000000001" customHeight="1">
      <c r="A86"/>
      <c r="B86" s="109"/>
      <c r="C86" s="112" t="s">
        <v>19</v>
      </c>
      <c r="D86" s="132">
        <v>19.05</v>
      </c>
      <c r="E86" s="131">
        <v>0</v>
      </c>
      <c r="F86" s="114"/>
      <c r="G86" s="299"/>
      <c r="J86" s="52"/>
      <c r="K86" s="52"/>
      <c r="L86" s="181"/>
      <c r="M86" s="181"/>
      <c r="N86" s="181"/>
      <c r="O86" s="181"/>
      <c r="P86" s="181"/>
      <c r="Q86" s="181"/>
      <c r="R86" s="181"/>
      <c r="S86" s="181"/>
      <c r="T86" s="181"/>
      <c r="U86" s="181"/>
      <c r="V86" s="181"/>
      <c r="W86" s="181"/>
      <c r="X86" s="181"/>
      <c r="Y86" s="181"/>
      <c r="Z86" s="181"/>
      <c r="AA86" s="181"/>
      <c r="AB86" s="181"/>
      <c r="AC86" s="181"/>
      <c r="AD86" s="100"/>
      <c r="AE86" s="100"/>
      <c r="AF86" s="2"/>
      <c r="AG86" s="2"/>
      <c r="AH86" s="2"/>
      <c r="AI86" s="2"/>
      <c r="AJ86" s="2"/>
      <c r="AK86" s="2"/>
      <c r="AL86" s="2"/>
      <c r="AM86" s="62"/>
      <c r="AN86" s="62"/>
      <c r="AO86" s="62"/>
      <c r="AP86" s="62"/>
      <c r="AQ86" s="62"/>
      <c r="AR86" s="62"/>
      <c r="AS86" s="62"/>
      <c r="AT86" s="62"/>
      <c r="AU86" s="2"/>
      <c r="AV86" s="2"/>
      <c r="AW86" s="272"/>
      <c r="AX86" s="272"/>
      <c r="AY86" s="236"/>
      <c r="AZ86" s="210"/>
      <c r="BA86" s="100"/>
      <c r="BB86" s="232"/>
      <c r="BC86" s="234"/>
      <c r="BD86" s="235"/>
      <c r="BE86" s="100"/>
      <c r="BF86" s="100"/>
      <c r="BG86" s="272"/>
      <c r="BH86" s="272"/>
      <c r="BI86" s="236"/>
      <c r="BJ86" s="210"/>
      <c r="BK86" s="100"/>
      <c r="BL86" s="232"/>
      <c r="BM86" s="234"/>
      <c r="BN86" s="235"/>
      <c r="BS86" s="52"/>
      <c r="BT86" s="52"/>
      <c r="BU86" s="52"/>
      <c r="BV86" s="52"/>
      <c r="BW86" s="52"/>
    </row>
    <row r="87" spans="1:75" ht="20.100000000000001" customHeight="1">
      <c r="A87"/>
      <c r="B87" s="109"/>
      <c r="C87" s="112" t="s">
        <v>20</v>
      </c>
      <c r="D87" s="132">
        <v>12.7</v>
      </c>
      <c r="E87" s="131">
        <v>23.84</v>
      </c>
      <c r="F87" s="114"/>
      <c r="G87" s="299"/>
      <c r="L87" s="245"/>
      <c r="M87" s="245"/>
      <c r="N87" s="245"/>
      <c r="O87" s="245"/>
      <c r="P87" s="245"/>
      <c r="Q87" s="245"/>
      <c r="R87" s="245"/>
      <c r="S87" s="245"/>
      <c r="T87" s="245"/>
      <c r="U87" s="245"/>
      <c r="V87" s="245"/>
      <c r="W87" s="245"/>
      <c r="X87" s="245"/>
      <c r="Y87" s="245"/>
      <c r="Z87" s="245"/>
      <c r="AA87" s="245"/>
      <c r="AB87" s="245"/>
      <c r="AC87" s="245"/>
      <c r="AD87" s="245"/>
      <c r="AE87" s="100"/>
      <c r="AF87" s="2"/>
      <c r="AG87" s="2"/>
      <c r="AH87" s="2"/>
      <c r="AI87" s="2"/>
      <c r="AJ87" s="2"/>
      <c r="AK87" s="2"/>
      <c r="AL87" s="2"/>
      <c r="AM87" s="62"/>
      <c r="AN87" s="62"/>
      <c r="AO87" s="62"/>
      <c r="AP87" s="62"/>
      <c r="AQ87" s="62"/>
      <c r="AR87" s="62"/>
      <c r="AS87" s="62"/>
      <c r="AT87" s="62"/>
      <c r="AU87" s="62"/>
      <c r="AV87" s="2"/>
      <c r="AW87" s="272"/>
      <c r="AX87" s="272"/>
      <c r="AY87" s="237"/>
      <c r="AZ87" s="212"/>
      <c r="BA87" s="100"/>
      <c r="BB87" s="232"/>
      <c r="BC87" s="234"/>
      <c r="BD87" s="235"/>
      <c r="BE87" s="100"/>
      <c r="BF87" s="100"/>
      <c r="BG87" s="272"/>
      <c r="BH87" s="272"/>
      <c r="BI87" s="237"/>
      <c r="BJ87" s="212"/>
      <c r="BK87" s="100"/>
      <c r="BL87" s="232"/>
      <c r="BM87" s="234"/>
      <c r="BN87" s="235"/>
      <c r="BS87" s="52"/>
      <c r="BT87" s="52"/>
      <c r="BU87" s="52"/>
      <c r="BV87" s="52"/>
      <c r="BW87" s="52"/>
    </row>
    <row r="88" spans="1:75" ht="20.100000000000001" customHeight="1">
      <c r="A88"/>
      <c r="B88" s="109"/>
      <c r="C88" s="112" t="s">
        <v>21</v>
      </c>
      <c r="D88" s="132">
        <v>9.52</v>
      </c>
      <c r="E88" s="131">
        <v>1.24</v>
      </c>
      <c r="F88" s="114"/>
      <c r="G88" s="299"/>
      <c r="L88" s="245"/>
      <c r="M88" s="245"/>
      <c r="N88" s="245"/>
      <c r="O88" s="245"/>
      <c r="P88" s="245"/>
      <c r="Q88" s="245"/>
      <c r="R88" s="245"/>
      <c r="S88" s="245"/>
      <c r="T88" s="245"/>
      <c r="U88" s="245"/>
      <c r="V88" s="245"/>
      <c r="W88" s="245"/>
      <c r="X88" s="245"/>
      <c r="Y88" s="245"/>
      <c r="Z88" s="245"/>
      <c r="AA88" s="245"/>
      <c r="AB88" s="245"/>
      <c r="AC88" s="245"/>
      <c r="AD88" s="245"/>
      <c r="AE88" s="100"/>
      <c r="AF88" s="2"/>
      <c r="AG88" s="2"/>
      <c r="AH88" s="2"/>
      <c r="AI88" s="2"/>
      <c r="AJ88" s="2"/>
      <c r="AK88" s="2"/>
      <c r="AL88" s="2"/>
      <c r="AM88" s="62"/>
      <c r="AN88" s="62"/>
      <c r="AO88" s="62"/>
      <c r="AP88" s="62"/>
      <c r="AQ88" s="2"/>
      <c r="AR88" s="2"/>
      <c r="AS88" s="2"/>
      <c r="AT88" s="62"/>
      <c r="AU88" s="62"/>
      <c r="AV88" s="2"/>
      <c r="AW88" s="272"/>
      <c r="AX88" s="272"/>
      <c r="AY88" s="211"/>
      <c r="AZ88" s="212"/>
      <c r="BA88" s="100"/>
      <c r="BB88" s="232"/>
      <c r="BC88" s="234"/>
      <c r="BD88" s="235"/>
      <c r="BE88" s="100"/>
      <c r="BF88" s="100"/>
      <c r="BG88" s="272"/>
      <c r="BH88" s="272"/>
      <c r="BI88" s="211"/>
      <c r="BJ88" s="212"/>
      <c r="BK88" s="100"/>
      <c r="BL88" s="232"/>
      <c r="BM88" s="234"/>
      <c r="BN88" s="235"/>
      <c r="BS88" s="52"/>
      <c r="BT88" s="52"/>
      <c r="BU88" s="52"/>
      <c r="BV88" s="52"/>
      <c r="BW88" s="52"/>
    </row>
    <row r="89" spans="1:75" ht="20.100000000000001" customHeight="1">
      <c r="A89"/>
      <c r="B89" s="109"/>
      <c r="C89" s="112" t="s">
        <v>22</v>
      </c>
      <c r="D89" s="132">
        <v>4.76</v>
      </c>
      <c r="E89" s="131">
        <v>5.96</v>
      </c>
      <c r="F89" s="114"/>
      <c r="G89" s="299"/>
      <c r="L89" s="245"/>
      <c r="M89" s="245"/>
      <c r="N89" s="245"/>
      <c r="O89" s="245"/>
      <c r="P89" s="245"/>
      <c r="Q89" s="245"/>
      <c r="R89" s="245"/>
      <c r="S89" s="245"/>
      <c r="T89" s="245"/>
      <c r="U89" s="245"/>
      <c r="V89" s="245"/>
      <c r="W89" s="245"/>
      <c r="X89" s="245"/>
      <c r="Y89" s="245"/>
      <c r="Z89" s="245"/>
      <c r="AA89" s="245"/>
      <c r="AB89" s="245"/>
      <c r="AC89" s="245"/>
      <c r="AD89" s="245"/>
      <c r="AE89" s="100"/>
      <c r="AF89" s="2"/>
      <c r="AG89" s="2"/>
      <c r="AH89" s="2"/>
      <c r="AI89" s="2"/>
      <c r="AJ89" s="2"/>
      <c r="AK89" s="2"/>
      <c r="AL89" s="2"/>
      <c r="AM89" s="62"/>
      <c r="AN89" s="62"/>
      <c r="AO89" s="2"/>
      <c r="AP89" s="2"/>
      <c r="AQ89" s="2"/>
      <c r="AR89" s="2"/>
      <c r="AS89" s="2"/>
      <c r="AT89" s="62"/>
      <c r="AU89" s="62"/>
      <c r="AV89" s="2"/>
      <c r="AW89" s="272"/>
      <c r="AX89" s="272"/>
      <c r="AY89" s="237"/>
      <c r="AZ89" s="212"/>
      <c r="BA89" s="100"/>
      <c r="BB89" s="100"/>
      <c r="BC89" s="100"/>
      <c r="BD89" s="100"/>
      <c r="BE89" s="100"/>
      <c r="BF89" s="100"/>
      <c r="BG89" s="272"/>
      <c r="BH89" s="272"/>
      <c r="BI89" s="237"/>
      <c r="BJ89" s="212"/>
      <c r="BK89" s="100"/>
      <c r="BL89" s="100"/>
      <c r="BM89" s="100"/>
      <c r="BN89" s="100"/>
      <c r="BS89" s="52"/>
      <c r="BT89" s="52"/>
      <c r="BU89" s="52"/>
      <c r="BV89" s="52"/>
      <c r="BW89" s="52"/>
    </row>
    <row r="90" spans="1:75" ht="20.100000000000001" customHeight="1">
      <c r="A90"/>
      <c r="B90" s="109"/>
      <c r="C90" s="112" t="s">
        <v>23</v>
      </c>
      <c r="D90" s="132">
        <v>2</v>
      </c>
      <c r="E90" s="131">
        <v>10.78</v>
      </c>
      <c r="F90" s="114"/>
      <c r="G90" s="299"/>
      <c r="J90" s="52"/>
      <c r="K90" s="95"/>
      <c r="L90" s="248"/>
      <c r="M90" s="248"/>
      <c r="N90" s="248"/>
      <c r="O90" s="248"/>
      <c r="P90" s="248"/>
      <c r="Q90" s="248"/>
      <c r="R90" s="248"/>
      <c r="S90" s="248"/>
      <c r="T90" s="248"/>
      <c r="U90" s="248"/>
      <c r="V90" s="248"/>
      <c r="W90" s="248"/>
      <c r="X90" s="248"/>
      <c r="Y90" s="248"/>
      <c r="Z90" s="248"/>
      <c r="AA90" s="248"/>
      <c r="AB90" s="248"/>
      <c r="AC90" s="248"/>
      <c r="AD90" s="183"/>
      <c r="AE90" s="100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62"/>
      <c r="AU90" s="62"/>
      <c r="AV90" s="2"/>
      <c r="AW90" s="254"/>
      <c r="AX90" s="254"/>
      <c r="AY90" s="233"/>
      <c r="AZ90" s="212"/>
      <c r="BA90" s="100"/>
      <c r="BB90" s="100"/>
      <c r="BC90" s="100"/>
      <c r="BD90" s="100"/>
      <c r="BE90" s="100"/>
      <c r="BF90" s="100"/>
      <c r="BG90" s="254"/>
      <c r="BH90" s="254"/>
      <c r="BI90" s="233"/>
      <c r="BJ90" s="212"/>
      <c r="BK90" s="100"/>
      <c r="BL90" s="100"/>
      <c r="BM90" s="100"/>
      <c r="BN90" s="100"/>
      <c r="BS90" s="52"/>
      <c r="BT90" s="52"/>
      <c r="BU90" s="52"/>
      <c r="BV90" s="52"/>
      <c r="BW90" s="52"/>
    </row>
    <row r="91" spans="1:75" ht="20.100000000000001" customHeight="1">
      <c r="A91"/>
      <c r="B91" s="109"/>
      <c r="C91" s="112" t="s">
        <v>24</v>
      </c>
      <c r="D91" s="132">
        <v>0.84</v>
      </c>
      <c r="E91" s="131">
        <v>11.02</v>
      </c>
      <c r="F91" s="114"/>
      <c r="G91" s="299"/>
      <c r="J91" s="52"/>
      <c r="K91" s="52"/>
      <c r="L91" s="181"/>
      <c r="M91" s="181"/>
      <c r="N91" s="181"/>
      <c r="O91" s="181"/>
      <c r="P91" s="181"/>
      <c r="Q91" s="181"/>
      <c r="R91" s="181"/>
      <c r="S91" s="181"/>
      <c r="T91" s="181"/>
      <c r="U91" s="181"/>
      <c r="V91" s="181"/>
      <c r="W91" s="181"/>
      <c r="X91" s="181"/>
      <c r="Y91" s="181"/>
      <c r="Z91" s="181"/>
      <c r="AA91" s="181"/>
      <c r="AB91" s="181"/>
      <c r="AC91" s="181"/>
      <c r="AD91" s="100"/>
      <c r="AE91" s="100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62"/>
      <c r="AU91" s="62"/>
      <c r="AV91" s="2"/>
      <c r="AW91" s="100"/>
      <c r="AX91" s="100"/>
      <c r="AY91" s="100"/>
      <c r="AZ91" s="100"/>
      <c r="BA91" s="100"/>
      <c r="BB91" s="100"/>
      <c r="BC91" s="100"/>
      <c r="BD91" s="100"/>
      <c r="BE91" s="100"/>
      <c r="BF91" s="100"/>
      <c r="BG91" s="100"/>
      <c r="BH91" s="100"/>
      <c r="BI91" s="2"/>
      <c r="BJ91" s="2"/>
      <c r="BK91" s="2"/>
      <c r="BL91" s="2"/>
      <c r="BM91" s="2"/>
      <c r="BN91" s="2"/>
      <c r="BS91" s="52"/>
      <c r="BT91" s="52"/>
      <c r="BU91" s="52"/>
      <c r="BV91" s="52"/>
      <c r="BW91" s="52"/>
    </row>
    <row r="92" spans="1:75" ht="20.100000000000001" customHeight="1">
      <c r="A92"/>
      <c r="B92" s="109"/>
      <c r="C92" s="112" t="s">
        <v>25</v>
      </c>
      <c r="D92" s="132">
        <v>0.42</v>
      </c>
      <c r="E92" s="131">
        <v>17.54</v>
      </c>
      <c r="F92" s="114"/>
      <c r="G92" s="299"/>
      <c r="J92" s="52"/>
      <c r="K92" s="52"/>
      <c r="L92" s="181"/>
      <c r="M92" s="181"/>
      <c r="N92" s="181"/>
      <c r="O92" s="181"/>
      <c r="P92" s="181"/>
      <c r="Q92" s="181"/>
      <c r="R92" s="181"/>
      <c r="S92" s="181"/>
      <c r="T92" s="181"/>
      <c r="U92" s="181"/>
      <c r="V92" s="181"/>
      <c r="W92" s="181"/>
      <c r="X92" s="181"/>
      <c r="Y92" s="181"/>
      <c r="Z92" s="181"/>
      <c r="AA92" s="181"/>
      <c r="AB92" s="181"/>
      <c r="AC92" s="181"/>
      <c r="AD92" s="100"/>
      <c r="AE92" s="100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62"/>
      <c r="AU92" s="62"/>
      <c r="AV92" s="2"/>
      <c r="AW92" s="2"/>
      <c r="AX92" s="255"/>
      <c r="AY92" s="255"/>
      <c r="AZ92" s="256"/>
      <c r="BA92" s="256"/>
      <c r="BB92" s="257"/>
      <c r="BC92" s="257"/>
      <c r="BD92" s="258"/>
      <c r="BE92" s="258"/>
      <c r="BF92" s="2"/>
      <c r="BG92" s="28"/>
      <c r="BH92" s="2"/>
      <c r="BI92" s="2"/>
      <c r="BJ92" s="100"/>
      <c r="BK92" s="100"/>
      <c r="BL92" s="100"/>
      <c r="BM92" s="100"/>
      <c r="BN92" s="100"/>
      <c r="BO92"/>
      <c r="BR92" s="52"/>
      <c r="BS92" s="52"/>
      <c r="BT92" s="52"/>
      <c r="BU92" s="52"/>
      <c r="BV92" s="52"/>
      <c r="BW92" s="52"/>
    </row>
    <row r="93" spans="1:75" ht="20.100000000000001" customHeight="1">
      <c r="A93"/>
      <c r="B93" s="109"/>
      <c r="C93" s="112" t="s">
        <v>26</v>
      </c>
      <c r="D93" s="132">
        <v>0.25</v>
      </c>
      <c r="E93" s="131">
        <v>8.66</v>
      </c>
      <c r="F93" s="114"/>
      <c r="G93" s="299"/>
      <c r="J93" s="52"/>
      <c r="K93" s="52"/>
      <c r="L93" s="181"/>
      <c r="M93" s="181"/>
      <c r="N93" s="181"/>
      <c r="O93" s="181"/>
      <c r="P93" s="181"/>
      <c r="Q93" s="181"/>
      <c r="R93" s="181"/>
      <c r="S93" s="181"/>
      <c r="T93" s="181"/>
      <c r="U93" s="181"/>
      <c r="V93" s="181"/>
      <c r="W93" s="181"/>
      <c r="X93" s="181"/>
      <c r="Y93" s="181"/>
      <c r="Z93" s="181"/>
      <c r="AA93" s="181"/>
      <c r="AB93" s="181"/>
      <c r="AC93" s="181"/>
      <c r="AD93" s="100"/>
      <c r="AE93" s="100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62"/>
      <c r="AU93" s="62"/>
      <c r="AV93" s="2"/>
      <c r="AW93" s="268"/>
      <c r="AX93" s="268"/>
      <c r="AY93" s="268"/>
      <c r="AZ93" s="268"/>
      <c r="BA93" s="138"/>
      <c r="BB93" s="257"/>
      <c r="BC93" s="257"/>
      <c r="BD93" s="268"/>
      <c r="BE93" s="268"/>
      <c r="BF93" s="268"/>
      <c r="BG93" s="268"/>
      <c r="BH93" s="138"/>
      <c r="BI93" s="2"/>
      <c r="BJ93" s="100"/>
      <c r="BK93" s="100"/>
      <c r="BL93" s="100"/>
      <c r="BM93" s="100"/>
      <c r="BN93" s="100"/>
      <c r="BO93"/>
      <c r="BR93" s="52"/>
      <c r="BS93" s="52"/>
      <c r="BT93" s="52"/>
      <c r="BU93" s="52"/>
      <c r="BV93" s="52"/>
      <c r="BW93" s="52"/>
    </row>
    <row r="94" spans="1:75" ht="20.100000000000001" customHeight="1">
      <c r="A94"/>
      <c r="B94" s="109"/>
      <c r="C94" s="112" t="s">
        <v>27</v>
      </c>
      <c r="D94" s="132">
        <v>0.14899999999999999</v>
      </c>
      <c r="E94" s="131">
        <v>4.24</v>
      </c>
      <c r="F94" s="114"/>
      <c r="G94" s="299"/>
      <c r="J94" s="52"/>
      <c r="K94" s="52"/>
      <c r="L94" s="181"/>
      <c r="M94" s="181"/>
      <c r="N94" s="181"/>
      <c r="O94" s="181"/>
      <c r="P94" s="181"/>
      <c r="Q94" s="181"/>
      <c r="R94" s="181"/>
      <c r="S94" s="181"/>
      <c r="T94" s="181"/>
      <c r="U94" s="181"/>
      <c r="V94" s="181"/>
      <c r="W94" s="181"/>
      <c r="X94" s="181"/>
      <c r="Y94" s="181"/>
      <c r="Z94" s="181"/>
      <c r="AA94" s="181"/>
      <c r="AB94" s="181"/>
      <c r="AC94" s="181"/>
      <c r="AD94" s="100"/>
      <c r="AE94" s="100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62"/>
      <c r="AU94" s="62"/>
      <c r="AV94" s="2"/>
      <c r="AW94" s="262"/>
      <c r="AX94" s="262"/>
      <c r="AY94" s="262"/>
      <c r="AZ94" s="262"/>
      <c r="BA94" s="138"/>
      <c r="BB94" s="257"/>
      <c r="BC94" s="257"/>
      <c r="BD94" s="262"/>
      <c r="BE94" s="262"/>
      <c r="BF94" s="262"/>
      <c r="BG94" s="262"/>
      <c r="BH94" s="138"/>
      <c r="BI94" s="2"/>
      <c r="BJ94" s="100"/>
      <c r="BK94" s="100"/>
      <c r="BL94" s="100"/>
      <c r="BM94" s="100"/>
      <c r="BN94" s="100"/>
      <c r="BO94"/>
      <c r="BR94" s="52"/>
      <c r="BS94" s="52"/>
      <c r="BT94" s="52"/>
      <c r="BU94" s="52"/>
      <c r="BV94" s="52"/>
      <c r="BW94" s="52"/>
    </row>
    <row r="95" spans="1:75" ht="20.100000000000001" customHeight="1" thickBot="1">
      <c r="A95"/>
      <c r="B95" s="109"/>
      <c r="C95" s="113" t="s">
        <v>28</v>
      </c>
      <c r="D95" s="134">
        <v>7.3999999999999996E-2</v>
      </c>
      <c r="E95" s="133">
        <v>7.52</v>
      </c>
      <c r="F95" s="244"/>
      <c r="G95" s="300"/>
      <c r="J95" s="52"/>
      <c r="K95" s="52"/>
      <c r="L95" s="181"/>
      <c r="M95" s="181"/>
      <c r="N95" s="181"/>
      <c r="O95" s="181"/>
      <c r="P95" s="181"/>
      <c r="Q95" s="181"/>
      <c r="R95" s="181"/>
      <c r="S95" s="181"/>
      <c r="T95" s="181"/>
      <c r="U95" s="181"/>
      <c r="V95" s="181"/>
      <c r="W95" s="181"/>
      <c r="X95" s="181"/>
      <c r="Y95" s="181"/>
      <c r="Z95" s="181"/>
      <c r="AA95" s="181"/>
      <c r="AB95" s="181"/>
      <c r="AC95" s="181"/>
      <c r="AD95" s="100"/>
      <c r="AE95" s="100"/>
      <c r="AF95" s="2"/>
      <c r="AG95" s="2"/>
      <c r="AH95" s="2"/>
      <c r="AI95" s="2"/>
      <c r="AJ95" s="2"/>
      <c r="AK95" s="2"/>
      <c r="AL95" s="2"/>
      <c r="AM95" s="2"/>
      <c r="AN95" s="62"/>
      <c r="AO95" s="345"/>
      <c r="AP95" s="345"/>
      <c r="AQ95" s="346"/>
      <c r="AR95" s="62"/>
      <c r="AS95" s="62"/>
      <c r="AT95" s="62"/>
      <c r="AU95" s="62"/>
      <c r="AV95" s="2"/>
      <c r="AW95" s="2"/>
      <c r="AX95" s="141"/>
      <c r="AY95" s="140"/>
      <c r="AZ95" s="142"/>
      <c r="BA95" s="138"/>
      <c r="BB95" s="2"/>
      <c r="BC95" s="140"/>
      <c r="BD95" s="2"/>
      <c r="BE95" s="141"/>
      <c r="BF95" s="140"/>
      <c r="BG95" s="142"/>
      <c r="BH95" s="138"/>
      <c r="BI95" s="2"/>
      <c r="BJ95" s="100"/>
      <c r="BK95" s="100"/>
      <c r="BL95" s="100"/>
      <c r="BM95" s="100"/>
      <c r="BN95" s="100"/>
      <c r="BO95"/>
      <c r="BR95" s="52"/>
      <c r="BS95" s="52"/>
      <c r="BT95" s="52"/>
      <c r="BU95" s="52"/>
      <c r="BV95" s="52"/>
      <c r="BW95" s="52"/>
    </row>
    <row r="96" spans="1:75" ht="20.100000000000001" customHeight="1" thickTop="1" thickBot="1">
      <c r="A96"/>
      <c r="B96"/>
      <c r="C96"/>
      <c r="D96"/>
      <c r="E96"/>
      <c r="F96"/>
      <c r="G96"/>
      <c r="H96"/>
      <c r="I96"/>
      <c r="J96"/>
      <c r="K96"/>
      <c r="L96" s="181"/>
      <c r="M96" s="181"/>
      <c r="N96" s="181"/>
      <c r="O96" s="181"/>
      <c r="P96" s="181"/>
      <c r="Q96" s="181"/>
      <c r="R96" s="181"/>
      <c r="S96" s="181"/>
      <c r="T96" s="181"/>
      <c r="U96" s="181"/>
      <c r="V96" s="181"/>
      <c r="W96" s="181"/>
      <c r="X96" s="181"/>
      <c r="Y96" s="181"/>
      <c r="Z96" s="181"/>
      <c r="AA96" s="181"/>
      <c r="AB96" s="181"/>
      <c r="AC96" s="181"/>
      <c r="AD96" s="100"/>
      <c r="AE96" s="100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62"/>
      <c r="AV96" s="2"/>
      <c r="AW96" s="2"/>
      <c r="AX96" s="255"/>
      <c r="AY96" s="255"/>
      <c r="AZ96" s="256"/>
      <c r="BA96" s="256"/>
      <c r="BB96" s="257"/>
      <c r="BC96" s="257"/>
      <c r="BD96" s="2"/>
      <c r="BE96" s="255"/>
      <c r="BF96" s="255"/>
      <c r="BG96" s="256"/>
      <c r="BH96" s="256"/>
      <c r="BI96" s="2"/>
      <c r="BJ96" s="100"/>
      <c r="BK96" s="100"/>
      <c r="BL96" s="100"/>
      <c r="BM96" s="100"/>
      <c r="BN96" s="100"/>
      <c r="BO96"/>
      <c r="BR96" s="52"/>
      <c r="BS96" s="52"/>
      <c r="BT96" s="52"/>
      <c r="BU96" s="52"/>
      <c r="BV96" s="52"/>
      <c r="BW96" s="52"/>
    </row>
    <row r="97" spans="1:86" ht="20.100000000000001" customHeight="1">
      <c r="A97"/>
      <c r="C97" s="277" t="s">
        <v>72</v>
      </c>
      <c r="D97" s="278"/>
      <c r="E97" s="174"/>
      <c r="AD97" s="2"/>
      <c r="AE97" s="100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182"/>
      <c r="AX97" s="144"/>
      <c r="AY97" s="251"/>
      <c r="AZ97" s="167"/>
      <c r="BA97" s="2"/>
      <c r="BB97" s="259"/>
      <c r="BC97" s="259"/>
      <c r="BD97" s="182"/>
      <c r="BE97" s="144"/>
      <c r="BF97" s="251"/>
      <c r="BG97" s="167"/>
      <c r="BH97" s="2"/>
      <c r="BI97" s="2"/>
      <c r="BJ97" s="100"/>
      <c r="BK97" s="100"/>
      <c r="BL97" s="100"/>
      <c r="BM97" s="100"/>
      <c r="BN97" s="100"/>
      <c r="BO97"/>
      <c r="BR97" s="52"/>
      <c r="BS97" s="52"/>
      <c r="BT97" s="52"/>
      <c r="BU97" s="52"/>
      <c r="BV97" s="52"/>
      <c r="BW97" s="52"/>
    </row>
    <row r="98" spans="1:86" ht="20.100000000000001" customHeight="1">
      <c r="A98"/>
      <c r="C98" s="280" t="s">
        <v>73</v>
      </c>
      <c r="D98" s="281"/>
      <c r="E98" s="175"/>
      <c r="G98" s="1" t="s">
        <v>87</v>
      </c>
      <c r="AD98" s="2"/>
      <c r="AE98" s="100"/>
      <c r="AF98" s="2"/>
      <c r="AG98" s="347"/>
      <c r="AH98" s="322"/>
      <c r="AI98" s="348"/>
      <c r="AJ98" s="348"/>
      <c r="AK98" s="348"/>
      <c r="AL98" s="348"/>
      <c r="AM98" s="348"/>
      <c r="AN98" s="348"/>
      <c r="AO98" s="320"/>
      <c r="AP98" s="321"/>
      <c r="AQ98" s="349"/>
      <c r="AR98" s="322"/>
      <c r="AS98" s="2"/>
      <c r="AT98" s="2"/>
      <c r="AU98" s="2"/>
      <c r="AV98" s="2"/>
      <c r="AW98" s="182"/>
      <c r="AX98" s="238"/>
      <c r="AY98" s="99"/>
      <c r="AZ98" s="239"/>
      <c r="BA98" s="2"/>
      <c r="BB98" s="2"/>
      <c r="BC98" s="2"/>
      <c r="BD98" s="182"/>
      <c r="BE98" s="238"/>
      <c r="BF98" s="99"/>
      <c r="BG98" s="239"/>
      <c r="BH98" s="2"/>
      <c r="BI98" s="2"/>
      <c r="BJ98" s="100"/>
      <c r="BK98" s="100"/>
      <c r="BL98" s="100"/>
      <c r="BM98" s="100"/>
      <c r="BN98" s="100"/>
      <c r="BO98"/>
    </row>
    <row r="99" spans="1:86" ht="20.100000000000001" customHeight="1" thickBot="1">
      <c r="A99"/>
      <c r="C99" s="282" t="s">
        <v>74</v>
      </c>
      <c r="D99" s="283"/>
      <c r="E99" s="176"/>
      <c r="G99" s="310"/>
      <c r="H99" s="310"/>
      <c r="I99" s="310"/>
      <c r="AD99" s="2"/>
      <c r="AE99" s="100"/>
      <c r="AF99" s="2"/>
      <c r="AG99" s="347"/>
      <c r="AH99" s="322"/>
      <c r="AI99" s="323"/>
      <c r="AJ99" s="324"/>
      <c r="AK99" s="323"/>
      <c r="AL99" s="350"/>
      <c r="AM99" s="351"/>
      <c r="AN99" s="352"/>
      <c r="AO99" s="320"/>
      <c r="AP99" s="323"/>
      <c r="AQ99" s="323"/>
      <c r="AR99" s="323"/>
      <c r="AS99" s="2"/>
      <c r="AT99" s="2"/>
      <c r="AU99" s="2"/>
      <c r="AV99" s="2"/>
      <c r="AW99" s="182"/>
      <c r="AX99" s="238"/>
      <c r="AY99" s="99"/>
      <c r="AZ99" s="239"/>
      <c r="BA99" s="2"/>
      <c r="BB99" s="60"/>
      <c r="BC99" s="60"/>
      <c r="BD99" s="182"/>
      <c r="BE99" s="238"/>
      <c r="BF99" s="99"/>
      <c r="BG99" s="239"/>
      <c r="BH99" s="2"/>
      <c r="BI99" s="2"/>
      <c r="BJ99" s="100"/>
      <c r="BK99" s="100"/>
      <c r="BL99" s="100"/>
      <c r="BM99" s="100"/>
      <c r="BN99" s="100"/>
      <c r="BO99"/>
    </row>
    <row r="100" spans="1:86" ht="26.1" customHeight="1">
      <c r="A100"/>
      <c r="AD100" s="2"/>
      <c r="AE100" s="100"/>
      <c r="AF100" s="2"/>
      <c r="AG100" s="353"/>
      <c r="AH100" s="330"/>
      <c r="AI100" s="184"/>
      <c r="AJ100" s="184"/>
      <c r="AK100" s="184"/>
      <c r="AL100" s="185"/>
      <c r="AM100" s="186"/>
      <c r="AN100" s="186"/>
      <c r="AO100" s="325"/>
      <c r="AP100" s="187"/>
      <c r="AQ100" s="185"/>
      <c r="AR100" s="186"/>
      <c r="AS100" s="2"/>
      <c r="AT100" s="2"/>
      <c r="AU100" s="2"/>
      <c r="AV100" s="2"/>
      <c r="AW100" s="182"/>
      <c r="AX100" s="238"/>
      <c r="AY100" s="99"/>
      <c r="AZ100" s="239"/>
      <c r="BA100" s="28"/>
      <c r="BB100" s="2"/>
      <c r="BC100" s="2"/>
      <c r="BD100" s="182"/>
      <c r="BE100" s="238"/>
      <c r="BF100" s="99"/>
      <c r="BG100" s="239"/>
      <c r="BH100" s="28"/>
      <c r="BI100" s="2"/>
      <c r="BJ100" s="2"/>
      <c r="BK100" s="2"/>
      <c r="BL100" s="2"/>
      <c r="BM100" s="2"/>
      <c r="BN100" s="2"/>
    </row>
    <row r="101" spans="1:86" ht="26.1" customHeight="1">
      <c r="A101" s="52"/>
      <c r="AD101" s="2"/>
      <c r="AE101" s="100"/>
      <c r="AF101" s="2"/>
      <c r="AG101" s="353"/>
      <c r="AH101" s="330"/>
      <c r="AI101" s="184"/>
      <c r="AJ101" s="184"/>
      <c r="AK101" s="184"/>
      <c r="AL101" s="185"/>
      <c r="AM101" s="186"/>
      <c r="AN101" s="186"/>
      <c r="AO101" s="325"/>
      <c r="AP101" s="326"/>
      <c r="AQ101" s="185"/>
      <c r="AR101" s="186"/>
      <c r="AS101" s="2"/>
      <c r="AT101" s="2"/>
      <c r="AU101" s="2"/>
      <c r="AV101" s="2"/>
      <c r="AW101" s="182"/>
      <c r="AX101" s="238"/>
      <c r="AY101" s="99"/>
      <c r="AZ101" s="239"/>
      <c r="BA101" s="29"/>
      <c r="BB101" s="2"/>
      <c r="BC101" s="2"/>
      <c r="BD101" s="182"/>
      <c r="BE101" s="238"/>
      <c r="BF101" s="99"/>
      <c r="BG101" s="239"/>
      <c r="BH101" s="29"/>
      <c r="BI101" s="2"/>
      <c r="BJ101" s="2"/>
      <c r="BK101" s="2"/>
      <c r="BL101" s="2"/>
      <c r="BM101" s="2"/>
      <c r="BN101" s="2"/>
    </row>
    <row r="102" spans="1:86" ht="26.1" customHeight="1">
      <c r="A102" s="52"/>
      <c r="B102" s="188"/>
      <c r="C102" s="189" t="s">
        <v>29</v>
      </c>
      <c r="D102" s="189"/>
      <c r="E102" s="198"/>
      <c r="F102" s="198"/>
      <c r="G102" s="292" t="s">
        <v>81</v>
      </c>
      <c r="H102" s="292"/>
      <c r="I102" s="292"/>
      <c r="J102" s="292"/>
      <c r="K102" s="292"/>
      <c r="L102" s="292"/>
      <c r="M102" s="292"/>
      <c r="N102" s="292"/>
      <c r="O102" s="292"/>
      <c r="P102" s="292"/>
      <c r="Q102" s="292"/>
      <c r="R102" s="292"/>
      <c r="S102" s="199"/>
      <c r="T102" s="189"/>
      <c r="U102" s="189"/>
      <c r="V102" s="189"/>
      <c r="W102" s="189"/>
      <c r="X102" s="189"/>
      <c r="Y102" s="189"/>
      <c r="Z102" s="189"/>
      <c r="AA102" s="189"/>
      <c r="AB102" s="189"/>
      <c r="AC102" s="189"/>
      <c r="AD102" s="200"/>
      <c r="AE102" s="100"/>
      <c r="AF102" s="2"/>
      <c r="AG102" s="354"/>
      <c r="AH102" s="330"/>
      <c r="AI102" s="184"/>
      <c r="AJ102" s="184"/>
      <c r="AK102" s="184"/>
      <c r="AL102" s="185"/>
      <c r="AM102" s="186"/>
      <c r="AN102" s="186"/>
      <c r="AO102" s="325"/>
      <c r="AP102" s="187"/>
      <c r="AQ102" s="185"/>
      <c r="AR102" s="186"/>
      <c r="AS102" s="2"/>
      <c r="AT102" s="2"/>
      <c r="AU102" s="2"/>
      <c r="AV102" s="2"/>
      <c r="AW102" s="182"/>
      <c r="AX102" s="238"/>
      <c r="AY102" s="99"/>
      <c r="AZ102" s="239"/>
      <c r="BA102" s="29"/>
      <c r="BB102" s="2"/>
      <c r="BC102" s="2"/>
      <c r="BD102" s="182"/>
      <c r="BE102" s="238"/>
      <c r="BF102" s="99"/>
      <c r="BG102" s="239"/>
      <c r="BH102" s="29"/>
      <c r="BI102" s="2"/>
      <c r="BJ102" s="2"/>
      <c r="BK102" s="2"/>
      <c r="BL102" s="2"/>
      <c r="BM102" s="2"/>
      <c r="BN102" s="2"/>
    </row>
    <row r="103" spans="1:86" ht="11.25" customHeight="1">
      <c r="A103" s="52"/>
      <c r="B103" s="190"/>
      <c r="C103" s="3"/>
      <c r="D103" s="3"/>
      <c r="E103" s="197"/>
      <c r="F103" s="197"/>
      <c r="G103" s="197"/>
      <c r="H103" s="197"/>
      <c r="I103" s="197"/>
      <c r="J103" s="197"/>
      <c r="K103" s="94"/>
      <c r="L103" s="94"/>
      <c r="M103" s="94"/>
      <c r="N103" s="94"/>
      <c r="O103" s="94"/>
      <c r="P103" s="94"/>
      <c r="Q103" s="94"/>
      <c r="R103" s="94"/>
      <c r="S103" s="94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201"/>
      <c r="AE103" s="2"/>
      <c r="AF103" s="2"/>
      <c r="AG103" s="354"/>
      <c r="AH103" s="330"/>
      <c r="AI103" s="184"/>
      <c r="AJ103" s="184"/>
      <c r="AK103" s="184"/>
      <c r="AL103" s="185"/>
      <c r="AM103" s="186"/>
      <c r="AN103" s="186"/>
      <c r="AO103" s="185"/>
      <c r="AP103" s="187"/>
      <c r="AQ103" s="185"/>
      <c r="AR103" s="186"/>
      <c r="AS103" s="2"/>
      <c r="AT103" s="2"/>
      <c r="AU103" s="2"/>
      <c r="AV103" s="2"/>
      <c r="AW103" s="261"/>
      <c r="AX103" s="261"/>
      <c r="AY103" s="261"/>
      <c r="AZ103" s="240"/>
      <c r="BA103" s="143"/>
      <c r="BB103" s="260"/>
      <c r="BC103" s="260"/>
      <c r="BD103" s="261"/>
      <c r="BE103" s="261"/>
      <c r="BF103" s="261"/>
      <c r="BG103" s="240"/>
      <c r="BH103" s="143"/>
      <c r="BI103" s="2"/>
      <c r="BJ103" s="2"/>
      <c r="BK103" s="2"/>
      <c r="BL103" s="2"/>
      <c r="BM103" s="2"/>
      <c r="BN103" s="2"/>
    </row>
    <row r="104" spans="1:86" ht="27" customHeight="1">
      <c r="A104" s="52"/>
      <c r="B104" s="290" t="s">
        <v>34</v>
      </c>
      <c r="C104" s="3"/>
      <c r="D104" s="3"/>
      <c r="E104" s="32">
        <v>0.1</v>
      </c>
      <c r="F104" s="33">
        <f>E104+0.45</f>
        <v>0.55000000000000004</v>
      </c>
      <c r="G104" s="34">
        <f>F104</f>
        <v>0.55000000000000004</v>
      </c>
      <c r="H104" s="33">
        <f>G104+0.45</f>
        <v>1</v>
      </c>
      <c r="I104" s="34">
        <f>H104</f>
        <v>1</v>
      </c>
      <c r="J104" s="33">
        <f>I104+0.45</f>
        <v>1.45</v>
      </c>
      <c r="K104" s="34">
        <f>J104:J104</f>
        <v>1.45</v>
      </c>
      <c r="L104" s="33">
        <f>K104+0.45</f>
        <v>1.9</v>
      </c>
      <c r="M104" s="34">
        <f>L104:L104</f>
        <v>1.9</v>
      </c>
      <c r="N104" s="33">
        <f>M104+0.45</f>
        <v>2.35</v>
      </c>
      <c r="O104" s="34">
        <f>N104:N104</f>
        <v>2.35</v>
      </c>
      <c r="P104" s="33">
        <f>O104+0.45</f>
        <v>2.8000000000000003</v>
      </c>
      <c r="Q104" s="34">
        <f>P104:P104</f>
        <v>2.8000000000000003</v>
      </c>
      <c r="R104" s="33">
        <f>Q104+0.45</f>
        <v>3.2500000000000004</v>
      </c>
      <c r="S104" s="34">
        <f>R104:R104</f>
        <v>3.2500000000000004</v>
      </c>
      <c r="T104" s="33">
        <f>S104+0.45</f>
        <v>3.7000000000000006</v>
      </c>
      <c r="U104" s="34">
        <f>T104:T104</f>
        <v>3.7000000000000006</v>
      </c>
      <c r="V104" s="33">
        <f>U104+0.45</f>
        <v>4.1500000000000004</v>
      </c>
      <c r="W104" s="34">
        <f>V104:V104</f>
        <v>4.1500000000000004</v>
      </c>
      <c r="X104" s="33">
        <f>W104+0.45</f>
        <v>4.6000000000000005</v>
      </c>
      <c r="Y104" s="34">
        <f>X104:X104</f>
        <v>4.6000000000000005</v>
      </c>
      <c r="Z104" s="33">
        <f>Y104+0.45</f>
        <v>5.0500000000000007</v>
      </c>
      <c r="AA104" s="34">
        <f>Z104:Z104</f>
        <v>5.0500000000000007</v>
      </c>
      <c r="AB104" s="33">
        <f>AA104+0.45</f>
        <v>5.5000000000000009</v>
      </c>
      <c r="AC104" s="34">
        <f>AB104:AB104</f>
        <v>5.5000000000000009</v>
      </c>
      <c r="AD104" s="191">
        <v>6</v>
      </c>
      <c r="AE104" s="2"/>
      <c r="AF104" s="2"/>
      <c r="AG104" s="348"/>
      <c r="AH104" s="348"/>
      <c r="AI104" s="348"/>
      <c r="AJ104" s="348"/>
      <c r="AK104" s="348"/>
      <c r="AL104" s="348"/>
      <c r="AM104" s="323"/>
      <c r="AN104" s="323"/>
      <c r="AO104" s="323"/>
      <c r="AP104" s="347"/>
      <c r="AQ104" s="355"/>
      <c r="AR104" s="355"/>
      <c r="AS104" s="2"/>
      <c r="AT104" s="2"/>
      <c r="AU104" s="2"/>
      <c r="AV104" s="2"/>
      <c r="AW104" s="2"/>
      <c r="AX104" s="2"/>
      <c r="AY104" s="2"/>
      <c r="AZ104" s="2"/>
      <c r="BA104" s="2"/>
      <c r="BB104" s="257"/>
      <c r="BC104" s="257"/>
      <c r="BD104" s="258"/>
      <c r="BE104" s="258"/>
      <c r="BF104" s="2"/>
      <c r="BG104" s="28"/>
      <c r="BH104" s="2"/>
      <c r="BI104" s="2"/>
      <c r="BJ104" s="2"/>
      <c r="BK104" s="2"/>
      <c r="BL104" s="2"/>
      <c r="BM104" s="2"/>
      <c r="BN104" s="2"/>
    </row>
    <row r="105" spans="1:86" ht="20.100000000000001" customHeight="1">
      <c r="A105" s="52"/>
      <c r="B105" s="290"/>
      <c r="C105" s="3"/>
      <c r="D105" s="3" t="s">
        <v>30</v>
      </c>
      <c r="E105" s="286">
        <v>432</v>
      </c>
      <c r="F105" s="286"/>
      <c r="G105" s="286">
        <v>548</v>
      </c>
      <c r="H105" s="286"/>
      <c r="I105" s="286">
        <v>480</v>
      </c>
      <c r="J105" s="286"/>
      <c r="K105" s="286">
        <v>464</v>
      </c>
      <c r="L105" s="286"/>
      <c r="M105" s="286">
        <v>458</v>
      </c>
      <c r="N105" s="286"/>
      <c r="O105" s="286">
        <v>460</v>
      </c>
      <c r="P105" s="286"/>
      <c r="Q105" s="286">
        <v>426</v>
      </c>
      <c r="R105" s="286"/>
      <c r="S105" s="286">
        <v>430</v>
      </c>
      <c r="T105" s="286"/>
      <c r="U105" s="286">
        <v>654</v>
      </c>
      <c r="V105" s="286"/>
      <c r="W105" s="286">
        <v>478</v>
      </c>
      <c r="X105" s="286"/>
      <c r="Y105" s="286">
        <v>476</v>
      </c>
      <c r="Z105" s="286"/>
      <c r="AA105" s="286">
        <v>422</v>
      </c>
      <c r="AB105" s="286"/>
      <c r="AC105" s="286">
        <v>464</v>
      </c>
      <c r="AD105" s="287"/>
      <c r="AE105" s="2"/>
      <c r="AF105" s="2"/>
      <c r="AG105" s="356"/>
      <c r="AH105" s="356"/>
      <c r="AI105" s="356"/>
      <c r="AJ105" s="323"/>
      <c r="AK105" s="323"/>
      <c r="AL105" s="323"/>
      <c r="AM105" s="357"/>
      <c r="AN105" s="351"/>
      <c r="AO105" s="351"/>
      <c r="AP105" s="347"/>
      <c r="AQ105" s="355"/>
      <c r="AR105" s="355"/>
      <c r="AS105" s="2"/>
      <c r="AT105" s="2"/>
      <c r="AU105" s="2"/>
      <c r="AV105" s="2"/>
      <c r="AW105" s="2"/>
      <c r="AX105" s="255"/>
      <c r="AY105" s="255"/>
      <c r="AZ105" s="256"/>
      <c r="BA105" s="256"/>
      <c r="BB105" s="257"/>
      <c r="BC105" s="257"/>
      <c r="BD105" s="258"/>
      <c r="BE105" s="258"/>
      <c r="BF105" s="2"/>
      <c r="BG105" s="327"/>
      <c r="BH105" s="2"/>
      <c r="BI105" s="2"/>
      <c r="BJ105" s="2"/>
      <c r="BK105" s="2"/>
      <c r="BL105" s="2"/>
      <c r="BM105" s="2"/>
      <c r="BN105" s="2"/>
    </row>
    <row r="106" spans="1:86" ht="26.1" customHeight="1">
      <c r="A106" s="52"/>
      <c r="B106" s="290"/>
      <c r="C106" s="3"/>
      <c r="D106" s="3" t="s">
        <v>31</v>
      </c>
      <c r="E106" s="286">
        <v>758</v>
      </c>
      <c r="F106" s="286"/>
      <c r="G106" s="286">
        <v>922</v>
      </c>
      <c r="H106" s="286"/>
      <c r="I106" s="286">
        <v>688</v>
      </c>
      <c r="J106" s="286"/>
      <c r="K106" s="286">
        <v>896</v>
      </c>
      <c r="L106" s="286"/>
      <c r="M106" s="286">
        <v>690</v>
      </c>
      <c r="N106" s="286"/>
      <c r="O106" s="286">
        <v>696</v>
      </c>
      <c r="P106" s="286"/>
      <c r="Q106" s="286">
        <v>812</v>
      </c>
      <c r="R106" s="286"/>
      <c r="S106" s="286">
        <v>732</v>
      </c>
      <c r="T106" s="286"/>
      <c r="U106" s="286">
        <v>1024</v>
      </c>
      <c r="V106" s="286"/>
      <c r="W106" s="286">
        <v>858</v>
      </c>
      <c r="X106" s="286"/>
      <c r="Y106" s="286">
        <v>834</v>
      </c>
      <c r="Z106" s="286"/>
      <c r="AA106" s="286">
        <v>926</v>
      </c>
      <c r="AB106" s="286"/>
      <c r="AC106" s="286">
        <v>868</v>
      </c>
      <c r="AD106" s="287"/>
      <c r="AE106" s="100"/>
      <c r="AF106" s="2"/>
      <c r="AG106" s="358"/>
      <c r="AH106" s="330"/>
      <c r="AI106" s="359"/>
      <c r="AJ106" s="184"/>
      <c r="AK106" s="184"/>
      <c r="AL106" s="184"/>
      <c r="AM106" s="185"/>
      <c r="AN106" s="328"/>
      <c r="AO106" s="185"/>
      <c r="AP106" s="185"/>
      <c r="AQ106" s="185"/>
      <c r="AR106" s="185"/>
      <c r="AS106" s="2"/>
      <c r="AT106" s="2"/>
      <c r="AU106" s="2"/>
      <c r="AV106" s="2"/>
      <c r="AW106" s="2"/>
      <c r="AX106" s="255"/>
      <c r="AY106" s="255"/>
      <c r="AZ106" s="256"/>
      <c r="BA106" s="256"/>
      <c r="BB106" s="257"/>
      <c r="BC106" s="257"/>
      <c r="BD106" s="258"/>
      <c r="BE106" s="258"/>
      <c r="BF106" s="2"/>
      <c r="BG106" s="2"/>
      <c r="BH106" s="2"/>
      <c r="BI106" s="2"/>
      <c r="BJ106" s="2"/>
      <c r="BK106" s="2"/>
      <c r="BL106" s="2"/>
      <c r="BM106" s="2"/>
      <c r="BN106" s="2"/>
    </row>
    <row r="107" spans="1:86" ht="26.1" customHeight="1">
      <c r="A107" s="52"/>
      <c r="B107" s="290"/>
      <c r="C107" s="3"/>
      <c r="D107" s="3" t="s">
        <v>32</v>
      </c>
      <c r="E107" s="286">
        <v>740</v>
      </c>
      <c r="F107" s="286"/>
      <c r="G107" s="286">
        <v>892</v>
      </c>
      <c r="H107" s="286"/>
      <c r="I107" s="286">
        <v>684</v>
      </c>
      <c r="J107" s="286"/>
      <c r="K107" s="286">
        <v>870</v>
      </c>
      <c r="L107" s="286"/>
      <c r="M107" s="286">
        <v>684</v>
      </c>
      <c r="N107" s="286"/>
      <c r="O107" s="286">
        <v>688</v>
      </c>
      <c r="P107" s="286"/>
      <c r="Q107" s="286">
        <v>784</v>
      </c>
      <c r="R107" s="286"/>
      <c r="S107" s="286">
        <v>716</v>
      </c>
      <c r="T107" s="286"/>
      <c r="U107" s="286">
        <v>996</v>
      </c>
      <c r="V107" s="286"/>
      <c r="W107" s="286">
        <v>824</v>
      </c>
      <c r="X107" s="286"/>
      <c r="Y107" s="286">
        <v>808</v>
      </c>
      <c r="Z107" s="286"/>
      <c r="AA107" s="286">
        <v>884</v>
      </c>
      <c r="AB107" s="286"/>
      <c r="AC107" s="286">
        <v>820</v>
      </c>
      <c r="AD107" s="287"/>
      <c r="AE107" s="100"/>
      <c r="AF107" s="2"/>
      <c r="AG107" s="358"/>
      <c r="AH107" s="330"/>
      <c r="AI107" s="359"/>
      <c r="AJ107" s="184"/>
      <c r="AK107" s="184"/>
      <c r="AL107" s="184"/>
      <c r="AM107" s="185"/>
      <c r="AN107" s="185"/>
      <c r="AO107" s="185"/>
      <c r="AP107" s="185"/>
      <c r="AQ107" s="185"/>
      <c r="AR107" s="185"/>
      <c r="AS107" s="2"/>
      <c r="AT107" s="2"/>
      <c r="AU107" s="2"/>
      <c r="AV107" s="2"/>
      <c r="AW107" s="2"/>
      <c r="AX107" s="255"/>
      <c r="AY107" s="255"/>
      <c r="AZ107" s="256"/>
      <c r="BA107" s="256"/>
      <c r="BB107" s="257"/>
      <c r="BC107" s="257"/>
      <c r="BD107" s="258"/>
      <c r="BE107" s="258"/>
      <c r="BF107" s="2"/>
      <c r="BG107" s="2"/>
      <c r="BH107" s="2"/>
      <c r="BI107" s="2"/>
      <c r="BJ107" s="2"/>
      <c r="BK107" s="2"/>
      <c r="BL107" s="2"/>
      <c r="BM107" s="2"/>
      <c r="BN107" s="2"/>
    </row>
    <row r="108" spans="1:86" ht="23.25" customHeight="1">
      <c r="A108" s="52"/>
      <c r="B108" s="290"/>
      <c r="C108" s="3"/>
      <c r="D108" s="2" t="s">
        <v>33</v>
      </c>
      <c r="E108" s="288"/>
      <c r="F108" s="288"/>
      <c r="G108" s="288"/>
      <c r="H108" s="288"/>
      <c r="I108" s="288"/>
      <c r="J108" s="288"/>
      <c r="K108" s="288"/>
      <c r="L108" s="288"/>
      <c r="M108" s="288"/>
      <c r="N108" s="288"/>
      <c r="O108" s="288"/>
      <c r="P108" s="288"/>
      <c r="Q108" s="288"/>
      <c r="R108" s="288"/>
      <c r="S108" s="288"/>
      <c r="T108" s="288"/>
      <c r="U108" s="288"/>
      <c r="V108" s="288"/>
      <c r="W108" s="288"/>
      <c r="X108" s="288"/>
      <c r="Y108" s="288"/>
      <c r="Z108" s="288"/>
      <c r="AA108" s="288"/>
      <c r="AB108" s="288"/>
      <c r="AC108" s="288"/>
      <c r="AD108" s="289"/>
      <c r="AE108" s="100"/>
      <c r="AF108" s="2"/>
      <c r="AG108" s="329"/>
      <c r="AH108" s="330"/>
      <c r="AI108" s="184"/>
      <c r="AJ108" s="184"/>
      <c r="AK108" s="184"/>
      <c r="AL108" s="331"/>
      <c r="AM108" s="186"/>
      <c r="AN108" s="186"/>
      <c r="AO108" s="185"/>
      <c r="AP108" s="187"/>
      <c r="AQ108" s="185"/>
      <c r="AR108" s="185"/>
      <c r="AS108" s="2"/>
      <c r="AT108" s="2"/>
      <c r="AU108" s="2"/>
      <c r="AV108" s="2"/>
      <c r="AW108" s="2"/>
      <c r="AX108" s="255"/>
      <c r="AY108" s="255"/>
      <c r="AZ108" s="256"/>
      <c r="BA108" s="256"/>
      <c r="BB108" s="257"/>
      <c r="BC108" s="257"/>
      <c r="BD108" s="258"/>
      <c r="BE108" s="258"/>
      <c r="BF108" s="2"/>
      <c r="BG108" s="2"/>
      <c r="BH108" s="2"/>
      <c r="BI108" s="2"/>
      <c r="BJ108" s="2"/>
      <c r="BK108" s="2"/>
      <c r="BL108" s="2"/>
      <c r="BM108" s="2"/>
      <c r="BN108" s="2"/>
    </row>
    <row r="109" spans="1:86" ht="21" customHeight="1">
      <c r="A109" s="52"/>
      <c r="B109" s="291"/>
      <c r="C109" s="194"/>
      <c r="D109" s="192"/>
      <c r="E109" s="195"/>
      <c r="F109" s="196"/>
      <c r="G109" s="195"/>
      <c r="H109" s="196"/>
      <c r="I109" s="195"/>
      <c r="J109" s="196"/>
      <c r="K109" s="195"/>
      <c r="L109" s="196"/>
      <c r="M109" s="195"/>
      <c r="N109" s="196"/>
      <c r="O109" s="195"/>
      <c r="P109" s="196"/>
      <c r="Q109" s="195"/>
      <c r="R109" s="196"/>
      <c r="S109" s="195"/>
      <c r="T109" s="196"/>
      <c r="U109" s="195"/>
      <c r="V109" s="196"/>
      <c r="W109" s="202"/>
      <c r="X109" s="202"/>
      <c r="Y109" s="202"/>
      <c r="Z109" s="241"/>
      <c r="AA109" s="242"/>
      <c r="AB109" s="242"/>
      <c r="AC109" s="242"/>
      <c r="AD109" s="243"/>
      <c r="AE109" s="100"/>
      <c r="AF109" s="2"/>
      <c r="AG109" s="2"/>
      <c r="AH109" s="361"/>
      <c r="AI109" s="362"/>
      <c r="AJ109" s="332"/>
      <c r="AK109" s="332"/>
      <c r="AL109" s="332"/>
      <c r="AM109" s="332"/>
      <c r="AN109" s="332"/>
      <c r="AO109" s="332"/>
      <c r="AP109" s="332"/>
      <c r="AQ109" s="332"/>
      <c r="AR109" s="332"/>
      <c r="AS109" s="2"/>
      <c r="AT109" s="2"/>
      <c r="AU109" s="2"/>
      <c r="AV109" s="363"/>
      <c r="AW109" s="363"/>
      <c r="AX109" s="363"/>
      <c r="AY109" s="363"/>
      <c r="AZ109" s="363"/>
      <c r="BA109" s="363"/>
      <c r="BB109" s="363"/>
      <c r="BC109" s="363"/>
      <c r="BD109" s="168"/>
      <c r="BE109" s="2"/>
      <c r="BF109" s="2"/>
      <c r="BG109" s="168"/>
      <c r="BH109" s="168"/>
      <c r="BI109" s="168"/>
      <c r="BJ109" s="168"/>
      <c r="BK109" s="168"/>
      <c r="BL109" s="168"/>
      <c r="BM109" s="168"/>
      <c r="BN109" s="168"/>
      <c r="BO109" s="168"/>
      <c r="BP109" s="168"/>
      <c r="BQ109" s="2"/>
      <c r="BR109" s="2"/>
    </row>
    <row r="110" spans="1:86" ht="23.25" customHeight="1">
      <c r="A110" s="52"/>
      <c r="L110" s="1"/>
      <c r="M110" s="1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  <c r="Z110" s="100"/>
      <c r="AA110" s="100"/>
      <c r="AB110" s="100"/>
      <c r="AC110" s="100"/>
      <c r="AD110" s="100"/>
      <c r="AE110" s="100"/>
      <c r="AF110" s="2"/>
      <c r="AG110" s="100"/>
      <c r="AH110" s="361"/>
      <c r="AI110" s="362"/>
      <c r="AJ110" s="332"/>
      <c r="AK110" s="332"/>
      <c r="AL110" s="332"/>
      <c r="AM110" s="332"/>
      <c r="AN110" s="332"/>
      <c r="AO110" s="332"/>
      <c r="AP110" s="332"/>
      <c r="AQ110" s="332"/>
      <c r="AR110" s="332"/>
      <c r="AS110" s="100"/>
      <c r="AT110" s="2"/>
      <c r="AU110" s="2"/>
      <c r="AV110" s="363"/>
      <c r="AW110" s="363"/>
      <c r="AX110" s="363"/>
      <c r="AY110" s="363"/>
      <c r="AZ110" s="363"/>
      <c r="BA110" s="363"/>
      <c r="BB110" s="363"/>
      <c r="BC110" s="363"/>
      <c r="BD110" s="168"/>
      <c r="BE110" s="2"/>
      <c r="BF110" s="2"/>
      <c r="BG110" s="333"/>
      <c r="BH110" s="333"/>
      <c r="BI110" s="169"/>
      <c r="BJ110" s="334"/>
      <c r="BK110" s="169"/>
      <c r="BL110" s="168"/>
      <c r="BM110" s="168"/>
      <c r="BN110" s="168"/>
      <c r="BO110" s="168"/>
      <c r="BP110" s="168"/>
      <c r="BQ110" s="2"/>
      <c r="BR110" s="2"/>
    </row>
    <row r="111" spans="1:86" ht="20.100000000000001" customHeight="1">
      <c r="A111" s="52"/>
      <c r="B111"/>
      <c r="K111"/>
      <c r="L111" s="181"/>
      <c r="M111" s="181"/>
      <c r="N111" s="181"/>
      <c r="O111" s="181"/>
      <c r="P111" s="181"/>
      <c r="Q111" s="181"/>
      <c r="R111" s="181"/>
      <c r="S111" s="181"/>
      <c r="T111" s="181"/>
      <c r="U111" s="181"/>
      <c r="V111" s="181"/>
      <c r="W111" s="181"/>
      <c r="X111" s="181"/>
      <c r="Y111" s="181"/>
      <c r="Z111" s="181"/>
      <c r="AA111" s="181"/>
      <c r="AB111" s="181"/>
      <c r="AC111" s="181"/>
      <c r="AD111" s="181"/>
      <c r="AE111"/>
      <c r="AR111" s="52"/>
      <c r="AS111"/>
      <c r="AT111"/>
      <c r="AU111"/>
      <c r="AV111" s="99"/>
      <c r="AW111" s="96"/>
      <c r="AX111" s="97"/>
      <c r="AY111" s="97"/>
      <c r="AZ111" s="182"/>
      <c r="BA111" s="99"/>
      <c r="BB111" s="99"/>
      <c r="BC111" s="99"/>
      <c r="BD111" s="99"/>
      <c r="BE111" s="7"/>
      <c r="BF111" s="2"/>
      <c r="BG111" s="99"/>
      <c r="BH111" s="144"/>
      <c r="BI111" s="97"/>
      <c r="BJ111" s="166"/>
      <c r="BK111" s="166"/>
      <c r="BL111" s="2"/>
      <c r="CH111" s="52"/>
    </row>
    <row r="112" spans="1:86" ht="20.100000000000001" customHeight="1">
      <c r="A112" s="52"/>
      <c r="B112"/>
      <c r="K112"/>
      <c r="L112" s="181"/>
      <c r="M112" s="181"/>
      <c r="N112" s="181"/>
      <c r="O112" s="181"/>
      <c r="P112" s="181"/>
      <c r="Q112" s="181"/>
      <c r="R112" s="181"/>
      <c r="S112" s="181"/>
      <c r="T112" s="181"/>
      <c r="U112" s="181"/>
      <c r="V112" s="181"/>
      <c r="W112" s="181"/>
      <c r="X112" s="181"/>
      <c r="Y112" s="181"/>
      <c r="Z112" s="181"/>
      <c r="AA112" s="181"/>
      <c r="AB112" s="181"/>
      <c r="AC112" s="181"/>
      <c r="AD112" s="181"/>
      <c r="AE112"/>
      <c r="AR112" s="52"/>
      <c r="AS112"/>
      <c r="AT112"/>
      <c r="AU112"/>
      <c r="AV112" s="99"/>
      <c r="AW112" s="96"/>
      <c r="AX112" s="97"/>
      <c r="AY112" s="97"/>
      <c r="AZ112" s="98"/>
      <c r="BA112" s="99"/>
      <c r="BB112" s="99"/>
      <c r="BC112" s="99"/>
      <c r="BD112" s="99"/>
      <c r="BE112" s="7"/>
      <c r="BF112" s="2"/>
      <c r="BG112" s="99"/>
      <c r="BH112" s="144"/>
      <c r="BI112" s="97"/>
      <c r="BJ112" s="166"/>
      <c r="BK112" s="166"/>
      <c r="BL112" s="2"/>
      <c r="CH112" s="52"/>
    </row>
    <row r="113" spans="1:86" ht="20.100000000000001" customHeight="1">
      <c r="A113" s="52"/>
      <c r="B113" s="266"/>
      <c r="C113" s="266"/>
      <c r="D113" s="266"/>
      <c r="E113" s="266"/>
      <c r="F113" s="266"/>
      <c r="G113" s="37"/>
      <c r="H113" s="37"/>
      <c r="I113" s="38"/>
      <c r="J113" s="38"/>
      <c r="K113" s="38"/>
      <c r="L113" s="38"/>
      <c r="M113" s="38"/>
      <c r="N113" s="181"/>
      <c r="O113" s="181"/>
      <c r="P113" s="181"/>
      <c r="Q113" s="181"/>
      <c r="R113" s="181"/>
      <c r="S113" s="181"/>
      <c r="T113" s="181"/>
      <c r="U113" s="181"/>
      <c r="V113" s="181"/>
      <c r="W113" s="181"/>
      <c r="X113" s="181"/>
      <c r="Y113" s="181"/>
      <c r="Z113" s="181"/>
      <c r="AA113" s="181"/>
      <c r="AB113" s="181"/>
      <c r="AC113" s="181"/>
      <c r="AD113" s="181"/>
      <c r="AE113"/>
      <c r="AR113" s="52"/>
      <c r="AS113"/>
      <c r="AT113"/>
      <c r="AU113"/>
      <c r="AV113" s="99"/>
      <c r="AW113" s="96"/>
      <c r="AX113" s="97"/>
      <c r="AY113" s="97"/>
      <c r="AZ113" s="98"/>
      <c r="BA113" s="99"/>
      <c r="BB113" s="99"/>
      <c r="BC113" s="99"/>
      <c r="BD113" s="99"/>
      <c r="BE113" s="165"/>
      <c r="BF113" s="2"/>
      <c r="BG113" s="99"/>
      <c r="BH113" s="144"/>
      <c r="BI113" s="97"/>
      <c r="BJ113" s="166"/>
      <c r="BK113" s="166"/>
      <c r="BL113" s="2"/>
      <c r="CH113" s="52"/>
    </row>
    <row r="114" spans="1:86">
      <c r="A114" s="52"/>
      <c r="B114" s="266"/>
      <c r="C114" s="266"/>
      <c r="D114" s="266"/>
      <c r="E114" s="266"/>
      <c r="F114" s="266"/>
      <c r="G114" s="49" t="s">
        <v>35</v>
      </c>
      <c r="H114" s="146" t="str">
        <f>E78</f>
        <v>SPT - 1</v>
      </c>
      <c r="I114" s="39"/>
      <c r="J114" s="39"/>
      <c r="K114" s="39"/>
      <c r="L114" s="39"/>
      <c r="M114" s="39"/>
      <c r="N114" s="181"/>
      <c r="O114" s="181"/>
      <c r="P114" s="181"/>
      <c r="Q114" s="181"/>
      <c r="R114" s="181"/>
      <c r="S114" s="181"/>
      <c r="T114" s="181"/>
      <c r="U114" s="181"/>
      <c r="V114" s="181"/>
      <c r="W114" s="181"/>
      <c r="X114" s="181"/>
      <c r="Y114" s="181"/>
      <c r="Z114" s="181"/>
      <c r="AA114" s="181"/>
      <c r="AB114" s="181"/>
      <c r="AC114" s="181"/>
      <c r="AD114" s="181"/>
      <c r="AE114"/>
      <c r="AR114" s="52"/>
      <c r="AS114"/>
      <c r="AT114"/>
      <c r="AV114" s="99"/>
      <c r="AW114" s="96"/>
      <c r="AX114" s="97"/>
      <c r="AY114" s="97"/>
      <c r="AZ114" s="98"/>
      <c r="BA114" s="99"/>
      <c r="BB114" s="99"/>
      <c r="BC114" s="99"/>
      <c r="BD114" s="99"/>
      <c r="BE114" s="181"/>
      <c r="BF114" s="2"/>
      <c r="BG114" s="99"/>
      <c r="BH114" s="144"/>
      <c r="BI114" s="97"/>
      <c r="BJ114" s="166"/>
      <c r="BK114" s="166"/>
      <c r="BL114" s="2"/>
      <c r="CH114" s="52"/>
    </row>
    <row r="115" spans="1:86">
      <c r="A115" s="52"/>
      <c r="B115" s="266"/>
      <c r="C115" s="266"/>
      <c r="D115" s="266"/>
      <c r="E115" s="266"/>
      <c r="F115" s="266"/>
      <c r="G115" s="49" t="s">
        <v>36</v>
      </c>
      <c r="H115" s="147" t="str">
        <f>F78</f>
        <v>4.65 - 6.00</v>
      </c>
      <c r="I115" s="37"/>
      <c r="J115" s="37"/>
      <c r="K115" s="37"/>
      <c r="L115" s="37"/>
      <c r="M115" s="37"/>
      <c r="N115" s="181"/>
      <c r="O115" s="181"/>
      <c r="P115" s="181"/>
      <c r="Q115" s="181"/>
      <c r="R115" s="181"/>
      <c r="S115" s="181"/>
      <c r="T115" s="181"/>
      <c r="U115" s="181"/>
      <c r="V115" s="181"/>
      <c r="W115" s="181"/>
      <c r="X115" s="181"/>
      <c r="Y115" s="181"/>
      <c r="Z115" s="181"/>
      <c r="AA115" s="181"/>
      <c r="AB115" s="181"/>
      <c r="AC115" s="181"/>
      <c r="AD115" s="181"/>
      <c r="AE115"/>
      <c r="AR115" s="52"/>
      <c r="AS115"/>
      <c r="AT115"/>
      <c r="AV115" s="99"/>
      <c r="AW115" s="96"/>
      <c r="AX115" s="97"/>
      <c r="AY115" s="97"/>
      <c r="AZ115" s="98"/>
      <c r="BA115" s="99"/>
      <c r="BB115" s="99"/>
      <c r="BC115" s="99"/>
      <c r="BD115" s="99"/>
      <c r="BE115" s="181"/>
      <c r="BF115" s="2"/>
      <c r="BG115" s="99"/>
      <c r="BH115" s="144"/>
      <c r="BI115" s="97"/>
      <c r="BJ115" s="166"/>
      <c r="BK115" s="166"/>
      <c r="BL115" s="2"/>
      <c r="CH115" s="52"/>
    </row>
    <row r="116" spans="1:86">
      <c r="A116" s="52"/>
      <c r="B116" s="37"/>
      <c r="C116" s="40" t="s">
        <v>37</v>
      </c>
      <c r="D116" s="41"/>
      <c r="E116" s="41"/>
      <c r="F116" s="41"/>
      <c r="G116" s="41"/>
      <c r="H116" s="41"/>
      <c r="I116" s="41"/>
      <c r="J116" s="37"/>
      <c r="K116" s="37" t="s">
        <v>38</v>
      </c>
      <c r="L116" s="42"/>
      <c r="M116" s="37"/>
      <c r="N116" s="181"/>
      <c r="O116" s="181"/>
      <c r="P116" s="181"/>
      <c r="Q116" s="181"/>
      <c r="R116" s="181"/>
      <c r="S116" s="181"/>
      <c r="T116" s="181"/>
      <c r="U116" s="181"/>
      <c r="V116" s="181"/>
      <c r="W116" s="181"/>
      <c r="X116" s="181"/>
      <c r="Y116" s="181"/>
      <c r="Z116" s="181"/>
      <c r="AA116" s="181"/>
      <c r="AB116" s="181"/>
      <c r="AC116" s="181"/>
      <c r="AD116" s="181"/>
      <c r="AE116"/>
      <c r="AR116" s="52"/>
      <c r="AS116"/>
      <c r="AT116"/>
      <c r="AV116" s="99"/>
      <c r="AW116" s="96"/>
      <c r="AX116" s="97"/>
      <c r="AY116" s="97"/>
      <c r="AZ116" s="98"/>
      <c r="BA116" s="99"/>
      <c r="BB116" s="99"/>
      <c r="BC116" s="99"/>
      <c r="BD116" s="99"/>
      <c r="BE116" s="7"/>
      <c r="BF116" s="2"/>
      <c r="BG116" s="99"/>
      <c r="BH116" s="144"/>
      <c r="BI116" s="97"/>
      <c r="BJ116" s="166"/>
      <c r="BK116" s="166"/>
      <c r="BL116" s="2"/>
      <c r="CH116" s="52"/>
    </row>
    <row r="117" spans="1:86">
      <c r="A117" s="52"/>
      <c r="B117" s="37"/>
      <c r="C117" s="41"/>
      <c r="D117" s="41"/>
      <c r="E117" s="41"/>
      <c r="F117" s="41"/>
      <c r="G117" s="41"/>
      <c r="H117" s="41"/>
      <c r="I117" s="41"/>
      <c r="J117" s="37"/>
      <c r="K117" s="37" t="s">
        <v>39</v>
      </c>
      <c r="L117" s="43"/>
      <c r="M117" s="37"/>
      <c r="N117" s="181"/>
      <c r="O117" s="181"/>
      <c r="P117" s="181"/>
      <c r="Q117" s="181"/>
      <c r="R117" s="181"/>
      <c r="S117" s="181"/>
      <c r="T117" s="181"/>
      <c r="U117" s="181"/>
      <c r="V117" s="181"/>
      <c r="W117" s="181"/>
      <c r="X117" s="181"/>
      <c r="Y117" s="181"/>
      <c r="Z117" s="181"/>
      <c r="AA117" s="181"/>
      <c r="AB117" s="181"/>
      <c r="AC117" s="181"/>
      <c r="AD117" s="181"/>
      <c r="AE117"/>
      <c r="AR117" s="52"/>
      <c r="AS117"/>
      <c r="AT117"/>
      <c r="AU117" s="52"/>
      <c r="AV117" s="99"/>
      <c r="AW117" s="96"/>
      <c r="AX117" s="97"/>
      <c r="AY117" s="97"/>
      <c r="AZ117" s="98"/>
      <c r="BA117" s="99"/>
      <c r="BB117" s="99"/>
      <c r="BC117" s="99"/>
      <c r="BD117" s="99"/>
      <c r="BE117" s="7"/>
      <c r="BF117" s="2"/>
      <c r="BG117" s="99"/>
      <c r="BH117" s="144"/>
      <c r="BI117" s="97"/>
      <c r="BJ117" s="166"/>
      <c r="BK117" s="166"/>
      <c r="BL117" s="2"/>
      <c r="CH117" s="52"/>
    </row>
    <row r="118" spans="1:86" ht="18.75" customHeight="1">
      <c r="A118" s="52"/>
      <c r="B118" s="160" t="s">
        <v>40</v>
      </c>
      <c r="C118" s="160"/>
      <c r="D118" s="161"/>
      <c r="E118" s="148">
        <v>1</v>
      </c>
      <c r="F118" s="148">
        <v>2</v>
      </c>
      <c r="G118" s="148">
        <v>3</v>
      </c>
      <c r="H118" s="148">
        <v>4</v>
      </c>
      <c r="I118" s="148">
        <v>5</v>
      </c>
      <c r="J118" s="37"/>
      <c r="K118" s="37" t="s">
        <v>41</v>
      </c>
      <c r="L118" s="44"/>
      <c r="M118" s="37"/>
      <c r="N118" s="181"/>
      <c r="O118" s="181"/>
      <c r="P118" s="181"/>
      <c r="Q118" s="181"/>
      <c r="R118" s="181"/>
      <c r="S118" s="181"/>
      <c r="T118" s="181"/>
      <c r="U118" s="181"/>
      <c r="V118" s="181"/>
      <c r="W118" s="181"/>
      <c r="X118" s="181"/>
      <c r="Y118" s="181"/>
      <c r="Z118" s="181"/>
      <c r="AA118" s="181"/>
      <c r="AB118" s="181"/>
      <c r="AC118" s="181"/>
      <c r="AD118" s="181"/>
      <c r="AE118"/>
      <c r="AR118" s="52"/>
      <c r="AS118"/>
      <c r="AT118"/>
      <c r="AV118" s="99"/>
      <c r="AW118" s="96"/>
      <c r="AX118" s="97"/>
      <c r="AY118" s="97"/>
      <c r="AZ118" s="98"/>
      <c r="BA118" s="99"/>
      <c r="BB118" s="99"/>
      <c r="BC118" s="99"/>
      <c r="BD118" s="99"/>
      <c r="BE118" s="165"/>
      <c r="BF118" s="2"/>
      <c r="BG118" s="99"/>
      <c r="BH118" s="144"/>
      <c r="BI118" s="97"/>
      <c r="BJ118" s="166"/>
      <c r="BK118" s="166"/>
      <c r="BL118" s="2"/>
      <c r="CH118" s="52"/>
    </row>
    <row r="119" spans="1:86" ht="16.5" customHeight="1">
      <c r="A119" s="52"/>
      <c r="B119" s="160" t="s">
        <v>42</v>
      </c>
      <c r="C119" s="160"/>
      <c r="D119" s="161"/>
      <c r="E119" s="156">
        <v>13.82</v>
      </c>
      <c r="F119" s="156">
        <v>16.16</v>
      </c>
      <c r="G119" s="156">
        <v>19.38</v>
      </c>
      <c r="H119" s="156">
        <v>23.74</v>
      </c>
      <c r="I119" s="156">
        <v>25.58</v>
      </c>
      <c r="J119" s="37"/>
      <c r="K119" s="37"/>
      <c r="L119" s="37"/>
      <c r="M119" s="37"/>
      <c r="N119" s="181"/>
      <c r="O119" s="181"/>
      <c r="P119" s="181"/>
      <c r="Q119" s="181"/>
      <c r="R119" s="181"/>
      <c r="S119" s="181"/>
      <c r="T119" s="181"/>
      <c r="U119" s="181"/>
      <c r="V119" s="181"/>
      <c r="W119" s="181"/>
      <c r="X119" s="181"/>
      <c r="Y119" s="181"/>
      <c r="Z119" s="181"/>
      <c r="AA119" s="181"/>
      <c r="AB119" s="181"/>
      <c r="AC119" s="181"/>
      <c r="AD119" s="181"/>
      <c r="AE119"/>
      <c r="AR119" s="52"/>
      <c r="AV119" s="99"/>
      <c r="AW119" s="96"/>
      <c r="AX119" s="97"/>
      <c r="AY119" s="97"/>
      <c r="AZ119" s="98"/>
      <c r="BA119" s="99"/>
      <c r="BB119" s="99"/>
      <c r="BC119" s="99"/>
      <c r="BD119" s="99"/>
      <c r="BE119" s="7"/>
      <c r="BG119" s="99"/>
      <c r="BH119" s="144"/>
      <c r="BI119" s="97"/>
      <c r="BJ119" s="164"/>
      <c r="BK119" s="164"/>
      <c r="CH119" s="52"/>
    </row>
    <row r="120" spans="1:86" ht="18" customHeight="1">
      <c r="A120" s="52"/>
      <c r="B120" s="160" t="s">
        <v>43</v>
      </c>
      <c r="C120" s="160"/>
      <c r="D120" s="161"/>
      <c r="E120" s="156">
        <v>13.48</v>
      </c>
      <c r="F120" s="156">
        <v>14.72</v>
      </c>
      <c r="G120" s="156">
        <v>16.88</v>
      </c>
      <c r="H120" s="156">
        <v>19.66</v>
      </c>
      <c r="I120" s="156">
        <v>20.7</v>
      </c>
      <c r="J120" s="37"/>
      <c r="K120" s="264" t="s">
        <v>76</v>
      </c>
      <c r="L120" s="265"/>
      <c r="M120" s="145"/>
      <c r="N120" s="181"/>
      <c r="O120" s="181"/>
      <c r="P120" s="181"/>
      <c r="Q120" s="181"/>
      <c r="R120" s="181"/>
      <c r="S120" s="181"/>
      <c r="T120" s="181"/>
      <c r="U120" s="181"/>
      <c r="V120" s="181"/>
      <c r="W120" s="181"/>
      <c r="X120" s="181"/>
      <c r="Y120" s="181"/>
      <c r="Z120" s="181"/>
      <c r="AA120" s="181"/>
      <c r="AB120" s="181"/>
      <c r="AC120" s="181"/>
      <c r="AD120" s="181"/>
      <c r="AE120"/>
      <c r="AR120" s="52"/>
      <c r="AV120" s="99"/>
      <c r="AW120" s="96"/>
      <c r="AX120" s="97"/>
      <c r="AY120" s="97"/>
      <c r="AZ120" s="98"/>
      <c r="BA120" s="99"/>
      <c r="BB120" s="99"/>
      <c r="BC120" s="99"/>
      <c r="BD120" s="99"/>
      <c r="BE120" s="165"/>
      <c r="BG120" s="99"/>
      <c r="BH120" s="144"/>
      <c r="BI120" s="97"/>
      <c r="BJ120" s="164"/>
      <c r="BK120" s="164"/>
      <c r="CH120" s="52"/>
    </row>
    <row r="121" spans="1:86" ht="13.5" customHeight="1">
      <c r="A121" s="52"/>
      <c r="B121" s="160" t="s">
        <v>44</v>
      </c>
      <c r="C121" s="160"/>
      <c r="D121" s="161"/>
      <c r="E121" s="156">
        <v>11.53</v>
      </c>
      <c r="F121" s="156">
        <v>11.54</v>
      </c>
      <c r="G121" s="156">
        <v>11.55</v>
      </c>
      <c r="H121" s="156">
        <v>11.61</v>
      </c>
      <c r="I121" s="156">
        <v>11.61</v>
      </c>
      <c r="J121" s="37"/>
      <c r="K121" s="37"/>
      <c r="L121" s="37"/>
      <c r="M121" s="37"/>
      <c r="N121" s="181"/>
      <c r="O121" s="181"/>
      <c r="P121" s="181"/>
      <c r="Q121" s="181"/>
      <c r="R121" s="181"/>
      <c r="S121" s="181"/>
      <c r="T121" s="181"/>
      <c r="U121" s="181"/>
      <c r="V121" s="181"/>
      <c r="W121" s="181"/>
      <c r="X121" s="181"/>
      <c r="Y121" s="181"/>
      <c r="Z121" s="181"/>
      <c r="AA121" s="181"/>
      <c r="AB121" s="181"/>
      <c r="AC121" s="181"/>
      <c r="AD121" s="181"/>
      <c r="AE121"/>
      <c r="AR121" s="52"/>
      <c r="AV121" s="99"/>
      <c r="AW121" s="96"/>
      <c r="AX121" s="97"/>
      <c r="AY121" s="97"/>
      <c r="AZ121" s="98"/>
      <c r="BA121" s="99"/>
      <c r="BB121" s="99"/>
      <c r="BC121" s="99"/>
      <c r="BD121" s="99"/>
      <c r="BF121" s="168"/>
      <c r="BG121" s="99"/>
      <c r="BH121" s="144"/>
      <c r="BI121" s="97"/>
      <c r="BJ121" s="164"/>
      <c r="BK121" s="164"/>
      <c r="CH121" s="52"/>
    </row>
    <row r="122" spans="1:86" ht="16.5" customHeight="1">
      <c r="A122" s="52"/>
      <c r="B122" s="160" t="s">
        <v>46</v>
      </c>
      <c r="C122" s="160"/>
      <c r="D122" s="161"/>
      <c r="E122" s="163"/>
      <c r="F122" s="163"/>
      <c r="G122" s="163"/>
      <c r="H122" s="163"/>
      <c r="I122" s="163"/>
      <c r="J122" s="37"/>
      <c r="K122" s="37" t="s">
        <v>45</v>
      </c>
      <c r="L122" s="154"/>
      <c r="M122" s="37"/>
      <c r="N122" s="181"/>
      <c r="O122" s="181"/>
      <c r="P122" s="181"/>
      <c r="Q122" s="181"/>
      <c r="R122" s="181"/>
      <c r="S122" s="181"/>
      <c r="T122" s="181"/>
      <c r="U122" s="181"/>
      <c r="V122" s="181"/>
      <c r="W122" s="181"/>
      <c r="X122" s="181"/>
      <c r="Y122" s="181"/>
      <c r="Z122" s="181"/>
      <c r="AA122" s="181"/>
      <c r="AB122" s="181"/>
      <c r="AC122" s="181"/>
      <c r="AD122" s="181"/>
      <c r="AE122"/>
      <c r="AR122" s="52"/>
      <c r="AV122" s="99"/>
      <c r="AW122" s="96"/>
      <c r="AX122" s="97"/>
      <c r="AY122" s="97"/>
      <c r="AZ122" s="98"/>
      <c r="BA122" s="99"/>
      <c r="BB122" s="99"/>
      <c r="BC122" s="99"/>
      <c r="BD122" s="99"/>
      <c r="BF122" s="170"/>
      <c r="BG122" s="99"/>
      <c r="BH122" s="144"/>
      <c r="BI122" s="97"/>
      <c r="BJ122" s="164"/>
      <c r="BK122" s="97"/>
      <c r="CH122" s="52"/>
    </row>
    <row r="123" spans="1:86" ht="13.5" customHeight="1">
      <c r="A123" s="52"/>
      <c r="B123" s="160" t="s">
        <v>48</v>
      </c>
      <c r="C123" s="160"/>
      <c r="D123" s="161"/>
      <c r="E123" s="163"/>
      <c r="F123" s="163"/>
      <c r="G123" s="163"/>
      <c r="H123" s="163"/>
      <c r="I123" s="163"/>
      <c r="J123" s="37"/>
      <c r="K123" s="37" t="s">
        <v>47</v>
      </c>
      <c r="L123" s="45">
        <v>10.1</v>
      </c>
      <c r="M123" s="37"/>
      <c r="N123" s="181"/>
      <c r="O123" s="181"/>
      <c r="P123" s="181"/>
      <c r="Q123" s="181"/>
      <c r="R123" s="181"/>
      <c r="S123" s="181"/>
      <c r="T123" s="181"/>
      <c r="U123" s="181"/>
      <c r="V123" s="181"/>
      <c r="W123" s="181"/>
      <c r="X123" s="181"/>
      <c r="Y123" s="181"/>
      <c r="Z123" s="181"/>
      <c r="AA123" s="181"/>
      <c r="AB123" s="181"/>
      <c r="AC123" s="181"/>
      <c r="AD123" s="181"/>
      <c r="AE123"/>
      <c r="AR123" s="52"/>
      <c r="BC123" s="76"/>
      <c r="BD123" s="2"/>
      <c r="CH123" s="52"/>
    </row>
    <row r="124" spans="1:86" ht="13.5" customHeight="1">
      <c r="A124" s="52"/>
      <c r="B124" s="160" t="s">
        <v>50</v>
      </c>
      <c r="C124" s="160"/>
      <c r="D124" s="161"/>
      <c r="E124" s="151"/>
      <c r="F124" s="151"/>
      <c r="G124" s="151"/>
      <c r="H124" s="151"/>
      <c r="I124" s="151"/>
      <c r="J124" s="37"/>
      <c r="K124" s="37" t="s">
        <v>49</v>
      </c>
      <c r="L124" s="46">
        <v>8.58</v>
      </c>
      <c r="M124" s="37"/>
      <c r="N124" s="181"/>
      <c r="O124" s="181"/>
      <c r="P124" s="181"/>
      <c r="Q124" s="181"/>
      <c r="R124" s="181"/>
      <c r="S124" s="181"/>
      <c r="T124" s="181"/>
      <c r="U124" s="181"/>
      <c r="V124" s="181"/>
      <c r="W124" s="181"/>
      <c r="X124" s="181"/>
      <c r="Y124" s="181"/>
      <c r="Z124" s="181"/>
      <c r="AA124" s="181"/>
      <c r="AB124" s="181"/>
      <c r="AC124" s="181"/>
      <c r="AD124" s="181"/>
      <c r="AE124"/>
      <c r="AR124" s="52"/>
      <c r="AY124" s="52"/>
      <c r="AZ124" s="52"/>
      <c r="BA124" s="52"/>
      <c r="BB124" s="2"/>
      <c r="BC124" s="77"/>
      <c r="BD124" s="2"/>
      <c r="CH124" s="52"/>
    </row>
    <row r="125" spans="1:86" ht="13.5" customHeight="1">
      <c r="A125" s="52"/>
      <c r="B125" s="160" t="s">
        <v>51</v>
      </c>
      <c r="C125" s="160"/>
      <c r="D125" s="161"/>
      <c r="E125" s="149">
        <v>45</v>
      </c>
      <c r="F125" s="149">
        <v>35</v>
      </c>
      <c r="G125" s="149">
        <v>24</v>
      </c>
      <c r="H125" s="149">
        <v>14</v>
      </c>
      <c r="I125" s="149">
        <v>9</v>
      </c>
      <c r="J125" s="37"/>
      <c r="K125" s="37"/>
      <c r="L125" s="37"/>
      <c r="M125" s="37"/>
      <c r="N125" s="181"/>
      <c r="O125" s="181"/>
      <c r="P125" s="181"/>
      <c r="Q125" s="181"/>
      <c r="R125" s="181"/>
      <c r="S125" s="181"/>
      <c r="T125" s="181"/>
      <c r="U125" s="181"/>
      <c r="V125" s="181"/>
      <c r="W125" s="181"/>
      <c r="X125" s="181"/>
      <c r="Y125" s="181"/>
      <c r="Z125" s="181"/>
      <c r="AA125" s="181"/>
      <c r="AB125" s="181"/>
      <c r="AC125" s="181"/>
      <c r="AD125" s="181"/>
      <c r="AE125"/>
      <c r="AR125" s="52"/>
      <c r="AY125" s="52"/>
      <c r="AZ125" s="52"/>
      <c r="BA125" s="52"/>
      <c r="BB125" s="2"/>
      <c r="BC125" s="78"/>
      <c r="BD125" s="2"/>
    </row>
    <row r="126" spans="1:86" ht="17.25" customHeight="1">
      <c r="A126" s="52"/>
      <c r="B126" s="162"/>
      <c r="C126" s="160"/>
      <c r="D126" s="160"/>
      <c r="E126" s="152" t="s">
        <v>58</v>
      </c>
      <c r="F126" s="152" t="s">
        <v>57</v>
      </c>
      <c r="G126" s="153" t="s">
        <v>53</v>
      </c>
      <c r="H126" s="153" t="s">
        <v>54</v>
      </c>
      <c r="I126" s="153" t="s">
        <v>59</v>
      </c>
      <c r="J126" s="37"/>
      <c r="K126" s="37"/>
      <c r="L126" s="47" t="s">
        <v>52</v>
      </c>
      <c r="M126" s="155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R126" s="52"/>
      <c r="AS126" s="31"/>
      <c r="AT126" s="31"/>
      <c r="AU126" s="31"/>
      <c r="AV126" s="52"/>
      <c r="AW126" s="52"/>
      <c r="AX126" s="52"/>
      <c r="AY126" s="52"/>
      <c r="AZ126" s="52"/>
      <c r="BA126" s="2"/>
      <c r="BB126" s="2"/>
      <c r="BC126" s="2"/>
      <c r="BD126" s="2"/>
    </row>
    <row r="127" spans="1:86" ht="13.5" customHeight="1">
      <c r="A127" s="52"/>
      <c r="B127" s="37"/>
      <c r="C127" s="41"/>
      <c r="D127" s="41"/>
      <c r="E127" s="48"/>
      <c r="F127" s="49"/>
      <c r="G127" s="49"/>
      <c r="H127" s="49"/>
      <c r="I127" s="37"/>
      <c r="J127" s="37"/>
      <c r="K127" s="37"/>
      <c r="L127" s="37"/>
      <c r="M127" s="37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R127" s="52"/>
      <c r="AS127" s="31"/>
      <c r="AT127" s="31"/>
      <c r="AU127" s="31"/>
      <c r="AV127" s="52"/>
      <c r="AW127" s="52"/>
      <c r="AX127" s="52"/>
      <c r="AY127" s="52"/>
      <c r="AZ127" s="52"/>
      <c r="BA127" s="2"/>
      <c r="BB127" s="80"/>
      <c r="BC127" s="81"/>
      <c r="BD127" s="82"/>
    </row>
    <row r="128" spans="1:86" ht="12.75" customHeight="1">
      <c r="A128" s="52"/>
      <c r="B128" s="37"/>
      <c r="C128" s="40" t="s">
        <v>55</v>
      </c>
      <c r="D128" s="41"/>
      <c r="E128" s="41"/>
      <c r="F128" s="41"/>
      <c r="G128" s="41"/>
      <c r="H128" s="41"/>
      <c r="I128" s="41"/>
      <c r="J128" s="37"/>
      <c r="K128" s="37"/>
      <c r="L128" s="37"/>
      <c r="M128" s="37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R128" s="52"/>
      <c r="AS128" s="31"/>
      <c r="AT128" s="31"/>
      <c r="AU128" s="31"/>
      <c r="AV128" s="52"/>
      <c r="AW128" s="52"/>
      <c r="AX128" s="52"/>
      <c r="AY128" s="52"/>
      <c r="AZ128" s="52"/>
      <c r="BA128" s="2"/>
      <c r="BB128" s="2"/>
      <c r="BC128" s="2"/>
      <c r="BD128" s="2"/>
      <c r="CH128" s="102"/>
    </row>
    <row r="129" spans="1:86" ht="12.75" customHeight="1">
      <c r="A129" s="52"/>
      <c r="B129" s="37"/>
      <c r="C129" s="41"/>
      <c r="D129" s="41"/>
      <c r="E129" s="49"/>
      <c r="F129" s="49"/>
      <c r="G129" s="49"/>
      <c r="H129" s="49"/>
      <c r="I129" s="37"/>
      <c r="J129" s="37"/>
      <c r="K129" s="37"/>
      <c r="L129" s="37"/>
      <c r="M129" s="37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R129" s="52"/>
      <c r="AS129" s="31"/>
      <c r="AT129" s="31"/>
      <c r="AU129" s="31"/>
      <c r="AV129" s="52"/>
      <c r="AW129" s="52"/>
      <c r="AX129" s="52"/>
      <c r="AY129" s="52"/>
      <c r="AZ129" s="52"/>
      <c r="BA129" s="2"/>
      <c r="BB129" s="2"/>
      <c r="BC129" s="83"/>
      <c r="BD129" s="2"/>
      <c r="CH129" s="102"/>
    </row>
    <row r="130" spans="1:86" ht="12.75" customHeight="1">
      <c r="A130" s="52"/>
      <c r="B130" s="157" t="s">
        <v>40</v>
      </c>
      <c r="C130" s="157"/>
      <c r="D130" s="158"/>
      <c r="E130" s="150">
        <v>1</v>
      </c>
      <c r="F130" s="150">
        <v>2</v>
      </c>
      <c r="G130" s="150">
        <v>3</v>
      </c>
      <c r="H130" s="50"/>
      <c r="I130" s="37"/>
      <c r="J130" s="37"/>
      <c r="K130" s="37"/>
      <c r="L130" s="37"/>
      <c r="M130" s="37"/>
      <c r="N130" s="181"/>
      <c r="O130" s="181"/>
      <c r="P130" s="181"/>
      <c r="Q130" s="181"/>
      <c r="R130" s="181"/>
      <c r="S130" s="181"/>
      <c r="T130" s="181"/>
      <c r="U130" s="181"/>
      <c r="V130" s="181"/>
      <c r="W130" s="181"/>
      <c r="X130" s="181"/>
      <c r="Y130" s="181"/>
      <c r="Z130" s="181"/>
      <c r="AA130" s="181"/>
      <c r="AB130" s="181"/>
      <c r="AC130" s="181"/>
      <c r="AD130" s="181"/>
      <c r="AR130" s="52"/>
      <c r="AS130" s="31"/>
      <c r="AT130" s="31"/>
      <c r="AU130" s="31"/>
      <c r="AV130" s="52"/>
      <c r="AW130" s="52"/>
      <c r="AX130" s="52"/>
      <c r="AY130" s="52"/>
      <c r="AZ130" s="52"/>
      <c r="BA130" s="2"/>
      <c r="BB130" s="2"/>
      <c r="BC130" s="84"/>
      <c r="BD130" s="2"/>
      <c r="CH130" s="102"/>
    </row>
    <row r="131" spans="1:86" ht="12.75" customHeight="1">
      <c r="A131" s="52"/>
      <c r="B131" s="157" t="s">
        <v>42</v>
      </c>
      <c r="C131" s="157"/>
      <c r="D131" s="158"/>
      <c r="E131" s="156">
        <v>13.88</v>
      </c>
      <c r="F131" s="156">
        <v>13.68</v>
      </c>
      <c r="G131" s="156">
        <v>14.02</v>
      </c>
      <c r="H131" s="50"/>
      <c r="I131" s="37"/>
      <c r="J131" s="37"/>
      <c r="K131" s="37"/>
      <c r="L131" s="37"/>
      <c r="M131" s="37"/>
      <c r="N131" s="181"/>
      <c r="O131" s="181"/>
      <c r="P131" s="181"/>
      <c r="Q131" s="181"/>
      <c r="R131" s="181"/>
      <c r="S131" s="181"/>
      <c r="T131" s="181"/>
      <c r="U131" s="181"/>
      <c r="V131" s="181"/>
      <c r="W131" s="181"/>
      <c r="X131" s="181"/>
      <c r="Y131" s="181"/>
      <c r="Z131" s="181"/>
      <c r="AA131" s="181"/>
      <c r="AB131" s="181"/>
      <c r="AC131" s="181"/>
      <c r="AD131" s="181"/>
      <c r="AF131" s="7"/>
      <c r="AG131" s="7"/>
      <c r="AH131" s="74"/>
      <c r="AI131" s="74"/>
      <c r="AJ131" s="74"/>
      <c r="AK131" s="74"/>
      <c r="AL131" s="74"/>
      <c r="AM131" s="74"/>
      <c r="AN131" s="74"/>
      <c r="AO131" s="74"/>
      <c r="AP131" s="7"/>
      <c r="AQ131" s="7"/>
      <c r="AR131" s="52"/>
      <c r="AS131" s="31"/>
      <c r="AT131" s="31"/>
      <c r="AU131" s="31"/>
      <c r="AV131" s="5"/>
      <c r="AW131" s="5"/>
      <c r="AX131" s="5"/>
      <c r="AY131" s="5"/>
      <c r="AZ131" s="5"/>
      <c r="BA131" s="2"/>
      <c r="BB131" s="2"/>
      <c r="BC131" s="85"/>
      <c r="BD131" s="2"/>
      <c r="CH131" s="2"/>
    </row>
    <row r="132" spans="1:86" ht="12.75" customHeight="1">
      <c r="A132" s="52"/>
      <c r="B132" s="157" t="s">
        <v>43</v>
      </c>
      <c r="C132" s="157"/>
      <c r="D132" s="158"/>
      <c r="E132" s="156">
        <v>13.56</v>
      </c>
      <c r="F132" s="156">
        <v>13.38</v>
      </c>
      <c r="G132" s="156">
        <v>13.68</v>
      </c>
      <c r="H132" s="50"/>
      <c r="I132" s="37"/>
      <c r="J132" s="37"/>
      <c r="K132" s="37"/>
      <c r="L132" s="37"/>
      <c r="M132" s="37"/>
      <c r="N132" s="181"/>
      <c r="O132" s="181"/>
      <c r="P132" s="181"/>
      <c r="Q132" s="181"/>
      <c r="R132" s="181"/>
      <c r="S132" s="181"/>
      <c r="T132" s="181"/>
      <c r="U132" s="181"/>
      <c r="V132" s="181"/>
      <c r="W132" s="181"/>
      <c r="X132" s="181"/>
      <c r="Y132" s="181"/>
      <c r="Z132" s="181"/>
      <c r="AA132" s="181"/>
      <c r="AB132" s="181"/>
      <c r="AC132" s="181"/>
      <c r="AD132" s="181"/>
      <c r="AF132" s="7"/>
      <c r="AG132" s="7"/>
      <c r="AH132" s="74"/>
      <c r="AI132" s="74"/>
      <c r="AJ132" s="74"/>
      <c r="AK132" s="74"/>
      <c r="AL132" s="74"/>
      <c r="AM132" s="74"/>
      <c r="AN132" s="74"/>
      <c r="AO132" s="74"/>
      <c r="AP132" s="7"/>
      <c r="AQ132" s="7"/>
      <c r="AS132" s="30"/>
      <c r="AT132" s="30"/>
      <c r="AU132" s="31"/>
      <c r="AV132" s="86"/>
      <c r="AW132" s="86"/>
      <c r="AX132" s="86"/>
      <c r="AY132" s="86"/>
      <c r="AZ132" s="86"/>
      <c r="BA132" s="2"/>
      <c r="BB132" s="2"/>
      <c r="BC132" s="2"/>
      <c r="BD132" s="2"/>
      <c r="CH132" s="2"/>
    </row>
    <row r="133" spans="1:86" ht="12.75" customHeight="1">
      <c r="A133" s="52"/>
      <c r="B133" s="157" t="s">
        <v>44</v>
      </c>
      <c r="C133" s="157"/>
      <c r="D133" s="158"/>
      <c r="E133" s="156">
        <v>11.62</v>
      </c>
      <c r="F133" s="156">
        <v>11.68</v>
      </c>
      <c r="G133" s="156">
        <v>11.71</v>
      </c>
      <c r="H133" s="50"/>
      <c r="I133" s="37"/>
      <c r="J133" s="37"/>
      <c r="K133" s="37"/>
      <c r="L133" s="37"/>
      <c r="M133" s="37"/>
      <c r="N133" s="181"/>
      <c r="O133" s="181"/>
      <c r="P133" s="181"/>
      <c r="Q133" s="181"/>
      <c r="R133" s="181"/>
      <c r="S133" s="181"/>
      <c r="T133" s="181"/>
      <c r="U133" s="181"/>
      <c r="V133" s="181"/>
      <c r="W133" s="181"/>
      <c r="X133" s="181"/>
      <c r="Y133" s="181"/>
      <c r="Z133" s="181"/>
      <c r="AA133" s="181"/>
      <c r="AB133" s="181"/>
      <c r="AC133" s="181"/>
      <c r="AD133" s="181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S133" s="2"/>
      <c r="AT133" s="89"/>
      <c r="AU133" s="30"/>
      <c r="AV133" s="79"/>
      <c r="AW133" s="79"/>
      <c r="AX133" s="79"/>
      <c r="AY133" s="79"/>
      <c r="AZ133" s="79"/>
      <c r="BA133" s="2"/>
      <c r="BB133" s="2"/>
      <c r="BC133" s="87"/>
      <c r="BD133" s="88"/>
      <c r="CH133" s="30"/>
    </row>
    <row r="134" spans="1:86" ht="12.75" customHeight="1">
      <c r="A134" s="52"/>
      <c r="B134" s="157" t="s">
        <v>46</v>
      </c>
      <c r="C134" s="157"/>
      <c r="D134" s="158"/>
      <c r="E134" s="150"/>
      <c r="F134" s="150"/>
      <c r="G134" s="150"/>
      <c r="H134" s="50"/>
      <c r="I134" s="37"/>
      <c r="J134" s="37"/>
      <c r="K134" s="37"/>
      <c r="L134" s="37"/>
      <c r="M134" s="37"/>
      <c r="N134" s="181"/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  <c r="Y134" s="181"/>
      <c r="Z134" s="181"/>
      <c r="AA134" s="181"/>
      <c r="AB134" s="181"/>
      <c r="AC134" s="181"/>
      <c r="AD134" s="181"/>
      <c r="AF134" s="102"/>
      <c r="AG134" s="102"/>
      <c r="AH134" s="102"/>
      <c r="AI134" s="102"/>
      <c r="AJ134" s="2"/>
      <c r="AK134" s="2"/>
      <c r="AL134" s="14"/>
      <c r="AM134" s="14"/>
      <c r="AN134" s="14"/>
      <c r="AO134" s="14"/>
      <c r="AP134" s="14"/>
      <c r="AS134" s="2"/>
      <c r="AT134" s="5"/>
      <c r="AU134" s="89"/>
      <c r="AV134" s="90"/>
      <c r="AW134" s="90"/>
      <c r="AX134" s="91"/>
      <c r="AY134" s="91"/>
      <c r="AZ134" s="91"/>
      <c r="BA134" s="2"/>
      <c r="BB134" s="2"/>
      <c r="BC134" s="2"/>
      <c r="BD134" s="2"/>
      <c r="CH134" s="31"/>
    </row>
    <row r="135" spans="1:86" ht="12.75" customHeight="1">
      <c r="A135" s="52"/>
      <c r="B135" s="157" t="s">
        <v>48</v>
      </c>
      <c r="C135" s="157"/>
      <c r="D135" s="158"/>
      <c r="E135" s="150"/>
      <c r="F135" s="150"/>
      <c r="G135" s="150"/>
      <c r="H135" s="50"/>
      <c r="I135" s="37"/>
      <c r="J135" s="37"/>
      <c r="K135" s="37"/>
      <c r="L135" s="37"/>
      <c r="M135" s="37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  <c r="Y135" s="181"/>
      <c r="Z135" s="181"/>
      <c r="AA135" s="181"/>
      <c r="AB135" s="181"/>
      <c r="AC135" s="181"/>
      <c r="AD135" s="181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6"/>
      <c r="AS135" s="2"/>
      <c r="AT135" s="30"/>
      <c r="AU135" s="5"/>
      <c r="AV135" s="92"/>
      <c r="AW135" s="35"/>
      <c r="AX135" s="35"/>
      <c r="AY135" s="35"/>
      <c r="AZ135" s="2"/>
      <c r="BA135" s="2"/>
      <c r="BB135" s="2"/>
      <c r="BC135" s="2"/>
      <c r="BD135" s="2"/>
      <c r="CH135" s="31"/>
    </row>
    <row r="136" spans="1:86" ht="12.75" customHeight="1">
      <c r="A136" s="52"/>
      <c r="B136" s="157" t="s">
        <v>50</v>
      </c>
      <c r="C136" s="157"/>
      <c r="D136" s="158"/>
      <c r="E136" s="159"/>
      <c r="F136" s="159"/>
      <c r="G136" s="159"/>
      <c r="H136" s="50"/>
      <c r="I136" s="37"/>
      <c r="J136" s="37"/>
      <c r="K136" s="37"/>
      <c r="L136" s="37"/>
      <c r="M136" s="37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181"/>
      <c r="Z136" s="181"/>
      <c r="AA136" s="181"/>
      <c r="AB136" s="181"/>
      <c r="AC136" s="181"/>
      <c r="AD136" s="181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 s="5"/>
      <c r="AV136" s="5"/>
      <c r="AW136" s="5"/>
      <c r="AX136" s="5"/>
      <c r="AY136" s="5"/>
      <c r="AZ136" s="5"/>
      <c r="BA136" s="2"/>
      <c r="BB136" s="2"/>
      <c r="BC136" s="2"/>
      <c r="BD136" s="2"/>
      <c r="CH136" s="31"/>
    </row>
    <row r="137" spans="1:86" ht="13.5" customHeight="1">
      <c r="A137" s="52"/>
      <c r="B137" s="157" t="s">
        <v>56</v>
      </c>
      <c r="C137" s="157"/>
      <c r="D137" s="158"/>
      <c r="E137" s="252"/>
      <c r="F137" s="253"/>
      <c r="G137" s="253"/>
      <c r="H137" s="51"/>
      <c r="I137" s="37"/>
      <c r="J137" s="37"/>
      <c r="K137" s="37"/>
      <c r="L137" s="37"/>
      <c r="M137" s="37"/>
      <c r="N137" s="181"/>
      <c r="O137" s="181"/>
      <c r="P137" s="181"/>
      <c r="Q137" s="181"/>
      <c r="R137" s="181"/>
      <c r="S137" s="181"/>
      <c r="T137" s="181"/>
      <c r="U137" s="181"/>
      <c r="V137" s="181"/>
      <c r="W137" s="181"/>
      <c r="X137" s="181"/>
      <c r="Y137" s="181"/>
      <c r="Z137" s="181"/>
      <c r="AA137" s="181"/>
      <c r="AB137" s="181"/>
      <c r="AC137" s="181"/>
      <c r="AD137" s="181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 s="5"/>
      <c r="AV137" s="35"/>
      <c r="AW137" s="35"/>
      <c r="AX137" s="35"/>
      <c r="AY137" s="35"/>
      <c r="AZ137" s="2"/>
      <c r="BA137" s="2"/>
      <c r="BB137" s="2"/>
      <c r="BC137" s="2"/>
      <c r="BD137" s="2"/>
      <c r="CH137" s="31"/>
    </row>
    <row r="138" spans="1:86" ht="12.75" customHeight="1">
      <c r="A138" s="52"/>
      <c r="H138" s="249"/>
      <c r="I138" s="7"/>
      <c r="J138" s="7"/>
      <c r="K138" s="7"/>
      <c r="N138" s="181"/>
      <c r="O138" s="181"/>
      <c r="P138" s="181"/>
      <c r="Q138" s="181"/>
      <c r="R138" s="181"/>
      <c r="S138" s="181"/>
      <c r="T138" s="181"/>
      <c r="U138" s="181"/>
      <c r="V138" s="181"/>
      <c r="W138" s="181"/>
      <c r="X138" s="181"/>
      <c r="Y138" s="181"/>
      <c r="Z138" s="181"/>
      <c r="AA138" s="181"/>
      <c r="AB138" s="181"/>
      <c r="AC138" s="181"/>
      <c r="AD138" s="181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 s="30"/>
      <c r="AV138" s="5"/>
      <c r="AW138" s="5"/>
      <c r="AX138" s="5"/>
      <c r="AY138" s="35"/>
      <c r="AZ138" s="2"/>
      <c r="BA138" s="2"/>
      <c r="BB138" s="2"/>
      <c r="BC138" s="2"/>
      <c r="BD138" s="2"/>
      <c r="CH138" s="31"/>
    </row>
    <row r="139" spans="1:86" ht="12.75" customHeight="1">
      <c r="A139" s="52"/>
      <c r="B139" s="7"/>
      <c r="C139" s="7"/>
      <c r="D139" s="7"/>
      <c r="E139" s="7"/>
      <c r="F139" s="7"/>
      <c r="G139" s="7"/>
      <c r="H139" s="7"/>
      <c r="I139" s="7"/>
      <c r="J139" s="7"/>
      <c r="K139" s="7"/>
      <c r="N139" s="181"/>
      <c r="O139" s="181"/>
      <c r="P139" s="181"/>
      <c r="Q139" s="181"/>
      <c r="R139" s="181"/>
      <c r="S139" s="181"/>
      <c r="T139" s="181"/>
      <c r="U139" s="181"/>
      <c r="V139" s="181"/>
      <c r="W139" s="181"/>
      <c r="X139" s="181"/>
      <c r="Y139" s="181"/>
      <c r="Z139" s="181"/>
      <c r="AA139" s="181"/>
      <c r="AB139" s="181"/>
      <c r="AC139" s="181"/>
      <c r="AD139" s="181"/>
      <c r="AE139"/>
      <c r="AR139"/>
      <c r="AS139"/>
      <c r="AT139"/>
      <c r="AU139" s="30"/>
      <c r="AV139" s="79"/>
      <c r="AW139" s="79"/>
      <c r="AX139" s="79"/>
      <c r="AY139" s="35"/>
      <c r="AZ139" s="2"/>
      <c r="BA139" s="2"/>
      <c r="BB139" s="2"/>
      <c r="BC139" s="2"/>
      <c r="BD139" s="2"/>
      <c r="CH139" s="31"/>
    </row>
    <row r="140" spans="1:86" ht="12.75" customHeight="1">
      <c r="A140" s="52"/>
      <c r="B140" s="7"/>
      <c r="C140" s="7"/>
      <c r="D140" s="7"/>
      <c r="E140" s="7"/>
      <c r="F140" s="7"/>
      <c r="G140" s="7"/>
      <c r="H140" s="7"/>
      <c r="I140" s="7"/>
      <c r="J140" s="7"/>
      <c r="K140" s="7"/>
      <c r="N140" s="181"/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  <c r="Y140" s="181"/>
      <c r="Z140" s="181"/>
      <c r="AA140" s="181"/>
      <c r="AB140" s="181"/>
      <c r="AC140" s="181"/>
      <c r="AD140" s="181"/>
      <c r="AE140"/>
      <c r="AR140"/>
      <c r="AS140"/>
      <c r="AT140"/>
      <c r="AU140" s="30"/>
      <c r="AV140" s="79"/>
      <c r="AW140" s="79"/>
      <c r="AX140" s="79"/>
      <c r="AY140" s="35"/>
      <c r="AZ140" s="2"/>
      <c r="BA140" s="2"/>
      <c r="BB140" s="2"/>
      <c r="BC140" s="2"/>
      <c r="BD140" s="2"/>
      <c r="CH140" s="31"/>
    </row>
    <row r="141" spans="1:86" ht="14.25" customHeight="1">
      <c r="A141" s="52"/>
      <c r="B141" s="7"/>
      <c r="C141" s="7"/>
      <c r="D141" s="7"/>
      <c r="E141" s="7"/>
      <c r="F141" s="7"/>
      <c r="G141" s="7"/>
      <c r="H141" s="7"/>
      <c r="I141" s="7"/>
      <c r="J141" s="7"/>
      <c r="K141" s="7"/>
      <c r="N141" s="181"/>
      <c r="O141" s="181"/>
      <c r="P141" s="181"/>
      <c r="Q141" s="181"/>
      <c r="R141" s="181"/>
      <c r="S141" s="181"/>
      <c r="T141" s="181"/>
      <c r="U141" s="181"/>
      <c r="V141" s="181"/>
      <c r="W141" s="181"/>
      <c r="X141" s="181"/>
      <c r="Y141" s="181"/>
      <c r="Z141" s="181"/>
      <c r="AA141" s="181"/>
      <c r="AB141" s="181"/>
      <c r="AC141" s="181"/>
      <c r="AD141" s="181"/>
      <c r="AE141"/>
      <c r="AR141"/>
      <c r="AS141"/>
      <c r="AT141"/>
      <c r="AU141" s="30"/>
      <c r="AV141" s="79"/>
      <c r="AW141" s="79"/>
      <c r="AX141" s="79"/>
      <c r="AY141" s="35"/>
      <c r="AZ141" s="2"/>
      <c r="BA141" s="2"/>
      <c r="BB141" s="2"/>
      <c r="BC141" s="2"/>
      <c r="BD141" s="2"/>
      <c r="CH141" s="30"/>
    </row>
    <row r="142" spans="1:86" ht="12.75" customHeight="1">
      <c r="A142" s="52"/>
      <c r="B142" s="7"/>
      <c r="C142" s="7"/>
      <c r="D142" s="7"/>
      <c r="E142" s="7"/>
      <c r="F142" s="7"/>
      <c r="G142" s="7"/>
      <c r="H142" s="7"/>
      <c r="I142" s="7"/>
      <c r="J142" s="7"/>
      <c r="K142" s="7"/>
      <c r="N142" s="181"/>
      <c r="O142" s="181"/>
      <c r="P142" s="181"/>
      <c r="Q142" s="181"/>
      <c r="R142" s="181"/>
      <c r="S142" s="181"/>
      <c r="T142" s="181"/>
      <c r="U142" s="181"/>
      <c r="V142" s="181"/>
      <c r="W142" s="181"/>
      <c r="X142" s="181"/>
      <c r="Y142" s="181"/>
      <c r="Z142" s="181"/>
      <c r="AA142" s="181"/>
      <c r="AB142" s="181"/>
      <c r="AC142" s="181"/>
      <c r="AD142" s="181"/>
      <c r="AE142"/>
      <c r="AR142"/>
      <c r="AS142"/>
      <c r="AT142"/>
      <c r="AU142" s="30"/>
      <c r="AV142" s="79"/>
      <c r="AW142" s="79"/>
      <c r="AX142" s="79"/>
      <c r="AY142" s="35"/>
      <c r="AZ142" s="2"/>
      <c r="BA142" s="2"/>
      <c r="BB142" s="2"/>
      <c r="BC142" s="2"/>
      <c r="BD142" s="2"/>
      <c r="CH142" s="2"/>
    </row>
    <row r="143" spans="1:86" ht="12.75" customHeight="1">
      <c r="A143" s="52"/>
      <c r="B143" s="7"/>
      <c r="C143" s="7"/>
      <c r="D143" s="74"/>
      <c r="E143" s="74"/>
      <c r="F143" s="74"/>
      <c r="G143" s="74"/>
      <c r="H143" s="74"/>
      <c r="I143" s="74"/>
      <c r="J143" s="74"/>
      <c r="K143" s="74"/>
      <c r="N143" s="181"/>
      <c r="O143" s="181"/>
      <c r="P143" s="181"/>
      <c r="Q143" s="181"/>
      <c r="R143" s="181"/>
      <c r="S143" s="181"/>
      <c r="T143" s="181"/>
      <c r="U143" s="181"/>
      <c r="V143" s="181"/>
      <c r="W143" s="181"/>
      <c r="X143" s="181"/>
      <c r="Y143" s="181"/>
      <c r="Z143" s="181"/>
      <c r="AA143" s="181"/>
      <c r="AB143" s="181"/>
      <c r="AC143" s="181"/>
      <c r="AD143" s="181"/>
      <c r="AE143"/>
      <c r="AR143"/>
      <c r="AS143"/>
      <c r="AT143"/>
      <c r="AU143" s="30"/>
      <c r="AV143" s="5"/>
      <c r="AW143" s="5"/>
      <c r="AX143" s="5"/>
      <c r="AY143" s="35"/>
      <c r="AZ143" s="2"/>
      <c r="BA143" s="2"/>
      <c r="BB143" s="2"/>
      <c r="BC143" s="2"/>
      <c r="BD143" s="2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2"/>
    </row>
    <row r="144" spans="1:86" ht="12.75" customHeight="1">
      <c r="A144" s="52"/>
      <c r="B144" s="7"/>
      <c r="C144" s="7"/>
      <c r="D144" s="74"/>
      <c r="E144" s="74"/>
      <c r="F144" s="74"/>
      <c r="G144" s="74"/>
      <c r="H144" s="74"/>
      <c r="I144" s="74"/>
      <c r="J144" s="74"/>
      <c r="K144" s="74"/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  <c r="Y144" s="181"/>
      <c r="Z144" s="181"/>
      <c r="AA144" s="181"/>
      <c r="AB144" s="181"/>
      <c r="AC144" s="181"/>
      <c r="AD144" s="181"/>
      <c r="AE144"/>
      <c r="AR144"/>
      <c r="AS144"/>
      <c r="AT144"/>
      <c r="AU144" s="30"/>
      <c r="AV144" s="5"/>
      <c r="AW144" s="5"/>
      <c r="AX144" s="5"/>
      <c r="AY144" s="35"/>
      <c r="AZ144" s="2"/>
      <c r="BA144" s="2"/>
      <c r="BB144" s="2"/>
      <c r="BC144" s="2"/>
      <c r="BD144" s="2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2"/>
    </row>
    <row r="145" spans="1:86" ht="13.5" customHeight="1">
      <c r="A145" s="52"/>
      <c r="B145" s="7"/>
      <c r="C145" s="7"/>
      <c r="D145" s="7"/>
      <c r="E145" s="7"/>
      <c r="F145" s="7"/>
      <c r="G145" s="7"/>
      <c r="H145" s="7"/>
      <c r="I145" s="7"/>
      <c r="J145" s="7"/>
      <c r="K145" s="7"/>
      <c r="N145" s="181"/>
      <c r="O145" s="181"/>
      <c r="P145" s="181"/>
      <c r="Q145" s="181"/>
      <c r="R145" s="181"/>
      <c r="S145" s="181"/>
      <c r="T145" s="181"/>
      <c r="U145" s="181"/>
      <c r="V145" s="181"/>
      <c r="W145" s="181"/>
      <c r="X145" s="181"/>
      <c r="Y145" s="181"/>
      <c r="Z145" s="181"/>
      <c r="AA145" s="181"/>
      <c r="AB145" s="181"/>
      <c r="AC145" s="181"/>
      <c r="AD145" s="181"/>
      <c r="AE145"/>
      <c r="AR145"/>
      <c r="AS145"/>
      <c r="AT145"/>
      <c r="AU145" s="30"/>
      <c r="AV145" s="93"/>
      <c r="AW145" s="93"/>
      <c r="AX145" s="93"/>
      <c r="AY145" s="75"/>
      <c r="AZ145" s="2"/>
      <c r="BA145" s="2"/>
      <c r="BB145" s="2"/>
      <c r="BC145" s="2"/>
      <c r="BD145" s="2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2"/>
    </row>
    <row r="146" spans="1:86" ht="13.5" customHeight="1">
      <c r="A146" s="52"/>
      <c r="B146"/>
      <c r="C146"/>
      <c r="D146"/>
      <c r="E146"/>
      <c r="F146"/>
      <c r="G146"/>
      <c r="H146"/>
      <c r="I146"/>
      <c r="J146"/>
      <c r="K146"/>
      <c r="L146"/>
      <c r="M146"/>
      <c r="N146" s="181"/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  <c r="Y146" s="181"/>
      <c r="Z146" s="181"/>
      <c r="AA146" s="181"/>
      <c r="AB146" s="181"/>
      <c r="AC146" s="181"/>
      <c r="AD146" s="181"/>
      <c r="AE146"/>
      <c r="AR146"/>
      <c r="AS146"/>
      <c r="AT146"/>
      <c r="AU146" s="30"/>
      <c r="AV146" s="263"/>
      <c r="AW146" s="263"/>
      <c r="AX146" s="263"/>
      <c r="AY146" s="103"/>
      <c r="AZ146" s="2"/>
      <c r="BA146" s="2"/>
      <c r="BB146" s="2"/>
      <c r="BC146" s="2"/>
      <c r="BD146" s="2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30"/>
    </row>
    <row r="147" spans="1:86" s="17" customFormat="1" ht="13.5" customHeight="1">
      <c r="A147" s="52"/>
      <c r="B147"/>
      <c r="C147"/>
      <c r="D147"/>
      <c r="E147"/>
      <c r="F147"/>
      <c r="G147"/>
      <c r="H147"/>
      <c r="I147"/>
      <c r="J147"/>
      <c r="K147"/>
      <c r="L147"/>
      <c r="M147"/>
      <c r="N147" s="181"/>
      <c r="O147" s="181"/>
      <c r="P147" s="181"/>
      <c r="Q147" s="181"/>
      <c r="R147" s="181"/>
      <c r="S147" s="181"/>
      <c r="T147" s="181"/>
      <c r="U147" s="181"/>
      <c r="V147" s="181"/>
      <c r="W147" s="181"/>
      <c r="X147" s="181"/>
      <c r="Y147" s="181"/>
      <c r="Z147" s="181"/>
      <c r="AA147" s="181"/>
      <c r="AB147" s="181"/>
      <c r="AC147" s="181"/>
      <c r="AD147" s="181"/>
      <c r="AE147"/>
      <c r="AR147"/>
      <c r="AS147"/>
      <c r="AT147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CH147" s="30"/>
    </row>
    <row r="148" spans="1:86" s="17" customFormat="1" ht="12.75" customHeight="1">
      <c r="A148" s="52"/>
      <c r="B148" s="52"/>
      <c r="C148" s="52"/>
      <c r="D148" s="52"/>
      <c r="E148" s="52"/>
      <c r="F148" s="52"/>
      <c r="G148" s="52"/>
      <c r="H148" s="52"/>
      <c r="I148"/>
      <c r="J148"/>
      <c r="K148"/>
      <c r="L148" s="181"/>
      <c r="M148" s="181"/>
      <c r="N148" s="181"/>
      <c r="O148" s="181"/>
      <c r="P148" s="181"/>
      <c r="Q148" s="181"/>
      <c r="R148" s="181"/>
      <c r="S148" s="181"/>
      <c r="T148" s="181"/>
      <c r="U148" s="181"/>
      <c r="V148" s="181"/>
      <c r="W148" s="181"/>
      <c r="X148" s="181"/>
      <c r="Y148" s="181"/>
      <c r="Z148" s="181"/>
      <c r="AA148" s="181"/>
      <c r="AB148" s="181"/>
      <c r="AC148" s="181"/>
      <c r="AD148" s="181"/>
      <c r="AE148"/>
      <c r="AR148"/>
      <c r="AS148"/>
      <c r="AT148"/>
      <c r="AU148" s="2"/>
      <c r="BB148" s="2"/>
      <c r="BC148" s="2"/>
      <c r="BD148" s="2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CH148" s="30"/>
    </row>
    <row r="149" spans="1:86" s="17" customFormat="1" ht="12.75" customHeight="1">
      <c r="A149" s="52"/>
      <c r="B149" s="52"/>
      <c r="C149" s="52"/>
      <c r="D149" s="52"/>
      <c r="E149" s="52"/>
      <c r="F149" s="52"/>
      <c r="G149" s="52"/>
      <c r="H149" s="52"/>
      <c r="I149"/>
      <c r="J149"/>
      <c r="K149"/>
      <c r="L149" s="181"/>
      <c r="M149" s="181"/>
      <c r="N149" s="181"/>
      <c r="O149" s="181"/>
      <c r="P149" s="181"/>
      <c r="Q149" s="181"/>
      <c r="R149" s="181"/>
      <c r="S149" s="181"/>
      <c r="T149" s="181"/>
      <c r="U149" s="181"/>
      <c r="V149" s="181"/>
      <c r="W149" s="181"/>
      <c r="X149" s="181"/>
      <c r="Y149" s="181"/>
      <c r="Z149" s="181"/>
      <c r="AA149" s="181"/>
      <c r="AB149" s="181"/>
      <c r="AC149" s="181"/>
      <c r="AD149" s="181"/>
      <c r="AE149"/>
      <c r="AR149"/>
      <c r="AS149"/>
      <c r="AT149"/>
      <c r="AU149" s="2"/>
      <c r="BB149" s="2"/>
      <c r="BC149" s="2"/>
      <c r="BD149" s="2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CH149" s="30"/>
    </row>
    <row r="150" spans="1:86" s="17" customFormat="1" ht="13.5" customHeight="1">
      <c r="A150" s="52"/>
      <c r="B150" s="52"/>
      <c r="C150" s="52"/>
      <c r="D150" s="52"/>
      <c r="E150" s="52"/>
      <c r="F150" s="52"/>
      <c r="G150" s="52"/>
      <c r="H150" s="52"/>
      <c r="I150"/>
      <c r="J150"/>
      <c r="K150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1"/>
      <c r="W150" s="181"/>
      <c r="X150" s="181"/>
      <c r="Y150" s="181"/>
      <c r="Z150" s="181"/>
      <c r="AA150" s="181"/>
      <c r="AB150" s="181"/>
      <c r="AC150" s="181"/>
      <c r="AD150" s="181"/>
      <c r="AE150"/>
      <c r="AR150"/>
      <c r="AS150"/>
      <c r="AT150"/>
      <c r="AU150" s="2"/>
      <c r="BB150" s="2"/>
      <c r="BC150" s="2"/>
      <c r="BD150" s="2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30"/>
    </row>
    <row r="151" spans="1:86" s="17" customFormat="1" ht="13.5" customHeight="1">
      <c r="A151" s="52"/>
      <c r="B151" s="52"/>
      <c r="C151" s="52"/>
      <c r="D151" s="52"/>
      <c r="E151" s="52"/>
      <c r="F151" s="52"/>
      <c r="G151" s="52"/>
      <c r="H151" s="52"/>
      <c r="I151"/>
      <c r="J151"/>
      <c r="K15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1"/>
      <c r="W151" s="181"/>
      <c r="X151" s="181"/>
      <c r="Y151" s="181"/>
      <c r="Z151" s="181"/>
      <c r="AA151" s="181"/>
      <c r="AB151" s="181"/>
      <c r="AC151" s="181"/>
      <c r="AD151" s="181"/>
      <c r="AE151"/>
      <c r="AR151"/>
      <c r="AS151"/>
      <c r="AT151"/>
      <c r="AU151" s="74"/>
      <c r="BB151" s="74"/>
      <c r="BC151" s="2"/>
      <c r="BD151" s="2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30"/>
    </row>
    <row r="152" spans="1:86" s="17" customFormat="1" ht="12.75" customHeight="1">
      <c r="A152" s="52"/>
      <c r="B152" s="52"/>
      <c r="C152" s="52"/>
      <c r="D152" s="52"/>
      <c r="E152" s="52"/>
      <c r="F152" s="52"/>
      <c r="G152" s="52"/>
      <c r="H152" s="52"/>
      <c r="I152"/>
      <c r="J152"/>
      <c r="K152"/>
      <c r="L152" s="181"/>
      <c r="M152" s="181"/>
      <c r="N152" s="181"/>
      <c r="O152" s="181"/>
      <c r="P152" s="181"/>
      <c r="Q152" s="181"/>
      <c r="R152" s="181"/>
      <c r="S152" s="181"/>
      <c r="T152" s="181"/>
      <c r="U152" s="181"/>
      <c r="V152" s="181"/>
      <c r="W152" s="181"/>
      <c r="X152" s="181"/>
      <c r="Y152" s="181"/>
      <c r="Z152" s="181"/>
      <c r="AA152" s="181"/>
      <c r="AB152" s="181"/>
      <c r="AC152" s="181"/>
      <c r="AD152" s="181"/>
      <c r="AE152"/>
      <c r="AR152"/>
      <c r="AS152"/>
      <c r="AT152"/>
      <c r="AU152" s="74"/>
      <c r="BB152" s="74"/>
      <c r="BC152" s="2"/>
      <c r="BD152" s="2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30"/>
    </row>
    <row r="153" spans="1:86" s="17" customFormat="1" ht="13.5" customHeight="1">
      <c r="A153" s="52"/>
      <c r="B153" s="52"/>
      <c r="C153" s="52"/>
      <c r="D153" s="52"/>
      <c r="E153" s="52"/>
      <c r="F153" s="52"/>
      <c r="G153" s="52"/>
      <c r="H153" s="52"/>
      <c r="I153"/>
      <c r="J153"/>
      <c r="K153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  <c r="Y153" s="181"/>
      <c r="Z153" s="181"/>
      <c r="AA153" s="181"/>
      <c r="AB153" s="181"/>
      <c r="AC153" s="181"/>
      <c r="AD153" s="181"/>
      <c r="AE153"/>
      <c r="AR153"/>
      <c r="AS153"/>
      <c r="AT153"/>
      <c r="AU153" s="2"/>
      <c r="BB153" s="2"/>
      <c r="BC153" s="2"/>
      <c r="BD153" s="2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30"/>
    </row>
    <row r="154" spans="1:86" ht="13.5" customHeight="1">
      <c r="A154" s="52"/>
      <c r="B154" s="52"/>
      <c r="C154" s="52"/>
      <c r="D154" s="52"/>
      <c r="E154" s="52"/>
      <c r="F154" s="52"/>
      <c r="G154" s="52"/>
      <c r="H154" s="52"/>
      <c r="I154"/>
      <c r="J154"/>
      <c r="K154"/>
      <c r="L154" s="181"/>
      <c r="M154" s="181"/>
      <c r="N154" s="181"/>
      <c r="O154" s="181"/>
      <c r="P154" s="181"/>
      <c r="Q154" s="181"/>
      <c r="R154" s="181"/>
      <c r="S154" s="181"/>
      <c r="T154" s="181"/>
      <c r="U154" s="181"/>
      <c r="V154" s="181"/>
      <c r="W154" s="181"/>
      <c r="X154" s="181"/>
      <c r="Y154" s="181"/>
      <c r="Z154" s="181"/>
      <c r="AA154" s="181"/>
      <c r="AB154" s="181"/>
      <c r="AC154" s="181"/>
      <c r="AD154" s="181"/>
      <c r="AE154"/>
      <c r="AR154"/>
      <c r="AS154"/>
      <c r="AT154"/>
      <c r="AU154" s="2"/>
      <c r="BB154" s="2"/>
      <c r="BC154" s="2"/>
      <c r="BD154" s="2"/>
      <c r="CH154" s="30"/>
    </row>
    <row r="155" spans="1:86" ht="13.5" customHeight="1">
      <c r="A155" s="52"/>
      <c r="B155" s="52"/>
      <c r="C155" s="52"/>
      <c r="D155" s="52"/>
      <c r="E155" s="52"/>
      <c r="F155" s="52"/>
      <c r="G155" s="52"/>
      <c r="H155" s="52"/>
      <c r="I155"/>
      <c r="J155"/>
      <c r="K155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181"/>
      <c r="Z155" s="181"/>
      <c r="AA155" s="181"/>
      <c r="AB155" s="181"/>
      <c r="AC155" s="181"/>
      <c r="AD155" s="181"/>
      <c r="AE155"/>
      <c r="AR155"/>
      <c r="AS155"/>
      <c r="AT155"/>
      <c r="AU155" s="2"/>
      <c r="BB155" s="2"/>
      <c r="BC155" s="2"/>
      <c r="BD155" s="2"/>
      <c r="CH155" s="2"/>
    </row>
    <row r="156" spans="1:86" ht="12.75" customHeight="1">
      <c r="A156" s="52"/>
      <c r="B156" s="52"/>
      <c r="C156" s="52"/>
      <c r="D156" s="52"/>
      <c r="E156" s="52"/>
      <c r="F156" s="52"/>
      <c r="G156" s="52"/>
      <c r="H156" s="52"/>
      <c r="I156"/>
      <c r="J156"/>
      <c r="K156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  <c r="Y156" s="181"/>
      <c r="Z156" s="181"/>
      <c r="AA156" s="181"/>
      <c r="AB156" s="181"/>
      <c r="AC156" s="181"/>
      <c r="AD156" s="181"/>
      <c r="AE156"/>
      <c r="AR156"/>
      <c r="AS156"/>
      <c r="AT156"/>
      <c r="AU156" s="110"/>
      <c r="AV156" s="110"/>
      <c r="AW156" s="110"/>
      <c r="AX156" s="2"/>
      <c r="AY156" s="2"/>
      <c r="AZ156" s="14"/>
      <c r="BA156" s="14"/>
      <c r="BB156" s="14"/>
      <c r="BC156" s="14"/>
      <c r="BD156" s="14"/>
      <c r="CH156" s="2"/>
    </row>
    <row r="157" spans="1:86" ht="12.75" customHeight="1">
      <c r="A157" s="52"/>
      <c r="B157" s="52"/>
      <c r="C157" s="52"/>
      <c r="D157" s="52"/>
      <c r="E157" s="52"/>
      <c r="F157" s="52"/>
      <c r="G157" s="52"/>
      <c r="H157" s="52"/>
      <c r="I157"/>
      <c r="J157"/>
      <c r="K157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  <c r="Y157" s="181"/>
      <c r="Z157" s="181"/>
      <c r="AA157" s="181"/>
      <c r="AB157" s="181"/>
      <c r="AC157" s="181"/>
      <c r="AD157" s="181"/>
      <c r="AE157"/>
      <c r="AR157"/>
      <c r="AS157"/>
      <c r="AT157"/>
      <c r="AU157" s="110"/>
      <c r="AV157" s="110"/>
      <c r="AW157" s="110"/>
      <c r="AX157" s="68"/>
      <c r="AY157" s="68"/>
      <c r="AZ157" s="69"/>
      <c r="BA157" s="69"/>
      <c r="BB157" s="69"/>
      <c r="BC157" s="69"/>
      <c r="BD157" s="69"/>
      <c r="CH157" s="2"/>
    </row>
    <row r="158" spans="1:86" ht="12.75" customHeight="1">
      <c r="A158" s="52"/>
      <c r="B158" s="52"/>
      <c r="C158" s="52"/>
      <c r="D158" s="52"/>
      <c r="E158" s="52"/>
      <c r="F158" s="52"/>
      <c r="G158" s="52"/>
      <c r="H158" s="52"/>
      <c r="I158"/>
      <c r="J158"/>
      <c r="K158"/>
      <c r="L158" s="181"/>
      <c r="M158" s="181"/>
      <c r="N158" s="181"/>
      <c r="O158" s="181"/>
      <c r="P158" s="181"/>
      <c r="Q158" s="181"/>
      <c r="R158" s="181"/>
      <c r="S158" s="181"/>
      <c r="T158" s="181"/>
      <c r="U158" s="181"/>
      <c r="V158" s="181"/>
      <c r="W158" s="181"/>
      <c r="X158" s="181"/>
      <c r="Y158" s="181"/>
      <c r="Z158" s="181"/>
      <c r="AA158" s="181"/>
      <c r="AB158" s="181"/>
      <c r="AC158" s="181"/>
      <c r="AD158" s="181"/>
      <c r="AE158"/>
      <c r="AR158"/>
      <c r="AS158"/>
      <c r="AT158"/>
      <c r="AU158" s="110"/>
      <c r="AV158" s="110"/>
      <c r="AW158" s="110"/>
      <c r="AX158" s="68"/>
      <c r="AY158" s="75"/>
      <c r="AZ158" s="2"/>
      <c r="BA158" s="2"/>
      <c r="BB158" s="2"/>
      <c r="BC158" s="2"/>
      <c r="BD158" s="2"/>
      <c r="CH158" s="2"/>
    </row>
    <row r="159" spans="1:86" ht="12.75" customHeight="1">
      <c r="A159" s="52"/>
      <c r="B159" s="52"/>
      <c r="C159" s="52"/>
      <c r="D159" s="52"/>
      <c r="E159" s="52"/>
      <c r="F159" s="52"/>
      <c r="G159" s="52"/>
      <c r="H159" s="52"/>
      <c r="I159"/>
      <c r="J159"/>
      <c r="K159"/>
      <c r="L159" s="181"/>
      <c r="M159" s="181"/>
      <c r="N159" s="181"/>
      <c r="O159" s="181"/>
      <c r="P159" s="181"/>
      <c r="Q159" s="181"/>
      <c r="R159" s="181"/>
      <c r="S159" s="181"/>
      <c r="T159" s="181"/>
      <c r="U159" s="181"/>
      <c r="V159" s="181"/>
      <c r="W159" s="181"/>
      <c r="X159" s="181"/>
      <c r="Y159" s="181"/>
      <c r="Z159" s="181"/>
      <c r="AA159" s="181"/>
      <c r="AB159" s="181"/>
      <c r="AC159" s="181"/>
      <c r="AD159" s="181"/>
      <c r="AE159"/>
      <c r="AR159"/>
      <c r="AS159"/>
      <c r="AT159"/>
      <c r="AU159" s="5"/>
      <c r="AV159" s="5"/>
      <c r="AW159" s="5"/>
      <c r="AX159" s="5"/>
      <c r="AY159" s="5"/>
      <c r="AZ159" s="5"/>
      <c r="BA159" s="2"/>
      <c r="BB159" s="2"/>
      <c r="BC159" s="76"/>
      <c r="BD159" s="2"/>
      <c r="CH159" s="2"/>
    </row>
    <row r="160" spans="1:86" ht="12.75" customHeight="1">
      <c r="A160" s="52"/>
      <c r="B160" s="52"/>
      <c r="C160" s="52"/>
      <c r="D160" s="52"/>
      <c r="E160" s="52"/>
      <c r="F160" s="52"/>
      <c r="G160" s="52"/>
      <c r="H160" s="52"/>
      <c r="I160"/>
      <c r="J160"/>
      <c r="K160"/>
      <c r="L160" s="181"/>
      <c r="M160" s="181"/>
      <c r="N160" s="181"/>
      <c r="O160" s="181"/>
      <c r="P160" s="181"/>
      <c r="Q160" s="181"/>
      <c r="R160" s="181"/>
      <c r="S160" s="181"/>
      <c r="T160" s="181"/>
      <c r="U160" s="181"/>
      <c r="V160" s="181"/>
      <c r="W160" s="181"/>
      <c r="X160" s="181"/>
      <c r="Y160" s="181"/>
      <c r="Z160" s="181"/>
      <c r="AA160" s="181"/>
      <c r="AB160" s="181"/>
      <c r="AC160" s="181"/>
      <c r="AD160" s="181"/>
      <c r="AE160"/>
      <c r="AR160"/>
      <c r="AS160"/>
      <c r="AT160"/>
      <c r="AU160" s="5"/>
      <c r="AV160" s="5"/>
      <c r="AW160" s="5"/>
      <c r="AX160" s="5"/>
      <c r="AY160" s="5"/>
      <c r="AZ160" s="5"/>
      <c r="BA160" s="2"/>
      <c r="BB160" s="2"/>
      <c r="BC160" s="77"/>
      <c r="BD160" s="2"/>
    </row>
    <row r="161" spans="1:56">
      <c r="A161" s="52"/>
      <c r="B161" s="52"/>
      <c r="C161" s="52"/>
      <c r="D161" s="52"/>
      <c r="E161" s="52"/>
      <c r="F161" s="52"/>
      <c r="G161" s="52"/>
      <c r="H161" s="52"/>
      <c r="I161"/>
      <c r="J161"/>
      <c r="K161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1"/>
      <c r="W161" s="181"/>
      <c r="X161" s="181"/>
      <c r="Y161" s="181"/>
      <c r="Z161" s="181"/>
      <c r="AA161" s="181"/>
      <c r="AB161" s="181"/>
      <c r="AC161" s="181"/>
      <c r="AD161" s="181"/>
      <c r="AE161"/>
      <c r="AR161"/>
      <c r="AS161"/>
      <c r="AT161"/>
      <c r="AU161" s="30"/>
      <c r="AV161" s="101"/>
      <c r="AW161" s="101"/>
      <c r="AX161" s="101"/>
      <c r="AY161" s="101"/>
      <c r="AZ161" s="101"/>
      <c r="BA161" s="2"/>
      <c r="BB161" s="2"/>
      <c r="BC161" s="78"/>
      <c r="BD161" s="2"/>
    </row>
    <row r="162" spans="1:56">
      <c r="A162" s="52"/>
      <c r="B162" s="52"/>
      <c r="C162" s="52"/>
      <c r="D162" s="52"/>
      <c r="E162" s="52"/>
      <c r="F162" s="52"/>
      <c r="G162" s="52"/>
      <c r="H162" s="52"/>
      <c r="I162"/>
      <c r="J162"/>
      <c r="K162"/>
      <c r="L162" s="181"/>
      <c r="M162" s="181"/>
      <c r="N162" s="181"/>
      <c r="O162" s="181"/>
      <c r="P162" s="181"/>
      <c r="Q162" s="181"/>
      <c r="R162" s="181"/>
      <c r="S162" s="181"/>
      <c r="T162" s="181"/>
      <c r="U162" s="181"/>
      <c r="V162" s="181"/>
      <c r="W162" s="181"/>
      <c r="X162" s="181"/>
      <c r="Y162" s="181"/>
      <c r="Z162" s="181"/>
      <c r="AA162" s="181"/>
      <c r="AB162" s="181"/>
      <c r="AC162" s="181"/>
      <c r="AD162" s="181"/>
      <c r="AE162"/>
      <c r="AR162"/>
      <c r="AS162"/>
      <c r="AT162"/>
      <c r="AU162" s="31"/>
      <c r="AV162" s="79"/>
      <c r="AW162" s="79"/>
      <c r="AX162" s="79"/>
      <c r="AY162" s="79"/>
      <c r="AZ162" s="79"/>
      <c r="BA162" s="2"/>
      <c r="BB162" s="2"/>
      <c r="BC162" s="2"/>
      <c r="BD162" s="2"/>
    </row>
    <row r="163" spans="1:56">
      <c r="A163" s="52"/>
      <c r="B163" s="52"/>
      <c r="C163" s="52"/>
      <c r="D163" s="52"/>
      <c r="E163" s="52"/>
      <c r="F163" s="52"/>
      <c r="G163" s="52"/>
      <c r="H163" s="52"/>
      <c r="I163"/>
      <c r="J163"/>
      <c r="K163"/>
      <c r="L163" s="181"/>
      <c r="M163" s="181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  <c r="Y163" s="181"/>
      <c r="Z163" s="181"/>
      <c r="AA163" s="181"/>
      <c r="AB163" s="181"/>
      <c r="AC163" s="181"/>
      <c r="AD163" s="181"/>
      <c r="AE163"/>
      <c r="AR163"/>
      <c r="AS163"/>
      <c r="AT163"/>
      <c r="AU163" s="31"/>
      <c r="AV163" s="79"/>
      <c r="AW163" s="79"/>
      <c r="AX163" s="79"/>
      <c r="AY163" s="79"/>
      <c r="AZ163" s="79"/>
      <c r="BA163" s="2"/>
      <c r="BB163" s="80"/>
      <c r="BC163" s="81"/>
      <c r="BD163" s="82"/>
    </row>
    <row r="164" spans="1:56">
      <c r="A164" s="52"/>
      <c r="B164" s="52"/>
      <c r="C164" s="52"/>
      <c r="D164" s="52"/>
      <c r="E164" s="52"/>
      <c r="F164" s="52"/>
      <c r="G164" s="52"/>
      <c r="H164" s="52"/>
      <c r="I164"/>
      <c r="J164"/>
      <c r="K164"/>
      <c r="L164" s="181"/>
      <c r="M164" s="181"/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  <c r="Y164" s="181"/>
      <c r="Z164" s="181"/>
      <c r="AA164" s="181"/>
      <c r="AB164" s="181"/>
      <c r="AC164" s="181"/>
      <c r="AD164" s="181"/>
      <c r="AE164"/>
      <c r="AR164"/>
      <c r="AS164"/>
      <c r="AT164"/>
      <c r="AU164" s="31"/>
      <c r="AV164" s="79"/>
      <c r="AW164" s="79"/>
      <c r="AX164" s="79"/>
      <c r="AY164" s="79"/>
      <c r="AZ164" s="79"/>
      <c r="BA164" s="2"/>
      <c r="BB164" s="2"/>
      <c r="BC164" s="2"/>
      <c r="BD164" s="2"/>
    </row>
    <row r="165" spans="1:56">
      <c r="A165" s="52"/>
      <c r="B165" s="52"/>
      <c r="C165" s="52"/>
      <c r="D165" s="52"/>
      <c r="E165" s="52"/>
      <c r="F165" s="52"/>
      <c r="G165" s="52"/>
      <c r="H165" s="52"/>
      <c r="I165"/>
      <c r="J165"/>
      <c r="K165"/>
      <c r="L165" s="181"/>
      <c r="M165" s="181"/>
      <c r="N165" s="181"/>
      <c r="O165" s="181"/>
      <c r="P165" s="181"/>
      <c r="Q165" s="181"/>
      <c r="R165" s="181"/>
      <c r="S165" s="181"/>
      <c r="T165" s="181"/>
      <c r="U165" s="181"/>
      <c r="V165" s="181"/>
      <c r="W165" s="181"/>
      <c r="X165" s="181"/>
      <c r="Y165" s="181"/>
      <c r="Z165" s="181"/>
      <c r="AA165" s="181"/>
      <c r="AB165" s="181"/>
      <c r="AC165" s="181"/>
      <c r="AD165" s="181"/>
      <c r="AE165"/>
      <c r="AR165"/>
      <c r="AS165"/>
      <c r="AT165"/>
      <c r="AU165" s="31"/>
      <c r="AV165" s="79"/>
      <c r="AW165" s="79"/>
      <c r="AX165" s="79"/>
      <c r="AY165" s="79"/>
      <c r="AZ165" s="79"/>
      <c r="BA165" s="2"/>
      <c r="BB165" s="2"/>
      <c r="BC165" s="83"/>
      <c r="BD165" s="2"/>
    </row>
    <row r="166" spans="1:56">
      <c r="A166" s="52"/>
      <c r="B166" s="52"/>
      <c r="C166" s="52"/>
      <c r="D166" s="52"/>
      <c r="E166" s="52"/>
      <c r="F166" s="52"/>
      <c r="G166" s="52"/>
      <c r="H166" s="52"/>
      <c r="I166"/>
      <c r="J166"/>
      <c r="K166"/>
      <c r="L166" s="181"/>
      <c r="M166" s="181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  <c r="Y166" s="181"/>
      <c r="Z166" s="181"/>
      <c r="AA166" s="181"/>
      <c r="AB166" s="181"/>
      <c r="AC166" s="181"/>
      <c r="AD166" s="181"/>
      <c r="AE166"/>
      <c r="AR166"/>
      <c r="AS166"/>
      <c r="AT166"/>
      <c r="AU166" s="31"/>
      <c r="AV166" s="5"/>
      <c r="AW166" s="5"/>
      <c r="AX166" s="5"/>
      <c r="AY166" s="5"/>
      <c r="AZ166" s="5"/>
      <c r="BA166" s="2"/>
      <c r="BB166" s="2"/>
      <c r="BC166" s="84"/>
      <c r="BD166" s="2"/>
    </row>
    <row r="167" spans="1:56">
      <c r="A167" s="52"/>
      <c r="B167" s="52"/>
      <c r="C167" s="52"/>
      <c r="D167" s="52"/>
      <c r="E167" s="52"/>
      <c r="F167" s="52"/>
      <c r="G167" s="52"/>
      <c r="H167" s="52"/>
      <c r="I167"/>
      <c r="J167"/>
      <c r="K167"/>
      <c r="L167" s="181"/>
      <c r="M167" s="181"/>
      <c r="N167" s="181"/>
      <c r="O167" s="181"/>
      <c r="P167" s="181"/>
      <c r="Q167" s="181"/>
      <c r="R167" s="181"/>
      <c r="S167" s="181"/>
      <c r="T167" s="181"/>
      <c r="U167" s="181"/>
      <c r="V167" s="181"/>
      <c r="W167" s="181"/>
      <c r="X167" s="181"/>
      <c r="Y167" s="181"/>
      <c r="Z167" s="181"/>
      <c r="AA167" s="181"/>
      <c r="AB167" s="181"/>
      <c r="AC167" s="181"/>
      <c r="AD167" s="181"/>
      <c r="AE167"/>
      <c r="AR167"/>
      <c r="AS167"/>
      <c r="AT167"/>
      <c r="AU167" s="31"/>
      <c r="AV167" s="5"/>
      <c r="AW167" s="5"/>
      <c r="AX167" s="5"/>
      <c r="AY167" s="5"/>
      <c r="AZ167" s="5"/>
      <c r="BA167" s="2"/>
      <c r="BB167" s="2"/>
      <c r="BC167" s="85"/>
      <c r="BD167" s="2"/>
    </row>
    <row r="168" spans="1:56">
      <c r="A168" s="52"/>
      <c r="B168" s="52"/>
      <c r="C168" s="52"/>
      <c r="D168" s="52"/>
      <c r="E168" s="52"/>
      <c r="F168" s="52"/>
      <c r="G168" s="52"/>
      <c r="H168" s="52"/>
      <c r="I168"/>
      <c r="J168"/>
      <c r="K168"/>
      <c r="L168" s="181"/>
      <c r="M168" s="181"/>
      <c r="N168" s="181"/>
      <c r="O168" s="181"/>
      <c r="P168" s="181"/>
      <c r="Q168" s="181"/>
      <c r="R168" s="181"/>
      <c r="S168" s="181"/>
      <c r="T168" s="181"/>
      <c r="U168" s="181"/>
      <c r="V168" s="181"/>
      <c r="W168" s="181"/>
      <c r="X168" s="181"/>
      <c r="Y168" s="181"/>
      <c r="Z168" s="181"/>
      <c r="AA168" s="181"/>
      <c r="AB168" s="181"/>
      <c r="AC168" s="181"/>
      <c r="AD168" s="181"/>
      <c r="AE168"/>
      <c r="AR168"/>
      <c r="AS168"/>
      <c r="AT168"/>
      <c r="AU168" s="31"/>
      <c r="AV168" s="86"/>
      <c r="AW168" s="86"/>
      <c r="AX168" s="86"/>
      <c r="AY168" s="86"/>
      <c r="AZ168" s="86"/>
      <c r="BA168" s="2"/>
      <c r="BB168" s="2"/>
      <c r="BC168" s="2"/>
      <c r="BD168" s="2"/>
    </row>
    <row r="169" spans="1:56" ht="18">
      <c r="A169" s="52"/>
      <c r="B169" s="52"/>
      <c r="C169" s="52"/>
      <c r="D169" s="52"/>
      <c r="E169" s="52"/>
      <c r="F169" s="52"/>
      <c r="G169" s="52"/>
      <c r="H169" s="52"/>
      <c r="I169"/>
      <c r="J169"/>
      <c r="K169"/>
      <c r="L169" s="181"/>
      <c r="M169" s="181"/>
      <c r="N169" s="181"/>
      <c r="O169" s="181"/>
      <c r="P169" s="181"/>
      <c r="Q169" s="181"/>
      <c r="R169" s="181"/>
      <c r="S169" s="181"/>
      <c r="T169" s="181"/>
      <c r="U169" s="181"/>
      <c r="V169" s="181"/>
      <c r="W169" s="181"/>
      <c r="X169" s="181"/>
      <c r="Y169" s="181"/>
      <c r="Z169" s="181"/>
      <c r="AA169" s="181"/>
      <c r="AB169" s="181"/>
      <c r="AC169" s="181"/>
      <c r="AD169" s="181"/>
      <c r="AE169"/>
      <c r="AR169"/>
      <c r="AS169"/>
      <c r="AT169"/>
      <c r="AU169" s="30"/>
      <c r="AV169" s="79"/>
      <c r="AW169" s="79"/>
      <c r="AX169" s="79"/>
      <c r="AY169" s="79"/>
      <c r="AZ169" s="79"/>
      <c r="BA169" s="2"/>
      <c r="BB169" s="2"/>
      <c r="BC169" s="87"/>
      <c r="BD169" s="88"/>
    </row>
    <row r="170" spans="1:56">
      <c r="A170" s="52"/>
      <c r="B170" s="52"/>
      <c r="C170" s="52"/>
      <c r="D170" s="52"/>
      <c r="E170" s="52"/>
      <c r="F170" s="52"/>
      <c r="G170" s="52"/>
      <c r="H170" s="52"/>
      <c r="I170"/>
      <c r="J170"/>
      <c r="K170"/>
      <c r="L170" s="181"/>
      <c r="M170" s="181"/>
      <c r="N170" s="181"/>
      <c r="O170" s="181"/>
      <c r="P170" s="181"/>
      <c r="Q170" s="181"/>
      <c r="R170" s="181"/>
      <c r="S170" s="181"/>
      <c r="T170" s="181"/>
      <c r="U170" s="181"/>
      <c r="V170" s="181"/>
      <c r="W170" s="181"/>
      <c r="X170" s="181"/>
      <c r="Y170" s="181"/>
      <c r="Z170" s="181"/>
      <c r="AA170" s="181"/>
      <c r="AB170" s="181"/>
      <c r="AC170" s="181"/>
      <c r="AD170" s="181"/>
      <c r="AE170"/>
      <c r="AR170"/>
      <c r="AS170"/>
      <c r="AT170"/>
      <c r="AU170" s="89"/>
      <c r="AV170" s="90"/>
      <c r="AW170" s="90"/>
      <c r="AX170" s="91"/>
      <c r="AY170" s="91"/>
      <c r="AZ170" s="91"/>
      <c r="BA170" s="2"/>
      <c r="BB170" s="2"/>
      <c r="BC170" s="2"/>
      <c r="BD170" s="2"/>
    </row>
    <row r="171" spans="1:56">
      <c r="A171" s="52"/>
      <c r="B171" s="52"/>
      <c r="C171" s="52"/>
      <c r="D171" s="52"/>
      <c r="E171" s="52"/>
      <c r="F171" s="52"/>
      <c r="G171" s="52"/>
      <c r="H171" s="52"/>
      <c r="I171"/>
      <c r="J171"/>
      <c r="K171"/>
      <c r="L171" s="181"/>
      <c r="M171" s="181"/>
      <c r="N171" s="181"/>
      <c r="O171" s="181"/>
      <c r="P171" s="181"/>
      <c r="Q171" s="181"/>
      <c r="R171" s="181"/>
      <c r="S171" s="181"/>
      <c r="T171" s="181"/>
      <c r="U171" s="181"/>
      <c r="V171" s="181"/>
      <c r="W171" s="181"/>
      <c r="X171" s="181"/>
      <c r="Y171" s="181"/>
      <c r="Z171" s="181"/>
      <c r="AA171" s="181"/>
      <c r="AB171" s="181"/>
      <c r="AC171" s="181"/>
      <c r="AD171" s="181"/>
      <c r="AE171"/>
      <c r="AR171"/>
      <c r="AS171"/>
      <c r="AT171"/>
      <c r="AU171" s="5"/>
      <c r="AV171" s="92"/>
      <c r="AW171" s="35"/>
      <c r="AX171" s="35"/>
      <c r="AY171" s="35"/>
      <c r="AZ171" s="2"/>
      <c r="BA171" s="2"/>
      <c r="BB171" s="2"/>
      <c r="BC171" s="2"/>
      <c r="BD171" s="2"/>
    </row>
    <row r="172" spans="1:56">
      <c r="A172" s="52"/>
      <c r="B172" s="52"/>
      <c r="C172" s="52"/>
      <c r="D172" s="52"/>
      <c r="E172" s="52"/>
      <c r="F172" s="52"/>
      <c r="G172" s="52"/>
      <c r="H172" s="52"/>
      <c r="I172"/>
      <c r="J172"/>
      <c r="K172"/>
      <c r="L172" s="181"/>
      <c r="M172" s="181"/>
      <c r="N172" s="181"/>
      <c r="O172" s="181"/>
      <c r="P172" s="181"/>
      <c r="Q172" s="181"/>
      <c r="R172" s="181"/>
      <c r="S172" s="181"/>
      <c r="T172" s="181"/>
      <c r="U172" s="181"/>
      <c r="V172" s="181"/>
      <c r="W172" s="181"/>
      <c r="X172" s="181"/>
      <c r="Y172" s="181"/>
      <c r="Z172" s="181"/>
      <c r="AA172" s="181"/>
      <c r="AB172" s="181"/>
      <c r="AC172" s="181"/>
      <c r="AD172" s="181"/>
      <c r="AE172"/>
      <c r="AR172"/>
      <c r="AS172"/>
      <c r="AT172"/>
      <c r="AU172" s="5"/>
      <c r="AV172" s="5"/>
      <c r="AW172" s="5"/>
      <c r="AX172" s="5"/>
      <c r="AY172" s="5"/>
      <c r="AZ172" s="5"/>
      <c r="BA172" s="2"/>
      <c r="BB172" s="2"/>
      <c r="BC172" s="2"/>
      <c r="BD172" s="2"/>
    </row>
    <row r="173" spans="1:56">
      <c r="A173" s="52"/>
      <c r="B173" s="52"/>
      <c r="C173" s="52"/>
      <c r="D173" s="52"/>
      <c r="E173" s="52"/>
      <c r="F173" s="52"/>
      <c r="G173" s="52"/>
      <c r="H173" s="52"/>
      <c r="I173"/>
      <c r="J173"/>
      <c r="K173"/>
      <c r="L173" s="181"/>
      <c r="M173" s="181"/>
      <c r="N173" s="181"/>
      <c r="O173" s="181"/>
      <c r="P173" s="181"/>
      <c r="Q173" s="181"/>
      <c r="R173" s="181"/>
      <c r="S173" s="181"/>
      <c r="T173" s="181"/>
      <c r="U173" s="181"/>
      <c r="V173" s="181"/>
      <c r="W173" s="181"/>
      <c r="X173" s="181"/>
      <c r="Y173" s="181"/>
      <c r="Z173" s="181"/>
      <c r="AA173" s="181"/>
      <c r="AB173" s="181"/>
      <c r="AC173" s="181"/>
      <c r="AD173" s="181"/>
      <c r="AE173"/>
      <c r="AR173"/>
      <c r="AS173"/>
      <c r="AT173"/>
      <c r="AU173" s="5"/>
      <c r="AV173" s="35"/>
      <c r="AW173" s="35"/>
      <c r="AX173" s="35"/>
      <c r="AY173" s="35"/>
      <c r="AZ173" s="2"/>
      <c r="BA173" s="2"/>
      <c r="BB173" s="2"/>
      <c r="BC173" s="2"/>
      <c r="BD173" s="2"/>
    </row>
    <row r="174" spans="1:56">
      <c r="A174" s="52"/>
      <c r="B174" s="52"/>
      <c r="C174" s="52"/>
      <c r="D174" s="52"/>
      <c r="E174" s="52"/>
      <c r="F174" s="52"/>
      <c r="G174" s="52"/>
      <c r="H174" s="52"/>
      <c r="I174"/>
      <c r="J174"/>
      <c r="K174"/>
      <c r="L174" s="181"/>
      <c r="M174" s="181"/>
      <c r="N174" s="181"/>
      <c r="O174" s="181"/>
      <c r="P174" s="181"/>
      <c r="Q174" s="181"/>
      <c r="R174" s="181"/>
      <c r="S174" s="181"/>
      <c r="T174" s="181"/>
      <c r="U174" s="181"/>
      <c r="V174" s="181"/>
      <c r="W174" s="181"/>
      <c r="X174" s="181"/>
      <c r="Y174" s="181"/>
      <c r="Z174" s="181"/>
      <c r="AA174" s="181"/>
      <c r="AB174" s="181"/>
      <c r="AC174" s="181"/>
      <c r="AD174" s="181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 s="30"/>
      <c r="AV174" s="5"/>
      <c r="AW174" s="5"/>
      <c r="AX174" s="5"/>
      <c r="AY174" s="35"/>
      <c r="AZ174" s="2"/>
      <c r="BA174" s="2"/>
      <c r="BB174" s="2"/>
      <c r="BC174" s="2"/>
      <c r="BD174" s="2"/>
    </row>
    <row r="175" spans="1:56">
      <c r="A175" s="52"/>
      <c r="B175" s="52"/>
      <c r="C175" s="52"/>
      <c r="D175" s="52"/>
      <c r="E175" s="52"/>
      <c r="F175" s="52"/>
      <c r="G175" s="52"/>
      <c r="H175" s="52"/>
      <c r="I175"/>
      <c r="J175"/>
      <c r="K175"/>
      <c r="L175" s="181"/>
      <c r="M175" s="181"/>
      <c r="N175" s="181"/>
      <c r="O175" s="181"/>
      <c r="P175" s="181"/>
      <c r="Q175" s="181"/>
      <c r="R175" s="181"/>
      <c r="S175" s="181"/>
      <c r="T175" s="181"/>
      <c r="U175" s="181"/>
      <c r="V175" s="181"/>
      <c r="W175" s="181"/>
      <c r="X175" s="181"/>
      <c r="Y175" s="181"/>
      <c r="Z175" s="181"/>
      <c r="AA175" s="181"/>
      <c r="AB175" s="181"/>
      <c r="AC175" s="181"/>
      <c r="AD175" s="181"/>
      <c r="AE175"/>
      <c r="AF175" s="365"/>
      <c r="AG175" s="365"/>
      <c r="AH175" s="365"/>
      <c r="AI175" s="365"/>
      <c r="AJ175" s="365"/>
      <c r="AK175" s="2"/>
      <c r="AL175" s="2"/>
      <c r="AM175" s="14"/>
      <c r="AN175" s="14"/>
      <c r="AO175" s="14"/>
      <c r="AP175" s="14"/>
      <c r="AQ175" s="14"/>
      <c r="AR175"/>
      <c r="AS175"/>
      <c r="AT175"/>
      <c r="AU175" s="30"/>
      <c r="AV175" s="79"/>
      <c r="AW175" s="79"/>
      <c r="AX175" s="79"/>
      <c r="AY175" s="35"/>
      <c r="AZ175" s="2"/>
      <c r="BA175" s="2"/>
      <c r="BB175" s="2"/>
      <c r="BC175" s="2"/>
      <c r="BD175" s="2"/>
    </row>
    <row r="176" spans="1:56">
      <c r="A176" s="52"/>
      <c r="B176" s="52"/>
      <c r="C176" s="52"/>
      <c r="D176" s="52"/>
      <c r="E176" s="52"/>
      <c r="F176" s="52"/>
      <c r="G176" s="52"/>
      <c r="H176" s="52"/>
      <c r="I176"/>
      <c r="J176"/>
      <c r="K176"/>
      <c r="L176" s="181"/>
      <c r="M176" s="181"/>
      <c r="N176" s="181"/>
      <c r="O176" s="181"/>
      <c r="P176" s="181"/>
      <c r="Q176" s="181"/>
      <c r="R176" s="181"/>
      <c r="S176" s="181"/>
      <c r="T176" s="181"/>
      <c r="U176" s="181"/>
      <c r="V176" s="181"/>
      <c r="W176" s="181"/>
      <c r="X176" s="181"/>
      <c r="Y176" s="181"/>
      <c r="Z176" s="181"/>
      <c r="AA176" s="181"/>
      <c r="AB176" s="181"/>
      <c r="AC176" s="181"/>
      <c r="AD176" s="181"/>
      <c r="AE176"/>
      <c r="AF176" s="365"/>
      <c r="AG176" s="365"/>
      <c r="AH176" s="365"/>
      <c r="AI176" s="365"/>
      <c r="AJ176" s="365"/>
      <c r="AK176" s="35"/>
      <c r="AL176" s="366"/>
      <c r="AM176" s="69"/>
      <c r="AN176" s="69"/>
      <c r="AO176" s="69"/>
      <c r="AP176" s="69"/>
      <c r="AQ176" s="69"/>
      <c r="AR176"/>
      <c r="AS176"/>
      <c r="AT176"/>
      <c r="AU176" s="30"/>
      <c r="AV176" s="79"/>
      <c r="AW176" s="79"/>
      <c r="AX176" s="79"/>
      <c r="AY176" s="35"/>
      <c r="AZ176" s="2"/>
      <c r="BA176" s="2"/>
      <c r="BB176" s="2"/>
      <c r="BC176" s="2"/>
      <c r="BD176" s="2"/>
    </row>
    <row r="177" spans="1:56">
      <c r="A177" s="52"/>
      <c r="B177" s="52"/>
      <c r="C177" s="52"/>
      <c r="D177" s="52"/>
      <c r="E177" s="52"/>
      <c r="F177" s="52"/>
      <c r="G177" s="52"/>
      <c r="H177" s="52"/>
      <c r="I177"/>
      <c r="J177"/>
      <c r="K177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  <c r="Y177" s="181"/>
      <c r="Z177" s="181"/>
      <c r="AA177" s="181"/>
      <c r="AB177" s="181"/>
      <c r="AC177" s="181"/>
      <c r="AD177" s="181"/>
      <c r="AE177"/>
      <c r="AF177" s="365"/>
      <c r="AG177" s="365"/>
      <c r="AH177" s="365"/>
      <c r="AI177" s="365"/>
      <c r="AJ177" s="365"/>
      <c r="AK177" s="35"/>
      <c r="AL177" s="367"/>
      <c r="AM177" s="2"/>
      <c r="AN177" s="2"/>
      <c r="AO177" s="2"/>
      <c r="AP177" s="2"/>
      <c r="AQ177" s="2"/>
      <c r="AR177"/>
      <c r="AS177"/>
      <c r="AT177"/>
      <c r="AU177" s="30"/>
      <c r="AV177" s="79"/>
      <c r="AW177" s="79"/>
      <c r="AX177" s="79"/>
      <c r="AY177" s="35"/>
      <c r="AZ177" s="2"/>
      <c r="BA177" s="2"/>
      <c r="BB177" s="2"/>
      <c r="BC177" s="2"/>
      <c r="BD177" s="2"/>
    </row>
    <row r="178" spans="1:56">
      <c r="A178" s="52"/>
      <c r="B178" s="52"/>
      <c r="C178" s="52"/>
      <c r="D178" s="52"/>
      <c r="E178" s="52"/>
      <c r="F178" s="52"/>
      <c r="G178" s="52"/>
      <c r="H178" s="52"/>
      <c r="I178"/>
      <c r="J178"/>
      <c r="K178"/>
      <c r="L178" s="181"/>
      <c r="M178" s="181"/>
      <c r="N178" s="181"/>
      <c r="O178" s="181"/>
      <c r="P178" s="181"/>
      <c r="Q178" s="181"/>
      <c r="R178" s="181"/>
      <c r="S178" s="181"/>
      <c r="T178" s="181"/>
      <c r="U178" s="181"/>
      <c r="V178" s="181"/>
      <c r="W178" s="181"/>
      <c r="X178" s="181"/>
      <c r="Y178" s="181"/>
      <c r="Z178" s="181"/>
      <c r="AA178" s="181"/>
      <c r="AB178" s="181"/>
      <c r="AC178" s="181"/>
      <c r="AD178" s="181"/>
      <c r="AE178"/>
      <c r="AF178" s="2"/>
      <c r="AG178" s="30"/>
      <c r="AH178" s="5"/>
      <c r="AI178" s="5"/>
      <c r="AJ178" s="5"/>
      <c r="AK178" s="5"/>
      <c r="AL178" s="5"/>
      <c r="AM178" s="5"/>
      <c r="AN178" s="2"/>
      <c r="AO178" s="2"/>
      <c r="AP178" s="76"/>
      <c r="AQ178" s="2"/>
      <c r="AR178"/>
      <c r="AS178"/>
      <c r="AT178"/>
      <c r="AU178" s="30"/>
      <c r="AV178" s="79"/>
      <c r="AW178" s="79"/>
      <c r="AX178" s="79"/>
      <c r="AY178" s="35"/>
      <c r="AZ178" s="2"/>
      <c r="BA178" s="2"/>
      <c r="BB178" s="2"/>
      <c r="BC178" s="2"/>
      <c r="BD178" s="2"/>
    </row>
    <row r="179" spans="1:56">
      <c r="A179" s="52"/>
      <c r="B179" s="52"/>
      <c r="C179" s="52"/>
      <c r="D179" s="52"/>
      <c r="E179" s="52"/>
      <c r="F179" s="52"/>
      <c r="G179" s="52"/>
      <c r="H179" s="52"/>
      <c r="I179"/>
      <c r="J179"/>
      <c r="K179"/>
      <c r="L179" s="181"/>
      <c r="M179" s="181"/>
      <c r="N179" s="181"/>
      <c r="O179" s="181"/>
      <c r="P179" s="181"/>
      <c r="Q179" s="181"/>
      <c r="R179" s="181"/>
      <c r="S179" s="181"/>
      <c r="T179" s="181"/>
      <c r="U179" s="181"/>
      <c r="V179" s="181"/>
      <c r="W179" s="181"/>
      <c r="X179" s="181"/>
      <c r="Y179" s="181"/>
      <c r="Z179" s="181"/>
      <c r="AA179" s="181"/>
      <c r="AB179" s="181"/>
      <c r="AC179" s="181"/>
      <c r="AD179" s="181"/>
      <c r="AE179"/>
      <c r="AF179" s="2"/>
      <c r="AG179" s="5"/>
      <c r="AH179" s="5"/>
      <c r="AI179" s="5"/>
      <c r="AJ179" s="5"/>
      <c r="AK179" s="5"/>
      <c r="AL179" s="5"/>
      <c r="AM179" s="5"/>
      <c r="AN179" s="2"/>
      <c r="AO179" s="2"/>
      <c r="AP179" s="77"/>
      <c r="AQ179" s="2"/>
      <c r="AR179"/>
      <c r="AS179"/>
      <c r="AT179"/>
      <c r="AU179" s="30"/>
      <c r="AV179" s="5"/>
      <c r="AW179" s="5"/>
      <c r="AX179" s="5"/>
      <c r="AY179" s="35"/>
      <c r="AZ179" s="2"/>
      <c r="BA179" s="2"/>
      <c r="BB179" s="2"/>
      <c r="BC179" s="2"/>
      <c r="BD179" s="2"/>
    </row>
    <row r="180" spans="1:56">
      <c r="A180" s="52"/>
      <c r="B180" s="52"/>
      <c r="C180" s="52"/>
      <c r="D180" s="52"/>
      <c r="E180" s="52"/>
      <c r="F180" s="52"/>
      <c r="G180" s="52"/>
      <c r="H180" s="52"/>
      <c r="I180"/>
      <c r="J180"/>
      <c r="K180"/>
      <c r="L180" s="181"/>
      <c r="M180" s="181"/>
      <c r="N180" s="181"/>
      <c r="O180" s="181"/>
      <c r="P180" s="181"/>
      <c r="Q180" s="181"/>
      <c r="R180" s="181"/>
      <c r="S180" s="181"/>
      <c r="T180" s="181"/>
      <c r="U180" s="181"/>
      <c r="V180" s="181"/>
      <c r="W180" s="181"/>
      <c r="X180" s="181"/>
      <c r="Y180" s="181"/>
      <c r="Z180" s="181"/>
      <c r="AA180" s="181"/>
      <c r="AB180" s="181"/>
      <c r="AC180" s="181"/>
      <c r="AD180" s="181"/>
      <c r="AE180"/>
      <c r="AF180" s="360"/>
      <c r="AG180" s="360"/>
      <c r="AH180" s="360"/>
      <c r="AI180" s="182"/>
      <c r="AJ180" s="182"/>
      <c r="AK180" s="182"/>
      <c r="AL180" s="182"/>
      <c r="AM180" s="182"/>
      <c r="AN180" s="2"/>
      <c r="AO180" s="2"/>
      <c r="AP180" s="78"/>
      <c r="AQ180" s="2"/>
      <c r="AR180"/>
      <c r="AS180"/>
      <c r="AT180"/>
      <c r="AU180" s="30"/>
      <c r="AV180" s="5"/>
      <c r="AW180" s="5"/>
      <c r="AX180" s="5"/>
      <c r="AY180" s="35"/>
      <c r="AZ180" s="2"/>
      <c r="BA180" s="2"/>
      <c r="BB180" s="2"/>
      <c r="BC180" s="2"/>
      <c r="BD180" s="2"/>
    </row>
    <row r="181" spans="1:56">
      <c r="A181" s="52"/>
      <c r="B181" s="52"/>
      <c r="C181" s="52"/>
      <c r="D181" s="52"/>
      <c r="E181" s="52"/>
      <c r="F181" s="52"/>
      <c r="G181" s="52"/>
      <c r="H181" s="52"/>
      <c r="I181"/>
      <c r="J181"/>
      <c r="K181"/>
      <c r="L181" s="181"/>
      <c r="M181" s="181"/>
      <c r="N181" s="181"/>
      <c r="O181" s="181"/>
      <c r="P181" s="181"/>
      <c r="Q181" s="181"/>
      <c r="R181" s="181"/>
      <c r="S181" s="181"/>
      <c r="T181" s="181"/>
      <c r="U181" s="181"/>
      <c r="V181" s="181"/>
      <c r="W181" s="181"/>
      <c r="X181" s="181"/>
      <c r="Y181" s="181"/>
      <c r="Z181" s="181"/>
      <c r="AA181" s="181"/>
      <c r="AB181" s="181"/>
      <c r="AC181" s="181"/>
      <c r="AD181" s="181"/>
      <c r="AE181" s="181"/>
      <c r="AF181" s="360"/>
      <c r="AG181" s="360"/>
      <c r="AH181" s="360"/>
      <c r="AI181" s="368"/>
      <c r="AJ181" s="368"/>
      <c r="AK181" s="368"/>
      <c r="AL181" s="368"/>
      <c r="AM181" s="368"/>
      <c r="AN181" s="2"/>
      <c r="AO181" s="2"/>
      <c r="AP181" s="2"/>
      <c r="AQ181" s="2"/>
      <c r="AR181" s="181"/>
      <c r="AS181"/>
      <c r="AT181"/>
      <c r="AU181" s="30"/>
      <c r="AV181" s="93"/>
      <c r="AW181" s="93"/>
      <c r="AX181" s="93"/>
      <c r="AY181" s="75"/>
      <c r="AZ181" s="2"/>
      <c r="BA181" s="2"/>
      <c r="BB181" s="2"/>
      <c r="BC181" s="2"/>
      <c r="BD181" s="2"/>
    </row>
    <row r="182" spans="1:56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181"/>
      <c r="M182" s="181"/>
      <c r="N182" s="181"/>
      <c r="O182" s="181"/>
      <c r="P182" s="181"/>
      <c r="Q182" s="181"/>
      <c r="R182" s="181"/>
      <c r="S182" s="181"/>
      <c r="T182" s="181"/>
      <c r="U182" s="181"/>
      <c r="V182" s="181"/>
      <c r="W182" s="181"/>
      <c r="X182" s="181"/>
      <c r="Y182" s="181"/>
      <c r="Z182" s="181"/>
      <c r="AA182" s="181"/>
      <c r="AB182" s="181"/>
      <c r="AC182" s="181"/>
      <c r="AD182" s="181"/>
      <c r="AE182" s="7"/>
      <c r="AF182" s="360"/>
      <c r="AG182" s="360"/>
      <c r="AH182" s="360"/>
      <c r="AI182" s="368"/>
      <c r="AJ182" s="368"/>
      <c r="AK182" s="368"/>
      <c r="AL182" s="368"/>
      <c r="AM182" s="368"/>
      <c r="AN182" s="2"/>
      <c r="AO182" s="380"/>
      <c r="AP182" s="380"/>
      <c r="AQ182" s="369"/>
      <c r="AR182" s="7"/>
      <c r="AS182" s="2"/>
      <c r="AT182" s="2"/>
      <c r="AU182" s="30"/>
      <c r="AV182" s="263"/>
      <c r="AW182" s="263"/>
      <c r="AX182" s="263"/>
      <c r="AY182" s="103"/>
      <c r="AZ182" s="2"/>
      <c r="BA182" s="2"/>
      <c r="BB182" s="2"/>
      <c r="BC182" s="2"/>
      <c r="BD182" s="2"/>
    </row>
    <row r="183" spans="1:56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181"/>
      <c r="M183" s="181"/>
      <c r="N183" s="181"/>
      <c r="O183" s="181"/>
      <c r="P183" s="181"/>
      <c r="Q183" s="181"/>
      <c r="R183" s="181"/>
      <c r="S183" s="181"/>
      <c r="T183" s="181"/>
      <c r="U183" s="181"/>
      <c r="V183" s="181"/>
      <c r="W183" s="181"/>
      <c r="X183" s="181"/>
      <c r="Y183" s="181"/>
      <c r="Z183" s="181"/>
      <c r="AA183" s="181"/>
      <c r="AB183" s="181"/>
      <c r="AC183" s="181"/>
      <c r="AD183" s="181"/>
      <c r="AE183" s="7"/>
      <c r="AF183" s="360"/>
      <c r="AG183" s="360"/>
      <c r="AH183" s="360"/>
      <c r="AI183" s="368"/>
      <c r="AJ183" s="368"/>
      <c r="AK183" s="368"/>
      <c r="AL183" s="368"/>
      <c r="AM183" s="368"/>
      <c r="AN183" s="2"/>
      <c r="AO183" s="2"/>
      <c r="AP183" s="2"/>
      <c r="AQ183" s="2"/>
      <c r="AR183" s="7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</row>
    <row r="184" spans="1:56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181"/>
      <c r="M184" s="181"/>
      <c r="N184" s="181"/>
      <c r="O184" s="181"/>
      <c r="P184" s="181"/>
      <c r="Q184" s="181"/>
      <c r="R184" s="181"/>
      <c r="S184" s="181"/>
      <c r="T184" s="181"/>
      <c r="U184" s="181"/>
      <c r="V184" s="181"/>
      <c r="W184" s="181"/>
      <c r="X184" s="181"/>
      <c r="Y184" s="181"/>
      <c r="Z184" s="181"/>
      <c r="AA184" s="181"/>
      <c r="AB184" s="181"/>
      <c r="AC184" s="181"/>
      <c r="AD184" s="181"/>
      <c r="AE184" s="7"/>
      <c r="AF184" s="360"/>
      <c r="AG184" s="360"/>
      <c r="AH184" s="360"/>
      <c r="AI184" s="370"/>
      <c r="AJ184" s="370"/>
      <c r="AK184" s="370"/>
      <c r="AL184" s="370"/>
      <c r="AM184" s="370"/>
      <c r="AN184" s="2"/>
      <c r="AO184" s="2"/>
      <c r="AP184" s="371"/>
      <c r="AQ184" s="2"/>
      <c r="AR184" s="7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</row>
    <row r="185" spans="1:56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181"/>
      <c r="M185" s="181"/>
      <c r="N185" s="181"/>
      <c r="O185" s="181"/>
      <c r="P185" s="181"/>
      <c r="Q185" s="181"/>
      <c r="R185" s="181"/>
      <c r="S185" s="181"/>
      <c r="T185" s="181"/>
      <c r="U185" s="181"/>
      <c r="V185" s="181"/>
      <c r="W185" s="181"/>
      <c r="X185" s="181"/>
      <c r="Y185" s="181"/>
      <c r="Z185" s="181"/>
      <c r="AA185" s="181"/>
      <c r="AB185" s="181"/>
      <c r="AC185" s="181"/>
      <c r="AD185" s="181"/>
      <c r="AE185" s="7"/>
      <c r="AF185" s="360"/>
      <c r="AG185" s="360"/>
      <c r="AH185" s="360"/>
      <c r="AI185" s="370"/>
      <c r="AJ185" s="370"/>
      <c r="AK185" s="370"/>
      <c r="AL185" s="370"/>
      <c r="AM185" s="370"/>
      <c r="AN185" s="2"/>
      <c r="AO185" s="2"/>
      <c r="AP185" s="84"/>
      <c r="AQ185" s="2"/>
      <c r="AR185" s="7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</row>
    <row r="186" spans="1:56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181"/>
      <c r="M186" s="181"/>
      <c r="N186" s="181"/>
      <c r="O186" s="181"/>
      <c r="P186" s="181"/>
      <c r="Q186" s="181"/>
      <c r="R186" s="181"/>
      <c r="S186" s="181"/>
      <c r="T186" s="181"/>
      <c r="U186" s="181"/>
      <c r="V186" s="181"/>
      <c r="W186" s="181"/>
      <c r="X186" s="181"/>
      <c r="Y186" s="181"/>
      <c r="Z186" s="181"/>
      <c r="AA186" s="181"/>
      <c r="AB186" s="181"/>
      <c r="AC186" s="181"/>
      <c r="AD186" s="181"/>
      <c r="AE186" s="7"/>
      <c r="AF186" s="360"/>
      <c r="AG186" s="360"/>
      <c r="AH186" s="360"/>
      <c r="AI186" s="372"/>
      <c r="AJ186" s="372"/>
      <c r="AK186" s="372"/>
      <c r="AL186" s="372"/>
      <c r="AM186" s="372"/>
      <c r="AN186" s="2"/>
      <c r="AO186" s="2"/>
      <c r="AP186" s="85"/>
      <c r="AQ186" s="2"/>
      <c r="AR186" s="7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</row>
    <row r="187" spans="1:56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181"/>
      <c r="M187" s="181"/>
      <c r="N187" s="181"/>
      <c r="O187" s="181"/>
      <c r="P187" s="181"/>
      <c r="Q187" s="181"/>
      <c r="R187" s="181"/>
      <c r="S187" s="181"/>
      <c r="T187" s="181"/>
      <c r="U187" s="181"/>
      <c r="V187" s="181"/>
      <c r="W187" s="181"/>
      <c r="X187" s="181"/>
      <c r="Y187" s="181"/>
      <c r="Z187" s="181"/>
      <c r="AA187" s="181"/>
      <c r="AB187" s="181"/>
      <c r="AC187" s="181"/>
      <c r="AD187" s="181"/>
      <c r="AE187" s="7"/>
      <c r="AF187" s="360"/>
      <c r="AG187" s="360"/>
      <c r="AH187" s="360"/>
      <c r="AI187" s="373"/>
      <c r="AJ187" s="373"/>
      <c r="AK187" s="373"/>
      <c r="AL187" s="373"/>
      <c r="AM187" s="373"/>
      <c r="AN187" s="2"/>
      <c r="AO187" s="2"/>
      <c r="AP187" s="2"/>
      <c r="AQ187" s="2"/>
      <c r="AR187" s="7"/>
      <c r="AS187" s="2"/>
      <c r="AT187" s="2"/>
      <c r="AU187" s="74"/>
      <c r="AV187" s="74"/>
      <c r="AW187" s="74"/>
      <c r="AX187" s="74"/>
      <c r="AY187" s="74"/>
      <c r="AZ187" s="74"/>
      <c r="BA187" s="74"/>
      <c r="BB187" s="74"/>
      <c r="BC187" s="2"/>
      <c r="BD187" s="2"/>
    </row>
    <row r="188" spans="1:56" ht="18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181"/>
      <c r="M188" s="181"/>
      <c r="N188" s="181"/>
      <c r="O188" s="181"/>
      <c r="P188" s="181"/>
      <c r="Q188" s="181"/>
      <c r="R188" s="181"/>
      <c r="S188" s="181"/>
      <c r="T188" s="181"/>
      <c r="U188" s="181"/>
      <c r="V188" s="181"/>
      <c r="W188" s="181"/>
      <c r="X188" s="181"/>
      <c r="Y188" s="181"/>
      <c r="Z188" s="181"/>
      <c r="AA188" s="181"/>
      <c r="AB188" s="181"/>
      <c r="AC188" s="181"/>
      <c r="AD188" s="181"/>
      <c r="AE188" s="7"/>
      <c r="AF188" s="374"/>
      <c r="AG188" s="360"/>
      <c r="AH188" s="360"/>
      <c r="AI188" s="375"/>
      <c r="AJ188" s="375"/>
      <c r="AK188" s="376"/>
      <c r="AL188" s="376"/>
      <c r="AM188" s="376"/>
      <c r="AN188" s="2"/>
      <c r="AO188" s="2"/>
      <c r="AP188" s="87"/>
      <c r="AQ188" s="377"/>
      <c r="AR188" s="7"/>
      <c r="AS188" s="2"/>
      <c r="AT188" s="2"/>
      <c r="AU188" s="74"/>
      <c r="AV188" s="74"/>
      <c r="AW188" s="74"/>
      <c r="AX188" s="74"/>
      <c r="AY188" s="74"/>
      <c r="AZ188" s="74"/>
      <c r="BA188" s="74"/>
      <c r="BB188" s="74"/>
      <c r="BC188" s="2"/>
      <c r="BD188" s="2"/>
    </row>
    <row r="189" spans="1:56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181"/>
      <c r="M189" s="181"/>
      <c r="N189" s="181"/>
      <c r="O189" s="181"/>
      <c r="P189" s="181"/>
      <c r="Q189" s="181"/>
      <c r="R189" s="181"/>
      <c r="S189" s="181"/>
      <c r="T189" s="181"/>
      <c r="U189" s="181"/>
      <c r="V189" s="181"/>
      <c r="W189" s="181"/>
      <c r="X189" s="181"/>
      <c r="Y189" s="181"/>
      <c r="Z189" s="181"/>
      <c r="AA189" s="181"/>
      <c r="AB189" s="181"/>
      <c r="AC189" s="181"/>
      <c r="AD189" s="181"/>
      <c r="AE189" s="7"/>
      <c r="AF189" s="2"/>
      <c r="AG189" s="5"/>
      <c r="AH189" s="5"/>
      <c r="AI189" s="92"/>
      <c r="AJ189" s="35"/>
      <c r="AK189" s="35"/>
      <c r="AL189" s="35"/>
      <c r="AM189" s="2"/>
      <c r="AN189" s="2"/>
      <c r="AO189" s="2"/>
      <c r="AP189" s="2"/>
      <c r="AQ189" s="2"/>
      <c r="AR189" s="7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</row>
    <row r="190" spans="1:56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181"/>
      <c r="M190" s="181"/>
      <c r="N190" s="181"/>
      <c r="O190" s="181"/>
      <c r="P190" s="181"/>
      <c r="Q190" s="181"/>
      <c r="R190" s="181"/>
      <c r="S190" s="181"/>
      <c r="T190" s="181"/>
      <c r="U190" s="181"/>
      <c r="V190" s="181"/>
      <c r="W190" s="181"/>
      <c r="X190" s="181"/>
      <c r="Y190" s="181"/>
      <c r="Z190" s="181"/>
      <c r="AA190" s="181"/>
      <c r="AB190" s="181"/>
      <c r="AC190" s="181"/>
      <c r="AD190" s="181"/>
      <c r="AE190" s="2"/>
      <c r="AF190" s="2"/>
      <c r="AG190" s="30"/>
      <c r="AH190" s="5"/>
      <c r="AI190" s="5"/>
      <c r="AJ190" s="5"/>
      <c r="AK190" s="5"/>
      <c r="AL190" s="5"/>
      <c r="AM190" s="5"/>
      <c r="AN190" s="2"/>
      <c r="AO190" s="2"/>
      <c r="AP190" s="2"/>
      <c r="AQ190" s="2"/>
      <c r="AR190" s="7"/>
      <c r="AU190" s="2"/>
      <c r="AV190" s="2"/>
      <c r="AW190" s="2"/>
      <c r="AX190" s="2"/>
      <c r="AY190" s="2"/>
      <c r="AZ190" s="2"/>
      <c r="BA190" s="2"/>
      <c r="BB190" s="2"/>
      <c r="BC190" s="2"/>
      <c r="BD190" s="2"/>
    </row>
    <row r="191" spans="1:56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181"/>
      <c r="M191" s="181"/>
      <c r="N191" s="181"/>
      <c r="O191" s="181"/>
      <c r="P191" s="181"/>
      <c r="Q191" s="181"/>
      <c r="R191" s="181"/>
      <c r="S191" s="181"/>
      <c r="T191" s="181"/>
      <c r="U191" s="181"/>
      <c r="V191" s="181"/>
      <c r="W191" s="181"/>
      <c r="X191" s="181"/>
      <c r="Y191" s="181"/>
      <c r="Z191" s="181"/>
      <c r="AA191" s="181"/>
      <c r="AB191" s="181"/>
      <c r="AC191" s="181"/>
      <c r="AD191" s="181"/>
      <c r="AE191" s="2"/>
      <c r="AF191" s="2"/>
      <c r="AG191" s="5"/>
      <c r="AH191" s="5"/>
      <c r="AI191" s="35"/>
      <c r="AJ191" s="35"/>
      <c r="AK191" s="35"/>
      <c r="AL191" s="35"/>
      <c r="AM191" s="2"/>
      <c r="AN191" s="2"/>
      <c r="AO191" s="2"/>
      <c r="AP191" s="2"/>
      <c r="AQ191" s="2"/>
      <c r="AR191" s="7"/>
    </row>
    <row r="192" spans="1:56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181"/>
      <c r="M192" s="181"/>
      <c r="N192" s="181"/>
      <c r="O192" s="181"/>
      <c r="P192" s="181"/>
      <c r="Q192" s="181"/>
      <c r="R192" s="181"/>
      <c r="S192" s="181"/>
      <c r="T192" s="181"/>
      <c r="U192" s="181"/>
      <c r="V192" s="181"/>
      <c r="W192" s="181"/>
      <c r="X192" s="181"/>
      <c r="Y192" s="181"/>
      <c r="Z192" s="181"/>
      <c r="AA192" s="181"/>
      <c r="AB192" s="181"/>
      <c r="AC192" s="181"/>
      <c r="AD192" s="181"/>
      <c r="AE192" s="7"/>
      <c r="AF192" s="364"/>
      <c r="AG192" s="364"/>
      <c r="AH192" s="364"/>
      <c r="AI192" s="378"/>
      <c r="AJ192" s="378"/>
      <c r="AK192" s="378"/>
      <c r="AL192" s="35"/>
      <c r="AM192" s="2"/>
      <c r="AN192" s="2"/>
      <c r="AO192" s="2"/>
      <c r="AP192" s="2"/>
      <c r="AQ192" s="2"/>
      <c r="AR192" s="7"/>
    </row>
    <row r="193" spans="1:44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181"/>
      <c r="M193" s="181"/>
      <c r="N193" s="181"/>
      <c r="O193" s="181"/>
      <c r="P193" s="181"/>
      <c r="Q193" s="181"/>
      <c r="R193" s="181"/>
      <c r="S193" s="181"/>
      <c r="T193" s="181"/>
      <c r="U193" s="181"/>
      <c r="V193" s="181"/>
      <c r="W193" s="181"/>
      <c r="X193" s="181"/>
      <c r="Y193" s="181"/>
      <c r="Z193" s="181"/>
      <c r="AA193" s="181"/>
      <c r="AB193" s="181"/>
      <c r="AC193" s="181"/>
      <c r="AD193" s="181"/>
      <c r="AE193" s="7"/>
      <c r="AF193" s="364"/>
      <c r="AG193" s="364"/>
      <c r="AH193" s="364"/>
      <c r="AI193" s="368"/>
      <c r="AJ193" s="368"/>
      <c r="AK193" s="368"/>
      <c r="AL193" s="35"/>
      <c r="AM193" s="2"/>
      <c r="AN193" s="2"/>
      <c r="AO193" s="2"/>
      <c r="AP193" s="2"/>
      <c r="AQ193" s="2"/>
      <c r="AR193" s="7"/>
    </row>
    <row r="194" spans="1:44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181"/>
      <c r="M194" s="181"/>
      <c r="N194" s="181"/>
      <c r="O194" s="181"/>
      <c r="P194" s="181"/>
      <c r="Q194" s="181"/>
      <c r="R194" s="181"/>
      <c r="S194" s="181"/>
      <c r="T194" s="181"/>
      <c r="U194" s="181"/>
      <c r="V194" s="181"/>
      <c r="W194" s="181"/>
      <c r="X194" s="181"/>
      <c r="Y194" s="181"/>
      <c r="Z194" s="181"/>
      <c r="AA194" s="181"/>
      <c r="AB194" s="181"/>
      <c r="AC194" s="181"/>
      <c r="AD194" s="181"/>
      <c r="AE194" s="7"/>
      <c r="AF194" s="364"/>
      <c r="AG194" s="364"/>
      <c r="AH194" s="364"/>
      <c r="AI194" s="368"/>
      <c r="AJ194" s="368"/>
      <c r="AK194" s="368"/>
      <c r="AL194" s="35"/>
      <c r="AM194" s="2"/>
      <c r="AN194" s="2"/>
      <c r="AO194" s="2"/>
      <c r="AP194" s="2"/>
      <c r="AQ194" s="2"/>
      <c r="AR194" s="7"/>
    </row>
    <row r="195" spans="1:44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181"/>
      <c r="M195" s="181"/>
      <c r="N195" s="181"/>
      <c r="O195" s="181"/>
      <c r="P195" s="181"/>
      <c r="Q195" s="181"/>
      <c r="R195" s="181"/>
      <c r="S195" s="181"/>
      <c r="T195" s="181"/>
      <c r="U195" s="181"/>
      <c r="V195" s="181"/>
      <c r="W195" s="181"/>
      <c r="X195" s="181"/>
      <c r="Y195" s="181"/>
      <c r="Z195" s="181"/>
      <c r="AA195" s="181"/>
      <c r="AB195" s="181"/>
      <c r="AC195" s="181"/>
      <c r="AD195" s="181"/>
      <c r="AE195" s="7"/>
      <c r="AF195" s="364"/>
      <c r="AG195" s="364"/>
      <c r="AH195" s="364"/>
      <c r="AI195" s="368"/>
      <c r="AJ195" s="368"/>
      <c r="AK195" s="368"/>
      <c r="AL195" s="35"/>
      <c r="AM195" s="2"/>
      <c r="AN195" s="2"/>
      <c r="AO195" s="2"/>
      <c r="AP195" s="2"/>
      <c r="AQ195" s="2"/>
      <c r="AR195" s="7"/>
    </row>
    <row r="196" spans="1:44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181"/>
      <c r="M196" s="181"/>
      <c r="N196" s="181"/>
      <c r="O196" s="181"/>
      <c r="P196" s="181"/>
      <c r="Q196" s="181"/>
      <c r="R196" s="181"/>
      <c r="S196" s="181"/>
      <c r="T196" s="181"/>
      <c r="U196" s="181"/>
      <c r="V196" s="181"/>
      <c r="W196" s="181"/>
      <c r="X196" s="181"/>
      <c r="Y196" s="181"/>
      <c r="Z196" s="181"/>
      <c r="AA196" s="181"/>
      <c r="AB196" s="181"/>
      <c r="AC196" s="181"/>
      <c r="AD196" s="181"/>
      <c r="AE196" s="7"/>
      <c r="AF196" s="364"/>
      <c r="AG196" s="364"/>
      <c r="AH196" s="364"/>
      <c r="AI196" s="378"/>
      <c r="AJ196" s="378"/>
      <c r="AK196" s="378"/>
      <c r="AL196" s="35"/>
      <c r="AM196" s="2"/>
      <c r="AN196" s="2"/>
      <c r="AO196" s="2"/>
      <c r="AP196" s="2"/>
      <c r="AQ196" s="2"/>
      <c r="AR196" s="7"/>
    </row>
    <row r="197" spans="1:44">
      <c r="B197" s="2"/>
      <c r="C197" s="36"/>
      <c r="D197" s="72"/>
      <c r="E197" s="73"/>
      <c r="F197" s="70"/>
      <c r="G197" s="70"/>
      <c r="H197" s="71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7"/>
      <c r="AF197" s="364"/>
      <c r="AG197" s="364"/>
      <c r="AH197" s="364"/>
      <c r="AI197" s="378"/>
      <c r="AJ197" s="378"/>
      <c r="AK197" s="378"/>
      <c r="AL197" s="35"/>
      <c r="AM197" s="2"/>
      <c r="AN197" s="2"/>
      <c r="AO197" s="2"/>
      <c r="AP197" s="2"/>
      <c r="AQ197" s="2"/>
      <c r="AR197" s="7"/>
    </row>
    <row r="198" spans="1:44">
      <c r="B198" s="2"/>
      <c r="C198" s="36"/>
      <c r="D198" s="62"/>
      <c r="E198" s="63"/>
      <c r="F198" s="70"/>
      <c r="G198" s="70"/>
      <c r="H198" s="71"/>
      <c r="I198" s="2"/>
      <c r="J198" s="67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7"/>
      <c r="AF198" s="364"/>
      <c r="AG198" s="364"/>
      <c r="AH198" s="364"/>
      <c r="AI198" s="379"/>
      <c r="AJ198" s="379"/>
      <c r="AK198" s="379"/>
      <c r="AL198" s="35"/>
      <c r="AM198" s="2"/>
      <c r="AN198" s="2"/>
      <c r="AO198" s="2"/>
      <c r="AP198" s="2"/>
      <c r="AQ198" s="2"/>
      <c r="AR198" s="7"/>
    </row>
    <row r="199" spans="1:44">
      <c r="B199" s="2"/>
      <c r="C199" s="36"/>
      <c r="D199" s="62"/>
      <c r="E199" s="63"/>
      <c r="F199" s="64"/>
      <c r="G199" s="65"/>
      <c r="H199" s="66"/>
      <c r="I199" s="2"/>
      <c r="J199" s="67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7"/>
      <c r="AF199" s="364"/>
      <c r="AG199" s="364"/>
      <c r="AH199" s="364"/>
      <c r="AI199" s="381"/>
      <c r="AJ199" s="381"/>
      <c r="AK199" s="381"/>
      <c r="AL199" s="75"/>
      <c r="AM199" s="2"/>
      <c r="AN199" s="2"/>
      <c r="AO199" s="2"/>
      <c r="AP199" s="2"/>
      <c r="AQ199" s="2"/>
      <c r="AR199" s="7"/>
    </row>
    <row r="200" spans="1:44"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181"/>
      <c r="M200" s="181"/>
      <c r="N200" s="181"/>
      <c r="O200" s="181"/>
      <c r="P200" s="181"/>
      <c r="Q200" s="181"/>
      <c r="R200" s="181"/>
      <c r="S200" s="181"/>
      <c r="T200" s="181"/>
      <c r="U200" s="181"/>
      <c r="V200" s="181"/>
      <c r="W200" s="181"/>
      <c r="X200" s="181"/>
      <c r="Y200" s="181"/>
      <c r="Z200" s="181"/>
      <c r="AA200" s="181"/>
      <c r="AB200" s="181"/>
      <c r="AC200" s="181"/>
      <c r="AD200" s="181"/>
      <c r="AE200" s="7"/>
      <c r="AF200" s="2"/>
      <c r="AG200" s="2"/>
      <c r="AH200" s="2"/>
      <c r="AI200" s="2"/>
      <c r="AJ200" s="2"/>
      <c r="AK200" s="2"/>
      <c r="AL200" s="249"/>
      <c r="AM200" s="2"/>
      <c r="AN200" s="2"/>
      <c r="AO200" s="2"/>
      <c r="AP200" s="2"/>
      <c r="AQ200" s="2"/>
      <c r="AR200" s="7"/>
    </row>
    <row r="201" spans="1:44"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181"/>
      <c r="M201" s="181"/>
      <c r="N201" s="181"/>
      <c r="O201" s="181"/>
      <c r="P201" s="181"/>
      <c r="Q201" s="181"/>
      <c r="R201" s="181"/>
      <c r="S201" s="181"/>
      <c r="T201" s="181"/>
      <c r="U201" s="181"/>
      <c r="V201" s="181"/>
      <c r="W201" s="181"/>
      <c r="X201" s="181"/>
      <c r="Y201" s="181"/>
      <c r="Z201" s="181"/>
      <c r="AA201" s="181"/>
      <c r="AB201" s="181"/>
      <c r="AC201" s="181"/>
      <c r="AD201" s="181"/>
      <c r="AE201" s="7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7"/>
    </row>
    <row r="202" spans="1:44"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181"/>
      <c r="M202" s="181"/>
      <c r="N202" s="181"/>
      <c r="O202" s="181"/>
      <c r="P202" s="181"/>
      <c r="Q202" s="181"/>
      <c r="R202" s="181"/>
      <c r="S202" s="181"/>
      <c r="T202" s="181"/>
      <c r="U202" s="181"/>
      <c r="V202" s="181"/>
      <c r="W202" s="181"/>
      <c r="X202" s="181"/>
      <c r="Y202" s="181"/>
      <c r="Z202" s="181"/>
      <c r="AA202" s="181"/>
      <c r="AB202" s="181"/>
      <c r="AC202" s="181"/>
      <c r="AD202" s="181"/>
      <c r="AE202" s="7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7"/>
    </row>
    <row r="203" spans="1:44"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181"/>
      <c r="M203" s="181"/>
      <c r="N203" s="181"/>
      <c r="O203" s="181"/>
      <c r="P203" s="181"/>
      <c r="Q203" s="181"/>
      <c r="R203" s="181"/>
      <c r="S203" s="181"/>
      <c r="T203" s="181"/>
      <c r="U203" s="181"/>
      <c r="V203" s="181"/>
      <c r="W203" s="181"/>
      <c r="X203" s="181"/>
      <c r="Y203" s="181"/>
      <c r="Z203" s="181"/>
      <c r="AA203" s="181"/>
      <c r="AB203" s="181"/>
      <c r="AC203" s="181"/>
      <c r="AD203" s="181"/>
      <c r="AE203" s="7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7"/>
    </row>
    <row r="204" spans="1:44"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181"/>
      <c r="M204" s="181"/>
      <c r="N204" s="181"/>
      <c r="O204" s="181"/>
      <c r="P204" s="181"/>
      <c r="Q204" s="181"/>
      <c r="R204" s="181"/>
      <c r="S204" s="181"/>
      <c r="T204" s="181"/>
      <c r="U204" s="181"/>
      <c r="V204" s="181"/>
      <c r="W204" s="181"/>
      <c r="X204" s="181"/>
      <c r="Y204" s="181"/>
      <c r="Z204" s="181"/>
      <c r="AA204" s="181"/>
      <c r="AB204" s="181"/>
      <c r="AC204" s="181"/>
      <c r="AD204" s="181"/>
      <c r="AE204" s="7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7"/>
    </row>
    <row r="205" spans="1:44"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181"/>
      <c r="M205" s="181"/>
      <c r="N205" s="181"/>
      <c r="O205" s="181"/>
      <c r="P205" s="181"/>
      <c r="Q205" s="181"/>
      <c r="R205" s="181"/>
      <c r="S205" s="181"/>
      <c r="T205" s="181"/>
      <c r="U205" s="181"/>
      <c r="V205" s="181"/>
      <c r="W205" s="181"/>
      <c r="X205" s="181"/>
      <c r="Y205" s="181"/>
      <c r="Z205" s="181"/>
      <c r="AA205" s="181"/>
      <c r="AB205" s="181"/>
      <c r="AC205" s="181"/>
      <c r="AD205" s="181"/>
      <c r="AE205" s="7"/>
      <c r="AF205" s="2"/>
      <c r="AG205" s="2"/>
      <c r="AH205" s="74"/>
      <c r="AI205" s="74"/>
      <c r="AJ205" s="74"/>
      <c r="AK205" s="74"/>
      <c r="AL205" s="74"/>
      <c r="AM205" s="74"/>
      <c r="AN205" s="74"/>
      <c r="AO205" s="74"/>
      <c r="AP205" s="2"/>
      <c r="AQ205" s="2"/>
      <c r="AR205" s="7"/>
    </row>
    <row r="206" spans="1:44"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181"/>
      <c r="M206" s="181"/>
      <c r="N206" s="181"/>
      <c r="O206" s="181"/>
      <c r="P206" s="181"/>
      <c r="Q206" s="181"/>
      <c r="R206" s="181"/>
      <c r="S206" s="181"/>
      <c r="T206" s="181"/>
      <c r="U206" s="181"/>
      <c r="V206" s="181"/>
      <c r="W206" s="181"/>
      <c r="X206" s="181"/>
      <c r="Y206" s="181"/>
      <c r="Z206" s="181"/>
      <c r="AA206" s="181"/>
      <c r="AB206" s="181"/>
      <c r="AC206" s="181"/>
      <c r="AD206" s="181"/>
      <c r="AE206" s="7"/>
      <c r="AF206" s="2"/>
      <c r="AG206" s="2"/>
      <c r="AH206" s="74"/>
      <c r="AI206" s="74"/>
      <c r="AJ206" s="74"/>
      <c r="AK206" s="74"/>
      <c r="AL206" s="74"/>
      <c r="AM206" s="74"/>
      <c r="AN206" s="74"/>
      <c r="AO206" s="74"/>
      <c r="AP206" s="2"/>
      <c r="AQ206" s="2"/>
      <c r="AR206" s="7"/>
    </row>
    <row r="207" spans="1:44"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181"/>
      <c r="M207" s="181"/>
      <c r="N207" s="181"/>
      <c r="O207" s="181"/>
      <c r="P207" s="181"/>
      <c r="Q207" s="181"/>
      <c r="R207" s="181"/>
      <c r="S207" s="181"/>
      <c r="T207" s="181"/>
      <c r="U207" s="181"/>
      <c r="V207" s="181"/>
      <c r="W207" s="181"/>
      <c r="X207" s="181"/>
      <c r="Y207" s="181"/>
      <c r="Z207" s="181"/>
      <c r="AA207" s="181"/>
      <c r="AB207" s="181"/>
      <c r="AC207" s="181"/>
      <c r="AD207" s="181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spans="1:44"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  <c r="Y208" s="181"/>
      <c r="Z208" s="181"/>
      <c r="AA208" s="181"/>
      <c r="AB208" s="181"/>
      <c r="AC208" s="181"/>
      <c r="AD208" s="181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spans="2:44"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181"/>
      <c r="M209" s="181"/>
      <c r="N209" s="181"/>
      <c r="O209" s="181"/>
      <c r="P209" s="181"/>
      <c r="Q209" s="181"/>
      <c r="R209" s="181"/>
      <c r="S209" s="181"/>
      <c r="T209" s="181"/>
      <c r="U209" s="181"/>
      <c r="V209" s="181"/>
      <c r="W209" s="181"/>
      <c r="X209" s="181"/>
      <c r="Y209" s="181"/>
      <c r="Z209" s="181"/>
      <c r="AA209" s="181"/>
      <c r="AB209" s="181"/>
      <c r="AC209" s="181"/>
      <c r="AD209" s="181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spans="2:44"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181"/>
      <c r="M210" s="181"/>
      <c r="N210" s="181"/>
      <c r="O210" s="181"/>
      <c r="P210" s="181"/>
      <c r="Q210" s="181"/>
      <c r="R210" s="181"/>
      <c r="S210" s="181"/>
      <c r="T210" s="181"/>
      <c r="U210" s="181"/>
      <c r="V210" s="181"/>
      <c r="W210" s="181"/>
      <c r="X210" s="181"/>
      <c r="Y210" s="181"/>
      <c r="Z210" s="181"/>
      <c r="AA210" s="181"/>
      <c r="AB210" s="181"/>
      <c r="AC210" s="181"/>
      <c r="AD210" s="181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spans="2:44"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181"/>
      <c r="M211" s="181"/>
      <c r="N211" s="181"/>
      <c r="O211" s="181"/>
      <c r="P211" s="181"/>
      <c r="Q211" s="181"/>
      <c r="R211" s="181"/>
      <c r="S211" s="181"/>
      <c r="T211" s="181"/>
      <c r="U211" s="181"/>
      <c r="V211" s="181"/>
      <c r="W211" s="181"/>
      <c r="X211" s="181"/>
      <c r="Y211" s="181"/>
      <c r="Z211" s="181"/>
      <c r="AA211" s="181"/>
      <c r="AB211" s="181"/>
      <c r="AC211" s="181"/>
      <c r="AD211" s="181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spans="2:44"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181"/>
      <c r="M212" s="181"/>
      <c r="N212" s="181"/>
      <c r="O212" s="181"/>
      <c r="P212" s="181"/>
      <c r="Q212" s="181"/>
      <c r="R212" s="181"/>
      <c r="S212" s="181"/>
      <c r="T212" s="181"/>
      <c r="U212" s="181"/>
      <c r="V212" s="181"/>
      <c r="W212" s="181"/>
      <c r="X212" s="181"/>
      <c r="Y212" s="181"/>
      <c r="Z212" s="181"/>
      <c r="AA212" s="181"/>
      <c r="AB212" s="181"/>
      <c r="AC212" s="181"/>
      <c r="AD212" s="181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spans="2:44"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181"/>
      <c r="M213" s="181"/>
      <c r="N213" s="181"/>
      <c r="O213" s="181"/>
      <c r="P213" s="181"/>
      <c r="Q213" s="181"/>
      <c r="R213" s="181"/>
      <c r="S213" s="181"/>
      <c r="T213" s="181"/>
      <c r="U213" s="181"/>
      <c r="V213" s="181"/>
      <c r="W213" s="181"/>
      <c r="X213" s="181"/>
      <c r="Y213" s="181"/>
      <c r="Z213" s="181"/>
      <c r="AA213" s="181"/>
      <c r="AB213" s="181"/>
      <c r="AC213" s="181"/>
      <c r="AD213" s="181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spans="2:44"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181"/>
      <c r="M214" s="181"/>
      <c r="N214" s="181"/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  <c r="Y214" s="181"/>
      <c r="Z214" s="181"/>
      <c r="AA214" s="181"/>
      <c r="AB214" s="181"/>
      <c r="AC214" s="181"/>
      <c r="AD214" s="181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spans="2:44"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181"/>
      <c r="M215" s="181"/>
      <c r="N215" s="181"/>
      <c r="O215" s="181"/>
      <c r="P215" s="181"/>
      <c r="Q215" s="181"/>
      <c r="R215" s="181"/>
      <c r="S215" s="181"/>
      <c r="T215" s="181"/>
      <c r="U215" s="181"/>
      <c r="V215" s="181"/>
      <c r="W215" s="181"/>
      <c r="X215" s="181"/>
      <c r="Y215" s="181"/>
      <c r="Z215" s="181"/>
      <c r="AA215" s="181"/>
      <c r="AB215" s="181"/>
      <c r="AC215" s="181"/>
      <c r="AD215" s="181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spans="2:44"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181"/>
      <c r="M216" s="181"/>
      <c r="N216" s="181"/>
      <c r="O216" s="181"/>
      <c r="P216" s="181"/>
      <c r="Q216" s="181"/>
      <c r="R216" s="181"/>
      <c r="S216" s="181"/>
      <c r="T216" s="181"/>
      <c r="U216" s="181"/>
      <c r="V216" s="181"/>
      <c r="W216" s="181"/>
      <c r="X216" s="181"/>
      <c r="Y216" s="181"/>
      <c r="Z216" s="181"/>
      <c r="AA216" s="181"/>
      <c r="AB216" s="181"/>
      <c r="AC216" s="181"/>
      <c r="AD216" s="181"/>
    </row>
    <row r="217" spans="2:44"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181"/>
      <c r="M217" s="181"/>
      <c r="N217" s="181"/>
      <c r="O217" s="181"/>
      <c r="P217" s="181"/>
      <c r="Q217" s="181"/>
      <c r="R217" s="181"/>
      <c r="S217" s="181"/>
      <c r="T217" s="181"/>
      <c r="U217" s="181"/>
      <c r="V217" s="181"/>
      <c r="W217" s="181"/>
      <c r="X217" s="181"/>
      <c r="Y217" s="181"/>
      <c r="Z217" s="181"/>
      <c r="AA217" s="181"/>
      <c r="AB217" s="181"/>
      <c r="AC217" s="181"/>
      <c r="AD217" s="181"/>
    </row>
    <row r="218" spans="2:44"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181"/>
      <c r="M218" s="181"/>
      <c r="N218" s="181"/>
      <c r="O218" s="181"/>
      <c r="P218" s="181"/>
      <c r="Q218" s="181"/>
      <c r="R218" s="181"/>
      <c r="S218" s="181"/>
      <c r="T218" s="181"/>
      <c r="U218" s="181"/>
      <c r="V218" s="181"/>
      <c r="W218" s="181"/>
      <c r="X218" s="181"/>
      <c r="Y218" s="181"/>
      <c r="Z218" s="181"/>
      <c r="AA218" s="181"/>
      <c r="AB218" s="181"/>
      <c r="AC218" s="181"/>
      <c r="AD218" s="181"/>
    </row>
    <row r="219" spans="2:44"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181"/>
      <c r="M219" s="181"/>
      <c r="N219" s="181"/>
      <c r="O219" s="181"/>
      <c r="P219" s="181"/>
      <c r="Q219" s="181"/>
      <c r="R219" s="181"/>
      <c r="S219" s="181"/>
      <c r="T219" s="181"/>
      <c r="U219" s="181"/>
      <c r="V219" s="181"/>
      <c r="W219" s="181"/>
      <c r="X219" s="181"/>
      <c r="Y219" s="181"/>
      <c r="Z219" s="181"/>
      <c r="AA219" s="181"/>
      <c r="AB219" s="181"/>
      <c r="AC219" s="181"/>
      <c r="AD219" s="181"/>
    </row>
    <row r="220" spans="2:44"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181"/>
      <c r="M220" s="181"/>
      <c r="N220" s="181"/>
      <c r="O220" s="181"/>
      <c r="P220" s="181"/>
      <c r="Q220" s="181"/>
      <c r="R220" s="181"/>
      <c r="S220" s="181"/>
      <c r="T220" s="181"/>
      <c r="U220" s="181"/>
      <c r="V220" s="181"/>
      <c r="W220" s="181"/>
      <c r="X220" s="181"/>
      <c r="Y220" s="181"/>
      <c r="Z220" s="181"/>
      <c r="AA220" s="181"/>
      <c r="AB220" s="181"/>
      <c r="AC220" s="181"/>
      <c r="AD220" s="181"/>
    </row>
    <row r="221" spans="2:44"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181"/>
      <c r="M221" s="181"/>
      <c r="N221" s="181"/>
      <c r="O221" s="181"/>
      <c r="P221" s="181"/>
      <c r="Q221" s="181"/>
      <c r="R221" s="181"/>
      <c r="S221" s="181"/>
      <c r="T221" s="181"/>
      <c r="U221" s="181"/>
      <c r="V221" s="181"/>
      <c r="W221" s="181"/>
      <c r="X221" s="181"/>
      <c r="Y221" s="181"/>
      <c r="Z221" s="181"/>
      <c r="AA221" s="181"/>
      <c r="AB221" s="181"/>
      <c r="AC221" s="181"/>
      <c r="AD221" s="181"/>
    </row>
    <row r="222" spans="2:44"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181"/>
      <c r="M222" s="181"/>
      <c r="N222" s="181"/>
      <c r="O222" s="181"/>
      <c r="P222" s="181"/>
      <c r="Q222" s="181"/>
      <c r="R222" s="181"/>
      <c r="S222" s="181"/>
      <c r="T222" s="181"/>
      <c r="U222" s="181"/>
      <c r="V222" s="181"/>
      <c r="W222" s="181"/>
      <c r="X222" s="181"/>
      <c r="Y222" s="181"/>
      <c r="Z222" s="181"/>
      <c r="AA222" s="181"/>
      <c r="AB222" s="181"/>
      <c r="AC222" s="181"/>
      <c r="AD222" s="181"/>
    </row>
    <row r="223" spans="2:44"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181"/>
      <c r="M223" s="181"/>
      <c r="N223" s="181"/>
      <c r="O223" s="181"/>
      <c r="P223" s="181"/>
      <c r="Q223" s="181"/>
      <c r="R223" s="181"/>
      <c r="S223" s="181"/>
      <c r="T223" s="181"/>
      <c r="U223" s="181"/>
      <c r="V223" s="181"/>
      <c r="W223" s="181"/>
      <c r="X223" s="181"/>
      <c r="Y223" s="181"/>
      <c r="Z223" s="181"/>
      <c r="AA223" s="181"/>
      <c r="AB223" s="181"/>
      <c r="AC223" s="181"/>
      <c r="AD223" s="181"/>
    </row>
    <row r="224" spans="2:44"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181"/>
      <c r="M224" s="181"/>
      <c r="N224" s="181"/>
      <c r="O224" s="181"/>
      <c r="P224" s="181"/>
      <c r="Q224" s="181"/>
      <c r="R224" s="181"/>
      <c r="S224" s="181"/>
      <c r="T224" s="181"/>
      <c r="U224" s="181"/>
      <c r="V224" s="181"/>
      <c r="W224" s="181"/>
      <c r="X224" s="181"/>
      <c r="Y224" s="181"/>
      <c r="Z224" s="181"/>
      <c r="AA224" s="181"/>
      <c r="AB224" s="181"/>
      <c r="AC224" s="181"/>
      <c r="AD224" s="181"/>
    </row>
    <row r="225" spans="2:45"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181"/>
      <c r="M225" s="181"/>
      <c r="N225" s="181"/>
      <c r="O225" s="181"/>
      <c r="P225" s="181"/>
      <c r="Q225" s="181"/>
      <c r="R225" s="181"/>
      <c r="S225" s="181"/>
      <c r="T225" s="181"/>
      <c r="U225" s="181"/>
      <c r="V225" s="181"/>
      <c r="W225" s="181"/>
      <c r="X225" s="181"/>
      <c r="Y225" s="181"/>
      <c r="Z225" s="181"/>
      <c r="AA225" s="181"/>
      <c r="AB225" s="181"/>
      <c r="AC225" s="181"/>
      <c r="AD225" s="181"/>
    </row>
    <row r="226" spans="2:45"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181"/>
      <c r="M226" s="181"/>
      <c r="N226" s="181"/>
      <c r="O226" s="181"/>
      <c r="P226" s="181"/>
      <c r="Q226" s="181"/>
      <c r="R226" s="181"/>
      <c r="S226" s="181"/>
      <c r="T226" s="181"/>
      <c r="U226" s="181"/>
      <c r="V226" s="181"/>
      <c r="W226" s="181"/>
      <c r="X226" s="181"/>
      <c r="Y226" s="181"/>
      <c r="Z226" s="181"/>
      <c r="AA226" s="181"/>
      <c r="AB226" s="181"/>
      <c r="AC226" s="181"/>
      <c r="AD226" s="181"/>
      <c r="AS226" s="4"/>
    </row>
    <row r="227" spans="2:45"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181"/>
      <c r="M227" s="181"/>
      <c r="N227" s="181"/>
      <c r="O227" s="181"/>
      <c r="P227" s="181"/>
      <c r="Q227" s="181"/>
      <c r="R227" s="181"/>
      <c r="S227" s="181"/>
      <c r="T227" s="181"/>
      <c r="U227" s="181"/>
      <c r="V227" s="181"/>
      <c r="W227" s="181"/>
      <c r="X227" s="181"/>
      <c r="Y227" s="181"/>
      <c r="Z227" s="181"/>
      <c r="AA227" s="181"/>
      <c r="AB227" s="181"/>
      <c r="AC227" s="181"/>
      <c r="AD227" s="181"/>
      <c r="AS227" s="4"/>
    </row>
    <row r="228" spans="2:45"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181"/>
      <c r="M228" s="181"/>
      <c r="N228" s="181"/>
      <c r="O228" s="181"/>
      <c r="P228" s="181"/>
      <c r="Q228" s="181"/>
      <c r="R228" s="181"/>
      <c r="S228" s="181"/>
      <c r="T228" s="181"/>
      <c r="U228" s="181"/>
      <c r="V228" s="181"/>
      <c r="W228" s="181"/>
      <c r="X228" s="181"/>
      <c r="Y228" s="181"/>
      <c r="Z228" s="181"/>
      <c r="AA228" s="181"/>
      <c r="AB228" s="181"/>
      <c r="AC228" s="181"/>
      <c r="AD228" s="181"/>
      <c r="AS228" s="4"/>
    </row>
    <row r="229" spans="2:45"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181"/>
      <c r="M229" s="181"/>
      <c r="N229" s="181"/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  <c r="Y229" s="181"/>
      <c r="Z229" s="181"/>
      <c r="AA229" s="181"/>
      <c r="AB229" s="181"/>
      <c r="AC229" s="181"/>
      <c r="AD229" s="181"/>
      <c r="AS229" s="4"/>
    </row>
    <row r="230" spans="2:45"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181"/>
      <c r="M230" s="181"/>
      <c r="N230" s="181"/>
      <c r="O230" s="181"/>
      <c r="P230" s="181"/>
      <c r="Q230" s="181"/>
      <c r="R230" s="181"/>
      <c r="S230" s="181"/>
      <c r="T230" s="181"/>
      <c r="U230" s="181"/>
      <c r="V230" s="181"/>
      <c r="W230" s="181"/>
      <c r="X230" s="181"/>
      <c r="Y230" s="181"/>
      <c r="Z230" s="181"/>
      <c r="AA230" s="181"/>
      <c r="AB230" s="181"/>
      <c r="AC230" s="181"/>
      <c r="AD230" s="181"/>
      <c r="AS230" s="4"/>
    </row>
    <row r="231" spans="2:45"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181"/>
      <c r="M231" s="181"/>
      <c r="N231" s="181"/>
      <c r="O231" s="181"/>
      <c r="P231" s="181"/>
      <c r="Q231" s="181"/>
      <c r="R231" s="181"/>
      <c r="S231" s="181"/>
      <c r="T231" s="181"/>
      <c r="U231" s="181"/>
      <c r="V231" s="181"/>
      <c r="W231" s="181"/>
      <c r="X231" s="181"/>
      <c r="Y231" s="181"/>
      <c r="Z231" s="181"/>
      <c r="AA231" s="181"/>
      <c r="AB231" s="181"/>
      <c r="AC231" s="181"/>
      <c r="AD231" s="181"/>
      <c r="AS231" s="4"/>
    </row>
    <row r="232" spans="2:45"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181"/>
      <c r="M232" s="181"/>
      <c r="N232" s="181"/>
      <c r="O232" s="181"/>
      <c r="P232" s="181"/>
      <c r="Q232" s="181"/>
      <c r="R232" s="181"/>
      <c r="S232" s="181"/>
      <c r="T232" s="181"/>
      <c r="U232" s="181"/>
      <c r="V232" s="181"/>
      <c r="W232" s="181"/>
      <c r="X232" s="181"/>
      <c r="Y232" s="181"/>
      <c r="Z232" s="181"/>
      <c r="AA232" s="181"/>
      <c r="AB232" s="181"/>
      <c r="AC232" s="181"/>
      <c r="AD232" s="181"/>
      <c r="AS232" s="4"/>
    </row>
    <row r="233" spans="2:45"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181"/>
      <c r="M233" s="181"/>
      <c r="N233" s="181"/>
      <c r="O233" s="181"/>
      <c r="P233" s="181"/>
      <c r="Q233" s="181"/>
      <c r="R233" s="181"/>
      <c r="S233" s="181"/>
      <c r="T233" s="181"/>
      <c r="U233" s="181"/>
      <c r="V233" s="181"/>
      <c r="W233" s="181"/>
      <c r="X233" s="181"/>
      <c r="Y233" s="181"/>
      <c r="Z233" s="181"/>
      <c r="AA233" s="181"/>
      <c r="AB233" s="181"/>
      <c r="AC233" s="181"/>
      <c r="AD233" s="181"/>
      <c r="AE233" s="4"/>
      <c r="AS233" s="4"/>
    </row>
    <row r="234" spans="2:45"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181"/>
      <c r="M234" s="181"/>
      <c r="N234" s="181"/>
      <c r="O234" s="181"/>
      <c r="P234" s="181"/>
      <c r="Q234" s="181"/>
      <c r="R234" s="181"/>
      <c r="S234" s="181"/>
      <c r="T234" s="181"/>
      <c r="U234" s="181"/>
      <c r="V234" s="181"/>
      <c r="W234" s="181"/>
      <c r="X234" s="181"/>
      <c r="Y234" s="181"/>
      <c r="Z234" s="181"/>
      <c r="AA234" s="181"/>
      <c r="AB234" s="181"/>
      <c r="AC234" s="181"/>
      <c r="AD234" s="181"/>
      <c r="AE234" s="4"/>
      <c r="AS234" s="4"/>
    </row>
    <row r="235" spans="2:45"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181"/>
      <c r="M235" s="181"/>
      <c r="N235" s="181"/>
      <c r="O235" s="181"/>
      <c r="P235" s="181"/>
      <c r="Q235" s="181"/>
      <c r="R235" s="181"/>
      <c r="S235" s="181"/>
      <c r="T235" s="181"/>
      <c r="U235" s="181"/>
      <c r="V235" s="181"/>
      <c r="W235" s="181"/>
      <c r="X235" s="181"/>
      <c r="Y235" s="181"/>
      <c r="Z235" s="181"/>
      <c r="AA235" s="181"/>
      <c r="AB235" s="181"/>
      <c r="AC235" s="181"/>
      <c r="AD235" s="181"/>
      <c r="AE235" s="4"/>
      <c r="AS235" s="4"/>
    </row>
    <row r="236" spans="2:45"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181"/>
      <c r="M236" s="181"/>
      <c r="N236" s="181"/>
      <c r="O236" s="181"/>
      <c r="P236" s="181"/>
      <c r="Q236" s="181"/>
      <c r="R236" s="181"/>
      <c r="S236" s="181"/>
      <c r="T236" s="181"/>
      <c r="U236" s="181"/>
      <c r="V236" s="181"/>
      <c r="W236" s="181"/>
      <c r="X236" s="181"/>
      <c r="Y236" s="181"/>
      <c r="Z236" s="181"/>
      <c r="AA236" s="181"/>
      <c r="AB236" s="181"/>
      <c r="AC236" s="181"/>
      <c r="AD236" s="181"/>
      <c r="AE236" s="4"/>
      <c r="AS236" s="4"/>
    </row>
    <row r="237" spans="2:45"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181"/>
      <c r="M237" s="181"/>
      <c r="N237" s="181"/>
      <c r="O237" s="181"/>
      <c r="P237" s="181"/>
      <c r="Q237" s="181"/>
      <c r="R237" s="181"/>
      <c r="S237" s="181"/>
      <c r="T237" s="181"/>
      <c r="U237" s="181"/>
      <c r="V237" s="181"/>
      <c r="W237" s="181"/>
      <c r="X237" s="181"/>
      <c r="Y237" s="181"/>
      <c r="Z237" s="181"/>
      <c r="AA237" s="181"/>
      <c r="AB237" s="181"/>
      <c r="AC237" s="181"/>
      <c r="AD237" s="181"/>
      <c r="AE237" s="4"/>
      <c r="AS237" s="4"/>
    </row>
    <row r="238" spans="2:45"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181"/>
      <c r="M238" s="181"/>
      <c r="N238" s="181"/>
      <c r="O238" s="181"/>
      <c r="P238" s="181"/>
      <c r="Q238" s="181"/>
      <c r="R238" s="181"/>
      <c r="S238" s="181"/>
      <c r="T238" s="181"/>
      <c r="U238" s="181"/>
      <c r="V238" s="181"/>
      <c r="W238" s="181"/>
      <c r="X238" s="181"/>
      <c r="Y238" s="181"/>
      <c r="Z238" s="181"/>
      <c r="AA238" s="181"/>
      <c r="AB238" s="181"/>
      <c r="AC238" s="181"/>
      <c r="AD238" s="181"/>
      <c r="AE238" s="4"/>
      <c r="AS238" s="4"/>
    </row>
    <row r="239" spans="2:45"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181"/>
      <c r="M239" s="181"/>
      <c r="N239" s="181"/>
      <c r="O239" s="181"/>
      <c r="P239" s="181"/>
      <c r="Q239" s="181"/>
      <c r="R239" s="181"/>
      <c r="S239" s="181"/>
      <c r="T239" s="181"/>
      <c r="U239" s="181"/>
      <c r="V239" s="181"/>
      <c r="W239" s="181"/>
      <c r="X239" s="181"/>
      <c r="Y239" s="181"/>
      <c r="Z239" s="181"/>
      <c r="AA239" s="181"/>
      <c r="AB239" s="181"/>
      <c r="AC239" s="181"/>
      <c r="AD239" s="181"/>
      <c r="AE239" s="4"/>
      <c r="AS239" s="4"/>
    </row>
    <row r="240" spans="2:45"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181"/>
      <c r="M240" s="181"/>
      <c r="N240" s="181"/>
      <c r="O240" s="181"/>
      <c r="P240" s="181"/>
      <c r="Q240" s="181"/>
      <c r="R240" s="181"/>
      <c r="S240" s="181"/>
      <c r="T240" s="181"/>
      <c r="U240" s="181"/>
      <c r="V240" s="181"/>
      <c r="W240" s="181"/>
      <c r="X240" s="181"/>
      <c r="Y240" s="181"/>
      <c r="Z240" s="181"/>
      <c r="AA240" s="181"/>
      <c r="AB240" s="181"/>
      <c r="AC240" s="181"/>
      <c r="AD240" s="181"/>
      <c r="AE240" s="4"/>
      <c r="AS240" s="4"/>
    </row>
    <row r="241" spans="2:45"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181"/>
      <c r="M241" s="181"/>
      <c r="N241" s="181"/>
      <c r="O241" s="181"/>
      <c r="P241" s="181"/>
      <c r="Q241" s="181"/>
      <c r="R241" s="181"/>
      <c r="S241" s="181"/>
      <c r="T241" s="181"/>
      <c r="U241" s="181"/>
      <c r="V241" s="181"/>
      <c r="W241" s="181"/>
      <c r="X241" s="181"/>
      <c r="Y241" s="181"/>
      <c r="Z241" s="181"/>
      <c r="AA241" s="181"/>
      <c r="AB241" s="181"/>
      <c r="AC241" s="181"/>
      <c r="AD241" s="181"/>
      <c r="AE241" s="4"/>
      <c r="AS241" s="4"/>
    </row>
    <row r="242" spans="2:45"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181"/>
      <c r="M242" s="181"/>
      <c r="N242" s="181"/>
      <c r="O242" s="181"/>
      <c r="P242" s="181"/>
      <c r="Q242" s="181"/>
      <c r="R242" s="181"/>
      <c r="S242" s="181"/>
      <c r="T242" s="181"/>
      <c r="U242" s="181"/>
      <c r="V242" s="181"/>
      <c r="W242" s="181"/>
      <c r="X242" s="181"/>
      <c r="Y242" s="181"/>
      <c r="Z242" s="181"/>
      <c r="AA242" s="181"/>
      <c r="AB242" s="181"/>
      <c r="AC242" s="181"/>
      <c r="AD242" s="181"/>
      <c r="AE242" s="4"/>
      <c r="AS242" s="4"/>
    </row>
    <row r="243" spans="2:45"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181"/>
      <c r="M243" s="181"/>
      <c r="N243" s="181"/>
      <c r="O243" s="181"/>
      <c r="P243" s="181"/>
      <c r="Q243" s="181"/>
      <c r="R243" s="181"/>
      <c r="S243" s="181"/>
      <c r="T243" s="181"/>
      <c r="U243" s="181"/>
      <c r="V243" s="181"/>
      <c r="W243" s="181"/>
      <c r="X243" s="181"/>
      <c r="Y243" s="181"/>
      <c r="Z243" s="181"/>
      <c r="AA243" s="181"/>
      <c r="AB243" s="181"/>
      <c r="AC243" s="181"/>
      <c r="AD243" s="181"/>
      <c r="AE243" s="4"/>
      <c r="AS243" s="4"/>
    </row>
    <row r="244" spans="2:45"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181"/>
      <c r="M244" s="181"/>
      <c r="N244" s="181"/>
      <c r="O244" s="181"/>
      <c r="P244" s="181"/>
      <c r="Q244" s="181"/>
      <c r="R244" s="181"/>
      <c r="S244" s="181"/>
      <c r="T244" s="181"/>
      <c r="U244" s="181"/>
      <c r="V244" s="181"/>
      <c r="W244" s="181"/>
      <c r="X244" s="181"/>
      <c r="Y244" s="181"/>
      <c r="Z244" s="181"/>
      <c r="AA244" s="181"/>
      <c r="AB244" s="181"/>
      <c r="AC244" s="181"/>
      <c r="AD244" s="181"/>
      <c r="AE244" s="4"/>
      <c r="AS244" s="4"/>
    </row>
    <row r="245" spans="2:45"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181"/>
      <c r="M245" s="181"/>
      <c r="N245" s="181"/>
      <c r="O245" s="181"/>
      <c r="P245" s="181"/>
      <c r="Q245" s="181"/>
      <c r="R245" s="181"/>
      <c r="S245" s="181"/>
      <c r="T245" s="181"/>
      <c r="U245" s="181"/>
      <c r="V245" s="181"/>
      <c r="W245" s="181"/>
      <c r="X245" s="181"/>
      <c r="Y245" s="181"/>
      <c r="Z245" s="181"/>
      <c r="AA245" s="181"/>
      <c r="AB245" s="181"/>
      <c r="AC245" s="181"/>
      <c r="AD245" s="181"/>
      <c r="AE245" s="4"/>
      <c r="AS245" s="4"/>
    </row>
    <row r="246" spans="2:45"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181"/>
      <c r="M246" s="181"/>
      <c r="N246" s="181"/>
      <c r="O246" s="181"/>
      <c r="P246" s="181"/>
      <c r="Q246" s="181"/>
      <c r="R246" s="181"/>
      <c r="S246" s="181"/>
      <c r="T246" s="181"/>
      <c r="U246" s="181"/>
      <c r="V246" s="181"/>
      <c r="W246" s="181"/>
      <c r="X246" s="181"/>
      <c r="Y246" s="181"/>
      <c r="Z246" s="181"/>
      <c r="AA246" s="181"/>
      <c r="AB246" s="181"/>
      <c r="AC246" s="181"/>
      <c r="AD246" s="181"/>
      <c r="AE246" s="4"/>
      <c r="AS246" s="4"/>
    </row>
    <row r="247" spans="2:45"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181"/>
      <c r="M247" s="181"/>
      <c r="N247" s="181"/>
      <c r="O247" s="181"/>
      <c r="P247" s="181"/>
      <c r="Q247" s="181"/>
      <c r="R247" s="181"/>
      <c r="S247" s="181"/>
      <c r="T247" s="181"/>
      <c r="U247" s="181"/>
      <c r="V247" s="181"/>
      <c r="W247" s="181"/>
      <c r="X247" s="181"/>
      <c r="Y247" s="181"/>
      <c r="Z247" s="181"/>
      <c r="AA247" s="181"/>
      <c r="AB247" s="181"/>
      <c r="AC247" s="181"/>
      <c r="AD247" s="181"/>
      <c r="AE247" s="4"/>
      <c r="AS247" s="4"/>
    </row>
    <row r="248" spans="2:45"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181"/>
      <c r="M248" s="181"/>
      <c r="N248" s="181"/>
      <c r="O248" s="181"/>
      <c r="P248" s="181"/>
      <c r="Q248" s="181"/>
      <c r="R248" s="181"/>
      <c r="S248" s="181"/>
      <c r="T248" s="181"/>
      <c r="U248" s="181"/>
      <c r="V248" s="181"/>
      <c r="W248" s="181"/>
      <c r="X248" s="181"/>
      <c r="Y248" s="181"/>
      <c r="Z248" s="181"/>
      <c r="AA248" s="181"/>
      <c r="AB248" s="181"/>
      <c r="AC248" s="181"/>
      <c r="AD248" s="181"/>
      <c r="AE248" s="4"/>
      <c r="AS248" s="4"/>
    </row>
    <row r="249" spans="2:45"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181"/>
      <c r="M249" s="181"/>
      <c r="N249" s="181"/>
      <c r="O249" s="181"/>
      <c r="P249" s="181"/>
      <c r="Q249" s="181"/>
      <c r="R249" s="181"/>
      <c r="S249" s="181"/>
      <c r="T249" s="181"/>
      <c r="U249" s="181"/>
      <c r="V249" s="181"/>
      <c r="W249" s="181"/>
      <c r="X249" s="181"/>
      <c r="Y249" s="181"/>
      <c r="Z249" s="181"/>
      <c r="AA249" s="181"/>
      <c r="AB249" s="181"/>
      <c r="AC249" s="181"/>
      <c r="AD249" s="181"/>
      <c r="AE249" s="4"/>
      <c r="AS249" s="4"/>
    </row>
    <row r="250" spans="2:45"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181"/>
      <c r="M250" s="181"/>
      <c r="N250" s="181"/>
      <c r="O250" s="181"/>
      <c r="P250" s="181"/>
      <c r="Q250" s="181"/>
      <c r="R250" s="181"/>
      <c r="S250" s="181"/>
      <c r="T250" s="181"/>
      <c r="U250" s="181"/>
      <c r="V250" s="181"/>
      <c r="W250" s="181"/>
      <c r="X250" s="181"/>
      <c r="Y250" s="181"/>
      <c r="Z250" s="181"/>
      <c r="AA250" s="181"/>
      <c r="AB250" s="181"/>
      <c r="AC250" s="181"/>
      <c r="AD250" s="181"/>
      <c r="AE250" s="4"/>
      <c r="AS250" s="4"/>
    </row>
    <row r="251" spans="2:45"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181"/>
      <c r="M251" s="181"/>
      <c r="N251" s="181"/>
      <c r="O251" s="181"/>
      <c r="P251" s="181"/>
      <c r="Q251" s="181"/>
      <c r="R251" s="181"/>
      <c r="S251" s="181"/>
      <c r="T251" s="181"/>
      <c r="U251" s="181"/>
      <c r="V251" s="181"/>
      <c r="W251" s="181"/>
      <c r="X251" s="181"/>
      <c r="Y251" s="181"/>
      <c r="Z251" s="181"/>
      <c r="AA251" s="181"/>
      <c r="AB251" s="181"/>
      <c r="AC251" s="181"/>
      <c r="AD251" s="181"/>
      <c r="AE251" s="4"/>
      <c r="AS251" s="4"/>
    </row>
    <row r="252" spans="2:45"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181"/>
      <c r="M252" s="181"/>
      <c r="N252" s="181"/>
      <c r="O252" s="181"/>
      <c r="P252" s="181"/>
      <c r="Q252" s="181"/>
      <c r="R252" s="181"/>
      <c r="S252" s="181"/>
      <c r="T252" s="181"/>
      <c r="U252" s="181"/>
      <c r="V252" s="181"/>
      <c r="W252" s="181"/>
      <c r="X252" s="181"/>
      <c r="Y252" s="181"/>
      <c r="Z252" s="181"/>
      <c r="AA252" s="181"/>
      <c r="AB252" s="181"/>
      <c r="AC252" s="181"/>
      <c r="AD252" s="181"/>
      <c r="AE252" s="4"/>
      <c r="AS252" s="4"/>
    </row>
    <row r="253" spans="2:45"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181"/>
      <c r="M253" s="181"/>
      <c r="N253" s="181"/>
      <c r="O253" s="181"/>
      <c r="P253" s="181"/>
      <c r="Q253" s="181"/>
      <c r="R253" s="181"/>
      <c r="S253" s="181"/>
      <c r="T253" s="181"/>
      <c r="U253" s="181"/>
      <c r="V253" s="181"/>
      <c r="W253" s="181"/>
      <c r="X253" s="181"/>
      <c r="Y253" s="181"/>
      <c r="Z253" s="181"/>
      <c r="AA253" s="181"/>
      <c r="AB253" s="181"/>
      <c r="AC253" s="181"/>
      <c r="AD253" s="181"/>
      <c r="AE253" s="4"/>
      <c r="AS253" s="4"/>
    </row>
    <row r="254" spans="2:45"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181"/>
      <c r="M254" s="181"/>
      <c r="N254" s="181"/>
      <c r="O254" s="181"/>
      <c r="P254" s="181"/>
      <c r="Q254" s="181"/>
      <c r="R254" s="181"/>
      <c r="S254" s="181"/>
      <c r="T254" s="181"/>
      <c r="U254" s="181"/>
      <c r="V254" s="181"/>
      <c r="W254" s="181"/>
      <c r="X254" s="181"/>
      <c r="Y254" s="181"/>
      <c r="Z254" s="181"/>
      <c r="AA254" s="181"/>
      <c r="AB254" s="181"/>
      <c r="AC254" s="181"/>
      <c r="AD254" s="181"/>
      <c r="AE254" s="4"/>
      <c r="AS254" s="4"/>
    </row>
    <row r="255" spans="2:45"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181"/>
      <c r="M255" s="181"/>
      <c r="N255" s="181"/>
      <c r="O255" s="181"/>
      <c r="P255" s="181"/>
      <c r="Q255" s="181"/>
      <c r="R255" s="181"/>
      <c r="S255" s="181"/>
      <c r="T255" s="181"/>
      <c r="U255" s="181"/>
      <c r="V255" s="181"/>
      <c r="W255" s="181"/>
      <c r="X255" s="181"/>
      <c r="Y255" s="181"/>
      <c r="Z255" s="181"/>
      <c r="AA255" s="181"/>
      <c r="AB255" s="181"/>
      <c r="AC255" s="181"/>
      <c r="AD255" s="181"/>
      <c r="AE255" s="4"/>
      <c r="AS255" s="4"/>
    </row>
    <row r="256" spans="2:45"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181"/>
      <c r="M256" s="181"/>
      <c r="N256" s="181"/>
      <c r="O256" s="181"/>
      <c r="P256" s="181"/>
      <c r="Q256" s="181"/>
      <c r="R256" s="181"/>
      <c r="S256" s="181"/>
      <c r="T256" s="181"/>
      <c r="U256" s="181"/>
      <c r="V256" s="181"/>
      <c r="W256" s="181"/>
      <c r="X256" s="181"/>
      <c r="Y256" s="181"/>
      <c r="Z256" s="181"/>
      <c r="AA256" s="181"/>
      <c r="AB256" s="181"/>
      <c r="AC256" s="181"/>
      <c r="AD256" s="181"/>
      <c r="AE256" s="4"/>
      <c r="AS256" s="4"/>
    </row>
    <row r="257" spans="2:45"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181"/>
      <c r="M257" s="181"/>
      <c r="N257" s="181"/>
      <c r="O257" s="181"/>
      <c r="P257" s="181"/>
      <c r="Q257" s="181"/>
      <c r="R257" s="181"/>
      <c r="S257" s="181"/>
      <c r="T257" s="181"/>
      <c r="U257" s="181"/>
      <c r="V257" s="181"/>
      <c r="W257" s="181"/>
      <c r="X257" s="181"/>
      <c r="Y257" s="181"/>
      <c r="Z257" s="181"/>
      <c r="AA257" s="181"/>
      <c r="AB257" s="181"/>
      <c r="AC257" s="181"/>
      <c r="AD257" s="181"/>
      <c r="AE257" s="4"/>
      <c r="AS257" s="4"/>
    </row>
    <row r="258" spans="2:45"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181"/>
      <c r="M258" s="181"/>
      <c r="N258" s="181"/>
      <c r="O258" s="181"/>
      <c r="P258" s="181"/>
      <c r="Q258" s="181"/>
      <c r="R258" s="181"/>
      <c r="S258" s="181"/>
      <c r="T258" s="181"/>
      <c r="U258" s="181"/>
      <c r="V258" s="181"/>
      <c r="W258" s="181"/>
      <c r="X258" s="181"/>
      <c r="Y258" s="181"/>
      <c r="Z258" s="181"/>
      <c r="AA258" s="181"/>
      <c r="AB258" s="181"/>
      <c r="AC258" s="181"/>
      <c r="AD258" s="181"/>
      <c r="AE258" s="4"/>
      <c r="AS258" s="4"/>
    </row>
    <row r="259" spans="2:45"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181"/>
      <c r="M259" s="181"/>
      <c r="N259" s="181"/>
      <c r="O259" s="181"/>
      <c r="P259" s="181"/>
      <c r="Q259" s="181"/>
      <c r="R259" s="181"/>
      <c r="S259" s="181"/>
      <c r="T259" s="181"/>
      <c r="U259" s="181"/>
      <c r="V259" s="181"/>
      <c r="W259" s="181"/>
      <c r="X259" s="181"/>
      <c r="Y259" s="181"/>
      <c r="Z259" s="181"/>
      <c r="AA259" s="181"/>
      <c r="AB259" s="181"/>
      <c r="AC259" s="181"/>
      <c r="AD259" s="181"/>
      <c r="AE259" s="4"/>
      <c r="AS259" s="4"/>
    </row>
    <row r="260" spans="2:45"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181"/>
      <c r="M260" s="181"/>
      <c r="N260" s="181"/>
      <c r="O260" s="181"/>
      <c r="P260" s="181"/>
      <c r="Q260" s="181"/>
      <c r="R260" s="181"/>
      <c r="S260" s="181"/>
      <c r="T260" s="181"/>
      <c r="U260" s="181"/>
      <c r="V260" s="181"/>
      <c r="W260" s="181"/>
      <c r="X260" s="181"/>
      <c r="Y260" s="181"/>
      <c r="Z260" s="181"/>
      <c r="AA260" s="181"/>
      <c r="AB260" s="181"/>
      <c r="AC260" s="181"/>
      <c r="AD260" s="181"/>
      <c r="AE260" s="4"/>
      <c r="AS260" s="4"/>
    </row>
    <row r="261" spans="2:45"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181"/>
      <c r="M261" s="181"/>
      <c r="N261" s="181"/>
      <c r="O261" s="181"/>
      <c r="P261" s="181"/>
      <c r="Q261" s="181"/>
      <c r="R261" s="181"/>
      <c r="S261" s="181"/>
      <c r="T261" s="181"/>
      <c r="U261" s="181"/>
      <c r="V261" s="181"/>
      <c r="W261" s="181"/>
      <c r="X261" s="181"/>
      <c r="Y261" s="181"/>
      <c r="Z261" s="181"/>
      <c r="AA261" s="181"/>
      <c r="AB261" s="181"/>
      <c r="AC261" s="181"/>
      <c r="AD261" s="181"/>
      <c r="AE261" s="4"/>
      <c r="AS261" s="4"/>
    </row>
    <row r="262" spans="2:45"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181"/>
      <c r="M262" s="181"/>
      <c r="N262" s="181"/>
      <c r="O262" s="181"/>
      <c r="P262" s="181"/>
      <c r="Q262" s="181"/>
      <c r="R262" s="181"/>
      <c r="S262" s="181"/>
      <c r="T262" s="181"/>
      <c r="U262" s="181"/>
      <c r="V262" s="181"/>
      <c r="W262" s="181"/>
      <c r="X262" s="181"/>
      <c r="Y262" s="181"/>
      <c r="Z262" s="181"/>
      <c r="AA262" s="181"/>
      <c r="AB262" s="181"/>
      <c r="AC262" s="181"/>
      <c r="AD262" s="181"/>
      <c r="AE262" s="4"/>
      <c r="AS262" s="4"/>
    </row>
    <row r="263" spans="2:45"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181"/>
      <c r="M263" s="181"/>
      <c r="N263" s="181"/>
      <c r="O263" s="181"/>
      <c r="P263" s="181"/>
      <c r="Q263" s="181"/>
      <c r="R263" s="181"/>
      <c r="S263" s="181"/>
      <c r="T263" s="181"/>
      <c r="U263" s="181"/>
      <c r="V263" s="181"/>
      <c r="W263" s="181"/>
      <c r="X263" s="181"/>
      <c r="Y263" s="181"/>
      <c r="Z263" s="181"/>
      <c r="AA263" s="181"/>
      <c r="AB263" s="181"/>
      <c r="AC263" s="181"/>
      <c r="AD263" s="181"/>
      <c r="AE263" s="4"/>
      <c r="AS263" s="4"/>
    </row>
    <row r="264" spans="2:45"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181"/>
      <c r="M264" s="181"/>
      <c r="N264" s="181"/>
      <c r="O264" s="181"/>
      <c r="P264" s="181"/>
      <c r="Q264" s="181"/>
      <c r="R264" s="181"/>
      <c r="S264" s="181"/>
      <c r="T264" s="181"/>
      <c r="U264" s="181"/>
      <c r="V264" s="181"/>
      <c r="W264" s="181"/>
      <c r="X264" s="181"/>
      <c r="Y264" s="181"/>
      <c r="Z264" s="181"/>
      <c r="AA264" s="181"/>
      <c r="AB264" s="181"/>
      <c r="AC264" s="181"/>
      <c r="AD264" s="181"/>
      <c r="AE264" s="4"/>
      <c r="AS264" s="4"/>
    </row>
    <row r="265" spans="2:45"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  <c r="AA265" s="74"/>
      <c r="AB265" s="74"/>
      <c r="AC265" s="74"/>
      <c r="AD265" s="74"/>
      <c r="AE265" s="4"/>
      <c r="AS265" s="4"/>
    </row>
    <row r="266" spans="2:45"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  <c r="AA266" s="74"/>
      <c r="AB266" s="74"/>
      <c r="AC266" s="74"/>
      <c r="AD266" s="74"/>
      <c r="AE266" s="4"/>
      <c r="AS266" s="4"/>
    </row>
    <row r="267" spans="2:45"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  <c r="AA267" s="74"/>
      <c r="AB267" s="74"/>
      <c r="AC267" s="74"/>
      <c r="AD267" s="74"/>
      <c r="AE267" s="4"/>
    </row>
    <row r="268" spans="2:45"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  <c r="AA268" s="74"/>
      <c r="AB268" s="74"/>
      <c r="AC268" s="74"/>
      <c r="AD268" s="74"/>
      <c r="AE268" s="4"/>
    </row>
    <row r="269" spans="2:45"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  <c r="AA269" s="74"/>
      <c r="AB269" s="74"/>
      <c r="AC269" s="74"/>
      <c r="AD269" s="74"/>
      <c r="AE269" s="4"/>
    </row>
    <row r="270" spans="2:45"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  <c r="AA270" s="74"/>
      <c r="AB270" s="74"/>
      <c r="AC270" s="74"/>
      <c r="AD270" s="74"/>
      <c r="AE270" s="4"/>
    </row>
    <row r="271" spans="2:45"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  <c r="AA271" s="74"/>
      <c r="AB271" s="74"/>
      <c r="AC271" s="74"/>
      <c r="AD271" s="74"/>
      <c r="AE271" s="4"/>
    </row>
    <row r="272" spans="2:45"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  <c r="AA272" s="74"/>
      <c r="AB272" s="74"/>
      <c r="AC272" s="74"/>
      <c r="AD272" s="74"/>
      <c r="AE272" s="4"/>
    </row>
    <row r="273" spans="2:46"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  <c r="AA273" s="74"/>
      <c r="AB273" s="74"/>
      <c r="AC273" s="74"/>
      <c r="AD273" s="74"/>
      <c r="AE273" s="4"/>
    </row>
    <row r="274" spans="2:46"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  <c r="AA274" s="74"/>
      <c r="AB274" s="74"/>
      <c r="AC274" s="74"/>
      <c r="AD274" s="74"/>
    </row>
    <row r="275" spans="2:46"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  <c r="AA275" s="74"/>
      <c r="AB275" s="74"/>
      <c r="AC275" s="74"/>
      <c r="AD275" s="74"/>
    </row>
    <row r="276" spans="2:46"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  <c r="AA276" s="74"/>
      <c r="AB276" s="74"/>
      <c r="AC276" s="74"/>
      <c r="AD276" s="74"/>
    </row>
    <row r="277" spans="2:46"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  <c r="AA277" s="74"/>
      <c r="AB277" s="74"/>
      <c r="AC277" s="74"/>
      <c r="AD277" s="74"/>
    </row>
    <row r="278" spans="2:46"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  <c r="AA278" s="74"/>
      <c r="AB278" s="74"/>
      <c r="AC278" s="74"/>
      <c r="AD278" s="74"/>
    </row>
    <row r="279" spans="2:46"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  <c r="AA279" s="74"/>
      <c r="AB279" s="74"/>
      <c r="AC279" s="74"/>
      <c r="AD279" s="74"/>
    </row>
    <row r="280" spans="2:46"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  <c r="AA280" s="74"/>
      <c r="AB280" s="74"/>
      <c r="AC280" s="74"/>
      <c r="AD280" s="74"/>
    </row>
    <row r="281" spans="2:46"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  <c r="AA281" s="74"/>
      <c r="AB281" s="74"/>
      <c r="AC281" s="74"/>
      <c r="AD281" s="74"/>
    </row>
    <row r="282" spans="2:46"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  <c r="AA282" s="74"/>
      <c r="AB282" s="74"/>
      <c r="AC282" s="74"/>
      <c r="AD282" s="74"/>
    </row>
    <row r="283" spans="2:46"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  <c r="AA283" s="74"/>
      <c r="AB283" s="74"/>
      <c r="AC283" s="74"/>
      <c r="AD283" s="74"/>
    </row>
    <row r="284" spans="2:46"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  <c r="AA284" s="74"/>
      <c r="AB284" s="74"/>
      <c r="AC284" s="74"/>
      <c r="AD284" s="74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</row>
    <row r="285" spans="2:46"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  <c r="AA285" s="74"/>
      <c r="AB285" s="74"/>
      <c r="AC285" s="74"/>
      <c r="AD285" s="7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</row>
    <row r="286" spans="2:46"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  <c r="AA286" s="74"/>
      <c r="AB286" s="74"/>
      <c r="AC286" s="74"/>
      <c r="AD286" s="7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6"/>
    </row>
    <row r="287" spans="2:46"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  <c r="AA287" s="74"/>
      <c r="AB287" s="74"/>
      <c r="AC287" s="74"/>
      <c r="AD287" s="7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</row>
    <row r="288" spans="2:46"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  <c r="AA288" s="74"/>
      <c r="AB288" s="74"/>
      <c r="AC288" s="74"/>
      <c r="AD288" s="7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</row>
    <row r="289" spans="2:49"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  <c r="AA289" s="74"/>
      <c r="AB289" s="74"/>
      <c r="AC289" s="74"/>
      <c r="AD289" s="7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</row>
    <row r="290" spans="2:49"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  <c r="AA290" s="74"/>
      <c r="AB290" s="74"/>
      <c r="AC290" s="74"/>
      <c r="AD290" s="7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</row>
    <row r="291" spans="2:49"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  <c r="AA291" s="74"/>
      <c r="AB291" s="74"/>
      <c r="AC291" s="74"/>
      <c r="AD291" s="7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</row>
    <row r="292" spans="2:49"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  <c r="AA292" s="74"/>
      <c r="AB292" s="74"/>
      <c r="AC292" s="74"/>
      <c r="AD292" s="7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</row>
    <row r="293" spans="2:49"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  <c r="AA293" s="74"/>
      <c r="AB293" s="74"/>
      <c r="AC293" s="74"/>
      <c r="AD293" s="7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</row>
    <row r="294" spans="2:49"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  <c r="AA294" s="74"/>
      <c r="AB294" s="74"/>
      <c r="AC294" s="74"/>
      <c r="AD294" s="7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</row>
    <row r="295" spans="2:49"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  <c r="AA295" s="74"/>
      <c r="AB295" s="74"/>
      <c r="AC295" s="74"/>
      <c r="AD295" s="7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</row>
    <row r="296" spans="2:49"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  <c r="AA296" s="74"/>
      <c r="AB296" s="74"/>
      <c r="AC296" s="74"/>
      <c r="AD296" s="7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</row>
    <row r="297" spans="2:49"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  <c r="AA297" s="74"/>
      <c r="AB297" s="74"/>
      <c r="AC297" s="74"/>
      <c r="AD297" s="7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</row>
    <row r="298" spans="2:49"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  <c r="AA298" s="74"/>
      <c r="AB298" s="74"/>
      <c r="AC298" s="74"/>
      <c r="AD298" s="7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</row>
    <row r="299" spans="2:49"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  <c r="AA299" s="74"/>
      <c r="AB299" s="74"/>
      <c r="AC299" s="74"/>
      <c r="AD299" s="7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</row>
    <row r="300" spans="2:49"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  <c r="AA300" s="74"/>
      <c r="AB300" s="74"/>
      <c r="AC300" s="74"/>
      <c r="AD300" s="7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</row>
    <row r="301" spans="2:49"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  <c r="AA301" s="74"/>
      <c r="AB301" s="74"/>
      <c r="AC301" s="74"/>
      <c r="AD301" s="7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</row>
    <row r="302" spans="2:49"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  <c r="AA302" s="74"/>
      <c r="AB302" s="74"/>
      <c r="AC302" s="74"/>
      <c r="AD302" s="7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</row>
    <row r="303" spans="2:49"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  <c r="AA303" s="74"/>
      <c r="AB303" s="74"/>
      <c r="AC303" s="74"/>
      <c r="AD303" s="7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</row>
    <row r="304" spans="2:49"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  <c r="AA304" s="74"/>
      <c r="AB304" s="74"/>
      <c r="AC304" s="74"/>
      <c r="AD304" s="7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</row>
    <row r="305" spans="2:49"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  <c r="AA305" s="74"/>
      <c r="AB305" s="74"/>
      <c r="AC305" s="74"/>
      <c r="AD305" s="7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</row>
    <row r="306" spans="2:49"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  <c r="AA306" s="74"/>
      <c r="AB306" s="74"/>
      <c r="AC306" s="74"/>
      <c r="AD306" s="7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</row>
    <row r="307" spans="2:49"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</row>
    <row r="308" spans="2:49"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</row>
    <row r="309" spans="2:49"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</row>
    <row r="310" spans="2:49"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</row>
    <row r="311" spans="2:49"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</row>
    <row r="312" spans="2:49"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</row>
    <row r="313" spans="2:49"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</row>
    <row r="314" spans="2:49"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</row>
    <row r="315" spans="2:49"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</row>
    <row r="316" spans="2:49"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</row>
    <row r="317" spans="2:49"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</row>
    <row r="318" spans="2:49"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</row>
    <row r="319" spans="2:49"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</row>
    <row r="320" spans="2:49"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</row>
    <row r="321" spans="31:49"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</row>
    <row r="322" spans="31:49"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</row>
    <row r="323" spans="31:49"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</row>
    <row r="324" spans="31:49"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</row>
    <row r="325" spans="31:49"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</row>
    <row r="326" spans="31:49"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</row>
    <row r="327" spans="31:49"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</row>
    <row r="328" spans="31:49"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</row>
    <row r="329" spans="31:49"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</row>
    <row r="330" spans="31:49"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</row>
    <row r="331" spans="31:49"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</row>
    <row r="332" spans="31:49"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</row>
    <row r="333" spans="31:49"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</row>
    <row r="334" spans="31:49"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</row>
    <row r="335" spans="31:49"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</row>
    <row r="336" spans="31:49"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</row>
    <row r="337" spans="31:49"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</row>
    <row r="338" spans="31:49"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</row>
    <row r="339" spans="31:49"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</row>
    <row r="340" spans="31:49"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</row>
    <row r="341" spans="31:49"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</row>
    <row r="342" spans="31:49"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</row>
    <row r="343" spans="31:49"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</row>
    <row r="344" spans="31:49"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</row>
    <row r="345" spans="31:49"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</row>
    <row r="346" spans="31:49"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</row>
    <row r="347" spans="31:49"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</row>
    <row r="348" spans="31:49"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</row>
    <row r="349" spans="31:49"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</row>
    <row r="350" spans="31:49"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</row>
    <row r="351" spans="31:49"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</row>
    <row r="352" spans="31:49"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</row>
    <row r="353" spans="31:49"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</row>
    <row r="354" spans="31:49"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</row>
    <row r="355" spans="31:49"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</row>
    <row r="356" spans="31:49"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</row>
    <row r="357" spans="31:49"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</row>
    <row r="358" spans="31:49"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</row>
    <row r="359" spans="31:49"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</row>
    <row r="360" spans="31:49"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</row>
    <row r="361" spans="31:49"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</row>
    <row r="362" spans="31:49"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</row>
    <row r="363" spans="31:49"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</row>
    <row r="364" spans="31:49"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</row>
    <row r="365" spans="31:49"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</row>
    <row r="366" spans="31:49"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</row>
    <row r="367" spans="31:49"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</row>
    <row r="368" spans="31:49"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</row>
    <row r="369" spans="31:49"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</row>
    <row r="370" spans="31:49">
      <c r="AE370" s="14"/>
      <c r="AR370" s="14"/>
      <c r="AS370" s="14"/>
      <c r="AT370" s="14"/>
      <c r="AU370" s="14"/>
      <c r="AV370" s="14"/>
      <c r="AW370" s="14"/>
    </row>
    <row r="371" spans="31:49">
      <c r="AE371" s="14"/>
      <c r="AR371" s="14"/>
      <c r="AS371" s="14"/>
      <c r="AT371" s="14"/>
      <c r="AU371" s="14"/>
      <c r="AV371" s="14"/>
      <c r="AW371" s="14"/>
    </row>
    <row r="372" spans="31:49">
      <c r="AE372" s="14"/>
      <c r="AU372" s="14"/>
      <c r="AV372" s="14"/>
      <c r="AW372" s="14"/>
    </row>
    <row r="373" spans="31:49">
      <c r="AE373" s="14"/>
      <c r="AU373" s="14"/>
      <c r="AV373" s="14"/>
      <c r="AW373" s="14"/>
    </row>
    <row r="374" spans="31:49">
      <c r="AE374" s="14"/>
      <c r="AU374" s="14"/>
      <c r="AV374" s="14"/>
      <c r="AW374" s="14"/>
    </row>
    <row r="375" spans="31:49">
      <c r="AE375" s="14"/>
      <c r="AU375" s="14"/>
      <c r="AV375" s="14"/>
      <c r="AW375" s="14"/>
    </row>
    <row r="376" spans="31:49">
      <c r="AE376" s="14"/>
      <c r="AU376" s="14"/>
      <c r="AV376" s="14"/>
      <c r="AW376" s="14"/>
    </row>
    <row r="377" spans="31:49">
      <c r="AE377" s="14"/>
    </row>
    <row r="378" spans="31:49">
      <c r="AE378" s="14"/>
    </row>
  </sheetData>
  <mergeCells count="211">
    <mergeCell ref="AA105:AB105"/>
    <mergeCell ref="AC105:AD105"/>
    <mergeCell ref="AA106:AB106"/>
    <mergeCell ref="AC106:AD106"/>
    <mergeCell ref="AA107:AB107"/>
    <mergeCell ref="AC107:AD107"/>
    <mergeCell ref="AA108:AB108"/>
    <mergeCell ref="AC108:AD108"/>
    <mergeCell ref="W108:X108"/>
    <mergeCell ref="Y108:Z108"/>
    <mergeCell ref="Y105:Z105"/>
    <mergeCell ref="S106:T106"/>
    <mergeCell ref="U106:V106"/>
    <mergeCell ref="W106:X106"/>
    <mergeCell ref="Y106:Z106"/>
    <mergeCell ref="S107:T107"/>
    <mergeCell ref="U107:V107"/>
    <mergeCell ref="W107:X107"/>
    <mergeCell ref="Y107:Z107"/>
    <mergeCell ref="B104:B109"/>
    <mergeCell ref="S105:T105"/>
    <mergeCell ref="U105:V105"/>
    <mergeCell ref="S108:T108"/>
    <mergeCell ref="U108:V108"/>
    <mergeCell ref="E108:F108"/>
    <mergeCell ref="G108:H108"/>
    <mergeCell ref="I108:J108"/>
    <mergeCell ref="K108:L108"/>
    <mergeCell ref="M108:N108"/>
    <mergeCell ref="O108:P108"/>
    <mergeCell ref="Q108:R108"/>
    <mergeCell ref="E106:F106"/>
    <mergeCell ref="G106:H106"/>
    <mergeCell ref="I106:J106"/>
    <mergeCell ref="K106:L106"/>
    <mergeCell ref="M106:N106"/>
    <mergeCell ref="O106:P106"/>
    <mergeCell ref="Q106:R106"/>
    <mergeCell ref="E107:F107"/>
    <mergeCell ref="G107:H107"/>
    <mergeCell ref="I107:J107"/>
    <mergeCell ref="K107:L107"/>
    <mergeCell ref="M107:N107"/>
    <mergeCell ref="O107:P107"/>
    <mergeCell ref="Q107:R107"/>
    <mergeCell ref="B42:B47"/>
    <mergeCell ref="E105:F105"/>
    <mergeCell ref="G105:H105"/>
    <mergeCell ref="I105:J105"/>
    <mergeCell ref="K105:L105"/>
    <mergeCell ref="M105:N105"/>
    <mergeCell ref="O105:P105"/>
    <mergeCell ref="Q105:R105"/>
    <mergeCell ref="G102:R102"/>
    <mergeCell ref="W105:X105"/>
    <mergeCell ref="Y43:Z43"/>
    <mergeCell ref="Y44:Z44"/>
    <mergeCell ref="Y45:Z45"/>
    <mergeCell ref="Y46:Z46"/>
    <mergeCell ref="U46:V46"/>
    <mergeCell ref="W43:X43"/>
    <mergeCell ref="W44:X44"/>
    <mergeCell ref="W45:X45"/>
    <mergeCell ref="W46:X46"/>
    <mergeCell ref="G45:H45"/>
    <mergeCell ref="G46:H46"/>
    <mergeCell ref="G43:H43"/>
    <mergeCell ref="I44:J44"/>
    <mergeCell ref="I45:J45"/>
    <mergeCell ref="G44:H44"/>
    <mergeCell ref="S43:T43"/>
    <mergeCell ref="U43:V43"/>
    <mergeCell ref="S44:T44"/>
    <mergeCell ref="U44:V44"/>
    <mergeCell ref="S45:T45"/>
    <mergeCell ref="U45:V45"/>
    <mergeCell ref="S46:T46"/>
    <mergeCell ref="O43:P43"/>
    <mergeCell ref="Q43:R43"/>
    <mergeCell ref="K44:L44"/>
    <mergeCell ref="M44:N44"/>
    <mergeCell ref="O44:P44"/>
    <mergeCell ref="Q44:R44"/>
    <mergeCell ref="O46:P46"/>
    <mergeCell ref="Q46:R46"/>
    <mergeCell ref="O45:P45"/>
    <mergeCell ref="Q45:R45"/>
    <mergeCell ref="K45:L45"/>
    <mergeCell ref="F36:H36"/>
    <mergeCell ref="G99:I99"/>
    <mergeCell ref="B52:I52"/>
    <mergeCell ref="E43:F43"/>
    <mergeCell ref="E44:F44"/>
    <mergeCell ref="E46:F46"/>
    <mergeCell ref="E45:F45"/>
    <mergeCell ref="G40:R40"/>
    <mergeCell ref="K43:L43"/>
    <mergeCell ref="M43:N43"/>
    <mergeCell ref="K46:L46"/>
    <mergeCell ref="M46:N46"/>
    <mergeCell ref="I43:J43"/>
    <mergeCell ref="M45:N45"/>
    <mergeCell ref="I46:J46"/>
    <mergeCell ref="BD105:BE105"/>
    <mergeCell ref="BB97:BC97"/>
    <mergeCell ref="AW84:AZ84"/>
    <mergeCell ref="AW85:AX85"/>
    <mergeCell ref="AW86:AX86"/>
    <mergeCell ref="AW87:AX87"/>
    <mergeCell ref="AW88:AX88"/>
    <mergeCell ref="BB96:BC96"/>
    <mergeCell ref="C97:D97"/>
    <mergeCell ref="C98:D98"/>
    <mergeCell ref="C99:D99"/>
    <mergeCell ref="AO98:AO99"/>
    <mergeCell ref="AZ106:BA106"/>
    <mergeCell ref="AX106:AY106"/>
    <mergeCell ref="AZ105:BA105"/>
    <mergeCell ref="BE96:BF96"/>
    <mergeCell ref="AH109:AH110"/>
    <mergeCell ref="AP104:AP105"/>
    <mergeCell ref="AZ92:BA92"/>
    <mergeCell ref="AW90:AX90"/>
    <mergeCell ref="AX96:AY96"/>
    <mergeCell ref="AZ96:BA96"/>
    <mergeCell ref="AN13:AT14"/>
    <mergeCell ref="AS15:AT21"/>
    <mergeCell ref="BG84:BJ84"/>
    <mergeCell ref="BG85:BH85"/>
    <mergeCell ref="BG86:BH86"/>
    <mergeCell ref="BG87:BH87"/>
    <mergeCell ref="BG88:BH88"/>
    <mergeCell ref="BG89:BH89"/>
    <mergeCell ref="AN23:AP23"/>
    <mergeCell ref="C77:D77"/>
    <mergeCell ref="C78:D78"/>
    <mergeCell ref="AW28:AZ28"/>
    <mergeCell ref="BB28:BC28"/>
    <mergeCell ref="AX77:AZ77"/>
    <mergeCell ref="E137:G137"/>
    <mergeCell ref="E73:G73"/>
    <mergeCell ref="K120:L120"/>
    <mergeCell ref="AV146:AX146"/>
    <mergeCell ref="B49:F51"/>
    <mergeCell ref="B113:F115"/>
    <mergeCell ref="AG100:AG101"/>
    <mergeCell ref="BB92:BC92"/>
    <mergeCell ref="BB93:BC93"/>
    <mergeCell ref="B9:G9"/>
    <mergeCell ref="AW94:AZ94"/>
    <mergeCell ref="AW103:AY103"/>
    <mergeCell ref="AV109:BC110"/>
    <mergeCell ref="C14:D14"/>
    <mergeCell ref="C10:G10"/>
    <mergeCell ref="C11:G11"/>
    <mergeCell ref="C12:G12"/>
    <mergeCell ref="C13:G13"/>
    <mergeCell ref="C15:D15"/>
    <mergeCell ref="AW89:AX89"/>
    <mergeCell ref="AQ12:AT12"/>
    <mergeCell ref="AW93:AZ93"/>
    <mergeCell ref="AW24:BD25"/>
    <mergeCell ref="AG104:AL104"/>
    <mergeCell ref="AG105:AI105"/>
    <mergeCell ref="AL98:AN98"/>
    <mergeCell ref="AI98:AK98"/>
    <mergeCell ref="AG98:AG99"/>
    <mergeCell ref="AG106:AG107"/>
    <mergeCell ref="AI23:AJ23"/>
    <mergeCell ref="AH24:AI24"/>
    <mergeCell ref="AK24:AM24"/>
    <mergeCell ref="AX92:AY92"/>
    <mergeCell ref="AW81:AX81"/>
    <mergeCell ref="BG24:BN25"/>
    <mergeCell ref="BD93:BG93"/>
    <mergeCell ref="AW82:AX82"/>
    <mergeCell ref="BG28:BJ28"/>
    <mergeCell ref="BL28:BM28"/>
    <mergeCell ref="BH77:BJ77"/>
    <mergeCell ref="BG79:BJ79"/>
    <mergeCell ref="BG80:BH80"/>
    <mergeCell ref="BG81:BH81"/>
    <mergeCell ref="BG82:BH82"/>
    <mergeCell ref="BD92:BE92"/>
    <mergeCell ref="BB106:BC106"/>
    <mergeCell ref="BD106:BE106"/>
    <mergeCell ref="BG110:BH110"/>
    <mergeCell ref="AW79:AZ79"/>
    <mergeCell ref="AW80:AX80"/>
    <mergeCell ref="BG96:BH96"/>
    <mergeCell ref="BB94:BC94"/>
    <mergeCell ref="BG90:BH90"/>
    <mergeCell ref="AX107:AY107"/>
    <mergeCell ref="AZ107:BA107"/>
    <mergeCell ref="BB107:BC107"/>
    <mergeCell ref="BD107:BE107"/>
    <mergeCell ref="AX108:AY108"/>
    <mergeCell ref="AZ108:BA108"/>
    <mergeCell ref="BB108:BC108"/>
    <mergeCell ref="BD108:BE108"/>
    <mergeCell ref="AX105:AY105"/>
    <mergeCell ref="BB104:BC104"/>
    <mergeCell ref="BB103:BC103"/>
    <mergeCell ref="BD104:BE104"/>
    <mergeCell ref="BD103:BF103"/>
    <mergeCell ref="BD94:BG94"/>
    <mergeCell ref="BB105:BC105"/>
    <mergeCell ref="AO95:AP95"/>
    <mergeCell ref="AV182:AX182"/>
    <mergeCell ref="K56:L56"/>
    <mergeCell ref="AF175:AJ177"/>
  </mergeCells>
  <printOptions horizontalCentered="1" verticalCentered="1"/>
  <pageMargins left="0.51181102362204722" right="0.19685039370078741" top="0" bottom="0" header="0" footer="0"/>
  <pageSetup scale="5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D3:H16"/>
  <sheetViews>
    <sheetView workbookViewId="0">
      <selection activeCell="G25" sqref="G25"/>
    </sheetView>
  </sheetViews>
  <sheetFormatPr baseColWidth="10" defaultRowHeight="12.75"/>
  <sheetData>
    <row r="3" spans="4:8">
      <c r="E3" t="s">
        <v>68</v>
      </c>
      <c r="H3">
        <v>62000</v>
      </c>
    </row>
    <row r="4" spans="4:8">
      <c r="E4" t="s">
        <v>62</v>
      </c>
      <c r="H4">
        <v>180000</v>
      </c>
    </row>
    <row r="5" spans="4:8">
      <c r="D5" t="s">
        <v>60</v>
      </c>
      <c r="E5" t="s">
        <v>61</v>
      </c>
      <c r="F5">
        <v>57000</v>
      </c>
    </row>
    <row r="6" spans="4:8">
      <c r="D6" t="s">
        <v>60</v>
      </c>
      <c r="E6" t="s">
        <v>62</v>
      </c>
      <c r="F6">
        <v>3900</v>
      </c>
    </row>
    <row r="7" spans="4:8">
      <c r="D7" t="s">
        <v>60</v>
      </c>
      <c r="E7" t="s">
        <v>63</v>
      </c>
      <c r="F7">
        <v>2500</v>
      </c>
    </row>
    <row r="8" spans="4:8">
      <c r="D8" t="s">
        <v>64</v>
      </c>
      <c r="F8">
        <v>10000</v>
      </c>
    </row>
    <row r="9" spans="4:8">
      <c r="D9" t="s">
        <v>64</v>
      </c>
      <c r="F9">
        <v>5700</v>
      </c>
    </row>
    <row r="10" spans="4:8">
      <c r="D10" t="s">
        <v>65</v>
      </c>
      <c r="F10">
        <v>10000</v>
      </c>
    </row>
    <row r="11" spans="4:8">
      <c r="D11" t="s">
        <v>66</v>
      </c>
      <c r="F11">
        <v>9000</v>
      </c>
    </row>
    <row r="12" spans="4:8">
      <c r="D12" t="s">
        <v>69</v>
      </c>
      <c r="F12">
        <v>10000</v>
      </c>
    </row>
    <row r="13" spans="4:8">
      <c r="D13" t="s">
        <v>67</v>
      </c>
      <c r="F13">
        <v>50000</v>
      </c>
    </row>
    <row r="14" spans="4:8">
      <c r="D14" t="s">
        <v>70</v>
      </c>
      <c r="F14">
        <v>12000</v>
      </c>
    </row>
    <row r="15" spans="4:8">
      <c r="D15" t="s">
        <v>71</v>
      </c>
      <c r="F15">
        <v>2000</v>
      </c>
      <c r="G15">
        <f>SUM(F5:F15)</f>
        <v>172100</v>
      </c>
    </row>
    <row r="16" spans="4:8">
      <c r="G16" t="s">
        <v>3</v>
      </c>
      <c r="H16">
        <f>SUM(H3:H15)-G15</f>
        <v>69900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spt-1</vt:lpstr>
      <vt:lpstr>Hoja1</vt:lpstr>
      <vt:lpstr>'spt-1'!Área_de_impresión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Blanca</dc:creator>
  <cp:lastModifiedBy>Blanca Rosa</cp:lastModifiedBy>
  <cp:lastPrinted>2017-08-23T02:06:01Z</cp:lastPrinted>
  <dcterms:created xsi:type="dcterms:W3CDTF">2011-09-19T16:03:03Z</dcterms:created>
  <dcterms:modified xsi:type="dcterms:W3CDTF">2017-10-27T17:26:31Z</dcterms:modified>
</cp:coreProperties>
</file>