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idal Calculation Form 1" sheetId="1" state="visible" r:id="rId2"/>
    <sheet name="Tidal Calculation Form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<sst xmlns="http://schemas.openxmlformats.org/spreadsheetml/2006/main" count="54" uniqueCount="36">
  <si>
    <t xml:space="preserve">Standard Port Data</t>
  </si>
  <si>
    <t xml:space="preserve">(1) Time </t>
  </si>
  <si>
    <t xml:space="preserve">(2) Height</t>
  </si>
  <si>
    <t xml:space="preserve">(3) MSL</t>
  </si>
  <si>
    <t xml:space="preserve">(4) Levels</t>
  </si>
  <si>
    <t xml:space="preserve">(5)Levels Range </t>
  </si>
  <si>
    <t xml:space="preserve">HW</t>
  </si>
  <si>
    <t xml:space="preserve">LW</t>
  </si>
  <si>
    <t xml:space="preserve">MHHW</t>
  </si>
  <si>
    <t xml:space="preserve">MLLW</t>
  </si>
  <si>
    <t xml:space="preserve">MHHW – MLLW</t>
  </si>
  <si>
    <t xml:space="preserve">02:30</t>
  </si>
  <si>
    <t xml:space="preserve">(6) LAT Correction</t>
  </si>
  <si>
    <t xml:space="preserve">(7) Predicted Height Adjusted to LAT</t>
  </si>
  <si>
    <t xml:space="preserve">(8) Predicted Height MSL (7) -(3)</t>
  </si>
  <si>
    <t xml:space="preserve">(10) MSL</t>
  </si>
  <si>
    <t xml:space="preserve">(11) Levels</t>
  </si>
  <si>
    <t xml:space="preserve">(12)Levels Range</t>
  </si>
  <si>
    <t xml:space="preserve">Secondary Port Data</t>
  </si>
  <si>
    <t xml:space="preserve">(9) Mean Time Diff</t>
  </si>
  <si>
    <t xml:space="preserve">00:13</t>
  </si>
  <si>
    <t xml:space="preserve">(13)Range Ratio    (12)/(15)</t>
  </si>
  <si>
    <t xml:space="preserve">(14) Calculations (8)x(13)</t>
  </si>
  <si>
    <t xml:space="preserve">(15) To Chart Datum</t>
  </si>
  <si>
    <t xml:space="preserve">Secondary Port Results</t>
  </si>
  <si>
    <t xml:space="preserve">(16) Time UTC (1)+(9)</t>
  </si>
  <si>
    <t xml:space="preserve">(17)Height (10)+(14)+(15)</t>
  </si>
  <si>
    <t xml:space="preserve">created by: Jose Aries E. De Los Santos</t>
  </si>
  <si>
    <t xml:space="preserve">03:16</t>
  </si>
  <si>
    <t xml:space="preserve">(4) Predicted Height MSL (2) -(3)</t>
  </si>
  <si>
    <t xml:space="preserve">(5) Time Diff</t>
  </si>
  <si>
    <t xml:space="preserve">(6) MSL</t>
  </si>
  <si>
    <t xml:space="preserve">(7)Range Ratio  </t>
  </si>
  <si>
    <t xml:space="preserve">(8) Calculations (4)x(7)</t>
  </si>
  <si>
    <t xml:space="preserve">(9) Time (1)+(5)</t>
  </si>
  <si>
    <t xml:space="preserve">(10) Height (6)+(8)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</si>
</sst>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&quot;TRUE&quot;;&quot;TRUE&quot;;&quot;FALSE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Times New Roman"/>
      <family val="1"/>
    </font>
    <font>
      <b val="true"/>
      <sz val="13"/>
      <color rgb="FFFFFFCC"/>
      <name val="Times New Roman"/>
      <family val="1"/>
    </font>
    <font>
      <b val="true"/>
      <sz val="13"/>
      <color rgb="FFFFFFFF"/>
      <name val="Times New Roman"/>
      <family val="1"/>
    </font>
    <font>
      <sz val="13"/>
      <color rgb="FFFFFF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0033"/>
        <bgColor rgb="FF000000"/>
      </patternFill>
    </fill>
    <fill>
      <patternFill patternType="solid">
        <fgColor rgb="FF333333"/>
        <bgColor rgb="FF333300"/>
      </patternFill>
    </fill>
    <fill>
      <patternFill patternType="solid">
        <fgColor rgb="FF99CCFF"/>
        <bgColor rgb="FFCCCCFF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33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28" activeCellId="0" sqref="A28"/>
    </sheetView>
  </sheetViews>
  <sheetFormatPr defaultRowHeight="16.15"/>
  <cols>
    <col collapsed="false" hidden="false" max="1" min="1" style="1" width="22.030612244898"/>
    <col collapsed="false" hidden="false" max="2" min="2" style="1" width="13.6326530612245"/>
    <col collapsed="false" hidden="false" max="8" min="3" style="1" width="11.5204081632653"/>
    <col collapsed="false" hidden="false" max="9" min="9" style="1" width="21.6071428571429"/>
    <col collapsed="false" hidden="false" max="1025" min="10" style="1" width="11.5204081632653"/>
  </cols>
  <sheetData>
    <row r="2" customFormat="false" ht="16.15" hidden="false" customHeight="true" outlineLevel="0" collapsed="false">
      <c r="A2" s="2" t="s">
        <v>0</v>
      </c>
      <c r="B2" s="2" t="s">
        <v>1</v>
      </c>
      <c r="C2" s="2"/>
      <c r="D2" s="2" t="s">
        <v>2</v>
      </c>
      <c r="E2" s="2"/>
      <c r="F2" s="2" t="s">
        <v>3</v>
      </c>
      <c r="G2" s="2" t="s">
        <v>4</v>
      </c>
      <c r="H2" s="2"/>
      <c r="I2" s="2" t="s">
        <v>5</v>
      </c>
    </row>
    <row r="3" customFormat="false" ht="16.15" hidden="false" customHeight="false" outlineLevel="0" collapsed="false">
      <c r="A3" s="2"/>
      <c r="B3" s="3" t="s">
        <v>6</v>
      </c>
      <c r="C3" s="3" t="s">
        <v>7</v>
      </c>
      <c r="D3" s="3" t="s">
        <v>6</v>
      </c>
      <c r="E3" s="3" t="s">
        <v>7</v>
      </c>
      <c r="F3" s="4" t="n">
        <v>0.6</v>
      </c>
      <c r="G3" s="2" t="s">
        <v>8</v>
      </c>
      <c r="H3" s="2" t="s">
        <v>9</v>
      </c>
      <c r="I3" s="2" t="s">
        <v>10</v>
      </c>
    </row>
    <row r="4" customFormat="false" ht="16.15" hidden="false" customHeight="false" outlineLevel="0" collapsed="false">
      <c r="A4" s="2"/>
      <c r="B4" s="5" t="s">
        <v>11</v>
      </c>
      <c r="C4" s="5" t="n">
        <v>0.376388888888889</v>
      </c>
      <c r="D4" s="4" t="n">
        <v>0.9</v>
      </c>
      <c r="E4" s="4" t="n">
        <v>0.3</v>
      </c>
      <c r="F4" s="4"/>
      <c r="G4" s="4" t="n">
        <v>1</v>
      </c>
      <c r="H4" s="4" t="n">
        <v>0.2</v>
      </c>
      <c r="I4" s="6" t="n">
        <f aca="false">G4-H4</f>
        <v>0.8</v>
      </c>
    </row>
    <row r="5" customFormat="false" ht="16.15" hidden="false" customHeight="false" outlineLevel="0" collapsed="false">
      <c r="A5" s="2"/>
      <c r="B5" s="5" t="n">
        <v>0.594444444444444</v>
      </c>
      <c r="C5" s="5" t="n">
        <v>0.838194444444444</v>
      </c>
      <c r="D5" s="4" t="n">
        <v>0.6</v>
      </c>
      <c r="E5" s="4" t="n">
        <v>0.2</v>
      </c>
      <c r="F5" s="4"/>
      <c r="G5" s="4"/>
      <c r="H5" s="4"/>
      <c r="I5" s="6"/>
    </row>
    <row r="6" customFormat="false" ht="16.15" hidden="false" customHeight="true" outlineLevel="0" collapsed="false">
      <c r="A6" s="2" t="s">
        <v>12</v>
      </c>
      <c r="B6" s="2"/>
      <c r="C6" s="2"/>
      <c r="D6" s="4" t="n">
        <v>-0.1</v>
      </c>
      <c r="E6" s="4"/>
    </row>
    <row r="7" customFormat="false" ht="16.15" hidden="false" customHeight="true" outlineLevel="0" collapsed="false">
      <c r="A7" s="2" t="s">
        <v>13</v>
      </c>
      <c r="B7" s="2"/>
      <c r="C7" s="2"/>
      <c r="D7" s="6" t="n">
        <f aca="false">D4+$D$6</f>
        <v>0.8</v>
      </c>
      <c r="E7" s="6" t="n">
        <f aca="false">E4+$D$6</f>
        <v>0.2</v>
      </c>
    </row>
    <row r="8" customFormat="false" ht="16.15" hidden="false" customHeight="false" outlineLevel="0" collapsed="false">
      <c r="A8" s="2"/>
      <c r="B8" s="2"/>
      <c r="C8" s="2"/>
      <c r="D8" s="6" t="n">
        <f aca="false">D5+$D$6</f>
        <v>0.5</v>
      </c>
      <c r="E8" s="6" t="n">
        <f aca="false">E5+$D$6</f>
        <v>0.1</v>
      </c>
    </row>
    <row r="9" customFormat="false" ht="16.15" hidden="false" customHeight="true" outlineLevel="0" collapsed="false">
      <c r="A9" s="2" t="s">
        <v>14</v>
      </c>
      <c r="B9" s="2"/>
      <c r="C9" s="2"/>
      <c r="D9" s="6" t="n">
        <f aca="false">D7-$F$3</f>
        <v>0.2</v>
      </c>
      <c r="E9" s="6" t="n">
        <f aca="false">E7-$F$3</f>
        <v>-0.4</v>
      </c>
    </row>
    <row r="10" customFormat="false" ht="16.15" hidden="false" customHeight="true" outlineLevel="0" collapsed="false">
      <c r="A10" s="2"/>
      <c r="B10" s="2"/>
      <c r="C10" s="2"/>
      <c r="D10" s="6" t="n">
        <f aca="false">D8-$F$3</f>
        <v>-0.1</v>
      </c>
      <c r="E10" s="6" t="n">
        <f aca="false">E8-$F$3</f>
        <v>-0.5</v>
      </c>
      <c r="F10" s="2" t="s">
        <v>15</v>
      </c>
      <c r="G10" s="2" t="s">
        <v>16</v>
      </c>
      <c r="H10" s="2"/>
      <c r="I10" s="2" t="s">
        <v>17</v>
      </c>
    </row>
    <row r="11" customFormat="false" ht="16.15" hidden="false" customHeight="true" outlineLevel="0" collapsed="false">
      <c r="A11" s="2" t="s">
        <v>18</v>
      </c>
      <c r="B11" s="2" t="s">
        <v>19</v>
      </c>
      <c r="C11" s="2"/>
      <c r="D11" s="7"/>
      <c r="E11" s="7"/>
      <c r="F11" s="4" t="n">
        <v>0.6</v>
      </c>
      <c r="G11" s="2" t="s">
        <v>8</v>
      </c>
      <c r="H11" s="2" t="s">
        <v>9</v>
      </c>
      <c r="I11" s="2" t="s">
        <v>10</v>
      </c>
    </row>
    <row r="12" customFormat="false" ht="16.15" hidden="false" customHeight="false" outlineLevel="0" collapsed="false">
      <c r="A12" s="2"/>
      <c r="B12" s="2"/>
      <c r="C12" s="2"/>
      <c r="D12" s="7"/>
      <c r="E12" s="7"/>
      <c r="F12" s="4"/>
      <c r="G12" s="4" t="n">
        <v>1.1</v>
      </c>
      <c r="H12" s="4" t="n">
        <v>0.2</v>
      </c>
      <c r="I12" s="6" t="n">
        <f aca="false">G12-H12</f>
        <v>0.9</v>
      </c>
    </row>
    <row r="13" customFormat="false" ht="16.15" hidden="false" customHeight="true" outlineLevel="0" collapsed="false">
      <c r="A13" s="2"/>
      <c r="B13" s="5" t="s">
        <v>20</v>
      </c>
      <c r="C13" s="5"/>
      <c r="D13" s="7"/>
      <c r="E13" s="7"/>
      <c r="F13" s="4"/>
      <c r="G13" s="4"/>
      <c r="H13" s="4"/>
      <c r="I13" s="6"/>
    </row>
    <row r="14" customFormat="false" ht="30.85" hidden="false" customHeight="false" outlineLevel="0" collapsed="false">
      <c r="A14" s="2"/>
      <c r="B14" s="2"/>
      <c r="C14" s="5"/>
      <c r="D14" s="7"/>
      <c r="E14" s="7"/>
      <c r="I14" s="2" t="s">
        <v>21</v>
      </c>
    </row>
    <row r="15" customFormat="false" ht="16.15" hidden="false" customHeight="false" outlineLevel="0" collapsed="false">
      <c r="A15" s="2"/>
      <c r="B15" s="2"/>
      <c r="C15" s="5"/>
      <c r="I15" s="6" t="n">
        <f aca="false">I12/I4</f>
        <v>1.125</v>
      </c>
    </row>
    <row r="16" customFormat="false" ht="30.85" hidden="false" customHeight="true" outlineLevel="0" collapsed="false">
      <c r="A16" s="2" t="s">
        <v>22</v>
      </c>
      <c r="B16" s="6" t="n">
        <f aca="false">ROUNDUP((D9*$I$15),2)</f>
        <v>0.23</v>
      </c>
      <c r="C16" s="6" t="n">
        <f aca="false">ROUNDUP((E9*$I$15),2)</f>
        <v>-0.45</v>
      </c>
    </row>
    <row r="17" customFormat="false" ht="16.15" hidden="false" customHeight="false" outlineLevel="0" collapsed="false">
      <c r="A17" s="2"/>
      <c r="B17" s="6" t="n">
        <f aca="false">ROUNDUP((D10*$I$15),2)</f>
        <v>-0.12</v>
      </c>
      <c r="C17" s="6" t="n">
        <f aca="false">ROUNDUP((E10*$I$15),2)</f>
        <v>-0.57</v>
      </c>
    </row>
    <row r="18" customFormat="false" ht="30.85" hidden="false" customHeight="false" outlineLevel="0" collapsed="false">
      <c r="A18" s="2" t="s">
        <v>23</v>
      </c>
      <c r="B18" s="4"/>
      <c r="C18" s="4"/>
    </row>
    <row r="20" customFormat="false" ht="30.85" hidden="false" customHeight="true" outlineLevel="0" collapsed="false">
      <c r="A20" s="2" t="s">
        <v>24</v>
      </c>
      <c r="B20" s="2" t="s">
        <v>25</v>
      </c>
      <c r="C20" s="2"/>
      <c r="D20" s="2" t="s">
        <v>26</v>
      </c>
      <c r="E20" s="2"/>
    </row>
    <row r="21" customFormat="false" ht="16.15" hidden="false" customHeight="false" outlineLevel="0" collapsed="false">
      <c r="A21" s="2"/>
      <c r="B21" s="8" t="n">
        <f aca="false">B4+$B$13</f>
        <v>0.113194444444444</v>
      </c>
      <c r="C21" s="8" t="n">
        <f aca="false">C4+$B$13</f>
        <v>0.385416666666667</v>
      </c>
      <c r="D21" s="6" t="n">
        <f aca="false">$F$11+B16+$B$18</f>
        <v>0.83</v>
      </c>
      <c r="E21" s="6" t="n">
        <f aca="false">$F$11+C16+$B$18</f>
        <v>0.15</v>
      </c>
    </row>
    <row r="22" customFormat="false" ht="16.15" hidden="false" customHeight="false" outlineLevel="0" collapsed="false">
      <c r="A22" s="2"/>
      <c r="B22" s="8" t="n">
        <f aca="false">B5+$B$13</f>
        <v>0.603472222222222</v>
      </c>
      <c r="C22" s="8" t="n">
        <f aca="false">C5+$B$13</f>
        <v>0.847222222222222</v>
      </c>
      <c r="D22" s="6" t="n">
        <f aca="false">$F$11+B17+$B$18</f>
        <v>0.48</v>
      </c>
      <c r="E22" s="6" t="n">
        <f aca="false">$F$11+C17+$B$18</f>
        <v>0.0300000000000001</v>
      </c>
    </row>
    <row r="23" customFormat="false" ht="16.15" hidden="false" customHeight="false" outlineLevel="0" collapsed="false">
      <c r="B23" s="9"/>
      <c r="C23" s="9"/>
      <c r="D23" s="9"/>
      <c r="E23" s="9"/>
    </row>
    <row r="28" customFormat="false" ht="16.15" hidden="false" customHeight="true" outlineLevel="0" collapsed="false">
      <c r="A28" s="10" t="s">
        <v>27</v>
      </c>
      <c r="B28" s="10"/>
      <c r="C28" s="10"/>
      <c r="D28" s="10"/>
      <c r="E28" s="10"/>
    </row>
  </sheetData>
  <mergeCells count="27">
    <mergeCell ref="A2:A5"/>
    <mergeCell ref="B2:C2"/>
    <mergeCell ref="D2:E2"/>
    <mergeCell ref="G2:H2"/>
    <mergeCell ref="F3:F5"/>
    <mergeCell ref="G4:G5"/>
    <mergeCell ref="H4:H5"/>
    <mergeCell ref="I4:I5"/>
    <mergeCell ref="A6:C6"/>
    <mergeCell ref="D6:E6"/>
    <mergeCell ref="A7:C8"/>
    <mergeCell ref="A9:C10"/>
    <mergeCell ref="G10:H10"/>
    <mergeCell ref="A11:A15"/>
    <mergeCell ref="B11:C12"/>
    <mergeCell ref="D11:E14"/>
    <mergeCell ref="F11:F13"/>
    <mergeCell ref="G12:G13"/>
    <mergeCell ref="H12:H13"/>
    <mergeCell ref="I12:I13"/>
    <mergeCell ref="B13:C15"/>
    <mergeCell ref="A16:A17"/>
    <mergeCell ref="B18:C18"/>
    <mergeCell ref="A20:A22"/>
    <mergeCell ref="B20:C20"/>
    <mergeCell ref="D20:E20"/>
    <mergeCell ref="A28:E2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6.15"/>
  <cols>
    <col collapsed="false" hidden="false" max="1" min="1" style="1" width="27.5"/>
    <col collapsed="false" hidden="false" max="2" min="2" style="1" width="17.7551020408163"/>
    <col collapsed="false" hidden="false" max="6" min="3" style="1" width="11.5204081632653"/>
    <col collapsed="false" hidden="false" max="7" min="7" style="1" width="17.8928571428571"/>
    <col collapsed="false" hidden="false" max="1025" min="8" style="1" width="11.5204081632653"/>
  </cols>
  <sheetData>
    <row r="1" customFormat="false" ht="16.15" hidden="false" customHeight="true" outlineLevel="0" collapsed="false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</row>
    <row r="2" customFormat="false" ht="16.15" hidden="false" customHeight="false" outlineLevel="0" collapsed="false">
      <c r="A2" s="2"/>
      <c r="B2" s="2" t="s">
        <v>6</v>
      </c>
      <c r="C2" s="2" t="s">
        <v>7</v>
      </c>
      <c r="D2" s="2" t="s">
        <v>6</v>
      </c>
      <c r="E2" s="2" t="s">
        <v>7</v>
      </c>
      <c r="F2" s="4" t="n">
        <v>1.9</v>
      </c>
    </row>
    <row r="3" customFormat="false" ht="16.15" hidden="false" customHeight="false" outlineLevel="0" collapsed="false">
      <c r="A3" s="2"/>
      <c r="B3" s="5" t="n">
        <v>0.403472222222222</v>
      </c>
      <c r="C3" s="5" t="s">
        <v>28</v>
      </c>
      <c r="D3" s="4" t="n">
        <v>3.3</v>
      </c>
      <c r="E3" s="4" t="n">
        <v>0.4</v>
      </c>
      <c r="F3" s="4"/>
    </row>
    <row r="4" customFormat="false" ht="16.15" hidden="false" customHeight="false" outlineLevel="0" collapsed="false">
      <c r="A4" s="2"/>
      <c r="B4" s="5" t="n">
        <v>0.921527777777778</v>
      </c>
      <c r="C4" s="5" t="n">
        <v>0.656944444444444</v>
      </c>
      <c r="D4" s="4" t="n">
        <v>3.1</v>
      </c>
      <c r="E4" s="4" t="n">
        <v>0.6</v>
      </c>
      <c r="F4" s="4"/>
    </row>
    <row r="5" customFormat="false" ht="16.15" hidden="false" customHeight="true" outlineLevel="0" collapsed="false">
      <c r="A5" s="2" t="s">
        <v>29</v>
      </c>
      <c r="B5" s="2"/>
      <c r="C5" s="2"/>
      <c r="D5" s="2" t="n">
        <f aca="false">D3-$F$2</f>
        <v>1.4</v>
      </c>
      <c r="E5" s="2" t="n">
        <f aca="false">E3-$F$2</f>
        <v>-1.5</v>
      </c>
    </row>
    <row r="6" customFormat="false" ht="16.15" hidden="false" customHeight="false" outlineLevel="0" collapsed="false">
      <c r="A6" s="2"/>
      <c r="B6" s="2"/>
      <c r="C6" s="2"/>
      <c r="D6" s="2" t="n">
        <f aca="false">D4-$F$2</f>
        <v>1.2</v>
      </c>
      <c r="E6" s="2" t="n">
        <f aca="false">E4-$F$2</f>
        <v>-1.3</v>
      </c>
    </row>
    <row r="7" customFormat="false" ht="16.15" hidden="false" customHeight="true" outlineLevel="0" collapsed="false">
      <c r="A7" s="2" t="s">
        <v>18</v>
      </c>
      <c r="B7" s="2" t="s">
        <v>30</v>
      </c>
      <c r="C7" s="2"/>
    </row>
    <row r="8" customFormat="false" ht="16.15" hidden="false" customHeight="false" outlineLevel="0" collapsed="false">
      <c r="A8" s="2"/>
      <c r="B8" s="2"/>
      <c r="C8" s="2"/>
      <c r="F8" s="2" t="s">
        <v>31</v>
      </c>
      <c r="G8" s="2" t="s">
        <v>32</v>
      </c>
    </row>
    <row r="9" customFormat="false" ht="16.15" hidden="false" customHeight="false" outlineLevel="0" collapsed="false">
      <c r="A9" s="2"/>
      <c r="B9" s="2" t="s">
        <v>6</v>
      </c>
      <c r="C9" s="2" t="s">
        <v>7</v>
      </c>
      <c r="F9" s="4" t="n">
        <v>1.3</v>
      </c>
      <c r="G9" s="4" t="n">
        <v>0.74</v>
      </c>
    </row>
    <row r="10" customFormat="false" ht="16.15" hidden="false" customHeight="false" outlineLevel="0" collapsed="false">
      <c r="A10" s="2"/>
      <c r="B10" s="5" t="n">
        <v>-0.0152777777777778</v>
      </c>
      <c r="C10" s="5" t="n">
        <v>0.0222222222222222</v>
      </c>
      <c r="F10" s="4"/>
      <c r="G10" s="4"/>
    </row>
    <row r="11" customFormat="false" ht="16.15" hidden="false" customHeight="false" outlineLevel="0" collapsed="false">
      <c r="A11" s="2"/>
      <c r="B11" s="2"/>
      <c r="C11" s="2"/>
      <c r="F11" s="4"/>
      <c r="G11" s="4"/>
    </row>
    <row r="12" customFormat="false" ht="16.15" hidden="false" customHeight="true" outlineLevel="0" collapsed="false">
      <c r="A12" s="2" t="s">
        <v>33</v>
      </c>
      <c r="B12" s="6" t="n">
        <f aca="false">ROUND((D5*$G$9),1)</f>
        <v>1</v>
      </c>
      <c r="C12" s="6" t="n">
        <f aca="false">ROUND((E5*$G$9),1)</f>
        <v>-1.1</v>
      </c>
    </row>
    <row r="13" customFormat="false" ht="16.15" hidden="false" customHeight="false" outlineLevel="0" collapsed="false">
      <c r="A13" s="2"/>
      <c r="B13" s="6" t="n">
        <f aca="false">ROUND((D6*$G$9),1)</f>
        <v>0.9</v>
      </c>
      <c r="C13" s="6" t="n">
        <f aca="false">ROUND((E6*$G$9),1)</f>
        <v>-1</v>
      </c>
    </row>
    <row r="14" customFormat="false" ht="16.15" hidden="false" customHeight="true" outlineLevel="0" collapsed="false">
      <c r="A14" s="2" t="s">
        <v>24</v>
      </c>
      <c r="B14" s="2" t="s">
        <v>34</v>
      </c>
      <c r="C14" s="2"/>
      <c r="D14" s="2" t="s">
        <v>35</v>
      </c>
      <c r="E14" s="2"/>
      <c r="G14" s="9"/>
    </row>
    <row r="15" customFormat="false" ht="16.15" hidden="false" customHeight="false" outlineLevel="0" collapsed="false">
      <c r="A15" s="2"/>
      <c r="B15" s="8" t="n">
        <f aca="false">B3+$B$10</f>
        <v>0.388194444444444</v>
      </c>
      <c r="C15" s="8" t="n">
        <f aca="false">C3+$C$10</f>
        <v>0.158333333333333</v>
      </c>
      <c r="D15" s="6" t="n">
        <f aca="false">ROUND(($F$9+B12),1)</f>
        <v>2.3</v>
      </c>
      <c r="E15" s="6" t="n">
        <f aca="false">ROUND(($F$9+C12),1)</f>
        <v>0.2</v>
      </c>
    </row>
    <row r="16" customFormat="false" ht="16.15" hidden="false" customHeight="false" outlineLevel="0" collapsed="false">
      <c r="A16" s="2"/>
      <c r="B16" s="8" t="n">
        <f aca="false">B4+$B$10</f>
        <v>0.90625</v>
      </c>
      <c r="C16" s="8" t="n">
        <f aca="false">C4+$C$10</f>
        <v>0.679166666666667</v>
      </c>
      <c r="D16" s="6" t="n">
        <f aca="false">ROUND(($F$9+B13),1)</f>
        <v>2.2</v>
      </c>
      <c r="E16" s="6" t="n">
        <f aca="false">ROUND(($F$9+C13),1)</f>
        <v>0.3</v>
      </c>
    </row>
    <row r="18" customFormat="false" ht="16.15" hidden="false" customHeight="false" outlineLevel="0" collapsed="false">
      <c r="B18" s="11"/>
    </row>
    <row r="23" customFormat="false" ht="16.15" hidden="false" customHeight="true" outlineLevel="0" collapsed="false">
      <c r="A23" s="10" t="s">
        <v>27</v>
      </c>
      <c r="B23" s="10"/>
      <c r="C23" s="10"/>
      <c r="D23" s="10"/>
      <c r="E23" s="10"/>
    </row>
  </sheetData>
  <mergeCells count="16">
    <mergeCell ref="A1:A4"/>
    <mergeCell ref="B1:C1"/>
    <mergeCell ref="D1:E1"/>
    <mergeCell ref="F2:F4"/>
    <mergeCell ref="A5:C6"/>
    <mergeCell ref="A7:A11"/>
    <mergeCell ref="B7:C8"/>
    <mergeCell ref="F9:F11"/>
    <mergeCell ref="G9:G11"/>
    <mergeCell ref="B10:B11"/>
    <mergeCell ref="C10:C11"/>
    <mergeCell ref="A12:A13"/>
    <mergeCell ref="A14:A16"/>
    <mergeCell ref="B14:C14"/>
    <mergeCell ref="D14:E14"/>
    <mergeCell ref="A23:E2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2018-04-12T19:46:40Z</dcterms:created>
  <dc:creator/>
  <dc:description/>
  <dc:language>en-PH</dc:language>
  <cp:lastModifiedBy/>
  <dcterms:modified xsi:type="dcterms:W3CDTF">2018-04-15T19:35:59Z</dcterms:modified>
  <cp:revision>25</cp:revision>
  <dc:subject/>
  <dc:title/>
</cp:coreProperties>
</file>