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<sst xmlns="http://schemas.openxmlformats.org/spreadsheetml/2006/main" uniqueCount="36">
  <si>
    <t>provid</t>
  </si>
  <si>
    <t>kotakabid</t>
  </si>
  <si>
    <t>irigasiid</t>
  </si>
  <si>
    <t>No.</t>
  </si>
  <si>
    <t>Nomeklatur/
Nama D.I.</t>
  </si>
  <si>
    <t>Luas D.I. Sesuai Permen 14/2015 (Ha)</t>
  </si>
  <si>
    <t>Sawah/Fungsional
(Pemetaan IGT) (Ha)</t>
  </si>
  <si>
    <t>Pola Tanam</t>
  </si>
  <si>
    <t>IKAN</t>
  </si>
  <si>
    <t>UDANG</t>
  </si>
  <si>
    <t>KEPISTING</t>
  </si>
  <si>
    <t>LAINNYA</t>
  </si>
  <si>
    <t>JUMLAH</t>
  </si>
  <si>
    <t>PRODUKTIVITAS IKAN</t>
  </si>
  <si>
    <t>MT.1</t>
  </si>
  <si>
    <t>MT.2</t>
  </si>
  <si>
    <t>MT.3</t>
  </si>
  <si>
    <t>Total</t>
  </si>
  <si>
    <t>Rata2</t>
  </si>
  <si>
    <t>Ikan→Ikan→Ikan</t>
  </si>
  <si>
    <t>Ikan→Ikan→Lainnya</t>
  </si>
  <si>
    <t>Ikan→Lainnya→Lainnya</t>
  </si>
  <si>
    <t>Ikan→Ikan</t>
  </si>
  <si>
    <t>Ikan→Lainnya</t>
  </si>
  <si>
    <t>ikan</t>
  </si>
  <si>
    <t>Ha</t>
  </si>
  <si>
    <t>IP(%)</t>
  </si>
  <si>
    <t>Ton/Ha</t>
  </si>
  <si>
    <t>D.I.T AFV. KALANG ANYAR</t>
  </si>
  <si>
    <t>V</t>
  </si>
  <si>
    <t>D.I.T AFV. BULAK ENDOK</t>
  </si>
  <si>
    <t>D.I.T AFV. KRAGAN</t>
  </si>
  <si>
    <t>D.I.T AFV. KUANGSAN</t>
  </si>
  <si>
    <t>D.I.T AFV. PEPE</t>
  </si>
  <si>
    <t>D.I.T AFV. SIDOKARE</t>
  </si>
  <si>
    <t>D.I.T GOLON DORO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</si>
</sst>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2"/>
      <color rgb="FF000000"/>
      <name val="Segoe UI"/>
    </font>
    <font>
      <b val="0"/>
      <i val="0"/>
      <strike val="0"/>
      <u val="none"/>
      <sz val="12"/>
      <color rgb="FF000000"/>
      <name val="Segoe U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FFFFFF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0">
    <xf xfId="0" fontId="0" numFmtId="0" fillId="0" borderId="0" applyFont="0" applyNumberFormat="0" applyFill="0" applyBorder="0" applyAlignment="0"/>
    <xf xfId="0" fontId="1" numFmtId="2" fillId="2" borderId="1" applyFont="1" applyNumberFormat="1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2" numFmtId="1" fillId="2" borderId="1" applyFont="1" applyNumberFormat="1" applyFill="1" applyBorder="1" applyAlignment="1">
      <alignment horizontal="center" vertical="center" textRotation="0" wrapText="true" shrinkToFit="false"/>
    </xf>
    <xf xfId="0" fontId="1" numFmtId="2" fillId="2" borderId="2" applyFont="1" applyNumberFormat="1" applyFill="1" applyBorder="1" applyAlignment="1">
      <alignment horizontal="center" vertical="center" textRotation="0" wrapText="true" shrinkToFit="false"/>
    </xf>
    <xf xfId="0" fontId="1" numFmtId="2" fillId="2" borderId="3" applyFont="1" applyNumberFormat="1" applyFill="1" applyBorder="1" applyAlignment="1">
      <alignment horizontal="center" vertical="center" textRotation="0" wrapText="true" shrinkToFit="false"/>
    </xf>
    <xf xfId="0" fontId="1" numFmtId="2" fillId="2" borderId="1" applyFont="1" applyNumberFormat="1" applyFill="1" applyBorder="1" applyAlignment="1">
      <alignment horizontal="center" vertical="center" textRotation="0" wrapText="true" shrinkToFit="false"/>
    </xf>
    <xf xfId="0" fontId="1" numFmtId="2" fillId="2" borderId="4" applyFont="1" applyNumberFormat="1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true" shrinkToFit="false"/>
    </xf>
    <xf xfId="0" fontId="1" numFmtId="0" fillId="2" borderId="4" applyFont="1" applyNumberFormat="0" applyFill="1" applyBorder="1" applyAlignment="1">
      <alignment horizontal="center" vertical="center" textRotation="0" wrapText="true" shrinkToFit="false"/>
    </xf>
    <xf xfId="0" fontId="1" numFmtId="0" fillId="2" borderId="3" applyFont="1" applyNumberFormat="0" applyFill="1" applyBorder="1" applyAlignment="1">
      <alignment horizontal="center" vertical="center" textRotation="0" wrapText="true" shrinkToFit="false"/>
    </xf>
    <xf xfId="0" fontId="1" numFmtId="2" fillId="2" borderId="5" applyFont="1" applyNumberFormat="1" applyFill="1" applyBorder="1" applyAlignment="1">
      <alignment horizontal="center" vertical="center" textRotation="0" wrapText="true" shrinkToFit="false"/>
    </xf>
    <xf xfId="0" fontId="1" numFmtId="2" fillId="2" borderId="6" applyFont="1" applyNumberFormat="1" applyFill="1" applyBorder="1" applyAlignment="1">
      <alignment horizontal="center" vertical="center" textRotation="0" wrapText="true" shrinkToFit="false"/>
    </xf>
    <xf xfId="0" fontId="1" numFmtId="2" fillId="2" borderId="7" applyFont="1" applyNumberFormat="1" applyFill="1" applyBorder="1" applyAlignment="1">
      <alignment horizontal="center" vertical="center" textRotation="0" wrapText="true" shrinkToFit="false"/>
    </xf>
    <xf xfId="0" fontId="1" numFmtId="2" fillId="2" borderId="8" applyFont="1" applyNumberFormat="1" applyFill="1" applyBorder="1" applyAlignment="1">
      <alignment horizontal="center" vertical="center" textRotation="0" wrapText="true" shrinkToFit="false"/>
    </xf>
    <xf xfId="0" fontId="1" numFmtId="2" fillId="2" borderId="9" applyFont="1" applyNumberFormat="1" applyFill="1" applyBorder="1" applyAlignment="1">
      <alignment horizontal="center" vertical="center" textRotation="0" wrapText="true" shrinkToFit="false"/>
    </xf>
    <xf xfId="0" fontId="1" numFmtId="2" fillId="2" borderId="10" applyFont="1" applyNumberFormat="1" applyFill="1" applyBorder="1" applyAlignment="1">
      <alignment horizontal="center" vertical="center" textRotation="0" wrapText="true" shrinkToFit="false"/>
    </xf>
    <xf xfId="0" fontId="1" numFmtId="2" fillId="2" borderId="11" applyFont="1" applyNumberFormat="1" applyFill="1" applyBorder="1" applyAlignment="1">
      <alignment horizontal="center" vertical="center" textRotation="0" wrapText="true" shrinkToFit="false"/>
    </xf>
    <xf xfId="0" fontId="1" numFmtId="2" fillId="2" borderId="12" applyFont="1" applyNumberFormat="1" applyFill="1" applyBorder="1" applyAlignment="1">
      <alignment horizontal="center" vertical="center" textRotation="0" wrapText="true" shrinkToFit="false"/>
    </xf>
    <xf xfId="0" fontId="1" numFmtId="2" fillId="2" borderId="13" applyFont="1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12"/>
  <sheetViews>
    <sheetView tabSelected="1" workbookViewId="0" zoomScale="85" zoomScaleNormal="85" showGridLines="true" showRowColHeaders="1">
      <selection activeCell="F5" sqref="F5"/>
    </sheetView>
  </sheetViews>
  <sheetFormatPr defaultRowHeight="14.4" outlineLevelRow="0" outlineLevelCol="0"/>
  <cols>
    <col min="1" max="1" width="12.44140625" customWidth="true" style="0"/>
    <col min="2" max="2" width="21.5546875" customWidth="true" style="0"/>
    <col min="3" max="3" width="14.44140625" customWidth="true" style="0"/>
    <col min="4" max="4" width="16.33203125" customWidth="true" style="0"/>
    <col min="5" max="5" width="25.6640625" customWidth="true" style="0"/>
    <col min="6" max="6" width="13.6640625" customWidth="true" style="0"/>
    <col min="7" max="7" width="13" customWidth="true" style="0"/>
    <col min="8" max="8" width="18.6640625" customWidth="true" style="0"/>
    <col min="9" max="9" width="22.21875" customWidth="true" style="0"/>
    <col min="10" max="10" width="28.6640625" customWidth="true" style="0"/>
    <col min="11" max="11" width="12.6640625" customWidth="true" style="0"/>
    <col min="12" max="12" width="16.88671875" customWidth="true" style="0"/>
    <col min="15" max="15" width="10.109375" customWidth="true" style="0"/>
    <col min="16" max="16" width="11.109375" customWidth="true" style="0"/>
    <col min="17" max="17" width="11.109375" customWidth="true" style="0"/>
    <col min="20" max="20" width="11" customWidth="true" style="0"/>
    <col min="21" max="21" width="11" customWidth="true" style="0"/>
    <col min="22" max="22" width="10.21875" customWidth="true" style="0"/>
    <col min="25" max="25" width="12.109375" customWidth="true" style="0"/>
    <col min="26" max="26" width="11.77734375" customWidth="true" style="0"/>
    <col min="27" max="27" width="11.77734375" customWidth="true" style="0"/>
    <col min="30" max="30" width="11.5546875" customWidth="true" style="0"/>
    <col min="31" max="31" width="12" customWidth="true" style="0"/>
    <col min="32" max="32" width="10.88671875" customWidth="true" style="0"/>
    <col min="35" max="35" width="12.6640625" customWidth="true" style="0"/>
    <col min="36" max="36" width="12" customWidth="true" style="0"/>
    <col min="37" max="37" width="11.44140625" customWidth="true" style="0"/>
    <col min="38" max="38" width="14.88671875" customWidth="true" style="0"/>
    <col min="39" max="39" width="14.5546875" customWidth="true" style="0"/>
    <col min="40" max="40" width="14" customWidth="true" style="0"/>
    <col min="41" max="41" width="16.77734375" customWidth="true" style="0"/>
    <col min="42" max="42" width="11.21875" customWidth="true" style="0"/>
    <col min="43" max="43" width="11.6640625" customWidth="true" style="0"/>
  </cols>
  <sheetData>
    <row r="2" spans="1:43" customHeight="1" ht="27">
      <c r="A2" s="11" t="s">
        <v>0</v>
      </c>
      <c r="B2" s="11" t="s">
        <v>1</v>
      </c>
      <c r="C2" s="11" t="s">
        <v>2</v>
      </c>
      <c r="D2" s="6" t="s">
        <v>3</v>
      </c>
      <c r="E2" s="11" t="s">
        <v>4</v>
      </c>
      <c r="F2" s="11" t="s">
        <v>5</v>
      </c>
      <c r="G2" s="11" t="s">
        <v>6</v>
      </c>
      <c r="H2" s="14" t="s">
        <v>7</v>
      </c>
      <c r="I2" s="15"/>
      <c r="J2" s="15"/>
      <c r="K2" s="15"/>
      <c r="L2" s="15"/>
      <c r="M2" s="16"/>
      <c r="N2" s="4" t="s">
        <v>8</v>
      </c>
      <c r="O2" s="7"/>
      <c r="P2" s="7"/>
      <c r="Q2" s="7"/>
      <c r="R2" s="5"/>
      <c r="S2" s="4" t="s">
        <v>9</v>
      </c>
      <c r="T2" s="7"/>
      <c r="U2" s="7"/>
      <c r="V2" s="7"/>
      <c r="W2" s="5"/>
      <c r="X2" s="4" t="s">
        <v>10</v>
      </c>
      <c r="Y2" s="7"/>
      <c r="Z2" s="7"/>
      <c r="AA2" s="7"/>
      <c r="AB2" s="5"/>
      <c r="AC2" s="4" t="s">
        <v>11</v>
      </c>
      <c r="AD2" s="7"/>
      <c r="AE2" s="7"/>
      <c r="AF2" s="7"/>
      <c r="AG2" s="5"/>
      <c r="AH2" s="8" t="s">
        <v>12</v>
      </c>
      <c r="AI2" s="9"/>
      <c r="AJ2" s="9"/>
      <c r="AK2" s="9"/>
      <c r="AL2" s="10"/>
      <c r="AM2" s="8" t="s">
        <v>13</v>
      </c>
      <c r="AN2" s="9"/>
      <c r="AO2" s="9"/>
      <c r="AP2" s="10"/>
    </row>
    <row r="3" spans="1:43" customHeight="1" ht="54">
      <c r="A3" s="12"/>
      <c r="B3" s="12"/>
      <c r="C3" s="12"/>
      <c r="D3" s="6"/>
      <c r="E3" s="12"/>
      <c r="F3" s="12"/>
      <c r="G3" s="12"/>
      <c r="H3" s="17"/>
      <c r="I3" s="18"/>
      <c r="J3" s="18"/>
      <c r="K3" s="18"/>
      <c r="L3" s="18"/>
      <c r="M3" s="19"/>
      <c r="N3" s="1" t="s">
        <v>14</v>
      </c>
      <c r="O3" s="1" t="s">
        <v>15</v>
      </c>
      <c r="P3" s="1" t="s">
        <v>16</v>
      </c>
      <c r="Q3" s="4" t="s">
        <v>17</v>
      </c>
      <c r="R3" s="5"/>
      <c r="S3" s="1" t="s">
        <v>14</v>
      </c>
      <c r="T3" s="1" t="s">
        <v>15</v>
      </c>
      <c r="U3" s="1" t="s">
        <v>16</v>
      </c>
      <c r="V3" s="4" t="s">
        <v>17</v>
      </c>
      <c r="W3" s="5"/>
      <c r="X3" s="1" t="s">
        <v>14</v>
      </c>
      <c r="Y3" s="1" t="s">
        <v>15</v>
      </c>
      <c r="Z3" s="1" t="s">
        <v>16</v>
      </c>
      <c r="AA3" s="4" t="s">
        <v>17</v>
      </c>
      <c r="AB3" s="5"/>
      <c r="AC3" s="1" t="s">
        <v>14</v>
      </c>
      <c r="AD3" s="1" t="s">
        <v>15</v>
      </c>
      <c r="AE3" s="1" t="s">
        <v>16</v>
      </c>
      <c r="AF3" s="4" t="s">
        <v>17</v>
      </c>
      <c r="AG3" s="5"/>
      <c r="AH3" s="1" t="s">
        <v>14</v>
      </c>
      <c r="AI3" s="1" t="s">
        <v>15</v>
      </c>
      <c r="AJ3" s="1" t="s">
        <v>16</v>
      </c>
      <c r="AK3" s="4" t="s">
        <v>17</v>
      </c>
      <c r="AL3" s="5"/>
      <c r="AM3" s="1" t="s">
        <v>14</v>
      </c>
      <c r="AN3" s="1" t="s">
        <v>15</v>
      </c>
      <c r="AO3" s="1" t="s">
        <v>16</v>
      </c>
      <c r="AP3" s="1" t="s">
        <v>18</v>
      </c>
    </row>
    <row r="4" spans="1:43" customHeight="1" ht="27">
      <c r="A4" s="12"/>
      <c r="B4" s="12"/>
      <c r="C4" s="12"/>
      <c r="D4" s="6"/>
      <c r="E4" s="13"/>
      <c r="F4" s="13"/>
      <c r="G4" s="13"/>
      <c r="H4" s="1" t="s">
        <v>19</v>
      </c>
      <c r="I4" s="1" t="s">
        <v>20</v>
      </c>
      <c r="J4" s="1" t="s">
        <v>21</v>
      </c>
      <c r="K4" s="1" t="s">
        <v>22</v>
      </c>
      <c r="L4" s="1" t="s">
        <v>23</v>
      </c>
      <c r="M4" s="1" t="s">
        <v>24</v>
      </c>
      <c r="N4" s="2" t="s">
        <v>25</v>
      </c>
      <c r="O4" s="2" t="s">
        <v>25</v>
      </c>
      <c r="P4" s="2" t="s">
        <v>25</v>
      </c>
      <c r="Q4" s="2" t="s">
        <v>25</v>
      </c>
      <c r="R4" s="2" t="s">
        <v>26</v>
      </c>
      <c r="S4" s="2" t="s">
        <v>25</v>
      </c>
      <c r="T4" s="2" t="s">
        <v>25</v>
      </c>
      <c r="U4" s="2" t="s">
        <v>25</v>
      </c>
      <c r="V4" s="2" t="s">
        <v>25</v>
      </c>
      <c r="W4" s="2" t="s">
        <v>26</v>
      </c>
      <c r="X4" s="2" t="s">
        <v>25</v>
      </c>
      <c r="Y4" s="2" t="s">
        <v>25</v>
      </c>
      <c r="Z4" s="2" t="s">
        <v>25</v>
      </c>
      <c r="AA4" s="2" t="s">
        <v>25</v>
      </c>
      <c r="AB4" s="2" t="s">
        <v>26</v>
      </c>
      <c r="AC4" s="2" t="s">
        <v>25</v>
      </c>
      <c r="AD4" s="2" t="s">
        <v>25</v>
      </c>
      <c r="AE4" s="2" t="s">
        <v>25</v>
      </c>
      <c r="AF4" s="2" t="s">
        <v>25</v>
      </c>
      <c r="AG4" s="2" t="s">
        <v>26</v>
      </c>
      <c r="AH4" s="2" t="s">
        <v>25</v>
      </c>
      <c r="AI4" s="2" t="s">
        <v>25</v>
      </c>
      <c r="AJ4" s="2" t="s">
        <v>25</v>
      </c>
      <c r="AK4" s="2" t="s">
        <v>25</v>
      </c>
      <c r="AL4" s="2" t="s">
        <v>26</v>
      </c>
      <c r="AM4" s="2" t="s">
        <v>27</v>
      </c>
      <c r="AN4" s="2" t="s">
        <v>27</v>
      </c>
      <c r="AO4" s="2" t="s">
        <v>27</v>
      </c>
      <c r="AP4" s="2" t="s">
        <v>27</v>
      </c>
    </row>
    <row r="5" spans="1:43" customHeight="1" ht="19.2">
      <c r="A5" s="13"/>
      <c r="B5" s="13"/>
      <c r="C5" s="13"/>
      <c r="D5" s="3">
        <v>1</v>
      </c>
      <c r="E5" s="3">
        <v>2</v>
      </c>
      <c r="F5" s="3">
        <f>E5+1</f>
        <v>3</v>
      </c>
      <c r="G5" s="3">
        <v>4</v>
      </c>
      <c r="H5" s="3">
        <v>5</v>
      </c>
      <c r="I5" s="3">
        <v>6</v>
      </c>
      <c r="J5" s="3">
        <v>7</v>
      </c>
      <c r="K5" s="3">
        <v>8</v>
      </c>
      <c r="L5" s="3">
        <v>9</v>
      </c>
      <c r="M5" s="3">
        <v>10</v>
      </c>
      <c r="N5" s="3">
        <v>11</v>
      </c>
      <c r="O5" s="3">
        <v>12</v>
      </c>
      <c r="P5" s="3">
        <v>13</v>
      </c>
      <c r="Q5" s="3">
        <v>14</v>
      </c>
      <c r="R5" s="3">
        <v>15</v>
      </c>
      <c r="S5" s="3">
        <v>16</v>
      </c>
      <c r="T5" s="3">
        <v>17</v>
      </c>
      <c r="U5" s="3">
        <v>18</v>
      </c>
      <c r="V5" s="3">
        <v>19</v>
      </c>
      <c r="W5" s="3">
        <v>20</v>
      </c>
      <c r="X5" s="3">
        <v>21</v>
      </c>
      <c r="Y5" s="3">
        <v>22</v>
      </c>
      <c r="Z5" s="3">
        <v>23</v>
      </c>
      <c r="AA5" s="3">
        <v>24</v>
      </c>
      <c r="AB5" s="3">
        <v>25</v>
      </c>
      <c r="AC5" s="3">
        <v>26</v>
      </c>
      <c r="AD5" s="3">
        <v>27</v>
      </c>
      <c r="AE5" s="3">
        <v>28</v>
      </c>
      <c r="AF5" s="3">
        <v>29</v>
      </c>
      <c r="AG5" s="3">
        <v>30</v>
      </c>
      <c r="AH5" s="3">
        <v>31</v>
      </c>
      <c r="AI5" s="3">
        <v>32</v>
      </c>
      <c r="AJ5" s="3">
        <v>33</v>
      </c>
      <c r="AK5" s="3">
        <v>34</v>
      </c>
      <c r="AL5" s="3">
        <v>35</v>
      </c>
      <c r="AM5" s="3">
        <v>36</v>
      </c>
      <c r="AN5" s="3">
        <v>37</v>
      </c>
      <c r="AO5" s="3">
        <v>38</v>
      </c>
      <c r="AP5" s="3">
        <v>39</v>
      </c>
    </row>
    <row r="6" spans="1:43">
      <c r="A6">
        <v>35</v>
      </c>
      <c r="B6">
        <v>3515</v>
      </c>
      <c r="C6">
        <v>203</v>
      </c>
      <c r="D6">
        <v>1</v>
      </c>
      <c r="E6" t="s">
        <v>28</v>
      </c>
      <c r="F6">
        <v>123</v>
      </c>
      <c r="G6">
        <v>2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>
        <v>345346</v>
      </c>
      <c r="O6">
        <v>46245625</v>
      </c>
      <c r="P6">
        <v>254625</v>
      </c>
      <c r="Q6">
        <f>SUM(N6:P6)</f>
        <v>46845596</v>
      </c>
      <c r="R6">
        <f>Q6/F6*100</f>
        <v>38085850.406504</v>
      </c>
      <c r="S6">
        <v>145145</v>
      </c>
      <c r="T6">
        <v>451251425</v>
      </c>
      <c r="U6">
        <v>13616</v>
      </c>
      <c r="V6">
        <f>SUM(S6:U6)</f>
        <v>451410186</v>
      </c>
      <c r="W6">
        <f>V6/F6*100</f>
        <v>367000151.21951</v>
      </c>
      <c r="X6">
        <v>151</v>
      </c>
      <c r="Y6">
        <v>512435</v>
      </c>
      <c r="Z6">
        <v>45451451</v>
      </c>
      <c r="AA6">
        <f>SUM(X6:Z6)</f>
        <v>45964037</v>
      </c>
      <c r="AB6">
        <f>AA6/F6*100</f>
        <v>37369135.772358</v>
      </c>
      <c r="AC6">
        <v>5315</v>
      </c>
      <c r="AD6">
        <v>51351</v>
      </c>
      <c r="AE6">
        <v>351514</v>
      </c>
      <c r="AF6">
        <f>SUM(AC6:AE6)</f>
        <v>408180</v>
      </c>
      <c r="AG6">
        <f>AF6/F6*100</f>
        <v>331853.65853659</v>
      </c>
      <c r="AH6">
        <v>495957</v>
      </c>
      <c r="AI6">
        <v>498060836</v>
      </c>
      <c r="AJ6">
        <v>46071206</v>
      </c>
      <c r="AK6">
        <f>SUM(AH6:AJ6)</f>
        <v>544627999</v>
      </c>
      <c r="AL6">
        <f>AK6/F6*100</f>
        <v>442786991.05691</v>
      </c>
      <c r="AM6">
        <v>14545</v>
      </c>
      <c r="AN6">
        <v>14545</v>
      </c>
      <c r="AO6">
        <v>1435</v>
      </c>
      <c r="AP6">
        <f>_xlfn.AVERAGEIFS(AM6:AO6, AM6:AO6,"&gt;0",AM6:AO6,"&lt;&gt;")</f>
        <v>10175</v>
      </c>
    </row>
    <row r="7" spans="1:43">
      <c r="A7">
        <v>35</v>
      </c>
      <c r="B7">
        <v>3515</v>
      </c>
      <c r="C7">
        <v>37026</v>
      </c>
      <c r="D7">
        <v>2</v>
      </c>
      <c r="E7" t="s">
        <v>30</v>
      </c>
      <c r="F7"/>
      <c r="G7"/>
      <c r="H7"/>
      <c r="I7"/>
      <c r="J7"/>
      <c r="K7"/>
      <c r="L7"/>
      <c r="M7"/>
      <c r="N7"/>
      <c r="O7"/>
      <c r="P7"/>
      <c r="Q7">
        <f>SUM(N7:P7)</f>
        <v>0</v>
      </c>
      <c r="R7" t="e">
        <f>Q7/G7*100</f>
        <v>#DIV/0!</v>
      </c>
      <c r="S7"/>
      <c r="T7"/>
      <c r="U7"/>
      <c r="V7">
        <f>SUM(S7:U7)</f>
        <v>0</v>
      </c>
      <c r="W7" t="e">
        <f>V7/G7*100</f>
        <v>#DIV/0!</v>
      </c>
      <c r="X7"/>
      <c r="Y7"/>
      <c r="Z7"/>
      <c r="AA7">
        <f>SUM(X7:Z7)</f>
        <v>0</v>
      </c>
      <c r="AB7" t="e">
        <f>AA7/G7*100</f>
        <v>#DIV/0!</v>
      </c>
      <c r="AC7"/>
      <c r="AD7"/>
      <c r="AE7"/>
      <c r="AF7">
        <f>SUM(AC7:AE7)</f>
        <v>0</v>
      </c>
      <c r="AG7" t="e">
        <f>AF7/G7*100</f>
        <v>#DIV/0!</v>
      </c>
      <c r="AH7"/>
      <c r="AI7"/>
      <c r="AJ7"/>
      <c r="AK7">
        <f>SUM(AH7:AJ7)</f>
        <v>0</v>
      </c>
      <c r="AL7" t="e">
        <f>AK7/G7*100</f>
        <v>#DIV/0!</v>
      </c>
      <c r="AM7"/>
      <c r="AN7"/>
      <c r="AO7"/>
      <c r="AP7" t="e">
        <f>_xlfn.AVERAGEIFS(AM7:AO7, AM7:AO7,"&gt;0",AM7:AO7,"&lt;&gt;")</f>
        <v>#DIV/0!</v>
      </c>
    </row>
    <row r="8" spans="1:43">
      <c r="A8">
        <v>35</v>
      </c>
      <c r="B8">
        <v>3515</v>
      </c>
      <c r="C8">
        <v>37027</v>
      </c>
      <c r="D8">
        <v>3</v>
      </c>
      <c r="E8" t="s">
        <v>31</v>
      </c>
      <c r="F8"/>
      <c r="G8"/>
      <c r="H8"/>
      <c r="I8"/>
      <c r="J8"/>
      <c r="K8"/>
      <c r="L8"/>
      <c r="M8"/>
      <c r="N8"/>
      <c r="O8"/>
      <c r="P8"/>
      <c r="Q8">
        <f>SUM(N8:P8)</f>
        <v>0</v>
      </c>
      <c r="R8" t="e">
        <f>Q8/G8*100</f>
        <v>#DIV/0!</v>
      </c>
      <c r="S8"/>
      <c r="T8"/>
      <c r="U8"/>
      <c r="V8">
        <f>SUM(S8:U8)</f>
        <v>0</v>
      </c>
      <c r="W8" t="e">
        <f>V8/G8*100</f>
        <v>#DIV/0!</v>
      </c>
      <c r="X8"/>
      <c r="Y8"/>
      <c r="Z8"/>
      <c r="AA8">
        <f>SUM(X8:Z8)</f>
        <v>0</v>
      </c>
      <c r="AB8" t="e">
        <f>AA8/G8*100</f>
        <v>#DIV/0!</v>
      </c>
      <c r="AC8"/>
      <c r="AD8"/>
      <c r="AE8"/>
      <c r="AF8">
        <f>SUM(AC8:AE8)</f>
        <v>0</v>
      </c>
      <c r="AG8" t="e">
        <f>AF8/G8*100</f>
        <v>#DIV/0!</v>
      </c>
      <c r="AH8"/>
      <c r="AI8"/>
      <c r="AJ8"/>
      <c r="AK8">
        <f>SUM(AH8:AJ8)</f>
        <v>0</v>
      </c>
      <c r="AL8" t="e">
        <f>AK8/G8*100</f>
        <v>#DIV/0!</v>
      </c>
      <c r="AM8"/>
      <c r="AN8"/>
      <c r="AO8"/>
      <c r="AP8" t="e">
        <f>_xlfn.AVERAGEIFS(AM8:AO8, AM8:AO8,"&gt;0",AM8:AO8,"&lt;&gt;")</f>
        <v>#DIV/0!</v>
      </c>
    </row>
    <row r="9" spans="1:43">
      <c r="A9">
        <v>35</v>
      </c>
      <c r="B9">
        <v>3515</v>
      </c>
      <c r="C9">
        <v>37028</v>
      </c>
      <c r="D9">
        <v>4</v>
      </c>
      <c r="E9" t="s">
        <v>32</v>
      </c>
      <c r="F9"/>
      <c r="G9"/>
      <c r="H9"/>
      <c r="I9"/>
      <c r="J9"/>
      <c r="K9"/>
      <c r="L9"/>
      <c r="M9"/>
      <c r="N9"/>
      <c r="O9"/>
      <c r="P9"/>
      <c r="Q9">
        <f>SUM(N9:P9)</f>
        <v>0</v>
      </c>
      <c r="R9" t="e">
        <f>Q9/G9*100</f>
        <v>#DIV/0!</v>
      </c>
      <c r="S9"/>
      <c r="T9"/>
      <c r="U9"/>
      <c r="V9">
        <f>SUM(S9:U9)</f>
        <v>0</v>
      </c>
      <c r="W9" t="e">
        <f>V9/G9*100</f>
        <v>#DIV/0!</v>
      </c>
      <c r="X9"/>
      <c r="Y9"/>
      <c r="Z9"/>
      <c r="AA9">
        <f>SUM(X9:Z9)</f>
        <v>0</v>
      </c>
      <c r="AB9" t="e">
        <f>AA9/G9*100</f>
        <v>#DIV/0!</v>
      </c>
      <c r="AC9"/>
      <c r="AD9"/>
      <c r="AE9"/>
      <c r="AF9">
        <f>SUM(AC9:AE9)</f>
        <v>0</v>
      </c>
      <c r="AG9" t="e">
        <f>AF9/G9*100</f>
        <v>#DIV/0!</v>
      </c>
      <c r="AH9"/>
      <c r="AI9"/>
      <c r="AJ9"/>
      <c r="AK9">
        <f>SUM(AH9:AJ9)</f>
        <v>0</v>
      </c>
      <c r="AL9" t="e">
        <f>AK9/G9*100</f>
        <v>#DIV/0!</v>
      </c>
      <c r="AM9"/>
      <c r="AN9"/>
      <c r="AO9"/>
      <c r="AP9" t="e">
        <f>_xlfn.AVERAGEIFS(AM9:AO9, AM9:AO9,"&gt;0",AM9:AO9,"&lt;&gt;")</f>
        <v>#DIV/0!</v>
      </c>
    </row>
    <row r="10" spans="1:43">
      <c r="A10">
        <v>35</v>
      </c>
      <c r="B10">
        <v>3515</v>
      </c>
      <c r="C10">
        <v>37029</v>
      </c>
      <c r="D10">
        <v>5</v>
      </c>
      <c r="E10" t="s">
        <v>33</v>
      </c>
      <c r="F10"/>
      <c r="G10"/>
      <c r="H10"/>
      <c r="I10"/>
      <c r="J10"/>
      <c r="K10"/>
      <c r="L10"/>
      <c r="M10"/>
      <c r="N10"/>
      <c r="O10"/>
      <c r="P10"/>
      <c r="Q10">
        <f>SUM(N10:P10)</f>
        <v>0</v>
      </c>
      <c r="R10" t="e">
        <f>Q10/G10*100</f>
        <v>#DIV/0!</v>
      </c>
      <c r="S10"/>
      <c r="T10"/>
      <c r="U10"/>
      <c r="V10">
        <f>SUM(S10:U10)</f>
        <v>0</v>
      </c>
      <c r="W10" t="e">
        <f>V10/G10*100</f>
        <v>#DIV/0!</v>
      </c>
      <c r="X10"/>
      <c r="Y10"/>
      <c r="Z10"/>
      <c r="AA10">
        <f>SUM(X10:Z10)</f>
        <v>0</v>
      </c>
      <c r="AB10" t="e">
        <f>AA10/G10*100</f>
        <v>#DIV/0!</v>
      </c>
      <c r="AC10"/>
      <c r="AD10"/>
      <c r="AE10"/>
      <c r="AF10">
        <f>SUM(AC10:AE10)</f>
        <v>0</v>
      </c>
      <c r="AG10" t="e">
        <f>AF10/G10*100</f>
        <v>#DIV/0!</v>
      </c>
      <c r="AH10"/>
      <c r="AI10"/>
      <c r="AJ10"/>
      <c r="AK10">
        <f>SUM(AH10:AJ10)</f>
        <v>0</v>
      </c>
      <c r="AL10" t="e">
        <f>AK10/G10*100</f>
        <v>#DIV/0!</v>
      </c>
      <c r="AM10"/>
      <c r="AN10"/>
      <c r="AO10"/>
      <c r="AP10" t="e">
        <f>_xlfn.AVERAGEIFS(AM10:AO10, AM10:AO10,"&gt;0",AM10:AO10,"&lt;&gt;")</f>
        <v>#DIV/0!</v>
      </c>
    </row>
    <row r="11" spans="1:43">
      <c r="A11">
        <v>35</v>
      </c>
      <c r="B11">
        <v>3515</v>
      </c>
      <c r="C11">
        <v>37030</v>
      </c>
      <c r="D11">
        <v>6</v>
      </c>
      <c r="E11" t="s">
        <v>34</v>
      </c>
      <c r="F11"/>
      <c r="G11"/>
      <c r="H11"/>
      <c r="I11"/>
      <c r="J11"/>
      <c r="K11"/>
      <c r="L11"/>
      <c r="M11"/>
      <c r="N11"/>
      <c r="O11"/>
      <c r="P11"/>
      <c r="Q11">
        <f>SUM(N11:P11)</f>
        <v>0</v>
      </c>
      <c r="R11" t="e">
        <f>Q11/G11*100</f>
        <v>#DIV/0!</v>
      </c>
      <c r="S11"/>
      <c r="T11"/>
      <c r="U11"/>
      <c r="V11">
        <f>SUM(S11:U11)</f>
        <v>0</v>
      </c>
      <c r="W11" t="e">
        <f>V11/G11*100</f>
        <v>#DIV/0!</v>
      </c>
      <c r="X11"/>
      <c r="Y11"/>
      <c r="Z11"/>
      <c r="AA11">
        <f>SUM(X11:Z11)</f>
        <v>0</v>
      </c>
      <c r="AB11" t="e">
        <f>AA11/G11*100</f>
        <v>#DIV/0!</v>
      </c>
      <c r="AC11"/>
      <c r="AD11"/>
      <c r="AE11"/>
      <c r="AF11">
        <f>SUM(AC11:AE11)</f>
        <v>0</v>
      </c>
      <c r="AG11" t="e">
        <f>AF11/G11*100</f>
        <v>#DIV/0!</v>
      </c>
      <c r="AH11"/>
      <c r="AI11"/>
      <c r="AJ11"/>
      <c r="AK11">
        <f>SUM(AH11:AJ11)</f>
        <v>0</v>
      </c>
      <c r="AL11" t="e">
        <f>AK11/G11*100</f>
        <v>#DIV/0!</v>
      </c>
      <c r="AM11"/>
      <c r="AN11"/>
      <c r="AO11"/>
      <c r="AP11" t="e">
        <f>_xlfn.AVERAGEIFS(AM11:AO11, AM11:AO11,"&gt;0",AM11:AO11,"&lt;&gt;")</f>
        <v>#DIV/0!</v>
      </c>
    </row>
    <row r="12" spans="1:43">
      <c r="A12">
        <v>35</v>
      </c>
      <c r="B12">
        <v>3515</v>
      </c>
      <c r="C12">
        <v>37031</v>
      </c>
      <c r="D12">
        <v>7</v>
      </c>
      <c r="E12" t="s">
        <v>35</v>
      </c>
      <c r="F12"/>
      <c r="G12"/>
      <c r="H12"/>
      <c r="I12"/>
      <c r="J12"/>
      <c r="K12"/>
      <c r="L12"/>
      <c r="M12"/>
      <c r="N12"/>
      <c r="O12"/>
      <c r="P12"/>
      <c r="Q12">
        <f>SUM(N12:P12)</f>
        <v>0</v>
      </c>
      <c r="R12" t="e">
        <f>Q12/G12*100</f>
        <v>#DIV/0!</v>
      </c>
      <c r="S12"/>
      <c r="T12"/>
      <c r="U12"/>
      <c r="V12">
        <f>SUM(S12:U12)</f>
        <v>0</v>
      </c>
      <c r="W12" t="e">
        <f>V12/G12*100</f>
        <v>#DIV/0!</v>
      </c>
      <c r="X12"/>
      <c r="Y12"/>
      <c r="Z12"/>
      <c r="AA12">
        <f>SUM(X12:Z12)</f>
        <v>0</v>
      </c>
      <c r="AB12" t="e">
        <f>AA12/G12*100</f>
        <v>#DIV/0!</v>
      </c>
      <c r="AC12"/>
      <c r="AD12"/>
      <c r="AE12"/>
      <c r="AF12">
        <f>SUM(AC12:AE12)</f>
        <v>0</v>
      </c>
      <c r="AG12" t="e">
        <f>AF12/G12*100</f>
        <v>#DIV/0!</v>
      </c>
      <c r="AH12"/>
      <c r="AI12"/>
      <c r="AJ12"/>
      <c r="AK12">
        <f>SUM(AH12:AJ12)</f>
        <v>0</v>
      </c>
      <c r="AL12" t="e">
        <f>AK12/G12*100</f>
        <v>#DIV/0!</v>
      </c>
      <c r="AM12"/>
      <c r="AN12"/>
      <c r="AO12"/>
      <c r="AP12" t="e">
        <f>_xlfn.AVERAGEIFS(AM12:AO12, AM12:AO12,"&gt;0",AM12:AO12,"&lt;&gt;")</f>
        <v>#DIV/0!</v>
      </c>
    </row>
  </sheetData>
  <mergeCells>
    <mergeCell ref="AM2:AP2"/>
    <mergeCell ref="C2:C5"/>
    <mergeCell ref="B2:B5"/>
    <mergeCell ref="A2:A5"/>
    <mergeCell ref="N2:R2"/>
    <mergeCell ref="H2:M3"/>
    <mergeCell ref="G2:G4"/>
    <mergeCell ref="F2:F4"/>
    <mergeCell ref="E2:E4"/>
    <mergeCell ref="Q3:R3"/>
    <mergeCell ref="V3:W3"/>
    <mergeCell ref="AA3:AB3"/>
    <mergeCell ref="AF3:AG3"/>
    <mergeCell ref="AK3:AL3"/>
    <mergeCell ref="D2:D4"/>
    <mergeCell ref="S2:W2"/>
    <mergeCell ref="X2:AB2"/>
    <mergeCell ref="AC2:AG2"/>
    <mergeCell ref="AH2:AL2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2023-11-30T07:42:00+05:30</dcterms:created>
  <dcterms:modified xsi:type="dcterms:W3CDTF">2023-12-01T14:04:21+05:30</dcterms:modified>
  <dc:title/>
  <dc:description/>
  <dc:subject/>
  <cp:keywords/>
  <cp:category/>
</cp:coreProperties>
</file>