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04BF939-664B-42B9-BB74-B546B405C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1" l="1"/>
  <c r="AK6" i="1"/>
  <c r="AL6" i="1" s="1"/>
  <c r="AF6" i="1"/>
  <c r="AG6" i="1" s="1"/>
  <c r="AA6" i="1"/>
  <c r="AB6" i="1" s="1"/>
  <c r="V6" i="1"/>
  <c r="W6" i="1" s="1"/>
  <c r="R6" i="1"/>
  <c r="Q6" i="1"/>
  <c r="F5" i="1"/>
</calcChain>
</file>

<file path=xl/sharedStrings.xml><?xml version="1.0" encoding="utf-8"?>
<sst xmlns="http://schemas.openxmlformats.org/spreadsheetml/2006/main" count="80" uniqueCount="30">
  <si>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</si>
  <si>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</si>
  <si>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</si>
  <si>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</si>
  <si>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</si>
  <si>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</si>
  <si>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</si>
  <si>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</si>
  <si>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IKAN</t>
  </si>
  <si>
    <t>UDANG</t>
  </si>
  <si>
    <t>KEPISTING</t>
  </si>
  <si>
    <t>LAINNYA</t>
  </si>
  <si>
    <t>JUMLAH</t>
  </si>
  <si>
    <t>PRODUKTIVITAS IKAN</t>
  </si>
  <si>
    <t>MT.1</t>
  </si>
  <si>
    <t>MT.2</t>
  </si>
  <si>
    <t>MT.3</t>
  </si>
  <si>
    <t>Total</t>
  </si>
  <si>
    <t>Rata2</t>
  </si>
  <si>
    <t>Ikan→Ikan→Ikan</t>
  </si>
  <si>
    <t>Ikan→Ikan→Lainnya</t>
  </si>
  <si>
    <t>Ikan→Lainnya→Lainnya</t>
  </si>
  <si>
    <t>Ikan→Ikan</t>
  </si>
  <si>
    <t>Ikan→Lainnya</t>
  </si>
  <si>
    <t>ikan</t>
  </si>
  <si>
    <t>Ha</t>
  </si>
  <si>
    <t>IP(%)</t>
  </si>
  <si>
    <t>Ton/Ha</t>
  </si>
  <si>
    <t>D.I.T AFV. KALANG ANYAR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</si>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</sst>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6"/>
  <sheetViews>
    <sheetView tabSelected="1" zoomScale="85" zoomScaleNormal="85" workbookViewId="0">
      <selection activeCell="A7" sqref="A7:AP12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8.6640625" customWidth="1"/>
    <col min="9" max="9" width="22.21875" customWidth="1"/>
    <col min="10" max="10" width="28.6640625" customWidth="1"/>
    <col min="11" max="11" width="12.6640625" customWidth="1"/>
    <col min="12" max="12" width="16.8867187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7" t="s">
        <v>0</v>
      </c>
      <c r="B2" s="7" t="s">
        <v>1</v>
      </c>
      <c r="C2" s="7" t="s">
        <v>2</v>
      </c>
      <c r="D2" s="19" t="s">
        <v>3</v>
      </c>
      <c r="E2" s="7" t="s">
        <v>4</v>
      </c>
      <c r="F2" s="7" t="s">
        <v>5</v>
      </c>
      <c r="G2" s="7" t="s">
        <v>6</v>
      </c>
      <c r="H2" s="13" t="s">
        <v>7</v>
      </c>
      <c r="I2" s="14"/>
      <c r="J2" s="14"/>
      <c r="K2" s="14"/>
      <c r="L2" s="14"/>
      <c r="M2" s="15"/>
      <c r="N2" s="10" t="s">
        <v>8</v>
      </c>
      <c r="O2" s="11"/>
      <c r="P2" s="11"/>
      <c r="Q2" s="11"/>
      <c r="R2" s="12"/>
      <c r="S2" s="10" t="s">
        <v>9</v>
      </c>
      <c r="T2" s="11"/>
      <c r="U2" s="11"/>
      <c r="V2" s="11"/>
      <c r="W2" s="12"/>
      <c r="X2" s="10" t="s">
        <v>10</v>
      </c>
      <c r="Y2" s="11"/>
      <c r="Z2" s="11"/>
      <c r="AA2" s="11"/>
      <c r="AB2" s="12"/>
      <c r="AC2" s="10" t="s">
        <v>11</v>
      </c>
      <c r="AD2" s="11"/>
      <c r="AE2" s="11"/>
      <c r="AF2" s="11"/>
      <c r="AG2" s="12"/>
      <c r="AH2" s="4" t="s">
        <v>12</v>
      </c>
      <c r="AI2" s="5"/>
      <c r="AJ2" s="5"/>
      <c r="AK2" s="5"/>
      <c r="AL2" s="6"/>
      <c r="AM2" s="4" t="s">
        <v>13</v>
      </c>
      <c r="AN2" s="5"/>
      <c r="AO2" s="5"/>
      <c r="AP2" s="6"/>
    </row>
    <row r="3" spans="1:42" ht="54" customHeight="1" x14ac:dyDescent="0.3">
      <c r="A3" s="8"/>
      <c r="B3" s="8"/>
      <c r="C3" s="8"/>
      <c r="D3" s="19"/>
      <c r="E3" s="8"/>
      <c r="F3" s="8"/>
      <c r="G3" s="8"/>
      <c r="H3" s="16"/>
      <c r="I3" s="17"/>
      <c r="J3" s="17"/>
      <c r="K3" s="17"/>
      <c r="L3" s="17"/>
      <c r="M3" s="18"/>
      <c r="N3" s="1" t="s">
        <v>14</v>
      </c>
      <c r="O3" s="1" t="s">
        <v>15</v>
      </c>
      <c r="P3" s="1" t="s">
        <v>16</v>
      </c>
      <c r="Q3" s="10" t="s">
        <v>17</v>
      </c>
      <c r="R3" s="12"/>
      <c r="S3" s="1" t="s">
        <v>14</v>
      </c>
      <c r="T3" s="1" t="s">
        <v>15</v>
      </c>
      <c r="U3" s="1" t="s">
        <v>16</v>
      </c>
      <c r="V3" s="10" t="s">
        <v>17</v>
      </c>
      <c r="W3" s="12"/>
      <c r="X3" s="1" t="s">
        <v>14</v>
      </c>
      <c r="Y3" s="1" t="s">
        <v>15</v>
      </c>
      <c r="Z3" s="1" t="s">
        <v>16</v>
      </c>
      <c r="AA3" s="10" t="s">
        <v>17</v>
      </c>
      <c r="AB3" s="12"/>
      <c r="AC3" s="1" t="s">
        <v>14</v>
      </c>
      <c r="AD3" s="1" t="s">
        <v>15</v>
      </c>
      <c r="AE3" s="1" t="s">
        <v>16</v>
      </c>
      <c r="AF3" s="10" t="s">
        <v>17</v>
      </c>
      <c r="AG3" s="12"/>
      <c r="AH3" s="1" t="s">
        <v>14</v>
      </c>
      <c r="AI3" s="1" t="s">
        <v>15</v>
      </c>
      <c r="AJ3" s="1" t="s">
        <v>16</v>
      </c>
      <c r="AK3" s="10" t="s">
        <v>17</v>
      </c>
      <c r="AL3" s="12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3">
      <c r="A4" s="8"/>
      <c r="B4" s="8"/>
      <c r="C4" s="8"/>
      <c r="D4" s="19"/>
      <c r="E4" s="9"/>
      <c r="F4" s="9"/>
      <c r="G4" s="9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2" customHeight="1" x14ac:dyDescent="0.3">
      <c r="A5" s="9"/>
      <c r="B5" s="9"/>
      <c r="C5" s="9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3">
      <c r="A6">
        <v>35</v>
      </c>
      <c r="B6">
        <v>3515</v>
      </c>
      <c r="C6">
        <v>203</v>
      </c>
      <c r="D6">
        <v>1</v>
      </c>
      <c r="E6" t="s">
        <v>28</v>
      </c>
      <c r="F6">
        <v>123</v>
      </c>
      <c r="G6">
        <v>2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>
        <v>345346</v>
      </c>
      <c r="O6">
        <v>46245625</v>
      </c>
      <c r="P6">
        <v>254625</v>
      </c>
      <c r="Q6">
        <f t="shared" ref="Q6:Q12" si="0">SUM(N6:P6)</f>
        <v>46845596</v>
      </c>
      <c r="R6">
        <f>Q6/F6*100</f>
        <v>38085850.406504065</v>
      </c>
      <c r="S6">
        <v>145145</v>
      </c>
      <c r="T6">
        <v>451251425</v>
      </c>
      <c r="U6">
        <v>13616</v>
      </c>
      <c r="V6">
        <f t="shared" ref="V6:V12" si="1">SUM(S6:U6)</f>
        <v>451410186</v>
      </c>
      <c r="W6">
        <f>V6/F6*100</f>
        <v>367000151.21951222</v>
      </c>
      <c r="X6">
        <v>151</v>
      </c>
      <c r="Y6">
        <v>512435</v>
      </c>
      <c r="Z6">
        <v>45451451</v>
      </c>
      <c r="AA6">
        <f t="shared" ref="AA6:AA12" si="2">SUM(X6:Z6)</f>
        <v>45964037</v>
      </c>
      <c r="AB6">
        <f>AA6/F6*100</f>
        <v>37369135.772357725</v>
      </c>
      <c r="AC6">
        <v>5315</v>
      </c>
      <c r="AD6">
        <v>51351</v>
      </c>
      <c r="AE6">
        <v>351514</v>
      </c>
      <c r="AF6">
        <f t="shared" ref="AF6:AF12" si="3">SUM(AC6:AE6)</f>
        <v>408180</v>
      </c>
      <c r="AG6">
        <f>AF6/F6*100</f>
        <v>331853.65853658534</v>
      </c>
      <c r="AH6">
        <v>495957</v>
      </c>
      <c r="AI6">
        <v>498060836</v>
      </c>
      <c r="AJ6">
        <v>46071206</v>
      </c>
      <c r="AK6">
        <f t="shared" ref="AK6:AK12" si="4">SUM(AH6:AJ6)</f>
        <v>544627999</v>
      </c>
      <c r="AL6">
        <f>AK6/F6*100</f>
        <v>442786991.05691051</v>
      </c>
      <c r="AM6">
        <v>14545</v>
      </c>
      <c r="AN6">
        <v>14545</v>
      </c>
      <c r="AO6">
        <v>1435</v>
      </c>
      <c r="AP6">
        <f t="shared" ref="AP6:AP12" si="5">AVERAGEIFS(AM6:AO6, AM6:AO6,"&gt;0",AM6:AO6,"&lt;&gt;")</f>
        <v>10175</v>
      </c>
    </row>
  </sheetData>
  <mergeCells count="19">
    <mergeCell ref="X2:AB2"/>
    <mergeCell ref="AC2:AG2"/>
    <mergeCell ref="AH2:AL2"/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2023-12-01T15:50:03Z</dcterms:modified>
  <cp:category/>
</cp:coreProperties>
</file>