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97E35AA6-1BA6-42A1-9E31-84E52DB885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36" i="1" l="1"/>
  <c r="CN7" i="1"/>
  <c r="CL7" i="1"/>
  <c r="CJ7" i="1"/>
  <c r="CH7" i="1"/>
  <c r="CF7" i="1"/>
  <c r="CD7" i="1"/>
  <c r="CB7" i="1"/>
  <c r="BZ7" i="1"/>
  <c r="BX7" i="1"/>
  <c r="BV7" i="1"/>
  <c r="BT7" i="1"/>
  <c r="BR7" i="1"/>
  <c r="BP7" i="1"/>
  <c r="BN7" i="1"/>
  <c r="BL7" i="1"/>
  <c r="BJ7" i="1"/>
  <c r="BH7" i="1"/>
  <c r="BF7" i="1"/>
  <c r="BD7" i="1"/>
  <c r="BB7" i="1"/>
  <c r="AZ7" i="1"/>
  <c r="AX7" i="1"/>
  <c r="AV7" i="1"/>
  <c r="AT7" i="1"/>
  <c r="AR7" i="1"/>
  <c r="AP7" i="1"/>
  <c r="AN7" i="1"/>
  <c r="AM7" i="1"/>
  <c r="AL7" i="1" s="1"/>
  <c r="AG7" i="1"/>
  <c r="AF7" i="1"/>
  <c r="AA7" i="1"/>
  <c r="Z7" i="1"/>
  <c r="U7" i="1"/>
  <c r="T7" i="1" s="1"/>
  <c r="N7" i="1"/>
  <c r="L7" i="1"/>
  <c r="J7" i="1"/>
  <c r="H7" i="1"/>
  <c r="CN6" i="1"/>
  <c r="CL6" i="1"/>
  <c r="CJ6" i="1"/>
  <c r="CH6" i="1"/>
  <c r="CF6" i="1"/>
  <c r="CD6" i="1"/>
  <c r="CB6" i="1"/>
  <c r="BZ6" i="1"/>
  <c r="BX6" i="1"/>
  <c r="BV6" i="1"/>
  <c r="BT6" i="1"/>
  <c r="BR6" i="1"/>
  <c r="BP6" i="1"/>
  <c r="BN6" i="1"/>
  <c r="BL6" i="1"/>
  <c r="BJ6" i="1"/>
  <c r="BH6" i="1"/>
  <c r="BF6" i="1"/>
  <c r="BD6" i="1"/>
  <c r="BB6" i="1"/>
  <c r="AZ6" i="1"/>
  <c r="AX6" i="1"/>
  <c r="AV6" i="1"/>
  <c r="AT6" i="1"/>
  <c r="AR6" i="1"/>
  <c r="AP6" i="1"/>
  <c r="AN6" i="1"/>
  <c r="AM6" i="1"/>
  <c r="AL6" i="1" s="1"/>
  <c r="AG6" i="1"/>
  <c r="AF6" i="1" s="1"/>
  <c r="AA6" i="1"/>
  <c r="Z6" i="1" s="1"/>
  <c r="U6" i="1"/>
  <c r="T6" i="1"/>
  <c r="N6" i="1"/>
  <c r="L6" i="1"/>
  <c r="J6" i="1"/>
  <c r="H6" i="1"/>
  <c r="E5" i="1"/>
  <c r="CQ7" i="1" l="1"/>
  <c r="CP7" i="1" s="1"/>
  <c r="CQ6" i="1"/>
  <c r="CP6" i="1" s="1"/>
</calcChain>
</file>

<file path=xl/sharedStrings.xml><?xml version="1.0" encoding="utf-8"?>
<sst xmlns="http://schemas.openxmlformats.org/spreadsheetml/2006/main" count="144" uniqueCount="63">
  <si>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</si>
  <si>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</si>
  <si>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</si>
  <si>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</si>
  <si>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</si>
  <si>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</si>
  <si>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</si>
  <si>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Kondisi Fisik Jaringan Irigasi Permukaan</t>
  </si>
  <si>
    <t>Keterangan</t>
  </si>
  <si>
    <t>Bangunan Utama*</t>
  </si>
  <si>
    <t>Saluran*</t>
  </si>
  <si>
    <t>Bangunan Pengatur dan Pengukur*</t>
  </si>
  <si>
    <t>Bangunan Pembawa*</t>
  </si>
  <si>
    <t>Bangunan Lindung*</t>
  </si>
  <si>
    <t>Bangunan Pelengkap*</t>
  </si>
  <si>
    <t>Sarana*</t>
  </si>
  <si>
    <t>Rata-Rata Jaringan</t>
  </si>
  <si>
    <t>Bendung</t>
  </si>
  <si>
    <t>Pengambilan Bebas</t>
  </si>
  <si>
    <t>Stasiun Pompa</t>
  </si>
  <si>
    <t>Embung</t>
  </si>
  <si>
    <t>Saluran Primer</t>
  </si>
  <si>
    <t>Saluran Sekunder</t>
  </si>
  <si>
    <t>Saluran Tersier</t>
  </si>
  <si>
    <t>Saluran Pembuang</t>
  </si>
  <si>
    <t>Bagi**</t>
  </si>
  <si>
    <t>Bagi Sadap**</t>
  </si>
  <si>
    <t>Sadap**</t>
  </si>
  <si>
    <t>Bangunan Pengukur</t>
  </si>
  <si>
    <t>Gorong-Gorong</t>
  </si>
  <si>
    <t>Sipon</t>
  </si>
  <si>
    <t>Talang</t>
  </si>
  <si>
    <t>Terjunan</t>
  </si>
  <si>
    <t>Got Miring</t>
  </si>
  <si>
    <t>Flum</t>
  </si>
  <si>
    <t>Terowongan</t>
  </si>
  <si>
    <t>Kantong Lumpur/Sedimen</t>
  </si>
  <si>
    <t>Pelimpah</t>
  </si>
  <si>
    <t>Penguras</t>
  </si>
  <si>
    <t>Saluran Gendomg</t>
  </si>
  <si>
    <t>Krib</t>
  </si>
  <si>
    <t>Perkuatan Tebing</t>
  </si>
  <si>
    <t>Tanggul</t>
  </si>
  <si>
    <t>Jalan Inspeksi</t>
  </si>
  <si>
    <t>Jembatan</t>
  </si>
  <si>
    <t>Kantor Pengamat</t>
  </si>
  <si>
    <t>Gudang</t>
  </si>
  <si>
    <t>Rumah Jaga</t>
  </si>
  <si>
    <t>Rumah Genset/Panel Elektrikal</t>
  </si>
  <si>
    <t xml:space="preserve">Sanggar Tani </t>
  </si>
  <si>
    <t>Pintu Air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</si>
  <si>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</si>
  <si>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</si>
  <si>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</si>
  <si>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</si>
  <si>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</si>
  <si>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</si>
  <si>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</si>
  <si>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</si>
  <si>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</si>
  <si>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D.I KRUENG JREU/KEULILING</t>
  </si>
  <si>
    <t>NULL</t>
  </si>
  <si>
    <t>sdfdsffds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</si>
</sst>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scheme val="minor"/>
    </font>
    <font>
      <b/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FFFFFF"/>
      </patternFill>
    </fill>
    <fill>
      <patternFill patternType="solid">
        <fgColor rgb="FFD9D9D9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2" borderId="10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0" borderId="0" xfId="0" applyFont="1"/>
    <xf numFmtId="2" fontId="1" fillId="3" borderId="8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6"/>
  <sheetViews>
    <sheetView tabSelected="1" workbookViewId="0">
      <selection activeCell="E18" sqref="E18"/>
    </sheetView>
  </sheetViews>
  <sheetFormatPr defaultRowHeight="15" x14ac:dyDescent="0.25"/>
  <cols>
    <col min="5" max="5" width="12.140625" customWidth="1"/>
    <col min="97" max="97" width="10.42578125" customWidth="1"/>
  </cols>
  <sheetData>
    <row r="1" spans="1:96" ht="15" customHeight="1" x14ac:dyDescent="0.25">
      <c r="A1" s="5" t="s">
        <v>0</v>
      </c>
      <c r="B1" s="5" t="s">
        <v>1</v>
      </c>
      <c r="C1" s="5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6" t="s">
        <v>7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7"/>
      <c r="CR1" s="15" t="s">
        <v>8</v>
      </c>
    </row>
    <row r="2" spans="1:96" ht="15" customHeight="1" x14ac:dyDescent="0.25">
      <c r="A2" s="5"/>
      <c r="B2" s="5"/>
      <c r="C2" s="5"/>
      <c r="D2" s="13"/>
      <c r="E2" s="9"/>
      <c r="F2" s="9"/>
      <c r="G2" s="9"/>
      <c r="H2" s="6" t="s">
        <v>9</v>
      </c>
      <c r="I2" s="14"/>
      <c r="J2" s="14"/>
      <c r="K2" s="14"/>
      <c r="L2" s="14"/>
      <c r="M2" s="14"/>
      <c r="N2" s="14"/>
      <c r="O2" s="7"/>
      <c r="P2" s="13" t="s">
        <v>10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6" t="s">
        <v>11</v>
      </c>
      <c r="AO2" s="14"/>
      <c r="AP2" s="14"/>
      <c r="AQ2" s="14"/>
      <c r="AR2" s="14"/>
      <c r="AS2" s="14"/>
      <c r="AT2" s="14"/>
      <c r="AU2" s="14"/>
      <c r="AV2" s="6" t="s">
        <v>12</v>
      </c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7"/>
      <c r="BJ2" s="6" t="s">
        <v>13</v>
      </c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7"/>
      <c r="BX2" s="18" t="s">
        <v>14</v>
      </c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20"/>
      <c r="CL2" s="18" t="s">
        <v>15</v>
      </c>
      <c r="CM2" s="19"/>
      <c r="CN2" s="19"/>
      <c r="CO2" s="20"/>
      <c r="CP2" s="18" t="s">
        <v>16</v>
      </c>
      <c r="CQ2" s="20"/>
      <c r="CR2" s="16"/>
    </row>
    <row r="3" spans="1:96" ht="18.75" customHeight="1" x14ac:dyDescent="0.25">
      <c r="A3" s="5"/>
      <c r="B3" s="5"/>
      <c r="C3" s="5"/>
      <c r="D3" s="13"/>
      <c r="E3" s="9"/>
      <c r="F3" s="9"/>
      <c r="G3" s="9"/>
      <c r="H3" s="11" t="s">
        <v>17</v>
      </c>
      <c r="I3" s="12"/>
      <c r="J3" s="11" t="s">
        <v>18</v>
      </c>
      <c r="K3" s="12"/>
      <c r="L3" s="11" t="s">
        <v>19</v>
      </c>
      <c r="M3" s="12"/>
      <c r="N3" s="11" t="s">
        <v>20</v>
      </c>
      <c r="O3" s="12"/>
      <c r="P3" s="13" t="s">
        <v>21</v>
      </c>
      <c r="Q3" s="13"/>
      <c r="R3" s="13"/>
      <c r="S3" s="13"/>
      <c r="T3" s="13"/>
      <c r="U3" s="13"/>
      <c r="V3" s="13" t="s">
        <v>22</v>
      </c>
      <c r="W3" s="13"/>
      <c r="X3" s="13"/>
      <c r="Y3" s="13"/>
      <c r="Z3" s="13"/>
      <c r="AA3" s="13"/>
      <c r="AB3" s="13" t="s">
        <v>23</v>
      </c>
      <c r="AC3" s="13"/>
      <c r="AD3" s="13"/>
      <c r="AE3" s="13"/>
      <c r="AF3" s="13"/>
      <c r="AG3" s="13"/>
      <c r="AH3" s="13" t="s">
        <v>24</v>
      </c>
      <c r="AI3" s="13"/>
      <c r="AJ3" s="13"/>
      <c r="AK3" s="13"/>
      <c r="AL3" s="13"/>
      <c r="AM3" s="13"/>
      <c r="AN3" s="6" t="s">
        <v>25</v>
      </c>
      <c r="AO3" s="7"/>
      <c r="AP3" s="6" t="s">
        <v>26</v>
      </c>
      <c r="AQ3" s="7"/>
      <c r="AR3" s="6" t="s">
        <v>27</v>
      </c>
      <c r="AS3" s="7"/>
      <c r="AT3" s="6" t="s">
        <v>28</v>
      </c>
      <c r="AU3" s="7"/>
      <c r="AV3" s="6" t="s">
        <v>29</v>
      </c>
      <c r="AW3" s="7"/>
      <c r="AX3" s="6" t="s">
        <v>30</v>
      </c>
      <c r="AY3" s="7"/>
      <c r="AZ3" s="6" t="s">
        <v>31</v>
      </c>
      <c r="BA3" s="7"/>
      <c r="BB3" s="6" t="s">
        <v>32</v>
      </c>
      <c r="BC3" s="7"/>
      <c r="BD3" s="11" t="s">
        <v>33</v>
      </c>
      <c r="BE3" s="12"/>
      <c r="BF3" s="11" t="s">
        <v>34</v>
      </c>
      <c r="BG3" s="12"/>
      <c r="BH3" s="11" t="s">
        <v>35</v>
      </c>
      <c r="BI3" s="12"/>
      <c r="BJ3" s="11" t="s">
        <v>36</v>
      </c>
      <c r="BK3" s="12"/>
      <c r="BL3" s="11" t="s">
        <v>37</v>
      </c>
      <c r="BM3" s="12"/>
      <c r="BN3" s="11" t="s">
        <v>38</v>
      </c>
      <c r="BO3" s="12"/>
      <c r="BP3" s="11" t="s">
        <v>39</v>
      </c>
      <c r="BQ3" s="12"/>
      <c r="BR3" s="6" t="s">
        <v>40</v>
      </c>
      <c r="BS3" s="7"/>
      <c r="BT3" s="6" t="s">
        <v>41</v>
      </c>
      <c r="BU3" s="7"/>
      <c r="BV3" s="6" t="s">
        <v>42</v>
      </c>
      <c r="BW3" s="7"/>
      <c r="BX3" s="6" t="s">
        <v>43</v>
      </c>
      <c r="BY3" s="7"/>
      <c r="BZ3" s="6" t="s">
        <v>44</v>
      </c>
      <c r="CA3" s="7"/>
      <c r="CB3" s="6" t="s">
        <v>45</v>
      </c>
      <c r="CC3" s="7"/>
      <c r="CD3" s="6" t="s">
        <v>46</v>
      </c>
      <c r="CE3" s="7"/>
      <c r="CF3" s="6" t="s">
        <v>47</v>
      </c>
      <c r="CG3" s="7"/>
      <c r="CH3" s="6" t="s">
        <v>48</v>
      </c>
      <c r="CI3" s="7"/>
      <c r="CJ3" s="6" t="s">
        <v>49</v>
      </c>
      <c r="CK3" s="7"/>
      <c r="CL3" s="6" t="s">
        <v>50</v>
      </c>
      <c r="CM3" s="7"/>
      <c r="CN3" s="6" t="s">
        <v>51</v>
      </c>
      <c r="CO3" s="7"/>
      <c r="CP3" s="21"/>
      <c r="CQ3" s="22"/>
      <c r="CR3" s="16"/>
    </row>
    <row r="4" spans="1:96" ht="42" customHeight="1" x14ac:dyDescent="0.25">
      <c r="A4" s="5"/>
      <c r="B4" s="5"/>
      <c r="C4" s="5"/>
      <c r="D4" s="13"/>
      <c r="E4" s="10"/>
      <c r="F4" s="10"/>
      <c r="G4" s="10"/>
      <c r="H4" s="1" t="s">
        <v>52</v>
      </c>
      <c r="I4" s="1" t="s">
        <v>53</v>
      </c>
      <c r="J4" s="1" t="s">
        <v>52</v>
      </c>
      <c r="K4" s="1" t="s">
        <v>53</v>
      </c>
      <c r="L4" s="1" t="s">
        <v>52</v>
      </c>
      <c r="M4" s="1" t="s">
        <v>53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59</v>
      </c>
      <c r="V4" s="1" t="s">
        <v>54</v>
      </c>
      <c r="W4" s="1" t="s">
        <v>55</v>
      </c>
      <c r="X4" s="1" t="s">
        <v>56</v>
      </c>
      <c r="Y4" s="1" t="s">
        <v>57</v>
      </c>
      <c r="Z4" s="1" t="s">
        <v>58</v>
      </c>
      <c r="AA4" s="1" t="s">
        <v>59</v>
      </c>
      <c r="AB4" s="1" t="s">
        <v>54</v>
      </c>
      <c r="AC4" s="1" t="s">
        <v>55</v>
      </c>
      <c r="AD4" s="1" t="s">
        <v>56</v>
      </c>
      <c r="AE4" s="1" t="s">
        <v>57</v>
      </c>
      <c r="AF4" s="1" t="s">
        <v>58</v>
      </c>
      <c r="AG4" s="1" t="s">
        <v>59</v>
      </c>
      <c r="AH4" s="1" t="s">
        <v>54</v>
      </c>
      <c r="AI4" s="1" t="s">
        <v>55</v>
      </c>
      <c r="AJ4" s="1" t="s">
        <v>56</v>
      </c>
      <c r="AK4" s="1" t="s">
        <v>57</v>
      </c>
      <c r="AL4" s="1" t="s">
        <v>58</v>
      </c>
      <c r="AM4" s="1" t="s">
        <v>59</v>
      </c>
      <c r="AN4" s="1" t="s">
        <v>52</v>
      </c>
      <c r="AO4" s="1" t="s">
        <v>53</v>
      </c>
      <c r="AP4" s="1" t="s">
        <v>52</v>
      </c>
      <c r="AQ4" s="1" t="s">
        <v>53</v>
      </c>
      <c r="AR4" s="1" t="s">
        <v>52</v>
      </c>
      <c r="AS4" s="1" t="s">
        <v>53</v>
      </c>
      <c r="AT4" s="1" t="s">
        <v>52</v>
      </c>
      <c r="AU4" s="1" t="s">
        <v>53</v>
      </c>
      <c r="AV4" s="1" t="s">
        <v>52</v>
      </c>
      <c r="AW4" s="1" t="s">
        <v>53</v>
      </c>
      <c r="AX4" s="1" t="s">
        <v>52</v>
      </c>
      <c r="AY4" s="1" t="s">
        <v>53</v>
      </c>
      <c r="AZ4" s="1" t="s">
        <v>52</v>
      </c>
      <c r="BA4" s="1" t="s">
        <v>53</v>
      </c>
      <c r="BB4" s="1" t="s">
        <v>52</v>
      </c>
      <c r="BC4" s="1" t="s">
        <v>53</v>
      </c>
      <c r="BD4" s="1" t="s">
        <v>52</v>
      </c>
      <c r="BE4" s="1" t="s">
        <v>53</v>
      </c>
      <c r="BF4" s="1" t="s">
        <v>52</v>
      </c>
      <c r="BG4" s="1" t="s">
        <v>53</v>
      </c>
      <c r="BH4" s="1" t="s">
        <v>52</v>
      </c>
      <c r="BI4" s="1" t="s">
        <v>53</v>
      </c>
      <c r="BJ4" s="1" t="s">
        <v>52</v>
      </c>
      <c r="BK4" s="1" t="s">
        <v>53</v>
      </c>
      <c r="BL4" s="1" t="s">
        <v>52</v>
      </c>
      <c r="BM4" s="1" t="s">
        <v>53</v>
      </c>
      <c r="BN4" s="1" t="s">
        <v>52</v>
      </c>
      <c r="BO4" s="1" t="s">
        <v>53</v>
      </c>
      <c r="BP4" s="1" t="s">
        <v>52</v>
      </c>
      <c r="BQ4" s="1" t="s">
        <v>53</v>
      </c>
      <c r="BR4" s="1" t="s">
        <v>52</v>
      </c>
      <c r="BS4" s="1" t="s">
        <v>53</v>
      </c>
      <c r="BT4" s="1" t="s">
        <v>52</v>
      </c>
      <c r="BU4" s="1" t="s">
        <v>53</v>
      </c>
      <c r="BV4" s="1" t="s">
        <v>52</v>
      </c>
      <c r="BW4" s="1" t="s">
        <v>53</v>
      </c>
      <c r="BX4" s="1" t="s">
        <v>52</v>
      </c>
      <c r="BY4" s="1" t="s">
        <v>53</v>
      </c>
      <c r="BZ4" s="1" t="s">
        <v>52</v>
      </c>
      <c r="CA4" s="1" t="s">
        <v>53</v>
      </c>
      <c r="CB4" s="1" t="s">
        <v>52</v>
      </c>
      <c r="CC4" s="1" t="s">
        <v>53</v>
      </c>
      <c r="CD4" s="1" t="s">
        <v>52</v>
      </c>
      <c r="CE4" s="1" t="s">
        <v>53</v>
      </c>
      <c r="CF4" s="1" t="s">
        <v>52</v>
      </c>
      <c r="CG4" s="1" t="s">
        <v>53</v>
      </c>
      <c r="CH4" s="1" t="s">
        <v>52</v>
      </c>
      <c r="CI4" s="1" t="s">
        <v>53</v>
      </c>
      <c r="CJ4" s="1" t="s">
        <v>52</v>
      </c>
      <c r="CK4" s="1" t="s">
        <v>53</v>
      </c>
      <c r="CL4" s="1" t="s">
        <v>52</v>
      </c>
      <c r="CM4" s="1" t="s">
        <v>53</v>
      </c>
      <c r="CN4" s="1" t="s">
        <v>52</v>
      </c>
      <c r="CO4" s="1" t="s">
        <v>53</v>
      </c>
      <c r="CP4" s="1" t="s">
        <v>52</v>
      </c>
      <c r="CQ4" s="1" t="s">
        <v>53</v>
      </c>
      <c r="CR4" s="17"/>
    </row>
    <row r="5" spans="1:96" x14ac:dyDescent="0.25">
      <c r="A5" s="5"/>
      <c r="B5" s="5"/>
      <c r="C5" s="5"/>
      <c r="D5" s="2">
        <v>1</v>
      </c>
      <c r="E5" s="2">
        <f>D5+1</f>
        <v>2</v>
      </c>
      <c r="F5" s="2">
        <v>3</v>
      </c>
      <c r="G5" s="2">
        <v>4</v>
      </c>
      <c r="H5" s="3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  <c r="AC5" s="2">
        <v>26</v>
      </c>
      <c r="AD5" s="2">
        <v>27</v>
      </c>
      <c r="AE5" s="2">
        <v>28</v>
      </c>
      <c r="AF5" s="2">
        <v>29</v>
      </c>
      <c r="AG5" s="2">
        <v>30</v>
      </c>
      <c r="AH5" s="2">
        <v>31</v>
      </c>
      <c r="AI5" s="2">
        <v>32</v>
      </c>
      <c r="AJ5" s="2">
        <v>33</v>
      </c>
      <c r="AK5" s="2">
        <v>34</v>
      </c>
      <c r="AL5" s="2">
        <v>35</v>
      </c>
      <c r="AM5" s="2">
        <v>36</v>
      </c>
      <c r="AN5" s="2">
        <v>37</v>
      </c>
      <c r="AO5" s="2">
        <v>38</v>
      </c>
      <c r="AP5" s="2">
        <v>39</v>
      </c>
      <c r="AQ5" s="2">
        <v>40</v>
      </c>
      <c r="AR5" s="2">
        <v>41</v>
      </c>
      <c r="AS5" s="2">
        <v>42</v>
      </c>
      <c r="AT5" s="2">
        <v>43</v>
      </c>
      <c r="AU5" s="2">
        <v>44</v>
      </c>
      <c r="AV5" s="2">
        <v>45</v>
      </c>
      <c r="AW5" s="2">
        <v>46</v>
      </c>
      <c r="AX5" s="2">
        <v>47</v>
      </c>
      <c r="AY5" s="2">
        <v>48</v>
      </c>
      <c r="AZ5" s="2">
        <v>49</v>
      </c>
      <c r="BA5" s="2">
        <v>50</v>
      </c>
      <c r="BB5" s="2">
        <v>51</v>
      </c>
      <c r="BC5" s="2">
        <v>52</v>
      </c>
      <c r="BD5" s="2">
        <v>53</v>
      </c>
      <c r="BE5" s="2">
        <v>54</v>
      </c>
      <c r="BF5" s="2">
        <v>55</v>
      </c>
      <c r="BG5" s="2">
        <v>56</v>
      </c>
      <c r="BH5" s="2">
        <v>57</v>
      </c>
      <c r="BI5" s="2">
        <v>58</v>
      </c>
      <c r="BJ5" s="2">
        <v>59</v>
      </c>
      <c r="BK5" s="2">
        <v>60</v>
      </c>
      <c r="BL5" s="2">
        <v>61</v>
      </c>
      <c r="BM5" s="2">
        <v>62</v>
      </c>
      <c r="BN5" s="2">
        <v>63</v>
      </c>
      <c r="BO5" s="2">
        <v>64</v>
      </c>
      <c r="BP5" s="2">
        <v>65</v>
      </c>
      <c r="BQ5" s="2">
        <v>66</v>
      </c>
      <c r="BR5" s="2">
        <v>67</v>
      </c>
      <c r="BS5" s="2">
        <v>68</v>
      </c>
      <c r="BT5" s="2">
        <v>69</v>
      </c>
      <c r="BU5" s="2">
        <v>70</v>
      </c>
      <c r="BV5" s="2">
        <v>71</v>
      </c>
      <c r="BW5" s="2">
        <v>72</v>
      </c>
      <c r="BX5" s="2">
        <v>73</v>
      </c>
      <c r="BY5" s="2">
        <v>74</v>
      </c>
      <c r="BZ5" s="2">
        <v>75</v>
      </c>
      <c r="CA5" s="2">
        <v>76</v>
      </c>
      <c r="CB5" s="2">
        <v>77</v>
      </c>
      <c r="CC5" s="2">
        <v>78</v>
      </c>
      <c r="CD5" s="2">
        <v>79</v>
      </c>
      <c r="CE5" s="2">
        <v>80</v>
      </c>
      <c r="CF5" s="2">
        <v>81</v>
      </c>
      <c r="CG5" s="2">
        <v>82</v>
      </c>
      <c r="CH5" s="2">
        <v>83</v>
      </c>
      <c r="CI5" s="2">
        <v>84</v>
      </c>
      <c r="CJ5" s="2">
        <v>85</v>
      </c>
      <c r="CK5" s="2">
        <v>86</v>
      </c>
      <c r="CL5" s="2">
        <v>87</v>
      </c>
      <c r="CM5" s="2">
        <v>88</v>
      </c>
      <c r="CN5" s="2">
        <v>89</v>
      </c>
      <c r="CO5" s="2">
        <v>90</v>
      </c>
      <c r="CP5" s="2">
        <v>91</v>
      </c>
      <c r="CQ5" s="2">
        <v>92</v>
      </c>
      <c r="CR5" s="2">
        <v>93</v>
      </c>
    </row>
    <row r="6" spans="1:96" x14ac:dyDescent="0.25">
      <c r="A6">
        <v>11</v>
      </c>
      <c r="B6">
        <v>1108</v>
      </c>
      <c r="C6">
        <v>4</v>
      </c>
      <c r="D6">
        <v>1</v>
      </c>
      <c r="E6" t="s">
        <v>60</v>
      </c>
      <c r="F6">
        <v>123.2</v>
      </c>
      <c r="G6">
        <v>22</v>
      </c>
      <c r="H6" t="str">
        <f>IF(COUNT(I6)&lt;&gt;0,IF(I6&gt;90,"B",IF(I6&gt;=80,"RR",IF(I6&gt;=60,"RS",IF(I6&gt;0,"RB","Null")))),"Null")</f>
        <v>B</v>
      </c>
      <c r="I6">
        <v>99.4</v>
      </c>
      <c r="J6" t="str">
        <f>IF(COUNT(K6)&lt;&gt;0,IF(K6&gt;90,"B",IF(K6&gt;=80,"RR",IF(K6&gt;=60,"RS",IF(K6&gt;0,"RB","Null")))),"Null")</f>
        <v>RB</v>
      </c>
      <c r="K6">
        <v>34</v>
      </c>
      <c r="L6" t="str">
        <f>IF(COUNT(M6)&lt;&gt;0,IF(M6&gt;90,"B",IF(M6&gt;=80,"RR",IF(M6&gt;=60,"RS",IF(M6&gt;0,"RB","Null")))),"Null")</f>
        <v>B</v>
      </c>
      <c r="M6">
        <v>100</v>
      </c>
      <c r="N6" t="str">
        <f>IF(COUNT(O6)&lt;&gt;0,IF(O6&gt;90,"B",IF(O6&gt;=80,"RR",IF(O6&gt;=60,"RS",IF(O6&gt;0,"RB","Null")))),"Null")</f>
        <v>RB</v>
      </c>
      <c r="O6">
        <v>45</v>
      </c>
      <c r="P6">
        <v>44</v>
      </c>
      <c r="Q6">
        <v>33</v>
      </c>
      <c r="R6">
        <v>33</v>
      </c>
      <c r="S6">
        <v>100</v>
      </c>
      <c r="T6" t="str">
        <f>IF(COUNT(U6)&lt;&gt;0,IF(U6&gt;40,"RB",IF(U6&gt;=21,"RS",IF(U6&gt;=10,"RR",IF(U6&gt;0,"B","Null")))),"Null")</f>
        <v>RS</v>
      </c>
      <c r="U6">
        <f>IFERROR(((P6*1)+(Q6*20)+(R6*40)+(S6*50))/SUM(P6:S6),0)</f>
        <v>33.44761904761905</v>
      </c>
      <c r="V6">
        <v>0</v>
      </c>
      <c r="W6">
        <v>45</v>
      </c>
      <c r="X6">
        <v>45</v>
      </c>
      <c r="Y6">
        <v>45</v>
      </c>
      <c r="Z6" t="str">
        <f>IF(COUNT(AA6)&lt;&gt;0,IF(AA6&gt;40,"RB",IF(AA6&gt;=21,"RS",IF(AA6&gt;=10,"RR",IF(AA6&gt;0,"B","Null")))),"Null")</f>
        <v>RS</v>
      </c>
      <c r="AA6">
        <f>IFERROR(((V6*1)+(W6*20)+(X6*40)+(Y6*50))/SUM(V6:Y6),0)</f>
        <v>36.666666666666664</v>
      </c>
      <c r="AB6">
        <v>100</v>
      </c>
      <c r="AC6">
        <v>65</v>
      </c>
      <c r="AD6">
        <v>65</v>
      </c>
      <c r="AE6">
        <v>43</v>
      </c>
      <c r="AF6" t="str">
        <f>IF(COUNT(AG6)&lt;&gt;0,IF(AG6&gt;40,"RB",IF(AG6&gt;=21,"RS",IF(AG6&gt;=10,"RR",IF(AG6&gt;0,"B","Null")))),"Null")</f>
        <v>RS</v>
      </c>
      <c r="AG6">
        <f>IFERROR(((AB6*1)+(AC6*20)+(AD6*40)+(AE6*50))/SUM(AB6:AE6),0)</f>
        <v>22.527472527472529</v>
      </c>
      <c r="AH6">
        <v>100</v>
      </c>
      <c r="AI6">
        <v>33</v>
      </c>
      <c r="AJ6">
        <v>55</v>
      </c>
      <c r="AK6">
        <v>33</v>
      </c>
      <c r="AL6" t="str">
        <f>IF(COUNT(AM6)&lt;&gt;0,IF(AM6&gt;40,"RB",IF(AM6&gt;=21,"RS",IF(AM6&gt;=10,"RR",IF(AM6&gt;0,"B","Null")))),"Null")</f>
        <v>RR</v>
      </c>
      <c r="AM6">
        <f>IFERROR(((AH6*1)+(AI6*20)+(AJ6*40)+(AK6*50))/SUM(AH6:AK6),0)</f>
        <v>20.859728506787331</v>
      </c>
      <c r="AN6" t="str">
        <f>IF(COUNT(AO6)&lt;&gt;0,IF(AO6&gt;90,"B",IF(AO6&gt;=80,"RR",IF(AO6&gt;=60,"RS",IF(AO6&gt;0,"RB","Null")))),"Null")</f>
        <v>RS</v>
      </c>
      <c r="AO6">
        <v>66</v>
      </c>
      <c r="AP6" t="str">
        <f>IF(COUNT(AQ6)&lt;&gt;0,IF(AQ6&gt;90,"B",IF(AQ6&gt;=80,"RR",IF(AQ6&gt;=60,"RS",IF(AQ6&gt;0,"RB","Null")))),"Null")</f>
        <v>RB</v>
      </c>
      <c r="AQ6">
        <v>33</v>
      </c>
      <c r="AR6" t="str">
        <f>IF(COUNT(AS6)&lt;&gt;0,IF(AS6&gt;90,"B",IF(AS6&gt;=80,"RR",IF(AS6&gt;=60,"RS",IF(AS6&gt;0,"RB","Null")))),"Null")</f>
        <v>RB</v>
      </c>
      <c r="AS6">
        <v>55</v>
      </c>
      <c r="AT6" t="str">
        <f>IF(COUNT(AU6)&lt;&gt;0,IF(AU6&gt;90,"B",IF(AU6&gt;=80,"RR",IF(AU6&gt;=60,"RS",IF(AU6&gt;0,"RB","Null")))),"Null")</f>
        <v>RB</v>
      </c>
      <c r="AU6">
        <v>44</v>
      </c>
      <c r="AV6" t="str">
        <f>IF(COUNT(AW6)&lt;&gt;0,IF(AW6&gt;90,"B",IF(AW6&gt;=80,"RR",IF(AW6&gt;=60,"RS",IF(AW6&gt;0,"RB","Null")))),"Null")</f>
        <v>RS</v>
      </c>
      <c r="AW6">
        <v>66</v>
      </c>
      <c r="AX6" t="str">
        <f>IF(COUNT(AY6)&lt;&gt;0,IF(AY6&gt;90,"B",IF(AY6&gt;=80,"RR",IF(AY6&gt;=60,"RS",IF(AY6&gt;0,"RB","Null")))),"Null")</f>
        <v>RB</v>
      </c>
      <c r="AY6">
        <v>33</v>
      </c>
      <c r="AZ6" t="str">
        <f>IF(COUNT(BA6)&lt;&gt;0,IF(BA6&gt;90,"B",IF(BA6&gt;=80,"RR",IF(BA6&gt;=60,"RS",IF(BA6&gt;0,"RB","Null")))),"Null")</f>
        <v>RB</v>
      </c>
      <c r="BA6">
        <v>44</v>
      </c>
      <c r="BB6" t="str">
        <f>IF(COUNT(BC6)&lt;&gt;0,IF(BC6&gt;90,"B",IF(BC6&gt;=80,"RR",IF(BC6&gt;=60,"RS",IF(BC6&gt;0,"RB","Null")))),"Null")</f>
        <v>RS</v>
      </c>
      <c r="BC6">
        <v>77</v>
      </c>
      <c r="BD6" t="str">
        <f>IF(COUNT(BE6)&lt;&gt;0,IF(BE6&gt;90,"B",IF(BE6&gt;=80,"RR",IF(BE6&gt;=60,"RS",IF(BE6&gt;0,"RB","Null")))),"Null")</f>
        <v>RS</v>
      </c>
      <c r="BE6">
        <v>66</v>
      </c>
      <c r="BF6" t="str">
        <f>IF(COUNT(BG6)&lt;&gt;0,IF(BG6&gt;90,"B",IF(BG6&gt;=80,"RR",IF(BG6&gt;=60,"RS",IF(BG6&gt;0,"RB","Null")))),"Null")</f>
        <v>RB</v>
      </c>
      <c r="BG6">
        <v>55</v>
      </c>
      <c r="BH6" t="str">
        <f>IF(COUNT(BI6)&lt;&gt;0,IF(BI6&gt;90,"B",IF(BI6&gt;=80,"RR",IF(BI6&gt;=60,"RS",IF(BI6&gt;0,"RB","Null")))),"Null")</f>
        <v>RB</v>
      </c>
      <c r="BI6">
        <v>44</v>
      </c>
      <c r="BJ6" t="str">
        <f>IF(COUNT(BK6)&lt;&gt;0,IF(BK6&gt;90,"B",IF(BK6&gt;=80,"RR",IF(BK6&gt;=60,"RS",IF(BK6&gt;0,"RB","Null")))),"Null")</f>
        <v>RB</v>
      </c>
      <c r="BK6">
        <v>33</v>
      </c>
      <c r="BL6" t="str">
        <f>IF(COUNT(BM6)&lt;&gt;0,IF(BM6&gt;90,"B",IF(BM6&gt;=80,"RR",IF(BM6&gt;=60,"RS",IF(BM6&gt;0,"RB","Null")))),"Null")</f>
        <v>RB</v>
      </c>
      <c r="BM6">
        <v>55</v>
      </c>
      <c r="BN6" t="str">
        <f>IF(COUNT(BO6)&lt;&gt;0,IF(BO6&gt;90,"B",IF(BO6&gt;=80,"RR",IF(BO6&gt;=60,"RS",IF(BO6&gt;0,"RB","Null")))),"Null")</f>
        <v>RS</v>
      </c>
      <c r="BO6">
        <v>67</v>
      </c>
      <c r="BP6" t="str">
        <f>IF(COUNT(BQ6)&lt;&gt;0,IF(BQ6&gt;90,"B",IF(BQ6&gt;=80,"RR",IF(BQ6&gt;=60,"RS",IF(BQ6&gt;0,"RB","Null")))),"Null")</f>
        <v>RB</v>
      </c>
      <c r="BQ6">
        <v>55</v>
      </c>
      <c r="BR6" t="str">
        <f>IF(COUNT(BS6)&lt;&gt;0,IF(BS6&gt;90,"B",IF(BS6&gt;=80,"RR",IF(BS6&gt;=60,"RS",IF(BS6&gt;0,"RB","Null")))),"Null")</f>
        <v>RB</v>
      </c>
      <c r="BS6">
        <v>4</v>
      </c>
      <c r="BT6" t="str">
        <f>IF(COUNT(BU6)&lt;&gt;0,IF(BU6&gt;90,"B",IF(BU6&gt;=80,"RR",IF(BU6&gt;=60,"RS",IF(BU6&gt;0,"RB","Null")))),"Null")</f>
        <v>RB</v>
      </c>
      <c r="BU6">
        <v>54</v>
      </c>
      <c r="BV6" t="str">
        <f>IF(COUNT(BW6)&lt;&gt;0,IF(BW6&gt;90,"B",IF(BW6&gt;=80,"RR",IF(BW6&gt;=60,"RS",IF(BW6&gt;0,"RB","Null")))),"Null")</f>
        <v>RB</v>
      </c>
      <c r="BW6">
        <v>45</v>
      </c>
      <c r="BX6" t="str">
        <f>IF(COUNT(BY6)&lt;&gt;0,IF(BY6&gt;90,"B",IF(BY6&gt;=80,"RR",IF(BY6&gt;=60,"RS",IF(BY6&gt;0,"RB","Null")))),"Null")</f>
        <v>RB</v>
      </c>
      <c r="BY6">
        <v>45</v>
      </c>
      <c r="BZ6" t="str">
        <f>IF(COUNT(CA6)&lt;&gt;0,IF(CA6&gt;90,"B",IF(CA6&gt;=80,"RR",IF(CA6&gt;=60,"RS",IF(CA6&gt;0,"RB","Null")))),"Null")</f>
        <v>RB</v>
      </c>
      <c r="CA6">
        <v>45</v>
      </c>
      <c r="CB6" t="str">
        <f>IF(COUNT(CC6)&lt;&gt;0,IF(CC6&gt;90,"B",IF(CC6&gt;=80,"RR",IF(CC6&gt;=60,"RS",IF(CC6&gt;0,"RB","Null")))),"Null")</f>
        <v>RB</v>
      </c>
      <c r="CC6">
        <v>45</v>
      </c>
      <c r="CD6" t="str">
        <f>IF(COUNT(CE6)&lt;&gt;0,IF(CE6&gt;90,"B",IF(CE6&gt;=80,"RR",IF(CE6&gt;=60,"RS",IF(CE6&gt;0,"RB","Null")))),"Null")</f>
        <v>RB</v>
      </c>
      <c r="CE6">
        <v>45</v>
      </c>
      <c r="CF6" t="str">
        <f>IF(COUNT(CG6)&lt;&gt;0,IF(CG6&gt;90,"B",IF(CG6&gt;=80,"RR",IF(CG6&gt;=60,"RS",IF(CG6&gt;0,"RB","Null")))),"Null")</f>
        <v>RB</v>
      </c>
      <c r="CG6">
        <v>45</v>
      </c>
      <c r="CH6" t="str">
        <f>IF(COUNT(CI6)&lt;&gt;0,IF(CI6&gt;90,"B",IF(CI6&gt;=80,"RR",IF(CI6&gt;=60,"RS",IF(CI6&gt;0,"RB","Null")))),"Null")</f>
        <v>RB</v>
      </c>
      <c r="CI6">
        <v>45</v>
      </c>
      <c r="CJ6" t="str">
        <f>IF(COUNT(CK6)&lt;&gt;0,IF(CK6&gt;90,"B",IF(CK6&gt;=80,"RR",IF(CK6&gt;=60,"RS",IF(CK6&gt;0,"RB","Null")))),"Null")</f>
        <v>RB</v>
      </c>
      <c r="CK6">
        <v>45</v>
      </c>
      <c r="CL6" t="str">
        <f>IF(COUNT(CM6)&lt;&gt;0,IF(CM6&gt;90,"B",IF(CM6&gt;=80,"RR",IF(CM6&gt;=60,"RS",IF(CM6&gt;0,"RB","Null")))),"Null")</f>
        <v>RB</v>
      </c>
      <c r="CM6">
        <v>45</v>
      </c>
      <c r="CN6" t="str">
        <f>IF(COUNT(CO6)&lt;&gt;0,IF(CO6&gt;90,"B",IF(CO6&gt;=80,"RR",IF(CO6&gt;=60,"RS",IF(CO6&gt;0,"RB","Null")))),"Null")</f>
        <v>RB</v>
      </c>
      <c r="CO6">
        <v>45</v>
      </c>
      <c r="CP6" t="str">
        <f>IF(COUNT(CQ6)&lt;&gt;0,IF(CQ6&gt;90,"B",IF(CQ6&gt;=80,"RR",IF(CQ6&gt;=60,"RS",IF(CQ6&gt;0,"RB","Null")))),"Null")</f>
        <v>RB</v>
      </c>
      <c r="CQ6">
        <f>IFERROR((SUM(H6:CO6)-SUM(P6:S6,V6:Y6,AB6:AE6,AH6:AK6))/((COUNTIF(H6:O6,"&gt;0")+(COUNTIF(U6,"&gt;0")+(COUNTIF(AA6,"&gt;0")+(COUNTIF(AG6,"&gt;0")+(COUNTIF(AM6,"&gt;0")+(COUNTIF(AN6:CN6,"&gt;0")))))))),0)</f>
        <v>49.791220198486641</v>
      </c>
      <c r="CR6" t="s">
        <v>61</v>
      </c>
    </row>
    <row r="7" spans="1:96" x14ac:dyDescent="0.25">
      <c r="A7">
        <v>11</v>
      </c>
      <c r="B7">
        <v>1108</v>
      </c>
      <c r="C7">
        <v>4</v>
      </c>
      <c r="D7">
        <v>2</v>
      </c>
      <c r="E7" t="s">
        <v>60</v>
      </c>
      <c r="F7">
        <v>1</v>
      </c>
      <c r="G7">
        <v>2</v>
      </c>
      <c r="H7" t="str">
        <f>IF(COUNT(I7)&lt;&gt;0,IF(I7&gt;90,"B",IF(I7&gt;=80,"RR",IF(I7&gt;=60,"RS",IF(I7&gt;0,"RB","Null")))),"Null")</f>
        <v>B</v>
      </c>
      <c r="I7">
        <v>99.4</v>
      </c>
      <c r="J7" t="str">
        <f>IF(COUNT(K7)&lt;&gt;0,IF(K7&gt;90,"B",IF(K7&gt;=80,"RR",IF(K7&gt;=60,"RS",IF(K7&gt;0,"RB","Null")))),"Null")</f>
        <v>RB</v>
      </c>
      <c r="K7">
        <v>34</v>
      </c>
      <c r="L7" t="str">
        <f>IF(COUNT(M7)&lt;&gt;0,IF(M7&gt;90,"B",IF(M7&gt;=80,"RR",IF(M7&gt;=60,"RS",IF(M7&gt;0,"RB","Null")))),"Null")</f>
        <v>RB</v>
      </c>
      <c r="M7">
        <v>2</v>
      </c>
      <c r="N7" t="str">
        <f>IF(COUNT(O7)&lt;&gt;0,IF(O7&gt;90,"B",IF(O7&gt;=80,"RR",IF(O7&gt;=60,"RS",IF(O7&gt;0,"RB","Null")))),"Null")</f>
        <v>RB</v>
      </c>
      <c r="O7">
        <v>45</v>
      </c>
      <c r="P7">
        <v>44</v>
      </c>
      <c r="Q7">
        <v>33</v>
      </c>
      <c r="R7">
        <v>33</v>
      </c>
      <c r="S7">
        <v>100</v>
      </c>
      <c r="T7" t="str">
        <f>IF(COUNT(U7)&lt;&gt;0,IF(U7&gt;40,"RB",IF(U7&gt;=21,"RS",IF(U7&gt;=10,"RR",IF(U7&gt;0,"B","Null")))),"Null")</f>
        <v>RS</v>
      </c>
      <c r="U7">
        <f>IFERROR(((P7*1)+(Q7*20)+(R7*40)+(S7*50))/SUM(P7:S7),0)</f>
        <v>33.44761904761905</v>
      </c>
      <c r="V7">
        <v>0</v>
      </c>
      <c r="W7">
        <v>45</v>
      </c>
      <c r="X7">
        <v>45</v>
      </c>
      <c r="Y7">
        <v>45</v>
      </c>
      <c r="Z7" t="str">
        <f>IF(COUNT(AA7)&lt;&gt;0,IF(AA7&gt;40,"RB",IF(AA7&gt;=21,"RS",IF(AA7&gt;=10,"RR",IF(AA7&gt;0,"B","Null")))),"Null")</f>
        <v>RS</v>
      </c>
      <c r="AA7">
        <f>IFERROR(((V7*1)+(W7*20)+(X7*40)+(Y7*50))/SUM(V7:Y7),0)</f>
        <v>36.666666666666664</v>
      </c>
      <c r="AB7">
        <v>100</v>
      </c>
      <c r="AC7">
        <v>65</v>
      </c>
      <c r="AD7">
        <v>65</v>
      </c>
      <c r="AE7">
        <v>43</v>
      </c>
      <c r="AF7" t="str">
        <f>IF(COUNT(AG7)&lt;&gt;0,IF(AG7&gt;40,"RB",IF(AG7&gt;=21,"RS",IF(AG7&gt;=10,"RR",IF(AG7&gt;0,"B","Null")))),"Null")</f>
        <v>RS</v>
      </c>
      <c r="AG7">
        <f>IFERROR(((AB7*1)+(AC7*20)+(AD7*40)+(AE7*50))/SUM(AB7:AE7),0)</f>
        <v>22.527472527472529</v>
      </c>
      <c r="AH7">
        <v>100</v>
      </c>
      <c r="AI7">
        <v>33</v>
      </c>
      <c r="AJ7">
        <v>55</v>
      </c>
      <c r="AK7">
        <v>33</v>
      </c>
      <c r="AL7" t="str">
        <f>IF(COUNT(AM7)&lt;&gt;0,IF(AM7&gt;40,"RB",IF(AM7&gt;=21,"RS",IF(AM7&gt;=10,"RR",IF(AM7&gt;0,"B","Null")))),"Null")</f>
        <v>RR</v>
      </c>
      <c r="AM7">
        <f>IFERROR(((AH7*1)+(AI7*20)+(AJ7*40)+(AK7*50))/SUM(AH7:AK7),0)</f>
        <v>20.859728506787331</v>
      </c>
      <c r="AN7" t="str">
        <f>IF(COUNT(AO7)&lt;&gt;0,IF(AO7&gt;90,"B",IF(AO7&gt;=80,"RR",IF(AO7&gt;=60,"RS",IF(AO7&gt;0,"RB","Null")))),"Null")</f>
        <v>RS</v>
      </c>
      <c r="AO7">
        <v>66</v>
      </c>
      <c r="AP7" t="str">
        <f>IF(COUNT(AQ7)&lt;&gt;0,IF(AQ7&gt;90,"B",IF(AQ7&gt;=80,"RR",IF(AQ7&gt;=60,"RS",IF(AQ7&gt;0,"RB","Null")))),"Null")</f>
        <v>RB</v>
      </c>
      <c r="AQ7">
        <v>33</v>
      </c>
      <c r="AR7" t="str">
        <f>IF(COUNT(AS7)&lt;&gt;0,IF(AS7&gt;90,"B",IF(AS7&gt;=80,"RR",IF(AS7&gt;=60,"RS",IF(AS7&gt;0,"RB","Null")))),"Null")</f>
        <v>RB</v>
      </c>
      <c r="AS7">
        <v>55</v>
      </c>
      <c r="AT7" t="str">
        <f>IF(COUNT(AU7)&lt;&gt;0,IF(AU7&gt;90,"B",IF(AU7&gt;=80,"RR",IF(AU7&gt;=60,"RS",IF(AU7&gt;0,"RB","Null")))),"Null")</f>
        <v>RB</v>
      </c>
      <c r="AU7">
        <v>44</v>
      </c>
      <c r="AV7" t="str">
        <f>IF(COUNT(AW7)&lt;&gt;0,IF(AW7&gt;90,"B",IF(AW7&gt;=80,"RR",IF(AW7&gt;=60,"RS",IF(AW7&gt;0,"RB","Null")))),"Null")</f>
        <v>RS</v>
      </c>
      <c r="AW7">
        <v>66</v>
      </c>
      <c r="AX7" t="str">
        <f>IF(COUNT(AY7)&lt;&gt;0,IF(AY7&gt;90,"B",IF(AY7&gt;=80,"RR",IF(AY7&gt;=60,"RS",IF(AY7&gt;0,"RB","Null")))),"Null")</f>
        <v>RB</v>
      </c>
      <c r="AY7">
        <v>33</v>
      </c>
      <c r="AZ7" t="str">
        <f>IF(COUNT(BA7)&lt;&gt;0,IF(BA7&gt;90,"B",IF(BA7&gt;=80,"RR",IF(BA7&gt;=60,"RS",IF(BA7&gt;0,"RB","Null")))),"Null")</f>
        <v>RB</v>
      </c>
      <c r="BA7">
        <v>44</v>
      </c>
      <c r="BB7" t="str">
        <f>IF(COUNT(BC7)&lt;&gt;0,IF(BC7&gt;90,"B",IF(BC7&gt;=80,"RR",IF(BC7&gt;=60,"RS",IF(BC7&gt;0,"RB","Null")))),"Null")</f>
        <v>RS</v>
      </c>
      <c r="BC7">
        <v>77</v>
      </c>
      <c r="BD7" t="str">
        <f>IF(COUNT(BE7)&lt;&gt;0,IF(BE7&gt;90,"B",IF(BE7&gt;=80,"RR",IF(BE7&gt;=60,"RS",IF(BE7&gt;0,"RB","Null")))),"Null")</f>
        <v>RS</v>
      </c>
      <c r="BE7">
        <v>66</v>
      </c>
      <c r="BF7" t="str">
        <f>IF(COUNT(BG7)&lt;&gt;0,IF(BG7&gt;90,"B",IF(BG7&gt;=80,"RR",IF(BG7&gt;=60,"RS",IF(BG7&gt;0,"RB","Null")))),"Null")</f>
        <v>RB</v>
      </c>
      <c r="BG7">
        <v>55</v>
      </c>
      <c r="BH7" t="str">
        <f>IF(COUNT(BI7)&lt;&gt;0,IF(BI7&gt;90,"B",IF(BI7&gt;=80,"RR",IF(BI7&gt;=60,"RS",IF(BI7&gt;0,"RB","Null")))),"Null")</f>
        <v>RB</v>
      </c>
      <c r="BI7">
        <v>44</v>
      </c>
      <c r="BJ7" t="str">
        <f>IF(COUNT(BK7)&lt;&gt;0,IF(BK7&gt;90,"B",IF(BK7&gt;=80,"RR",IF(BK7&gt;=60,"RS",IF(BK7&gt;0,"RB","Null")))),"Null")</f>
        <v>RB</v>
      </c>
      <c r="BK7">
        <v>33</v>
      </c>
      <c r="BL7" t="str">
        <f>IF(COUNT(BM7)&lt;&gt;0,IF(BM7&gt;90,"B",IF(BM7&gt;=80,"RR",IF(BM7&gt;=60,"RS",IF(BM7&gt;0,"RB","Null")))),"Null")</f>
        <v>RB</v>
      </c>
      <c r="BM7">
        <v>55</v>
      </c>
      <c r="BN7" t="str">
        <f>IF(COUNT(BO7)&lt;&gt;0,IF(BO7&gt;90,"B",IF(BO7&gt;=80,"RR",IF(BO7&gt;=60,"RS",IF(BO7&gt;0,"RB","Null")))),"Null")</f>
        <v>RS</v>
      </c>
      <c r="BO7">
        <v>67</v>
      </c>
      <c r="BP7" t="str">
        <f>IF(COUNT(BQ7)&lt;&gt;0,IF(BQ7&gt;90,"B",IF(BQ7&gt;=80,"RR",IF(BQ7&gt;=60,"RS",IF(BQ7&gt;0,"RB","Null")))),"Null")</f>
        <v>RB</v>
      </c>
      <c r="BQ7">
        <v>55</v>
      </c>
      <c r="BR7" t="str">
        <f>IF(COUNT(BS7)&lt;&gt;0,IF(BS7&gt;90,"B",IF(BS7&gt;=80,"RR",IF(BS7&gt;=60,"RS",IF(BS7&gt;0,"RB","Null")))),"Null")</f>
        <v>RB</v>
      </c>
      <c r="BS7">
        <v>4</v>
      </c>
      <c r="BT7" t="str">
        <f>IF(COUNT(BU7)&lt;&gt;0,IF(BU7&gt;90,"B",IF(BU7&gt;=80,"RR",IF(BU7&gt;=60,"RS",IF(BU7&gt;0,"RB","Null")))),"Null")</f>
        <v>RB</v>
      </c>
      <c r="BU7">
        <v>54</v>
      </c>
      <c r="BV7" t="str">
        <f>IF(COUNT(BW7)&lt;&gt;0,IF(BW7&gt;90,"B",IF(BW7&gt;=80,"RR",IF(BW7&gt;=60,"RS",IF(BW7&gt;0,"RB","Null")))),"Null")</f>
        <v>RB</v>
      </c>
      <c r="BW7">
        <v>45</v>
      </c>
      <c r="BX7" t="str">
        <f>IF(COUNT(BY7)&lt;&gt;0,IF(BY7&gt;90,"B",IF(BY7&gt;=80,"RR",IF(BY7&gt;=60,"RS",IF(BY7&gt;0,"RB","Null")))),"Null")</f>
        <v>RB</v>
      </c>
      <c r="BY7">
        <v>45</v>
      </c>
      <c r="BZ7" t="str">
        <f>IF(COUNT(CA7)&lt;&gt;0,IF(CA7&gt;90,"B",IF(CA7&gt;=80,"RR",IF(CA7&gt;=60,"RS",IF(CA7&gt;0,"RB","Null")))),"Null")</f>
        <v>RB</v>
      </c>
      <c r="CA7">
        <v>45</v>
      </c>
      <c r="CB7" t="str">
        <f>IF(COUNT(CC7)&lt;&gt;0,IF(CC7&gt;90,"B",IF(CC7&gt;=80,"RR",IF(CC7&gt;=60,"RS",IF(CC7&gt;0,"RB","Null")))),"Null")</f>
        <v>RB</v>
      </c>
      <c r="CC7">
        <v>45</v>
      </c>
      <c r="CD7" t="str">
        <f>IF(COUNT(CE7)&lt;&gt;0,IF(CE7&gt;90,"B",IF(CE7&gt;=80,"RR",IF(CE7&gt;=60,"RS",IF(CE7&gt;0,"RB","Null")))),"Null")</f>
        <v>RB</v>
      </c>
      <c r="CE7">
        <v>45</v>
      </c>
      <c r="CF7" t="str">
        <f>IF(COUNT(CG7)&lt;&gt;0,IF(CG7&gt;90,"B",IF(CG7&gt;=80,"RR",IF(CG7&gt;=60,"RS",IF(CG7&gt;0,"RB","Null")))),"Null")</f>
        <v>RB</v>
      </c>
      <c r="CG7">
        <v>45</v>
      </c>
      <c r="CH7" t="str">
        <f>IF(COUNT(CI7)&lt;&gt;0,IF(CI7&gt;90,"B",IF(CI7&gt;=80,"RR",IF(CI7&gt;=60,"RS",IF(CI7&gt;0,"RB","Null")))),"Null")</f>
        <v>RB</v>
      </c>
      <c r="CI7">
        <v>45</v>
      </c>
      <c r="CJ7" t="str">
        <f>IF(COUNT(CK7)&lt;&gt;0,IF(CK7&gt;90,"B",IF(CK7&gt;=80,"RR",IF(CK7&gt;=60,"RS",IF(CK7&gt;0,"RB","Null")))),"Null")</f>
        <v>RB</v>
      </c>
      <c r="CK7">
        <v>45</v>
      </c>
      <c r="CL7" t="str">
        <f>IF(COUNT(CM7)&lt;&gt;0,IF(CM7&gt;90,"B",IF(CM7&gt;=80,"RR",IF(CM7&gt;=60,"RS",IF(CM7&gt;0,"RB","Null")))),"Null")</f>
        <v>RB</v>
      </c>
      <c r="CM7">
        <v>45</v>
      </c>
      <c r="CN7" t="str">
        <f>IF(COUNT(CO7)&lt;&gt;0,IF(CO7&gt;90,"B",IF(CO7&gt;=80,"RR",IF(CO7&gt;=60,"RS",IF(CO7&gt;0,"RB","Null")))),"Null")</f>
        <v>RB</v>
      </c>
      <c r="CO7">
        <v>45</v>
      </c>
      <c r="CP7" t="str">
        <f>IF(COUNT(CQ7)&lt;&gt;0,IF(CQ7&gt;90,"B",IF(CQ7&gt;=80,"RR",IF(CQ7&gt;=60,"RS",IF(CQ7&gt;0,"RB","Null")))),"Null")</f>
        <v>RB</v>
      </c>
      <c r="CQ7">
        <f>IFERROR((SUM(H7:CO7)-SUM(P7:S7,V7:Y7,AB7:AE7,AH7:AK7))/((COUNTIF(H7:O7,"&gt;0")+(COUNTIF(U7,"&gt;0")+(COUNTIF(AA7,"&gt;0")+(COUNTIF(AG7,"&gt;0")+(COUNTIF(AM7,"&gt;0")+(COUNTIF(AN7:CN7,"&gt;0")))))))),0)</f>
        <v>46.90886725731017</v>
      </c>
      <c r="CR7" t="s">
        <v>62</v>
      </c>
    </row>
    <row r="30" spans="22:22" x14ac:dyDescent="0.25">
      <c r="V30" s="4"/>
    </row>
    <row r="36" spans="80:80" x14ac:dyDescent="0.25">
      <c r="CB36" t="e">
        <f>+BV30:CB36BU30:CB36BU29:CB36BTBW30:CB36</f>
        <v>#NAME?</v>
      </c>
    </row>
  </sheetData>
  <mergeCells count="52">
    <mergeCell ref="D1:D4"/>
    <mergeCell ref="F1:F4"/>
    <mergeCell ref="G1:G4"/>
    <mergeCell ref="H1:CQ1"/>
    <mergeCell ref="CR1:CR4"/>
    <mergeCell ref="H2:O2"/>
    <mergeCell ref="P2:AM2"/>
    <mergeCell ref="AN2:AU2"/>
    <mergeCell ref="AV2:BI2"/>
    <mergeCell ref="BJ2:BW2"/>
    <mergeCell ref="BX2:CK2"/>
    <mergeCell ref="CL2:CO2"/>
    <mergeCell ref="CP2:CQ3"/>
    <mergeCell ref="AT3:AU3"/>
    <mergeCell ref="H3:I3"/>
    <mergeCell ref="J3:K3"/>
    <mergeCell ref="L3:M3"/>
    <mergeCell ref="N3:O3"/>
    <mergeCell ref="P3:U3"/>
    <mergeCell ref="V3:AA3"/>
    <mergeCell ref="CJ3:CK3"/>
    <mergeCell ref="CL3:CM3"/>
    <mergeCell ref="CN3:CO3"/>
    <mergeCell ref="E1:E4"/>
    <mergeCell ref="BT3:BU3"/>
    <mergeCell ref="BV3:BW3"/>
    <mergeCell ref="BX3:BY3"/>
    <mergeCell ref="BZ3:CA3"/>
    <mergeCell ref="CB3:CC3"/>
    <mergeCell ref="CD3:CE3"/>
    <mergeCell ref="BH3:BI3"/>
    <mergeCell ref="BJ3:BK3"/>
    <mergeCell ref="BL3:BM3"/>
    <mergeCell ref="BN3:BO3"/>
    <mergeCell ref="BP3:BQ3"/>
    <mergeCell ref="BR3:BS3"/>
    <mergeCell ref="A1:A5"/>
    <mergeCell ref="B1:B5"/>
    <mergeCell ref="C1:C5"/>
    <mergeCell ref="CF3:CG3"/>
    <mergeCell ref="CH3:CI3"/>
    <mergeCell ref="AV3:AW3"/>
    <mergeCell ref="AX3:AY3"/>
    <mergeCell ref="AZ3:BA3"/>
    <mergeCell ref="BB3:BC3"/>
    <mergeCell ref="BD3:BE3"/>
    <mergeCell ref="BF3:BG3"/>
    <mergeCell ref="AB3:AG3"/>
    <mergeCell ref="AH3:AM3"/>
    <mergeCell ref="AN3:AO3"/>
    <mergeCell ref="AP3:AQ3"/>
    <mergeCell ref="AR3:AS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2023-12-10T05:08:27Z</dcterms:created>
  <dcterms:modified xsi:type="dcterms:W3CDTF">2023-12-10T08:47:44Z</dcterms:modified>
  <cp:category/>
</cp:coreProperties>
</file>