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F571609D-7943-4260-94E1-8DB71E573F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12" i="1" l="1"/>
  <c r="AK12" i="1"/>
  <c r="AL12" i="1" s="1"/>
  <c r="AF12" i="1"/>
  <c r="AG12" i="1" s="1"/>
  <c r="AA12" i="1"/>
  <c r="AB12" i="1" s="1"/>
  <c r="V12" i="1"/>
  <c r="W12" i="1" s="1"/>
  <c r="Q12" i="1"/>
  <c r="R12" i="1" s="1"/>
  <c r="AP11" i="1"/>
  <c r="AL11" i="1"/>
  <c r="AK11" i="1"/>
  <c r="AF11" i="1"/>
  <c r="AG11" i="1" s="1"/>
  <c r="AA11" i="1"/>
  <c r="AB11" i="1" s="1"/>
  <c r="V11" i="1"/>
  <c r="W11" i="1" s="1"/>
  <c r="Q11" i="1"/>
  <c r="R11" i="1" s="1"/>
  <c r="AP10" i="1"/>
  <c r="AK10" i="1"/>
  <c r="AL10" i="1" s="1"/>
  <c r="AF10" i="1"/>
  <c r="AG10" i="1" s="1"/>
  <c r="AA10" i="1"/>
  <c r="AB10" i="1" s="1"/>
  <c r="W10" i="1"/>
  <c r="V10" i="1"/>
  <c r="Q10" i="1"/>
  <c r="R10" i="1" s="1"/>
  <c r="AP9" i="1"/>
  <c r="AK9" i="1"/>
  <c r="AL9" i="1" s="1"/>
  <c r="AG9" i="1"/>
  <c r="AF9" i="1"/>
  <c r="AB9" i="1"/>
  <c r="AA9" i="1"/>
  <c r="V9" i="1"/>
  <c r="W9" i="1" s="1"/>
  <c r="R9" i="1"/>
  <c r="Q9" i="1"/>
  <c r="AP8" i="1"/>
  <c r="AK8" i="1"/>
  <c r="AL8" i="1" s="1"/>
  <c r="AF8" i="1"/>
  <c r="AG8" i="1" s="1"/>
  <c r="AA8" i="1"/>
  <c r="AB8" i="1" s="1"/>
  <c r="V8" i="1"/>
  <c r="W8" i="1" s="1"/>
  <c r="Q8" i="1"/>
  <c r="R8" i="1" s="1"/>
  <c r="AP7" i="1"/>
  <c r="AK7" i="1"/>
  <c r="AL7" i="1" s="1"/>
  <c r="AF7" i="1"/>
  <c r="AG7" i="1" s="1"/>
  <c r="AB7" i="1"/>
  <c r="AA7" i="1"/>
  <c r="W7" i="1"/>
  <c r="V7" i="1"/>
  <c r="Q7" i="1"/>
  <c r="R7" i="1" s="1"/>
  <c r="AP6" i="1"/>
  <c r="AK6" i="1"/>
  <c r="AL6" i="1" s="1"/>
  <c r="AF6" i="1"/>
  <c r="AG6" i="1" s="1"/>
  <c r="AA6" i="1"/>
  <c r="AB6" i="1" s="1"/>
  <c r="V6" i="1"/>
  <c r="W6" i="1" s="1"/>
  <c r="Q6" i="1"/>
  <c r="R6" i="1" s="1"/>
  <c r="F5" i="1"/>
</calcChain>
</file>

<file path=xl/sharedStrings.xml><?xml version="1.0" encoding="utf-8"?>
<sst xmlns="http://schemas.openxmlformats.org/spreadsheetml/2006/main" count="86" uniqueCount="36">
  <si>
    <t>provid</t>
  </si>
  <si>
    <t>kotakabid</t>
  </si>
  <si>
    <t>irigasiid</t>
  </si>
  <si>
    <t>No.</t>
  </si>
  <si>
    <t>Nomeklatur/
Nama D.I.</t>
  </si>
  <si>
    <t>Luas D.I. Sesuai Permen 14/2015 (Ha)</t>
  </si>
  <si>
    <t>Sawah/Fungsional
(Pemetaan IGT) (Ha)</t>
  </si>
  <si>
    <t>Pola Tanam</t>
  </si>
  <si>
    <t>REALISASI TANAM PADI</t>
  </si>
  <si>
    <t>REALISASI TANAM PALAWIJA</t>
  </si>
  <si>
    <t xml:space="preserve"> REALISASI TANAM TEBU</t>
  </si>
  <si>
    <t>REALISASI TANAM LAINNYA</t>
  </si>
  <si>
    <t>JUMLAH</t>
  </si>
  <si>
    <t>PRODUKTIVITAS PADI</t>
  </si>
  <si>
    <t>MT.1</t>
  </si>
  <si>
    <t>MT.2</t>
  </si>
  <si>
    <t>MT.3</t>
  </si>
  <si>
    <t>Total</t>
  </si>
  <si>
    <t>Rata2</t>
  </si>
  <si>
    <t>P-P-P</t>
  </si>
  <si>
    <t>P-P-Plw</t>
  </si>
  <si>
    <t>P-Plw-Plw</t>
  </si>
  <si>
    <t>P-P</t>
  </si>
  <si>
    <t>P-Plw</t>
  </si>
  <si>
    <t>P</t>
  </si>
  <si>
    <t>Ha</t>
  </si>
  <si>
    <t>IP(%)</t>
  </si>
  <si>
    <t>Ton/Ha</t>
  </si>
  <si>
    <t>D.I.R DANAU BANGKAU</t>
  </si>
  <si>
    <t>V</t>
  </si>
  <si>
    <t>D.I.R RAWA SIANGGANTUNG</t>
  </si>
  <si>
    <t>D.I.R SUNGAI BALUM</t>
  </si>
  <si>
    <t>D.I.R SUNGAI TANIRAN</t>
  </si>
  <si>
    <t>D.I.R TANGGUL PANGAMBAU</t>
  </si>
  <si>
    <t>D.I.R TIRTA BAHALAYUNG</t>
  </si>
  <si>
    <t>D.I.R SUNGAI KAJANG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</si>
</sst>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2"/>
      <color rgb="FF000000"/>
      <name val="Segoe UI"/>
    </font>
    <font>
      <sz val="12"/>
      <color rgb="FF00000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horizontal="center" vertical="center" wrapText="1"/>
    </xf>
    <xf numFmtId="2" fontId="1" fillId="2" borderId="8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1" fillId="2" borderId="7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9" xfId="0" applyNumberFormat="1" applyFont="1" applyFill="1" applyBorder="1" applyAlignment="1">
      <alignment horizontal="center" vertical="center" wrapText="1"/>
    </xf>
    <xf numFmtId="2" fontId="1" fillId="2" borderId="13" xfId="0" applyNumberFormat="1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 wrapText="1"/>
    </xf>
    <xf numFmtId="2" fontId="1" fillId="2" borderId="4" xfId="0" applyNumberFormat="1" applyFont="1" applyFill="1" applyBorder="1" applyAlignment="1">
      <alignment horizontal="center" vertical="center" wrapText="1"/>
    </xf>
    <xf numFmtId="2" fontId="1" fillId="2" borderId="5" xfId="0" applyNumberFormat="1" applyFont="1" applyFill="1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 wrapText="1"/>
    </xf>
    <xf numFmtId="2" fontId="1" fillId="2" borderId="11" xfId="0" applyNumberFormat="1" applyFont="1" applyFill="1" applyBorder="1" applyAlignment="1">
      <alignment horizontal="center" vertical="center" wrapText="1"/>
    </xf>
    <xf numFmtId="2" fontId="1" fillId="2" borderId="1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P12"/>
  <sheetViews>
    <sheetView tabSelected="1" zoomScale="85" zoomScaleNormal="85" workbookViewId="0">
      <selection activeCell="AN10" sqref="AN10"/>
    </sheetView>
  </sheetViews>
  <sheetFormatPr defaultRowHeight="14.4" x14ac:dyDescent="0.3"/>
  <cols>
    <col min="1" max="1" width="12.44140625" customWidth="1"/>
    <col min="2" max="2" width="21.5546875" customWidth="1"/>
    <col min="3" max="3" width="14.44140625" customWidth="1"/>
    <col min="4" max="4" width="16.33203125" customWidth="1"/>
    <col min="5" max="5" width="25.6640625" customWidth="1"/>
    <col min="6" max="6" width="13.6640625" customWidth="1"/>
    <col min="7" max="7" width="13" customWidth="1"/>
    <col min="8" max="8" width="14.77734375" customWidth="1"/>
    <col min="9" max="9" width="19.77734375" customWidth="1"/>
    <col min="11" max="11" width="12.6640625" customWidth="1"/>
    <col min="15" max="15" width="10.109375" customWidth="1"/>
    <col min="16" max="17" width="11.109375" customWidth="1"/>
    <col min="20" max="21" width="11" customWidth="1"/>
    <col min="22" max="22" width="10.21875" customWidth="1"/>
    <col min="25" max="25" width="12.109375" customWidth="1"/>
    <col min="26" max="27" width="11.77734375" customWidth="1"/>
    <col min="30" max="30" width="11.5546875" customWidth="1"/>
    <col min="31" max="31" width="12" customWidth="1"/>
    <col min="32" max="32" width="10.88671875" customWidth="1"/>
    <col min="35" max="35" width="12.6640625" customWidth="1"/>
    <col min="36" max="36" width="12" customWidth="1"/>
    <col min="37" max="37" width="11.44140625" customWidth="1"/>
    <col min="38" max="38" width="14.88671875" customWidth="1"/>
    <col min="39" max="39" width="14.5546875" customWidth="1"/>
    <col min="40" max="40" width="14" customWidth="1"/>
    <col min="41" max="41" width="16.77734375" customWidth="1"/>
    <col min="42" max="42" width="11.21875" customWidth="1"/>
    <col min="43" max="43" width="11.6640625" customWidth="1"/>
  </cols>
  <sheetData>
    <row r="2" spans="1:42" ht="27" customHeight="1" x14ac:dyDescent="0.3">
      <c r="A2" s="11" t="s">
        <v>0</v>
      </c>
      <c r="B2" s="11" t="s">
        <v>1</v>
      </c>
      <c r="C2" s="11" t="s">
        <v>2</v>
      </c>
      <c r="D2" s="6" t="s">
        <v>3</v>
      </c>
      <c r="E2" s="11" t="s">
        <v>4</v>
      </c>
      <c r="F2" s="11" t="s">
        <v>5</v>
      </c>
      <c r="G2" s="11" t="s">
        <v>6</v>
      </c>
      <c r="H2" s="14" t="s">
        <v>7</v>
      </c>
      <c r="I2" s="15"/>
      <c r="J2" s="15"/>
      <c r="K2" s="15"/>
      <c r="L2" s="15"/>
      <c r="M2" s="16"/>
      <c r="N2" s="4" t="s">
        <v>8</v>
      </c>
      <c r="O2" s="7"/>
      <c r="P2" s="7"/>
      <c r="Q2" s="7"/>
      <c r="R2" s="5"/>
      <c r="S2" s="4" t="s">
        <v>9</v>
      </c>
      <c r="T2" s="7"/>
      <c r="U2" s="7"/>
      <c r="V2" s="7"/>
      <c r="W2" s="5"/>
      <c r="X2" s="4" t="s">
        <v>10</v>
      </c>
      <c r="Y2" s="7"/>
      <c r="Z2" s="7"/>
      <c r="AA2" s="7"/>
      <c r="AB2" s="5"/>
      <c r="AC2" s="4" t="s">
        <v>11</v>
      </c>
      <c r="AD2" s="7"/>
      <c r="AE2" s="7"/>
      <c r="AF2" s="7"/>
      <c r="AG2" s="5"/>
      <c r="AH2" s="8" t="s">
        <v>12</v>
      </c>
      <c r="AI2" s="9"/>
      <c r="AJ2" s="9"/>
      <c r="AK2" s="9"/>
      <c r="AL2" s="10"/>
      <c r="AM2" s="8" t="s">
        <v>13</v>
      </c>
      <c r="AN2" s="9"/>
      <c r="AO2" s="9"/>
      <c r="AP2" s="10"/>
    </row>
    <row r="3" spans="1:42" ht="54" customHeight="1" x14ac:dyDescent="0.3">
      <c r="A3" s="12"/>
      <c r="B3" s="12"/>
      <c r="C3" s="12"/>
      <c r="D3" s="6"/>
      <c r="E3" s="12"/>
      <c r="F3" s="12"/>
      <c r="G3" s="12"/>
      <c r="H3" s="17"/>
      <c r="I3" s="18"/>
      <c r="J3" s="18"/>
      <c r="K3" s="18"/>
      <c r="L3" s="18"/>
      <c r="M3" s="19"/>
      <c r="N3" s="1" t="s">
        <v>14</v>
      </c>
      <c r="O3" s="1" t="s">
        <v>15</v>
      </c>
      <c r="P3" s="1" t="s">
        <v>16</v>
      </c>
      <c r="Q3" s="4" t="s">
        <v>17</v>
      </c>
      <c r="R3" s="5"/>
      <c r="S3" s="1" t="s">
        <v>14</v>
      </c>
      <c r="T3" s="1" t="s">
        <v>15</v>
      </c>
      <c r="U3" s="1" t="s">
        <v>16</v>
      </c>
      <c r="V3" s="4" t="s">
        <v>17</v>
      </c>
      <c r="W3" s="5"/>
      <c r="X3" s="1" t="s">
        <v>14</v>
      </c>
      <c r="Y3" s="1" t="s">
        <v>15</v>
      </c>
      <c r="Z3" s="1" t="s">
        <v>16</v>
      </c>
      <c r="AA3" s="4" t="s">
        <v>17</v>
      </c>
      <c r="AB3" s="5"/>
      <c r="AC3" s="1" t="s">
        <v>14</v>
      </c>
      <c r="AD3" s="1" t="s">
        <v>15</v>
      </c>
      <c r="AE3" s="1" t="s">
        <v>16</v>
      </c>
      <c r="AF3" s="4" t="s">
        <v>17</v>
      </c>
      <c r="AG3" s="5"/>
      <c r="AH3" s="1" t="s">
        <v>14</v>
      </c>
      <c r="AI3" s="1" t="s">
        <v>15</v>
      </c>
      <c r="AJ3" s="1" t="s">
        <v>16</v>
      </c>
      <c r="AK3" s="4" t="s">
        <v>17</v>
      </c>
      <c r="AL3" s="5"/>
      <c r="AM3" s="1" t="s">
        <v>14</v>
      </c>
      <c r="AN3" s="1" t="s">
        <v>15</v>
      </c>
      <c r="AO3" s="1" t="s">
        <v>16</v>
      </c>
      <c r="AP3" s="1" t="s">
        <v>18</v>
      </c>
    </row>
    <row r="4" spans="1:42" ht="27" customHeight="1" x14ac:dyDescent="0.3">
      <c r="A4" s="12"/>
      <c r="B4" s="12"/>
      <c r="C4" s="12"/>
      <c r="D4" s="6"/>
      <c r="E4" s="13"/>
      <c r="F4" s="13"/>
      <c r="G4" s="13"/>
      <c r="H4" s="1" t="s">
        <v>19</v>
      </c>
      <c r="I4" s="1" t="s">
        <v>20</v>
      </c>
      <c r="J4" s="1" t="s">
        <v>21</v>
      </c>
      <c r="K4" s="1" t="s">
        <v>22</v>
      </c>
      <c r="L4" s="1" t="s">
        <v>23</v>
      </c>
      <c r="M4" s="1" t="s">
        <v>24</v>
      </c>
      <c r="N4" s="2" t="s">
        <v>25</v>
      </c>
      <c r="O4" s="2" t="s">
        <v>25</v>
      </c>
      <c r="P4" s="2" t="s">
        <v>25</v>
      </c>
      <c r="Q4" s="2" t="s">
        <v>25</v>
      </c>
      <c r="R4" s="2" t="s">
        <v>26</v>
      </c>
      <c r="S4" s="2" t="s">
        <v>25</v>
      </c>
      <c r="T4" s="2" t="s">
        <v>25</v>
      </c>
      <c r="U4" s="2" t="s">
        <v>25</v>
      </c>
      <c r="V4" s="2" t="s">
        <v>25</v>
      </c>
      <c r="W4" s="2" t="s">
        <v>26</v>
      </c>
      <c r="X4" s="2" t="s">
        <v>25</v>
      </c>
      <c r="Y4" s="2" t="s">
        <v>25</v>
      </c>
      <c r="Z4" s="2" t="s">
        <v>25</v>
      </c>
      <c r="AA4" s="2" t="s">
        <v>25</v>
      </c>
      <c r="AB4" s="2" t="s">
        <v>26</v>
      </c>
      <c r="AC4" s="2" t="s">
        <v>25</v>
      </c>
      <c r="AD4" s="2" t="s">
        <v>25</v>
      </c>
      <c r="AE4" s="2" t="s">
        <v>25</v>
      </c>
      <c r="AF4" s="2" t="s">
        <v>25</v>
      </c>
      <c r="AG4" s="2" t="s">
        <v>26</v>
      </c>
      <c r="AH4" s="2" t="s">
        <v>25</v>
      </c>
      <c r="AI4" s="2" t="s">
        <v>25</v>
      </c>
      <c r="AJ4" s="2" t="s">
        <v>25</v>
      </c>
      <c r="AK4" s="2" t="s">
        <v>25</v>
      </c>
      <c r="AL4" s="2" t="s">
        <v>26</v>
      </c>
      <c r="AM4" s="2" t="s">
        <v>27</v>
      </c>
      <c r="AN4" s="2" t="s">
        <v>27</v>
      </c>
      <c r="AO4" s="2" t="s">
        <v>27</v>
      </c>
      <c r="AP4" s="2" t="s">
        <v>27</v>
      </c>
    </row>
    <row r="5" spans="1:42" ht="19.2" customHeight="1" x14ac:dyDescent="0.3">
      <c r="A5" s="13"/>
      <c r="B5" s="13"/>
      <c r="C5" s="13"/>
      <c r="D5" s="3">
        <v>1</v>
      </c>
      <c r="E5" s="3">
        <v>2</v>
      </c>
      <c r="F5" s="3">
        <f>E5+1</f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  <c r="N5" s="3">
        <v>11</v>
      </c>
      <c r="O5" s="3">
        <v>12</v>
      </c>
      <c r="P5" s="3">
        <v>13</v>
      </c>
      <c r="Q5" s="3">
        <v>14</v>
      </c>
      <c r="R5" s="3">
        <v>15</v>
      </c>
      <c r="S5" s="3">
        <v>16</v>
      </c>
      <c r="T5" s="3">
        <v>17</v>
      </c>
      <c r="U5" s="3">
        <v>18</v>
      </c>
      <c r="V5" s="3">
        <v>19</v>
      </c>
      <c r="W5" s="3">
        <v>20</v>
      </c>
      <c r="X5" s="3">
        <v>21</v>
      </c>
      <c r="Y5" s="3">
        <v>22</v>
      </c>
      <c r="Z5" s="3">
        <v>23</v>
      </c>
      <c r="AA5" s="3">
        <v>24</v>
      </c>
      <c r="AB5" s="3">
        <v>25</v>
      </c>
      <c r="AC5" s="3">
        <v>26</v>
      </c>
      <c r="AD5" s="3">
        <v>27</v>
      </c>
      <c r="AE5" s="3">
        <v>28</v>
      </c>
      <c r="AF5" s="3">
        <v>29</v>
      </c>
      <c r="AG5" s="3">
        <v>30</v>
      </c>
      <c r="AH5" s="3">
        <v>31</v>
      </c>
      <c r="AI5" s="3">
        <v>32</v>
      </c>
      <c r="AJ5" s="3">
        <v>33</v>
      </c>
      <c r="AK5" s="3">
        <v>34</v>
      </c>
      <c r="AL5" s="3">
        <v>35</v>
      </c>
      <c r="AM5" s="3">
        <v>36</v>
      </c>
      <c r="AN5" s="3">
        <v>37</v>
      </c>
      <c r="AO5" s="3">
        <v>38</v>
      </c>
      <c r="AP5" s="3">
        <v>39</v>
      </c>
    </row>
    <row r="6" spans="1:42" x14ac:dyDescent="0.3">
      <c r="A6">
        <v>63</v>
      </c>
      <c r="B6">
        <v>6306</v>
      </c>
      <c r="C6">
        <v>47723</v>
      </c>
      <c r="D6">
        <v>1</v>
      </c>
      <c r="E6" t="s">
        <v>28</v>
      </c>
      <c r="F6">
        <v>215</v>
      </c>
      <c r="G6">
        <v>373</v>
      </c>
      <c r="L6" t="s">
        <v>29</v>
      </c>
      <c r="N6">
        <v>0</v>
      </c>
      <c r="O6">
        <v>28</v>
      </c>
      <c r="P6">
        <v>0</v>
      </c>
      <c r="Q6">
        <f t="shared" ref="Q6:Q12" si="0">SUM(N6:P6)</f>
        <v>28</v>
      </c>
      <c r="R6">
        <f t="shared" ref="R6:R12" si="1">Q6/F6*100</f>
        <v>13.023255813953488</v>
      </c>
      <c r="S6">
        <v>0</v>
      </c>
      <c r="T6">
        <v>0</v>
      </c>
      <c r="U6">
        <v>0</v>
      </c>
      <c r="V6">
        <f t="shared" ref="V6:V12" si="2">SUM(S6:U6)</f>
        <v>0</v>
      </c>
      <c r="W6">
        <f t="shared" ref="W6:W12" si="3">V6/F6*100</f>
        <v>0</v>
      </c>
      <c r="X6">
        <v>0</v>
      </c>
      <c r="Y6">
        <v>0</v>
      </c>
      <c r="Z6">
        <v>0</v>
      </c>
      <c r="AA6">
        <f t="shared" ref="AA6:AA12" si="4">SUM(X6:Z6)</f>
        <v>0</v>
      </c>
      <c r="AB6">
        <f t="shared" ref="AB6:AB12" si="5">AA6/F6*100</f>
        <v>0</v>
      </c>
      <c r="AC6">
        <v>0</v>
      </c>
      <c r="AD6">
        <v>0</v>
      </c>
      <c r="AE6">
        <v>0</v>
      </c>
      <c r="AF6">
        <f t="shared" ref="AF6:AF12" si="6">SUM(AC6:AE6)</f>
        <v>0</v>
      </c>
      <c r="AG6">
        <f t="shared" ref="AG6:AG12" si="7">AF6/F6*100</f>
        <v>0</v>
      </c>
      <c r="AH6">
        <v>0</v>
      </c>
      <c r="AI6">
        <v>28</v>
      </c>
      <c r="AJ6">
        <v>0</v>
      </c>
      <c r="AK6">
        <f t="shared" ref="AK6:AK12" si="8">SUM(AH6:AJ6)</f>
        <v>28</v>
      </c>
      <c r="AL6">
        <f t="shared" ref="AL6:AL12" si="9">AK6/F6*100</f>
        <v>13.023255813953488</v>
      </c>
      <c r="AM6">
        <v>0</v>
      </c>
      <c r="AN6">
        <v>5</v>
      </c>
      <c r="AO6">
        <v>0</v>
      </c>
      <c r="AP6">
        <f t="shared" ref="AP6:AP12" si="10">AVERAGEIFS(AM6:AO6, AM6:AO6,"&gt;0",AM6:AO6,"&lt;&gt;")</f>
        <v>5</v>
      </c>
    </row>
    <row r="7" spans="1:42" x14ac:dyDescent="0.3">
      <c r="A7">
        <v>63</v>
      </c>
      <c r="B7">
        <v>6306</v>
      </c>
      <c r="C7">
        <v>47724</v>
      </c>
      <c r="D7">
        <v>2</v>
      </c>
      <c r="E7" t="s">
        <v>30</v>
      </c>
      <c r="F7">
        <v>940</v>
      </c>
      <c r="G7">
        <v>335</v>
      </c>
      <c r="L7" t="s">
        <v>29</v>
      </c>
      <c r="N7">
        <v>0</v>
      </c>
      <c r="O7">
        <v>168</v>
      </c>
      <c r="P7">
        <v>0</v>
      </c>
      <c r="Q7">
        <f t="shared" si="0"/>
        <v>168</v>
      </c>
      <c r="R7">
        <f t="shared" si="1"/>
        <v>17.872340425531917</v>
      </c>
      <c r="S7">
        <v>0</v>
      </c>
      <c r="T7">
        <v>10</v>
      </c>
      <c r="U7">
        <v>0</v>
      </c>
      <c r="V7">
        <f t="shared" si="2"/>
        <v>10</v>
      </c>
      <c r="W7">
        <f t="shared" si="3"/>
        <v>1.0638297872340425</v>
      </c>
      <c r="X7">
        <v>0</v>
      </c>
      <c r="Y7">
        <v>0</v>
      </c>
      <c r="Z7">
        <v>0</v>
      </c>
      <c r="AA7">
        <f t="shared" si="4"/>
        <v>0</v>
      </c>
      <c r="AB7">
        <f t="shared" si="5"/>
        <v>0</v>
      </c>
      <c r="AC7">
        <v>0</v>
      </c>
      <c r="AD7">
        <v>0</v>
      </c>
      <c r="AE7">
        <v>0</v>
      </c>
      <c r="AF7">
        <f t="shared" si="6"/>
        <v>0</v>
      </c>
      <c r="AG7">
        <f t="shared" si="7"/>
        <v>0</v>
      </c>
      <c r="AH7">
        <v>0</v>
      </c>
      <c r="AI7">
        <v>178</v>
      </c>
      <c r="AJ7">
        <v>0</v>
      </c>
      <c r="AK7">
        <f t="shared" si="8"/>
        <v>178</v>
      </c>
      <c r="AL7">
        <f t="shared" si="9"/>
        <v>18.936170212765958</v>
      </c>
      <c r="AM7">
        <v>0</v>
      </c>
      <c r="AN7">
        <v>5</v>
      </c>
      <c r="AO7">
        <v>0</v>
      </c>
      <c r="AP7">
        <f t="shared" si="10"/>
        <v>5</v>
      </c>
    </row>
    <row r="8" spans="1:42" x14ac:dyDescent="0.3">
      <c r="A8">
        <v>63</v>
      </c>
      <c r="B8">
        <v>6306</v>
      </c>
      <c r="C8">
        <v>47725</v>
      </c>
      <c r="D8">
        <v>3</v>
      </c>
      <c r="E8" t="s">
        <v>31</v>
      </c>
      <c r="F8">
        <v>535</v>
      </c>
      <c r="G8">
        <v>908</v>
      </c>
      <c r="L8" t="s">
        <v>29</v>
      </c>
      <c r="N8">
        <v>0</v>
      </c>
      <c r="O8">
        <v>337</v>
      </c>
      <c r="P8">
        <v>0</v>
      </c>
      <c r="Q8">
        <f t="shared" si="0"/>
        <v>337</v>
      </c>
      <c r="R8">
        <f t="shared" si="1"/>
        <v>62.990654205607477</v>
      </c>
      <c r="S8">
        <v>0</v>
      </c>
      <c r="T8">
        <v>150</v>
      </c>
      <c r="U8">
        <v>0</v>
      </c>
      <c r="V8">
        <f t="shared" si="2"/>
        <v>150</v>
      </c>
      <c r="W8">
        <f t="shared" si="3"/>
        <v>28.037383177570092</v>
      </c>
      <c r="X8">
        <v>0</v>
      </c>
      <c r="Y8">
        <v>0</v>
      </c>
      <c r="Z8">
        <v>0</v>
      </c>
      <c r="AA8">
        <f t="shared" si="4"/>
        <v>0</v>
      </c>
      <c r="AB8">
        <f t="shared" si="5"/>
        <v>0</v>
      </c>
      <c r="AC8">
        <v>0</v>
      </c>
      <c r="AD8">
        <v>0</v>
      </c>
      <c r="AE8">
        <v>0</v>
      </c>
      <c r="AF8">
        <f t="shared" si="6"/>
        <v>0</v>
      </c>
      <c r="AG8">
        <f t="shared" si="7"/>
        <v>0</v>
      </c>
      <c r="AH8">
        <v>0</v>
      </c>
      <c r="AI8">
        <v>487</v>
      </c>
      <c r="AJ8">
        <v>0</v>
      </c>
      <c r="AK8">
        <f t="shared" si="8"/>
        <v>487</v>
      </c>
      <c r="AL8">
        <f t="shared" si="9"/>
        <v>91.028037383177576</v>
      </c>
      <c r="AM8">
        <v>0</v>
      </c>
      <c r="AN8">
        <v>5</v>
      </c>
      <c r="AO8">
        <v>0</v>
      </c>
      <c r="AP8">
        <f t="shared" si="10"/>
        <v>5</v>
      </c>
    </row>
    <row r="9" spans="1:42" x14ac:dyDescent="0.3">
      <c r="A9">
        <v>63</v>
      </c>
      <c r="B9">
        <v>6306</v>
      </c>
      <c r="C9">
        <v>47726</v>
      </c>
      <c r="D9">
        <v>4</v>
      </c>
      <c r="E9" t="s">
        <v>32</v>
      </c>
      <c r="F9">
        <v>300</v>
      </c>
      <c r="G9">
        <v>192</v>
      </c>
      <c r="L9" t="s">
        <v>29</v>
      </c>
      <c r="N9">
        <v>281</v>
      </c>
      <c r="O9">
        <v>0</v>
      </c>
      <c r="P9">
        <v>0</v>
      </c>
      <c r="Q9">
        <f t="shared" si="0"/>
        <v>281</v>
      </c>
      <c r="R9">
        <f t="shared" si="1"/>
        <v>93.666666666666671</v>
      </c>
      <c r="S9">
        <v>0</v>
      </c>
      <c r="T9">
        <v>0</v>
      </c>
      <c r="U9">
        <v>0</v>
      </c>
      <c r="V9">
        <f t="shared" si="2"/>
        <v>0</v>
      </c>
      <c r="W9">
        <f t="shared" si="3"/>
        <v>0</v>
      </c>
      <c r="X9">
        <v>0</v>
      </c>
      <c r="Y9">
        <v>0</v>
      </c>
      <c r="Z9">
        <v>0</v>
      </c>
      <c r="AA9">
        <f t="shared" si="4"/>
        <v>0</v>
      </c>
      <c r="AB9">
        <f t="shared" si="5"/>
        <v>0</v>
      </c>
      <c r="AC9">
        <v>0</v>
      </c>
      <c r="AD9">
        <v>0</v>
      </c>
      <c r="AE9">
        <v>0</v>
      </c>
      <c r="AF9">
        <f t="shared" si="6"/>
        <v>0</v>
      </c>
      <c r="AG9">
        <f t="shared" si="7"/>
        <v>0</v>
      </c>
      <c r="AH9">
        <v>281</v>
      </c>
      <c r="AI9">
        <v>0</v>
      </c>
      <c r="AJ9">
        <v>0</v>
      </c>
      <c r="AK9">
        <f t="shared" si="8"/>
        <v>281</v>
      </c>
      <c r="AL9">
        <f t="shared" si="9"/>
        <v>93.666666666666671</v>
      </c>
      <c r="AM9">
        <v>5</v>
      </c>
      <c r="AN9">
        <v>0</v>
      </c>
      <c r="AO9">
        <v>0</v>
      </c>
      <c r="AP9">
        <f t="shared" si="10"/>
        <v>5</v>
      </c>
    </row>
    <row r="10" spans="1:42" x14ac:dyDescent="0.3">
      <c r="A10">
        <v>63</v>
      </c>
      <c r="B10">
        <v>6306</v>
      </c>
      <c r="C10">
        <v>47727</v>
      </c>
      <c r="D10">
        <v>5</v>
      </c>
      <c r="E10" t="s">
        <v>33</v>
      </c>
      <c r="F10">
        <v>500</v>
      </c>
      <c r="G10">
        <v>428</v>
      </c>
      <c r="N10">
        <v>0</v>
      </c>
      <c r="O10">
        <v>0</v>
      </c>
      <c r="P10">
        <v>0</v>
      </c>
      <c r="Q10">
        <f t="shared" si="0"/>
        <v>0</v>
      </c>
      <c r="R10">
        <f t="shared" si="1"/>
        <v>0</v>
      </c>
      <c r="S10">
        <v>0</v>
      </c>
      <c r="T10">
        <v>0</v>
      </c>
      <c r="U10">
        <v>0</v>
      </c>
      <c r="V10">
        <f t="shared" si="2"/>
        <v>0</v>
      </c>
      <c r="W10">
        <f t="shared" si="3"/>
        <v>0</v>
      </c>
      <c r="X10">
        <v>0</v>
      </c>
      <c r="Y10">
        <v>0</v>
      </c>
      <c r="Z10">
        <v>0</v>
      </c>
      <c r="AA10">
        <f t="shared" si="4"/>
        <v>0</v>
      </c>
      <c r="AB10">
        <f t="shared" si="5"/>
        <v>0</v>
      </c>
      <c r="AC10">
        <v>0</v>
      </c>
      <c r="AD10">
        <v>0</v>
      </c>
      <c r="AE10">
        <v>0</v>
      </c>
      <c r="AF10">
        <f t="shared" si="6"/>
        <v>0</v>
      </c>
      <c r="AG10">
        <f t="shared" si="7"/>
        <v>0</v>
      </c>
      <c r="AH10">
        <v>0</v>
      </c>
      <c r="AI10">
        <v>0</v>
      </c>
      <c r="AJ10">
        <v>0</v>
      </c>
      <c r="AK10">
        <f t="shared" si="8"/>
        <v>0</v>
      </c>
      <c r="AL10">
        <f t="shared" si="9"/>
        <v>0</v>
      </c>
      <c r="AM10">
        <v>1</v>
      </c>
      <c r="AN10">
        <v>0</v>
      </c>
      <c r="AO10">
        <v>0</v>
      </c>
      <c r="AP10">
        <f t="shared" si="10"/>
        <v>1</v>
      </c>
    </row>
    <row r="11" spans="1:42" x14ac:dyDescent="0.3">
      <c r="A11">
        <v>63</v>
      </c>
      <c r="B11">
        <v>6306</v>
      </c>
      <c r="C11">
        <v>47728</v>
      </c>
      <c r="D11">
        <v>6</v>
      </c>
      <c r="E11" t="s">
        <v>34</v>
      </c>
      <c r="F11">
        <v>450</v>
      </c>
      <c r="G11">
        <v>108</v>
      </c>
      <c r="L11" t="s">
        <v>29</v>
      </c>
      <c r="N11">
        <v>150</v>
      </c>
      <c r="O11">
        <v>10</v>
      </c>
      <c r="P11">
        <v>0</v>
      </c>
      <c r="Q11">
        <f t="shared" si="0"/>
        <v>160</v>
      </c>
      <c r="R11">
        <f t="shared" si="1"/>
        <v>35.555555555555557</v>
      </c>
      <c r="S11">
        <v>0</v>
      </c>
      <c r="T11">
        <v>70</v>
      </c>
      <c r="U11">
        <v>0</v>
      </c>
      <c r="V11">
        <f t="shared" si="2"/>
        <v>70</v>
      </c>
      <c r="W11">
        <f t="shared" si="3"/>
        <v>15.555555555555555</v>
      </c>
      <c r="X11">
        <v>0</v>
      </c>
      <c r="Y11">
        <v>0</v>
      </c>
      <c r="Z11">
        <v>0</v>
      </c>
      <c r="AA11">
        <f t="shared" si="4"/>
        <v>0</v>
      </c>
      <c r="AB11">
        <f t="shared" si="5"/>
        <v>0</v>
      </c>
      <c r="AC11">
        <v>0</v>
      </c>
      <c r="AD11">
        <v>0</v>
      </c>
      <c r="AE11">
        <v>0</v>
      </c>
      <c r="AF11">
        <f t="shared" si="6"/>
        <v>0</v>
      </c>
      <c r="AG11">
        <f t="shared" si="7"/>
        <v>0</v>
      </c>
      <c r="AH11">
        <v>150</v>
      </c>
      <c r="AI11">
        <v>80</v>
      </c>
      <c r="AJ11">
        <v>0</v>
      </c>
      <c r="AK11">
        <f t="shared" si="8"/>
        <v>230</v>
      </c>
      <c r="AL11">
        <f t="shared" si="9"/>
        <v>51.111111111111107</v>
      </c>
      <c r="AM11">
        <v>5</v>
      </c>
      <c r="AN11">
        <v>0</v>
      </c>
      <c r="AO11">
        <v>0</v>
      </c>
      <c r="AP11">
        <f t="shared" si="10"/>
        <v>5</v>
      </c>
    </row>
    <row r="12" spans="1:42" x14ac:dyDescent="0.3">
      <c r="A12">
        <v>63</v>
      </c>
      <c r="B12">
        <v>6306</v>
      </c>
      <c r="C12">
        <v>47729</v>
      </c>
      <c r="D12">
        <v>7</v>
      </c>
      <c r="E12" t="s">
        <v>35</v>
      </c>
      <c r="F12">
        <v>800</v>
      </c>
      <c r="G12">
        <v>56</v>
      </c>
      <c r="L12" t="s">
        <v>29</v>
      </c>
      <c r="N12">
        <v>39</v>
      </c>
      <c r="O12">
        <v>25</v>
      </c>
      <c r="P12">
        <v>0</v>
      </c>
      <c r="Q12">
        <f t="shared" si="0"/>
        <v>64</v>
      </c>
      <c r="R12">
        <f t="shared" si="1"/>
        <v>8</v>
      </c>
      <c r="S12">
        <v>0</v>
      </c>
      <c r="T12">
        <v>250</v>
      </c>
      <c r="U12">
        <v>0</v>
      </c>
      <c r="V12">
        <f t="shared" si="2"/>
        <v>250</v>
      </c>
      <c r="W12">
        <f t="shared" si="3"/>
        <v>31.25</v>
      </c>
      <c r="X12">
        <v>0</v>
      </c>
      <c r="Y12">
        <v>0</v>
      </c>
      <c r="Z12">
        <v>0</v>
      </c>
      <c r="AA12">
        <f t="shared" si="4"/>
        <v>0</v>
      </c>
      <c r="AB12">
        <f t="shared" si="5"/>
        <v>0</v>
      </c>
      <c r="AC12">
        <v>0</v>
      </c>
      <c r="AD12">
        <v>0</v>
      </c>
      <c r="AE12">
        <v>0</v>
      </c>
      <c r="AF12">
        <f t="shared" si="6"/>
        <v>0</v>
      </c>
      <c r="AG12">
        <f t="shared" si="7"/>
        <v>0</v>
      </c>
      <c r="AH12">
        <v>39</v>
      </c>
      <c r="AI12">
        <v>275</v>
      </c>
      <c r="AJ12">
        <v>0</v>
      </c>
      <c r="AK12">
        <f t="shared" si="8"/>
        <v>314</v>
      </c>
      <c r="AL12">
        <f t="shared" si="9"/>
        <v>39.25</v>
      </c>
      <c r="AM12">
        <v>5</v>
      </c>
      <c r="AN12">
        <v>0</v>
      </c>
      <c r="AO12">
        <v>0</v>
      </c>
      <c r="AP12">
        <f t="shared" si="10"/>
        <v>5</v>
      </c>
    </row>
  </sheetData>
  <mergeCells count="19">
    <mergeCell ref="AM2:AP2"/>
    <mergeCell ref="C2:C5"/>
    <mergeCell ref="B2:B5"/>
    <mergeCell ref="A2:A5"/>
    <mergeCell ref="N2:R2"/>
    <mergeCell ref="H2:M3"/>
    <mergeCell ref="G2:G4"/>
    <mergeCell ref="F2:F4"/>
    <mergeCell ref="E2:E4"/>
    <mergeCell ref="Q3:R3"/>
    <mergeCell ref="V3:W3"/>
    <mergeCell ref="AA3:AB3"/>
    <mergeCell ref="AF3:AG3"/>
    <mergeCell ref="AK3:AL3"/>
    <mergeCell ref="D2:D4"/>
    <mergeCell ref="S2:W2"/>
    <mergeCell ref="X2:AB2"/>
    <mergeCell ref="AC2:AG2"/>
    <mergeCell ref="AH2:AL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ACER</dc:creator>
  <cp:keywords/>
  <dc:description/>
  <cp:lastModifiedBy>ACER</cp:lastModifiedBy>
  <dcterms:created xsi:type="dcterms:W3CDTF">2023-11-30T02:12:00Z</dcterms:created>
  <dcterms:modified xsi:type="dcterms:W3CDTF">2023-11-30T08:11:56Z</dcterms:modified>
  <cp:category/>
</cp:coreProperties>
</file>