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<sst xmlns="http://schemas.openxmlformats.org/spreadsheetml/2006/main" uniqueCount="57">
  <si>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provid</t>
  </si>
  <si>
    <t>kotakabid</t>
  </si>
  <si>
    <t>irigasiid</t>
  </si>
  <si>
    <t>No.</t>
  </si>
  <si>
    <t>Nomeklatur/
Nama D.I.T.</t>
  </si>
  <si>
    <t>Luas D.I.T. Sesuai Permen 14/2015 (Ha)</t>
  </si>
  <si>
    <t>Sawah/Fungsional
(Pemetaan IGT) (Ha)</t>
  </si>
  <si>
    <t>Kondisi Fisik Jaringan Irigasi Tambak</t>
  </si>
  <si>
    <t>Keterangan</t>
  </si>
  <si>
    <t>Bangunan Utama*</t>
  </si>
  <si>
    <t>Saluran*</t>
  </si>
  <si>
    <t>Bangunan Pengatur*</t>
  </si>
  <si>
    <t>Bangunan Pembawa*</t>
  </si>
  <si>
    <t>Bangunan Lindung*</t>
  </si>
  <si>
    <t>Bangunan Pelengkap*</t>
  </si>
  <si>
    <t>Sarana*</t>
  </si>
  <si>
    <t>Rata-Rata Jaringan</t>
  </si>
  <si>
    <t>Pengambilan Air Tawar</t>
  </si>
  <si>
    <t>Pengambilan Air Asin</t>
  </si>
  <si>
    <t>Stasiun Pompa</t>
  </si>
  <si>
    <t>Saluran Primer</t>
  </si>
  <si>
    <t>Saluran Sekunder</t>
  </si>
  <si>
    <t>Saluran Tersier</t>
  </si>
  <si>
    <t>Saluran Pembuang</t>
  </si>
  <si>
    <t xml:space="preserve">Bangunan Pintu Primer </t>
  </si>
  <si>
    <t xml:space="preserve">Bangunan Pintu Sekunder </t>
  </si>
  <si>
    <t xml:space="preserve">Bangunan Pintu Tersier </t>
  </si>
  <si>
    <t xml:space="preserve">Bangunan Pintu Pembuang </t>
  </si>
  <si>
    <t>Gorong-Gorong</t>
  </si>
  <si>
    <t>Talang</t>
  </si>
  <si>
    <t>Tanggul</t>
  </si>
  <si>
    <t xml:space="preserve">Perkuatan Tebing </t>
  </si>
  <si>
    <t xml:space="preserve">Pelimpah </t>
  </si>
  <si>
    <t>Jalan Inspeksi</t>
  </si>
  <si>
    <t>Jembatan</t>
  </si>
  <si>
    <t xml:space="preserve">Kantor Pengamat </t>
  </si>
  <si>
    <t xml:space="preserve">Gudang </t>
  </si>
  <si>
    <t xml:space="preserve">Rumah Jaga </t>
  </si>
  <si>
    <t xml:space="preserve">Sanggar Tani </t>
  </si>
  <si>
    <t xml:space="preserve">Rumah Genset/Panel Elektrikal </t>
  </si>
  <si>
    <t>Kolam Tando</t>
  </si>
  <si>
    <t xml:space="preserve">Kolam Pengendap </t>
  </si>
  <si>
    <t xml:space="preserve">Kolam Pencampur  </t>
  </si>
  <si>
    <t>Jetti</t>
  </si>
  <si>
    <t xml:space="preserve">Pintu Air </t>
  </si>
  <si>
    <t xml:space="preserve">Alat Ukur </t>
  </si>
  <si>
    <t>B/RR/RS/RB</t>
  </si>
  <si>
    <t>Nilai Kondisi (%)</t>
  </si>
  <si>
    <t>B (%)</t>
  </si>
  <si>
    <t>RR (%)</t>
  </si>
  <si>
    <t>RS (%)</t>
  </si>
  <si>
    <t>RB (%)</t>
  </si>
  <si>
    <t>Rerata (B/RR/RS/RB)</t>
  </si>
  <si>
    <t>Nilai Kondisi Kerusakan (%)</t>
  </si>
  <si>
    <t>D.I.T RAWA SINGKIL</t>
  </si>
  <si>
    <t>kintil</t>
  </si>
  <si>
    <t>MMK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</si>
</sst>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8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DBDBDB"/>
        <bgColor rgb="FFFFFFFF"/>
      </patternFill>
    </fill>
    <fill>
      <patternFill patternType="solid">
        <fgColor rgb="FFDBDBDB"/>
        <bgColor rgb="FF000000"/>
      </patternFill>
    </fill>
    <fill>
      <patternFill patternType="solid">
        <fgColor rgb="FFD9D9D9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1" numFmtId="2" fillId="2" borderId="1" applyFont="1" applyNumberFormat="1" applyFill="1" applyBorder="1" applyAlignment="1">
      <alignment horizontal="center" vertical="center" textRotation="0" wrapText="true" shrinkToFit="false"/>
    </xf>
    <xf xfId="0" fontId="1" numFmtId="2" fillId="3" borderId="1" applyFont="1" applyNumberFormat="1" applyFill="1" applyBorder="1" applyAlignment="1">
      <alignment horizontal="center" vertical="center" textRotation="0" wrapText="true" shrinkToFit="false"/>
    </xf>
    <xf xfId="0" fontId="1" numFmtId="2" fillId="4" borderId="2" applyFont="1" applyNumberFormat="1" applyFill="1" applyBorder="1" applyAlignment="1">
      <alignment horizontal="center" vertical="center" textRotation="0" wrapText="true" shrinkToFit="false"/>
    </xf>
    <xf xfId="0" fontId="1" numFmtId="1" fillId="4" borderId="2" applyFont="1" applyNumberFormat="1" applyFill="1" applyBorder="1" applyAlignment="1">
      <alignment horizontal="center" vertical="center" textRotation="0" wrapText="false" shrinkToFit="false"/>
    </xf>
    <xf xfId="0" fontId="1" numFmtId="1" fillId="4" borderId="3" applyFont="1" applyNumberFormat="1" applyFill="1" applyBorder="1" applyAlignment="1">
      <alignment horizontal="center" vertical="center" textRotation="0" wrapText="false" shrinkToFit="false"/>
    </xf>
    <xf xfId="0" fontId="1" numFmtId="2" fillId="4" borderId="4" applyFont="1" applyNumberFormat="1" applyFill="1" applyBorder="1" applyAlignment="1">
      <alignment horizontal="center" vertical="center" textRotation="0" wrapText="true" shrinkToFit="false"/>
    </xf>
    <xf xfId="0" fontId="1" numFmtId="2" fillId="4" borderId="3" applyFont="1" applyNumberFormat="1" applyFill="1" applyBorder="1" applyAlignment="1">
      <alignment horizontal="center" vertical="center" textRotation="0" wrapText="true" shrinkToFit="false"/>
    </xf>
    <xf xfId="0" fontId="1" numFmtId="0" fillId="4" borderId="2" applyFont="1" applyNumberFormat="0" applyFill="1" applyBorder="1" applyAlignment="1">
      <alignment horizontal="center" vertical="center" textRotation="0" wrapText="true" shrinkToFit="false"/>
    </xf>
    <xf xfId="0" fontId="1" numFmtId="2" fillId="4" borderId="2" applyFont="1" applyNumberFormat="1" applyFill="1" applyBorder="1" applyAlignment="1">
      <alignment horizontal="center" vertical="center" textRotation="0" wrapText="true" shrinkToFit="false"/>
    </xf>
    <xf xfId="0" fontId="1" numFmtId="2" fillId="4" borderId="5" applyFont="1" applyNumberFormat="1" applyFill="1" applyBorder="1" applyAlignment="1">
      <alignment horizontal="center" vertical="center" textRotation="0" wrapText="true" shrinkToFit="false"/>
    </xf>
    <xf xfId="0" fontId="1" numFmtId="2" fillId="4" borderId="6" applyFont="1" applyNumberFormat="1" applyFill="1" applyBorder="1" applyAlignment="1">
      <alignment horizontal="center" vertical="center" textRotation="0" wrapText="true" shrinkToFit="false"/>
    </xf>
    <xf xfId="0" fontId="1" numFmtId="2" fillId="4" borderId="7" applyFont="1" applyNumberFormat="1" applyFill="1" applyBorder="1" applyAlignment="1">
      <alignment horizontal="center" vertical="center" textRotation="0" wrapText="true" shrinkToFit="false"/>
    </xf>
    <xf xfId="0" fontId="1" numFmtId="2" fillId="4" borderId="8" applyFont="1" applyNumberFormat="1" applyFill="1" applyBorder="1" applyAlignment="1">
      <alignment horizontal="center" vertical="center" textRotation="0" wrapText="true" shrinkToFit="false"/>
    </xf>
    <xf xfId="0" fontId="1" numFmtId="2" fillId="4" borderId="2" applyFont="1" applyNumberFormat="1" applyFill="1" applyBorder="1" applyAlignment="1">
      <alignment horizontal="center" vertical="center" textRotation="0" wrapText="false" shrinkToFit="false"/>
    </xf>
    <xf xfId="0" fontId="1" numFmtId="2" fillId="4" borderId="6" applyFont="1" applyNumberFormat="1" applyFill="1" applyBorder="1" applyAlignment="1">
      <alignment horizontal="center" vertical="center" textRotation="0" wrapText="true" shrinkToFit="false"/>
    </xf>
    <xf xfId="0" fontId="1" numFmtId="2" fillId="4" borderId="7" applyFont="1" applyNumberFormat="1" applyFill="1" applyBorder="1" applyAlignment="1">
      <alignment horizontal="center" vertical="center" textRotation="0" wrapText="true" shrinkToFit="false"/>
    </xf>
    <xf xfId="0" fontId="1" numFmtId="2" fillId="4" borderId="8" applyFont="1" applyNumberFormat="1" applyFill="1" applyBorder="1" applyAlignment="1">
      <alignment horizontal="center" vertical="center" textRotation="0" wrapText="true" shrinkToFit="false"/>
    </xf>
    <xf xfId="0" fontId="1" numFmtId="0" fillId="4" borderId="4" applyFont="1" applyNumberFormat="0" applyFill="1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S7"/>
  <sheetViews>
    <sheetView tabSelected="1" workbookViewId="0" zoomScale="115" zoomScaleNormal="115" showGridLines="true" showRowColHeaders="1">
      <selection activeCell="E5" sqref="E5"/>
    </sheetView>
  </sheetViews>
  <sheetFormatPr defaultRowHeight="14.4" outlineLevelRow="0" outlineLevelCol="0"/>
  <cols>
    <col min="5" max="5" width="12.140625" customWidth="true" style="0"/>
    <col min="97" max="97" width="10.42578125" customWidth="true" style="0"/>
  </cols>
  <sheetData>
    <row r="1" spans="1:97" customHeight="1" ht="15">
      <c r="A1" s="11" t="s">
        <v>0</v>
      </c>
      <c r="B1" s="11" t="s">
        <v>1</v>
      </c>
      <c r="C1" s="11" t="s">
        <v>2</v>
      </c>
      <c r="D1" s="14" t="s">
        <v>3</v>
      </c>
      <c r="E1" s="15" t="s">
        <v>4</v>
      </c>
      <c r="F1" s="9" t="s">
        <v>5</v>
      </c>
      <c r="G1" s="9" t="s">
        <v>6</v>
      </c>
      <c r="H1" s="6" t="s">
        <v>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7"/>
      <c r="CF1" s="8" t="s">
        <v>8</v>
      </c>
    </row>
    <row r="2" spans="1:97" customHeight="1" ht="15">
      <c r="A2" s="12"/>
      <c r="B2" s="12"/>
      <c r="C2" s="12"/>
      <c r="D2" s="14"/>
      <c r="E2" s="16"/>
      <c r="F2" s="9"/>
      <c r="G2" s="9"/>
      <c r="H2" s="6" t="s">
        <v>9</v>
      </c>
      <c r="I2" s="10"/>
      <c r="J2" s="10"/>
      <c r="K2" s="10"/>
      <c r="L2" s="10"/>
      <c r="M2" s="7"/>
      <c r="N2" s="6" t="s">
        <v>10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7"/>
      <c r="AL2" s="9" t="s">
        <v>11</v>
      </c>
      <c r="AM2" s="9"/>
      <c r="AN2" s="9"/>
      <c r="AO2" s="9"/>
      <c r="AP2" s="9"/>
      <c r="AQ2" s="9"/>
      <c r="AR2" s="9"/>
      <c r="AS2" s="9"/>
      <c r="AT2" s="9" t="s">
        <v>12</v>
      </c>
      <c r="AU2" s="9"/>
      <c r="AV2" s="9"/>
      <c r="AW2" s="9"/>
      <c r="AX2" s="6" t="s">
        <v>13</v>
      </c>
      <c r="AY2" s="10"/>
      <c r="AZ2" s="10"/>
      <c r="BA2" s="10"/>
      <c r="BB2" s="10"/>
      <c r="BC2" s="7"/>
      <c r="BD2" s="6" t="s">
        <v>14</v>
      </c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7"/>
      <c r="BZ2" s="6" t="s">
        <v>15</v>
      </c>
      <c r="CA2" s="10"/>
      <c r="CB2" s="10"/>
      <c r="CC2" s="7"/>
      <c r="CD2" s="9" t="s">
        <v>16</v>
      </c>
      <c r="CE2" s="9"/>
      <c r="CF2" s="8"/>
    </row>
    <row r="3" spans="1:97" customHeight="1" ht="30">
      <c r="A3" s="12"/>
      <c r="B3" s="12"/>
      <c r="C3" s="12"/>
      <c r="D3" s="14"/>
      <c r="E3" s="16"/>
      <c r="F3" s="9"/>
      <c r="G3" s="9"/>
      <c r="H3" s="6" t="s">
        <v>17</v>
      </c>
      <c r="I3" s="7"/>
      <c r="J3" s="6" t="s">
        <v>18</v>
      </c>
      <c r="K3" s="7"/>
      <c r="L3" s="6" t="s">
        <v>19</v>
      </c>
      <c r="M3" s="7"/>
      <c r="N3" s="6" t="s">
        <v>20</v>
      </c>
      <c r="O3" s="10"/>
      <c r="P3" s="10"/>
      <c r="Q3" s="10"/>
      <c r="R3" s="10"/>
      <c r="S3" s="7"/>
      <c r="T3" s="6" t="s">
        <v>21</v>
      </c>
      <c r="U3" s="10"/>
      <c r="V3" s="10"/>
      <c r="W3" s="10"/>
      <c r="X3" s="10"/>
      <c r="Y3" s="7"/>
      <c r="Z3" s="6" t="s">
        <v>22</v>
      </c>
      <c r="AA3" s="10"/>
      <c r="AB3" s="10"/>
      <c r="AC3" s="10"/>
      <c r="AD3" s="10"/>
      <c r="AE3" s="7"/>
      <c r="AF3" s="6" t="s">
        <v>23</v>
      </c>
      <c r="AG3" s="10"/>
      <c r="AH3" s="10"/>
      <c r="AI3" s="10"/>
      <c r="AJ3" s="10"/>
      <c r="AK3" s="7"/>
      <c r="AL3" s="6" t="s">
        <v>24</v>
      </c>
      <c r="AM3" s="7"/>
      <c r="AN3" s="6" t="s">
        <v>25</v>
      </c>
      <c r="AO3" s="7"/>
      <c r="AP3" s="6" t="s">
        <v>26</v>
      </c>
      <c r="AQ3" s="7"/>
      <c r="AR3" s="6" t="s">
        <v>27</v>
      </c>
      <c r="AS3" s="7"/>
      <c r="AT3" s="6" t="s">
        <v>28</v>
      </c>
      <c r="AU3" s="7"/>
      <c r="AV3" s="6" t="s">
        <v>29</v>
      </c>
      <c r="AW3" s="7"/>
      <c r="AX3" s="6" t="s">
        <v>30</v>
      </c>
      <c r="AY3" s="7"/>
      <c r="AZ3" s="18" t="s">
        <v>31</v>
      </c>
      <c r="BA3" s="19"/>
      <c r="BB3" s="6" t="s">
        <v>32</v>
      </c>
      <c r="BC3" s="7"/>
      <c r="BD3" s="6" t="s">
        <v>33</v>
      </c>
      <c r="BE3" s="7"/>
      <c r="BF3" s="6" t="s">
        <v>34</v>
      </c>
      <c r="BG3" s="7"/>
      <c r="BH3" s="6" t="s">
        <v>35</v>
      </c>
      <c r="BI3" s="7"/>
      <c r="BJ3" s="6" t="s">
        <v>36</v>
      </c>
      <c r="BK3" s="7"/>
      <c r="BL3" s="6" t="s">
        <v>37</v>
      </c>
      <c r="BM3" s="7"/>
      <c r="BN3" s="6" t="s">
        <v>38</v>
      </c>
      <c r="BO3" s="7"/>
      <c r="BP3" s="6" t="s">
        <v>39</v>
      </c>
      <c r="BQ3" s="7"/>
      <c r="BR3" s="6" t="s">
        <v>40</v>
      </c>
      <c r="BS3" s="7"/>
      <c r="BT3" s="6" t="s">
        <v>41</v>
      </c>
      <c r="BU3" s="7"/>
      <c r="BV3" s="6" t="s">
        <v>42</v>
      </c>
      <c r="BW3" s="7"/>
      <c r="BX3" s="6" t="s">
        <v>43</v>
      </c>
      <c r="BY3" s="7"/>
      <c r="BZ3" s="6" t="s">
        <v>44</v>
      </c>
      <c r="CA3" s="7"/>
      <c r="CB3" s="6" t="s">
        <v>45</v>
      </c>
      <c r="CC3" s="7"/>
      <c r="CD3" s="9"/>
      <c r="CE3" s="9"/>
      <c r="CF3" s="8"/>
    </row>
    <row r="4" spans="1:97" customHeight="1" ht="42">
      <c r="A4" s="12"/>
      <c r="B4" s="12"/>
      <c r="C4" s="12"/>
      <c r="D4" s="14"/>
      <c r="E4" s="17"/>
      <c r="F4" s="9"/>
      <c r="G4" s="9"/>
      <c r="H4" s="3" t="s">
        <v>46</v>
      </c>
      <c r="I4" s="1" t="s">
        <v>47</v>
      </c>
      <c r="J4" s="3" t="s">
        <v>46</v>
      </c>
      <c r="K4" s="1" t="s">
        <v>47</v>
      </c>
      <c r="L4" s="3" t="s">
        <v>46</v>
      </c>
      <c r="M4" s="1" t="s">
        <v>47</v>
      </c>
      <c r="N4" s="1" t="s">
        <v>48</v>
      </c>
      <c r="O4" s="1" t="s">
        <v>49</v>
      </c>
      <c r="P4" s="1" t="s">
        <v>50</v>
      </c>
      <c r="Q4" s="1" t="s">
        <v>51</v>
      </c>
      <c r="R4" s="3" t="s">
        <v>52</v>
      </c>
      <c r="S4" s="2" t="s">
        <v>53</v>
      </c>
      <c r="T4" s="1" t="s">
        <v>48</v>
      </c>
      <c r="U4" s="1" t="s">
        <v>49</v>
      </c>
      <c r="V4" s="1" t="s">
        <v>50</v>
      </c>
      <c r="W4" s="1" t="s">
        <v>51</v>
      </c>
      <c r="X4" s="3" t="s">
        <v>52</v>
      </c>
      <c r="Y4" s="2" t="s">
        <v>53</v>
      </c>
      <c r="Z4" s="1" t="s">
        <v>48</v>
      </c>
      <c r="AA4" s="1" t="s">
        <v>49</v>
      </c>
      <c r="AB4" s="1" t="s">
        <v>50</v>
      </c>
      <c r="AC4" s="1" t="s">
        <v>51</v>
      </c>
      <c r="AD4" s="3" t="s">
        <v>52</v>
      </c>
      <c r="AE4" s="2" t="s">
        <v>53</v>
      </c>
      <c r="AF4" s="1" t="s">
        <v>48</v>
      </c>
      <c r="AG4" s="1" t="s">
        <v>49</v>
      </c>
      <c r="AH4" s="1" t="s">
        <v>50</v>
      </c>
      <c r="AI4" s="1" t="s">
        <v>51</v>
      </c>
      <c r="AJ4" s="3" t="s">
        <v>52</v>
      </c>
      <c r="AK4" s="2" t="s">
        <v>53</v>
      </c>
      <c r="AL4" s="3" t="s">
        <v>46</v>
      </c>
      <c r="AM4" s="1" t="s">
        <v>47</v>
      </c>
      <c r="AN4" s="3" t="s">
        <v>46</v>
      </c>
      <c r="AO4" s="1" t="s">
        <v>47</v>
      </c>
      <c r="AP4" s="3" t="s">
        <v>46</v>
      </c>
      <c r="AQ4" s="1" t="s">
        <v>47</v>
      </c>
      <c r="AR4" s="3" t="s">
        <v>46</v>
      </c>
      <c r="AS4" s="1" t="s">
        <v>47</v>
      </c>
      <c r="AT4" s="3" t="s">
        <v>46</v>
      </c>
      <c r="AU4" s="1" t="s">
        <v>47</v>
      </c>
      <c r="AV4" s="3" t="s">
        <v>46</v>
      </c>
      <c r="AW4" s="1" t="s">
        <v>47</v>
      </c>
      <c r="AX4" s="3" t="s">
        <v>46</v>
      </c>
      <c r="AY4" s="1" t="s">
        <v>47</v>
      </c>
      <c r="AZ4" s="3" t="s">
        <v>46</v>
      </c>
      <c r="BA4" s="1" t="s">
        <v>47</v>
      </c>
      <c r="BB4" s="3" t="s">
        <v>46</v>
      </c>
      <c r="BC4" s="1" t="s">
        <v>47</v>
      </c>
      <c r="BD4" s="3" t="s">
        <v>46</v>
      </c>
      <c r="BE4" s="1" t="s">
        <v>47</v>
      </c>
      <c r="BF4" s="3" t="s">
        <v>46</v>
      </c>
      <c r="BG4" s="1" t="s">
        <v>47</v>
      </c>
      <c r="BH4" s="3" t="s">
        <v>46</v>
      </c>
      <c r="BI4" s="1" t="s">
        <v>47</v>
      </c>
      <c r="BJ4" s="3" t="s">
        <v>46</v>
      </c>
      <c r="BK4" s="1" t="s">
        <v>47</v>
      </c>
      <c r="BL4" s="3" t="s">
        <v>46</v>
      </c>
      <c r="BM4" s="1" t="s">
        <v>47</v>
      </c>
      <c r="BN4" s="3" t="s">
        <v>46</v>
      </c>
      <c r="BO4" s="1" t="s">
        <v>47</v>
      </c>
      <c r="BP4" s="3" t="s">
        <v>46</v>
      </c>
      <c r="BQ4" s="1" t="s">
        <v>47</v>
      </c>
      <c r="BR4" s="3" t="s">
        <v>46</v>
      </c>
      <c r="BS4" s="1" t="s">
        <v>47</v>
      </c>
      <c r="BT4" s="3" t="s">
        <v>46</v>
      </c>
      <c r="BU4" s="1" t="s">
        <v>47</v>
      </c>
      <c r="BV4" s="3" t="s">
        <v>46</v>
      </c>
      <c r="BW4" s="1" t="s">
        <v>47</v>
      </c>
      <c r="BX4" s="3" t="s">
        <v>46</v>
      </c>
      <c r="BY4" s="1" t="s">
        <v>47</v>
      </c>
      <c r="BZ4" s="3" t="s">
        <v>46</v>
      </c>
      <c r="CA4" s="1" t="s">
        <v>47</v>
      </c>
      <c r="CB4" s="3" t="s">
        <v>46</v>
      </c>
      <c r="CC4" s="1" t="s">
        <v>47</v>
      </c>
      <c r="CD4" s="3" t="s">
        <v>46</v>
      </c>
      <c r="CE4" s="1" t="s">
        <v>47</v>
      </c>
      <c r="CF4" s="8"/>
    </row>
    <row r="5" spans="1:97">
      <c r="A5" s="13"/>
      <c r="B5" s="13"/>
      <c r="C5" s="13"/>
      <c r="D5" s="4">
        <v>1</v>
      </c>
      <c r="E5" s="4">
        <f>D5+1</f>
        <v>2</v>
      </c>
      <c r="F5" s="4">
        <v>3</v>
      </c>
      <c r="G5" s="4">
        <v>4</v>
      </c>
      <c r="H5" s="5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11</v>
      </c>
      <c r="O5" s="4">
        <v>12</v>
      </c>
      <c r="P5" s="4">
        <v>13</v>
      </c>
      <c r="Q5" s="4">
        <v>14</v>
      </c>
      <c r="R5" s="4">
        <v>15</v>
      </c>
      <c r="S5" s="4">
        <v>16</v>
      </c>
      <c r="T5" s="4">
        <v>17</v>
      </c>
      <c r="U5" s="4">
        <v>18</v>
      </c>
      <c r="V5" s="4">
        <v>19</v>
      </c>
      <c r="W5" s="4">
        <v>20</v>
      </c>
      <c r="X5" s="4">
        <v>21</v>
      </c>
      <c r="Y5" s="4">
        <v>22</v>
      </c>
      <c r="Z5" s="4">
        <v>23</v>
      </c>
      <c r="AA5" s="4">
        <v>24</v>
      </c>
      <c r="AB5" s="4">
        <v>25</v>
      </c>
      <c r="AC5" s="4">
        <v>26</v>
      </c>
      <c r="AD5" s="4">
        <v>27</v>
      </c>
      <c r="AE5" s="4">
        <v>28</v>
      </c>
      <c r="AF5" s="4">
        <v>29</v>
      </c>
      <c r="AG5" s="4">
        <v>30</v>
      </c>
      <c r="AH5" s="4">
        <v>31</v>
      </c>
      <c r="AI5" s="4">
        <v>32</v>
      </c>
      <c r="AJ5" s="4">
        <v>33</v>
      </c>
      <c r="AK5" s="4">
        <v>34</v>
      </c>
      <c r="AL5" s="4">
        <v>35</v>
      </c>
      <c r="AM5" s="4">
        <v>36</v>
      </c>
      <c r="AN5" s="4">
        <v>37</v>
      </c>
      <c r="AO5" s="4">
        <v>38</v>
      </c>
      <c r="AP5" s="4">
        <v>39</v>
      </c>
      <c r="AQ5" s="4">
        <v>40</v>
      </c>
      <c r="AR5" s="4">
        <v>41</v>
      </c>
      <c r="AS5" s="4">
        <v>42</v>
      </c>
      <c r="AT5" s="4">
        <v>43</v>
      </c>
      <c r="AU5" s="4">
        <v>44</v>
      </c>
      <c r="AV5" s="4">
        <v>45</v>
      </c>
      <c r="AW5" s="4">
        <v>46</v>
      </c>
      <c r="AX5" s="4">
        <v>47</v>
      </c>
      <c r="AY5" s="4">
        <v>48</v>
      </c>
      <c r="AZ5" s="4">
        <v>49</v>
      </c>
      <c r="BA5" s="4">
        <v>50</v>
      </c>
      <c r="BB5" s="4">
        <v>51</v>
      </c>
      <c r="BC5" s="4">
        <v>52</v>
      </c>
      <c r="BD5" s="4">
        <v>53</v>
      </c>
      <c r="BE5" s="4">
        <v>54</v>
      </c>
      <c r="BF5" s="4">
        <v>55</v>
      </c>
      <c r="BG5" s="4">
        <v>56</v>
      </c>
      <c r="BH5" s="4">
        <v>57</v>
      </c>
      <c r="BI5" s="4">
        <v>58</v>
      </c>
      <c r="BJ5" s="4">
        <v>59</v>
      </c>
      <c r="BK5" s="4">
        <v>60</v>
      </c>
      <c r="BL5" s="4">
        <v>61</v>
      </c>
      <c r="BM5" s="4">
        <v>62</v>
      </c>
      <c r="BN5" s="4">
        <v>63</v>
      </c>
      <c r="BO5" s="4">
        <v>64</v>
      </c>
      <c r="BP5" s="4">
        <v>65</v>
      </c>
      <c r="BQ5" s="4">
        <v>66</v>
      </c>
      <c r="BR5" s="4">
        <v>67</v>
      </c>
      <c r="BS5" s="4">
        <v>68</v>
      </c>
      <c r="BT5" s="4">
        <v>69</v>
      </c>
      <c r="BU5" s="4">
        <v>70</v>
      </c>
      <c r="BV5" s="4">
        <v>71</v>
      </c>
      <c r="BW5" s="4">
        <v>72</v>
      </c>
      <c r="BX5" s="4">
        <v>73</v>
      </c>
      <c r="BY5" s="4">
        <v>74</v>
      </c>
      <c r="BZ5" s="4">
        <v>75</v>
      </c>
      <c r="CA5" s="4">
        <v>76</v>
      </c>
      <c r="CB5" s="4">
        <v>77</v>
      </c>
      <c r="CC5" s="4">
        <v>78</v>
      </c>
      <c r="CD5" s="4">
        <v>79</v>
      </c>
      <c r="CE5" s="4">
        <v>80</v>
      </c>
      <c r="CF5" s="4">
        <v>81</v>
      </c>
    </row>
    <row r="6" spans="1:97">
      <c r="A6">
        <v>11</v>
      </c>
      <c r="B6">
        <v>1102</v>
      </c>
      <c r="C6">
        <v>1</v>
      </c>
      <c r="D6">
        <v>1</v>
      </c>
      <c r="E6" t="s">
        <v>54</v>
      </c>
      <c r="F6">
        <v>1.0</v>
      </c>
      <c r="G6">
        <v>1.0</v>
      </c>
      <c r="H6" t="str">
        <f>IF(COUNT(I6)&lt;&gt;0,IF(I6&gt;90,"B",IF(I6&gt;=80,"RR",IF(I6&gt;=60,"RS",IF(I6&gt;0,"RB","Null")))),"Null")</f>
        <v>B</v>
      </c>
      <c r="I6">
        <v>100.0</v>
      </c>
      <c r="J6" t="str">
        <f>IF(COUNT(K6)&lt;&gt;0,IF(K6&gt;90,"B",IF(K6&gt;=80,"RR",IF(K6&gt;=60,"RS",IF(K6&gt;0,"RB","Null")))),"Null")</f>
        <v>RB</v>
      </c>
      <c r="K6">
        <v>1.0</v>
      </c>
      <c r="L6" t="str">
        <f>IF(COUNT(M6)&lt;&gt;0,IF(M6&gt;90,"B",IF(M6&gt;=80,"RR",IF(M6&gt;=60,"RS",IF(M6&gt;0,"RB","Null")))),"Null")</f>
        <v>RB</v>
      </c>
      <c r="M6">
        <v>1.0</v>
      </c>
      <c r="N6">
        <v>1.0</v>
      </c>
      <c r="O6">
        <v>1.0</v>
      </c>
      <c r="P6">
        <v>1.0</v>
      </c>
      <c r="Q6">
        <v>1.0</v>
      </c>
      <c r="R6" t="str">
        <f>IF(COUNT(S6)&lt;&gt;0,IF(S6&gt;40,"RB",IF(S6&gt;=21,"RS",IF(S6&gt;=10,"RR",IF(S6&gt;0,"B","Null")))),"Null")</f>
        <v>RS</v>
      </c>
      <c r="S6">
        <f>IFERROR(((N6*1)+(O6*20)+(P6*40)+(Q6*50))/SUM(N6:Q6),0)</f>
        <v>27.75</v>
      </c>
      <c r="T6">
        <v>1.0</v>
      </c>
      <c r="U6">
        <v>1.0</v>
      </c>
      <c r="V6">
        <v>1.0</v>
      </c>
      <c r="W6">
        <v>1.0</v>
      </c>
      <c r="X6" t="str">
        <f>IF(COUNT(Y6)&lt;&gt;0,IF(Y6&gt;40,"RB",IF(Y6&gt;=21,"RS",IF(Y6&gt;=10,"RR",IF(Y6&gt;0,"B","Null")))),"Null")</f>
        <v>RS</v>
      </c>
      <c r="Y6">
        <f>IFERROR(((T6*1)+(U6*20)+(V6*40)+(W6*50))/SUM(T6:W6),0)</f>
        <v>27.75</v>
      </c>
      <c r="Z6">
        <v>1.0</v>
      </c>
      <c r="AA6">
        <v>1.0</v>
      </c>
      <c r="AB6">
        <v>1.0</v>
      </c>
      <c r="AC6">
        <v>1.0</v>
      </c>
      <c r="AD6" t="str">
        <f>IF(COUNT(AE6)&lt;&gt;0,IF(AE6&gt;40,"RB",IF(AE6&gt;=21,"RS",IF(AE6&gt;=10,"RR",IF(AE6&gt;0,"B","Null")))),"Null")</f>
        <v>RS</v>
      </c>
      <c r="AE6">
        <f>IFERROR(((Z6*1)+(AA6*20)+(AB6*40)+(AC6*50))/SUM(Z6:AC6),0)</f>
        <v>27.75</v>
      </c>
      <c r="AF6">
        <v>1.0</v>
      </c>
      <c r="AG6">
        <v>1.0</v>
      </c>
      <c r="AH6">
        <v>1.0</v>
      </c>
      <c r="AI6">
        <v>1.0</v>
      </c>
      <c r="AJ6" t="str">
        <f>IF(COUNT(AK6)&lt;&gt;0,IF(AK6&gt;40,"RB",IF(AK6&gt;=21,"RS",IF(AK6&gt;=10,"RR",IF(AK6&gt;0,"B","Null")))),"Null")</f>
        <v>RS</v>
      </c>
      <c r="AK6">
        <f>IFERROR(((AF6*1)+(AG6*20)+(AH6*40)+(AI6*50))/SUM(AF6:AH6),0)</f>
        <v>37</v>
      </c>
      <c r="AL6" t="str">
        <f>IF(COUNT(AM6)&lt;&gt;0,IF(AM6&gt;90,"B",IF(AM6&gt;=80,"RR",IF(AM6&gt;=60,"RS",IF(AM6&gt;0,"RB","Null")))),"Null")</f>
        <v>RB</v>
      </c>
      <c r="AM6">
        <v>1.0</v>
      </c>
      <c r="AN6" t="str">
        <f>IF(COUNT(AO6)&lt;&gt;0,IF(AO6&gt;90,"B",IF(AO6&gt;=80,"RR",IF(AO6&gt;=60,"RS",IF(AO6&gt;0,"RB","Null")))),"Null")</f>
        <v>RB</v>
      </c>
      <c r="AO6">
        <v>1.0</v>
      </c>
      <c r="AP6" t="str">
        <f>IF(COUNT(AQ6)&lt;&gt;0,IF(AQ6&gt;90,"B",IF(AQ6&gt;=80,"RR",IF(AQ6&gt;=60,"RS",IF(AQ6&gt;0,"RB","Null")))),"Null")</f>
        <v>RB</v>
      </c>
      <c r="AQ6">
        <v>1.0</v>
      </c>
      <c r="AR6" t="str">
        <f>IF(COUNT(AS6)&lt;&gt;0,IF(AS6&gt;90,"B",IF(AS6&gt;=80,"RR",IF(AS6&gt;=60,"RS",IF(AS6&gt;0,"RB","Null")))),"Null")</f>
        <v>RB</v>
      </c>
      <c r="AS6">
        <v>1.0</v>
      </c>
      <c r="AT6" t="str">
        <f>IF(COUNT(AU6)&lt;&gt;0,IF(AU6&gt;90,"B",IF(AU6&gt;=80,"RR",IF(AU6&gt;=60,"RS",IF(AU6&gt;0,"RB","Null")))),"Null")</f>
        <v>RB</v>
      </c>
      <c r="AU6">
        <v>1.0</v>
      </c>
      <c r="AV6" t="str">
        <f>IF(COUNT(AW6)&lt;&gt;0,IF(AW6&gt;90,"B",IF(AW6&gt;=80,"RR",IF(AW6&gt;=60,"RS",IF(AW6&gt;0,"RB","Null")))),"Null")</f>
        <v>RB</v>
      </c>
      <c r="AW6">
        <v>1.0</v>
      </c>
      <c r="AX6" t="str">
        <f>IF(COUNT(AY6)&lt;&gt;0,IF(AY6&gt;90,"B",IF(AY6&gt;=80,"RR",IF(AY6&gt;=60,"RS",IF(AY6&gt;0,"RB","Null")))),"Null")</f>
        <v>RB</v>
      </c>
      <c r="AY6">
        <v>1.0</v>
      </c>
      <c r="AZ6" t="str">
        <f>IF(COUNT(BA6)&lt;&gt;0,IF(BA6&gt;90,"B",IF(BA6&gt;=80,"RR",IF(BA6&gt;=60,"RS",IF(BA6&gt;0,"RB","Null")))),"Null")</f>
        <v>RB</v>
      </c>
      <c r="BA6">
        <v>1.0</v>
      </c>
      <c r="BB6" t="str">
        <f>IF(COUNT(Bc6)&lt;&gt;0,IF(Bc6&gt;90,"B",IF(Bc6&gt;=80,"RR",IF(Bc6&gt;=60,"RS",IF(Bc6&gt;0,"RB","Null")))),"Null")</f>
        <v>RB</v>
      </c>
      <c r="BC6">
        <v>1.0</v>
      </c>
      <c r="BD6" t="str">
        <f>IF(COUNT(BE6)&lt;&gt;0,IF(BE6&gt;90,"B",IF(BE6&gt;=80,"RR",IF(BE6&gt;=60,"RS",IF(BE6&gt;0,"RB","Null")))),"Null")</f>
        <v>RB</v>
      </c>
      <c r="BE6">
        <v>1.0</v>
      </c>
      <c r="BF6" t="str">
        <f>IF(COUNT(BG6)&lt;&gt;0,IF(BG6&gt;90,"B",IF(BG6&gt;=80,"RR",IF(BG6&gt;=60,"RS",IF(BG6&gt;0,"RB","Null")))),"Null")</f>
        <v>RB</v>
      </c>
      <c r="BG6">
        <v>1.0</v>
      </c>
      <c r="BH6" t="str">
        <f>IF(COUNT(BI6)&lt;&gt;0,IF(BI6&gt;90,"B",IF(BI6&gt;=80,"RR",IF(BI6&gt;=60,"RS",IF(BI6&gt;0,"RB","Null")))),"Null")</f>
        <v>RB</v>
      </c>
      <c r="BI6">
        <v>1.0</v>
      </c>
      <c r="BJ6" t="str">
        <f>IF(COUNT(BK6)&lt;&gt;0,IF(BK6&gt;90,"B",IF(BK6&gt;=80,"RR",IF(BK6&gt;=60,"RS",IF(BK6&gt;0,"RB","Null")))),"Null")</f>
        <v>RB</v>
      </c>
      <c r="BK6">
        <v>1.0</v>
      </c>
      <c r="BL6" t="str">
        <f>IF(COUNT(BM6)&lt;&gt;0,IF(BM6&gt;90,"B",IF(BM6&gt;=80,"RR",IF(BM6&gt;=60,"RS",IF(BM6&gt;0,"RB","Null")))),"Null")</f>
        <v>RB</v>
      </c>
      <c r="BM6">
        <v>1.0</v>
      </c>
      <c r="BN6" t="str">
        <f>IF(COUNT(BO6)&lt;&gt;0,IF(BO6&gt;90,"B",IF(BO6&gt;=80,"RR",IF(BO6&gt;=60,"RS",IF(BO6&gt;0,"RB","Null")))),"Null")</f>
        <v>RB</v>
      </c>
      <c r="BO6">
        <v>1.0</v>
      </c>
      <c r="BP6" t="str">
        <f>IF(COUNT(BQ6)&lt;&gt;0,IF(BQ6&gt;90,"B",IF(BQ6&gt;=80,"RR",IF(BQ6&gt;=60,"RS",IF(BQ6&gt;0,"RB","Null")))),"Null")</f>
        <v>RB</v>
      </c>
      <c r="BQ6">
        <v>1.0</v>
      </c>
      <c r="BR6" t="str">
        <f>IF(COUNT(BU6)&lt;&gt;0,IF(BS6&gt;90,"B",IF(BS6&gt;=80,"RR",IF(BS6&gt;=60,"RS",IF(BS6&gt;0,"RB","Null")))),"Null")</f>
        <v>RB</v>
      </c>
      <c r="BS6">
        <v>1.0</v>
      </c>
      <c r="BT6" t="str">
        <f>IF(COUNT(BU6)&lt;&gt;0,IF(BU6&gt;90,"B",IF(BU6&gt;=80,"RR",IF(BU6&gt;=60,"RS",IF(BU6&gt;0,"RB","Null")))),"Null")</f>
        <v>RB</v>
      </c>
      <c r="BU6">
        <v>1.0</v>
      </c>
      <c r="BV6" t="str">
        <f>IF(COUNT(BW6)&lt;&gt;0,IF(BW6&gt;90,"B",IF(BW6&gt;=80,"RR",IF(BW6&gt;=60,"RS",IF(BW6&gt;0,"RB","Null")))),"Null")</f>
        <v>RB</v>
      </c>
      <c r="BW6">
        <v>1.0</v>
      </c>
      <c r="BX6" t="str">
        <f>IF(COUNT(BY6)&lt;&gt;0,IF(BY6&gt;90,"B",IF(BY6&gt;=80,"RR",IF(BY6&gt;=60,"RS",IF(BY6&gt;0,"RB","Null")))),"Null")</f>
        <v>RB</v>
      </c>
      <c r="BY6">
        <v>1.0</v>
      </c>
      <c r="BZ6" t="str">
        <f>IF(COUNT(CA6)&lt;&gt;0,IF(CA6&gt;90,"B",IF(CA6&gt;=80,"RR",IF(CA6&gt;=60,"RS",IF(CA6&gt;0,"RB","Null")))),"Null")</f>
        <v>RB</v>
      </c>
      <c r="CA6">
        <v>1.0</v>
      </c>
      <c r="CB6" t="str">
        <f>IF(COUNT(CC6)&lt;&gt;0,IF(CC6&gt;90,"B",IF(CC6&gt;=80,"RR",IF(CC6&gt;=60,"RS",IF(CC6&gt;0,"RB","Null")))),"Null")</f>
        <v>RB</v>
      </c>
      <c r="CC6">
        <v>1.0</v>
      </c>
      <c r="CD6" t="str">
        <f>IF(COUNT(CE6)&lt;&gt;0,IF(CE6&gt;90,"B",IF(CE6&gt;=80,"RR",IF(CE6&gt;=60,"RS",IF(CE6&gt;0,"RB","Null")))),"Null")</f>
        <v>RB</v>
      </c>
      <c r="CE6">
        <f>IFERROR((SUM(H6:CC6)-SUM(N6:Q6,T6:W6,Z6:AC6,AF6:AI6))/((COUNTIF(H6:M6,"&gt;0")+(COUNTIF(S6,"&gt;0")+(COUNTIF(Y6,"&gt;0")+(COUNTIF(AE6,"&gt;0")+(COUNTIF(AK6,"&gt;0")+(COUNTIF(AL6:CC6,"&gt;0")))))))),0)</f>
        <v>4.5231481481481</v>
      </c>
      <c r="CF6" t="s">
        <v>55</v>
      </c>
    </row>
    <row r="7" spans="1:97">
      <c r="A7">
        <v>11</v>
      </c>
      <c r="B7">
        <v>1102</v>
      </c>
      <c r="C7">
        <v>1</v>
      </c>
      <c r="D7">
        <v>2</v>
      </c>
      <c r="E7" t="s">
        <v>54</v>
      </c>
      <c r="F7">
        <v>1.0</v>
      </c>
      <c r="G7">
        <v>1.0</v>
      </c>
      <c r="H7" t="str">
        <f>IF(COUNT(I7)&lt;&gt;0,IF(I7&gt;90,"B",IF(I7&gt;=80,"RR",IF(I7&gt;=60,"RS",IF(I7&gt;0,"RB","Null")))),"Null")</f>
        <v>RB</v>
      </c>
      <c r="I7">
        <v>1.0</v>
      </c>
      <c r="J7" t="str">
        <f>IF(COUNT(K7)&lt;&gt;0,IF(K7&gt;90,"B",IF(K7&gt;=80,"RR",IF(K7&gt;=60,"RS",IF(K7&gt;0,"RB","Null")))),"Null")</f>
        <v>RB</v>
      </c>
      <c r="K7">
        <v>1.0</v>
      </c>
      <c r="L7" t="str">
        <f>IF(COUNT(M7)&lt;&gt;0,IF(M7&gt;90,"B",IF(M7&gt;=80,"RR",IF(M7&gt;=60,"RS",IF(M7&gt;0,"RB","Null")))),"Null")</f>
        <v>RB</v>
      </c>
      <c r="M7">
        <v>1.0</v>
      </c>
      <c r="N7">
        <v>1.0</v>
      </c>
      <c r="O7">
        <v>1.0</v>
      </c>
      <c r="P7">
        <v>1.0</v>
      </c>
      <c r="Q7">
        <v>1.0</v>
      </c>
      <c r="R7" t="str">
        <f>IF(COUNT(S7)&lt;&gt;0,IF(S7&gt;40,"RB",IF(S7&gt;=21,"RS",IF(S7&gt;=10,"RR",IF(S7&gt;0,"B","Null")))),"Null")</f>
        <v>RS</v>
      </c>
      <c r="S7">
        <f>IFERROR(((N7*1)+(O7*20)+(P7*40)+(Q7*50))/SUM(N7:Q7),0)</f>
        <v>27.75</v>
      </c>
      <c r="T7">
        <v>1.0</v>
      </c>
      <c r="U7">
        <v>1.0</v>
      </c>
      <c r="V7">
        <v>1.0</v>
      </c>
      <c r="W7">
        <v>1.0</v>
      </c>
      <c r="X7" t="str">
        <f>IF(COUNT(Y7)&lt;&gt;0,IF(Y7&gt;40,"RB",IF(Y7&gt;=21,"RS",IF(Y7&gt;=10,"RR",IF(Y7&gt;0,"B","Null")))),"Null")</f>
        <v>RS</v>
      </c>
      <c r="Y7">
        <f>IFERROR(((T7*1)+(U7*20)+(V7*40)+(W7*50))/SUM(T7:W7),0)</f>
        <v>27.75</v>
      </c>
      <c r="Z7">
        <v>1.0</v>
      </c>
      <c r="AA7">
        <v>1.0</v>
      </c>
      <c r="AB7">
        <v>1.0</v>
      </c>
      <c r="AC7">
        <v>1.0</v>
      </c>
      <c r="AD7" t="str">
        <f>IF(COUNT(AE7)&lt;&gt;0,IF(AE7&gt;40,"RB",IF(AE7&gt;=21,"RS",IF(AE7&gt;=10,"RR",IF(AE7&gt;0,"B","Null")))),"Null")</f>
        <v>RS</v>
      </c>
      <c r="AE7">
        <f>IFERROR(((Z7*1)+(AA7*20)+(AB7*40)+(AC7*50))/SUM(Z7:AC7),0)</f>
        <v>27.75</v>
      </c>
      <c r="AF7">
        <v>1.0</v>
      </c>
      <c r="AG7">
        <v>1.0</v>
      </c>
      <c r="AH7">
        <v>1.0</v>
      </c>
      <c r="AI7">
        <v>1.0</v>
      </c>
      <c r="AJ7" t="str">
        <f>IF(COUNT(AK7)&lt;&gt;0,IF(AK7&gt;40,"RB",IF(AK7&gt;=21,"RS",IF(AK7&gt;=10,"RR",IF(AK7&gt;0,"B","Null")))),"Null")</f>
        <v>RS</v>
      </c>
      <c r="AK7">
        <f>IFERROR(((AF7*1)+(AG7*20)+(AH7*40)+(AI7*50))/SUM(AF7:AH7),0)</f>
        <v>37</v>
      </c>
      <c r="AL7" t="str">
        <f>IF(COUNT(AM7)&lt;&gt;0,IF(AM7&gt;90,"B",IF(AM7&gt;=80,"RR",IF(AM7&gt;=60,"RS",IF(AM7&gt;0,"RB","Null")))),"Null")</f>
        <v>RB</v>
      </c>
      <c r="AM7">
        <v>1.0</v>
      </c>
      <c r="AN7" t="str">
        <f>IF(COUNT(AO7)&lt;&gt;0,IF(AO7&gt;90,"B",IF(AO7&gt;=80,"RR",IF(AO7&gt;=60,"RS",IF(AO7&gt;0,"RB","Null")))),"Null")</f>
        <v>RB</v>
      </c>
      <c r="AO7">
        <v>1.0</v>
      </c>
      <c r="AP7" t="str">
        <f>IF(COUNT(AQ7)&lt;&gt;0,IF(AQ7&gt;90,"B",IF(AQ7&gt;=80,"RR",IF(AQ7&gt;=60,"RS",IF(AQ7&gt;0,"RB","Null")))),"Null")</f>
        <v>RB</v>
      </c>
      <c r="AQ7">
        <v>1.0</v>
      </c>
      <c r="AR7" t="str">
        <f>IF(COUNT(AS7)&lt;&gt;0,IF(AS7&gt;90,"B",IF(AS7&gt;=80,"RR",IF(AS7&gt;=60,"RS",IF(AS7&gt;0,"RB","Null")))),"Null")</f>
        <v>RB</v>
      </c>
      <c r="AS7">
        <v>1.0</v>
      </c>
      <c r="AT7" t="str">
        <f>IF(COUNT(AU7)&lt;&gt;0,IF(AU7&gt;90,"B",IF(AU7&gt;=80,"RR",IF(AU7&gt;=60,"RS",IF(AU7&gt;0,"RB","Null")))),"Null")</f>
        <v>RB</v>
      </c>
      <c r="AU7">
        <v>1.0</v>
      </c>
      <c r="AV7" t="str">
        <f>IF(COUNT(AW7)&lt;&gt;0,IF(AW7&gt;90,"B",IF(AW7&gt;=80,"RR",IF(AW7&gt;=60,"RS",IF(AW7&gt;0,"RB","Null")))),"Null")</f>
        <v>RB</v>
      </c>
      <c r="AW7">
        <v>1.0</v>
      </c>
      <c r="AX7" t="str">
        <f>IF(COUNT(AY7)&lt;&gt;0,IF(AY7&gt;90,"B",IF(AY7&gt;=80,"RR",IF(AY7&gt;=60,"RS",IF(AY7&gt;0,"RB","Null")))),"Null")</f>
        <v>RB</v>
      </c>
      <c r="AY7">
        <v>1.0</v>
      </c>
      <c r="AZ7" t="str">
        <f>IF(COUNT(BA7)&lt;&gt;0,IF(BA7&gt;90,"B",IF(BA7&gt;=80,"RR",IF(BA7&gt;=60,"RS",IF(BA7&gt;0,"RB","Null")))),"Null")</f>
        <v>RB</v>
      </c>
      <c r="BA7">
        <v>1.0</v>
      </c>
      <c r="BB7" t="str">
        <f>IF(COUNT(Bc7)&lt;&gt;0,IF(Bc7&gt;90,"B",IF(Bc7&gt;=80,"RR",IF(Bc7&gt;=60,"RS",IF(Bc7&gt;0,"RB","Null")))),"Null")</f>
        <v>RB</v>
      </c>
      <c r="BC7">
        <v>1.0</v>
      </c>
      <c r="BD7" t="str">
        <f>IF(COUNT(BE7)&lt;&gt;0,IF(BE7&gt;90,"B",IF(BE7&gt;=80,"RR",IF(BE7&gt;=60,"RS",IF(BE7&gt;0,"RB","Null")))),"Null")</f>
        <v>RB</v>
      </c>
      <c r="BE7">
        <v>1.0</v>
      </c>
      <c r="BF7" t="str">
        <f>IF(COUNT(BG7)&lt;&gt;0,IF(BG7&gt;90,"B",IF(BG7&gt;=80,"RR",IF(BG7&gt;=60,"RS",IF(BG7&gt;0,"RB","Null")))),"Null")</f>
        <v>RB</v>
      </c>
      <c r="BG7">
        <v>1.0</v>
      </c>
      <c r="BH7" t="str">
        <f>IF(COUNT(BI7)&lt;&gt;0,IF(BI7&gt;90,"B",IF(BI7&gt;=80,"RR",IF(BI7&gt;=60,"RS",IF(BI7&gt;0,"RB","Null")))),"Null")</f>
        <v>RB</v>
      </c>
      <c r="BI7">
        <v>1.0</v>
      </c>
      <c r="BJ7" t="str">
        <f>IF(COUNT(BK7)&lt;&gt;0,IF(BK7&gt;90,"B",IF(BK7&gt;=80,"RR",IF(BK7&gt;=60,"RS",IF(BK7&gt;0,"RB","Null")))),"Null")</f>
        <v>RB</v>
      </c>
      <c r="BK7">
        <v>1.0</v>
      </c>
      <c r="BL7" t="str">
        <f>IF(COUNT(BM7)&lt;&gt;0,IF(BM7&gt;90,"B",IF(BM7&gt;=80,"RR",IF(BM7&gt;=60,"RS",IF(BM7&gt;0,"RB","Null")))),"Null")</f>
        <v>RB</v>
      </c>
      <c r="BM7">
        <v>1.0</v>
      </c>
      <c r="BN7" t="str">
        <f>IF(COUNT(BO7)&lt;&gt;0,IF(BO7&gt;90,"B",IF(BO7&gt;=80,"RR",IF(BO7&gt;=60,"RS",IF(BO7&gt;0,"RB","Null")))),"Null")</f>
        <v>RB</v>
      </c>
      <c r="BO7">
        <v>1.0</v>
      </c>
      <c r="BP7" t="str">
        <f>IF(COUNT(BQ7)&lt;&gt;0,IF(BQ7&gt;90,"B",IF(BQ7&gt;=80,"RR",IF(BQ7&gt;=60,"RS",IF(BQ7&gt;0,"RB","Null")))),"Null")</f>
        <v>RB</v>
      </c>
      <c r="BQ7">
        <v>1.0</v>
      </c>
      <c r="BR7" t="str">
        <f>IF(COUNT(BU7)&lt;&gt;0,IF(BS7&gt;90,"B",IF(BS7&gt;=80,"RR",IF(BS7&gt;=60,"RS",IF(BS7&gt;0,"RB","Null")))),"Null")</f>
        <v>RB</v>
      </c>
      <c r="BS7">
        <v>1.0</v>
      </c>
      <c r="BT7" t="str">
        <f>IF(COUNT(BU7)&lt;&gt;0,IF(BU7&gt;90,"B",IF(BU7&gt;=80,"RR",IF(BU7&gt;=60,"RS",IF(BU7&gt;0,"RB","Null")))),"Null")</f>
        <v>RB</v>
      </c>
      <c r="BU7">
        <v>1.0</v>
      </c>
      <c r="BV7" t="str">
        <f>IF(COUNT(BW7)&lt;&gt;0,IF(BW7&gt;90,"B",IF(BW7&gt;=80,"RR",IF(BW7&gt;=60,"RS",IF(BW7&gt;0,"RB","Null")))),"Null")</f>
        <v>RB</v>
      </c>
      <c r="BW7">
        <v>1.0</v>
      </c>
      <c r="BX7" t="str">
        <f>IF(COUNT(BY7)&lt;&gt;0,IF(BY7&gt;90,"B",IF(BY7&gt;=80,"RR",IF(BY7&gt;=60,"RS",IF(BY7&gt;0,"RB","Null")))),"Null")</f>
        <v>RB</v>
      </c>
      <c r="BY7">
        <v>1.0</v>
      </c>
      <c r="BZ7" t="str">
        <f>IF(COUNT(CA7)&lt;&gt;0,IF(CA7&gt;90,"B",IF(CA7&gt;=80,"RR",IF(CA7&gt;=60,"RS",IF(CA7&gt;0,"RB","Null")))),"Null")</f>
        <v>RB</v>
      </c>
      <c r="CA7">
        <v>1.0</v>
      </c>
      <c r="CB7" t="str">
        <f>IF(COUNT(CC7)&lt;&gt;0,IF(CC7&gt;90,"B",IF(CC7&gt;=80,"RR",IF(CC7&gt;=60,"RS",IF(CC7&gt;0,"RB","Null")))),"Null")</f>
        <v>RB</v>
      </c>
      <c r="CC7">
        <v>1.0</v>
      </c>
      <c r="CD7" t="str">
        <f>IF(COUNT(CE7)&lt;&gt;0,IF(CE7&gt;90,"B",IF(CE7&gt;=80,"RR",IF(CE7&gt;=60,"RS",IF(CE7&gt;0,"RB","Null")))),"Null")</f>
        <v>RB</v>
      </c>
      <c r="CE7">
        <f>IFERROR((SUM(H7:CC7)-SUM(N7:Q7,T7:W7,Z7:AC7,AF7:AI7))/((COUNTIF(H7:M7,"&gt;0")+(COUNTIF(S7,"&gt;0")+(COUNTIF(Y7,"&gt;0")+(COUNTIF(AE7,"&gt;0")+(COUNTIF(AK7,"&gt;0")+(COUNTIF(AL7:CC7,"&gt;0")))))))),0)</f>
        <v>2.6898148148148</v>
      </c>
      <c r="CF7" t="s">
        <v>56</v>
      </c>
    </row>
  </sheetData>
  <mergeCells>
    <mergeCell ref="BV3:BW3"/>
    <mergeCell ref="BX3:BY3"/>
    <mergeCell ref="BZ3:CA3"/>
    <mergeCell ref="CB3:CC3"/>
    <mergeCell ref="E1:E4"/>
    <mergeCell ref="CF1:CF4"/>
    <mergeCell ref="H2:M2"/>
    <mergeCell ref="N2:AK2"/>
    <mergeCell ref="AL2:AS2"/>
    <mergeCell ref="AT2:AW2"/>
    <mergeCell ref="AX2:BC2"/>
    <mergeCell ref="BD2:BY2"/>
    <mergeCell ref="BZ2:CC2"/>
    <mergeCell ref="CD2:CE3"/>
    <mergeCell ref="H3:I3"/>
    <mergeCell ref="J3:K3"/>
    <mergeCell ref="L3:M3"/>
    <mergeCell ref="N3:S3"/>
    <mergeCell ref="T3:Y3"/>
    <mergeCell ref="Z3:AE3"/>
    <mergeCell ref="AF3:AK3"/>
    <mergeCell ref="D1:D4"/>
    <mergeCell ref="F1:F4"/>
    <mergeCell ref="G1:G4"/>
    <mergeCell ref="H1:CE1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A1:A5"/>
    <mergeCell ref="B1:B5"/>
    <mergeCell ref="C1:C5"/>
    <mergeCell ref="BF3:BG3"/>
    <mergeCell ref="BH3:BI3"/>
    <mergeCell ref="BJ3:BK3"/>
    <mergeCell ref="BL3:BM3"/>
    <mergeCell ref="BN3:BO3"/>
    <mergeCell ref="BP3:BQ3"/>
    <mergeCell ref="BR3:BS3"/>
    <mergeCell ref="BT3:BU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2023-12-10T10:38:27+05:30</dcterms:created>
  <dcterms:modified xsi:type="dcterms:W3CDTF">2023-12-12T18:25:26+05:30</dcterms:modified>
  <dc:title/>
  <dc:description/>
  <dc:subject/>
  <cp:keywords/>
  <cp:category/>
</cp:coreProperties>
</file>