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 BONANG\Kuliah\tugas kuliah\"/>
    </mc:Choice>
  </mc:AlternateContent>
  <xr:revisionPtr revIDLastSave="0" documentId="8_{F4E5B38C-CAF5-4A60-ADF7-B237D6CBCDD1}" xr6:coauthVersionLast="47" xr6:coauthVersionMax="47" xr10:uidLastSave="{00000000-0000-0000-0000-000000000000}"/>
  <bookViews>
    <workbookView xWindow="-120" yWindow="-120" windowWidth="20730" windowHeight="11310" xr2:uid="{84A7FC72-4E23-4B75-945D-5504B62E4B18}"/>
  </bookViews>
  <sheets>
    <sheet name="TUga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O27" i="1" s="1"/>
  <c r="P26" i="1"/>
  <c r="O26" i="1"/>
  <c r="N26" i="1"/>
  <c r="Q26" i="1" s="1"/>
  <c r="K26" i="1" a="1"/>
  <c r="K26" i="1" s="1"/>
  <c r="F26" i="1"/>
  <c r="E26" i="1"/>
  <c r="A26" i="1" a="1"/>
  <c r="A26" i="1" s="1"/>
  <c r="I8" i="1"/>
  <c r="I7" i="1"/>
  <c r="J7" i="1" s="1"/>
  <c r="J6" i="1"/>
  <c r="H6" i="1"/>
  <c r="H6" i="1" a="1"/>
  <c r="I9" i="1" l="1"/>
  <c r="J8" i="1"/>
  <c r="D26" i="1"/>
  <c r="G26" i="1" s="1"/>
  <c r="M27" i="1"/>
  <c r="P27" i="1" s="1"/>
  <c r="B27" i="1" l="1"/>
  <c r="E27" i="1" s="1"/>
  <c r="J9" i="1"/>
  <c r="I10" i="1"/>
  <c r="N27" i="1"/>
  <c r="Q27" i="1" s="1"/>
  <c r="M28" i="1"/>
  <c r="P28" i="1" s="1"/>
  <c r="C27" i="1"/>
  <c r="F27" i="1" s="1"/>
  <c r="D27" i="1" l="1"/>
  <c r="G27" i="1" s="1"/>
  <c r="C28" i="1" s="1"/>
  <c r="F28" i="1" s="1"/>
  <c r="B28" i="1"/>
  <c r="E28" i="1" s="1"/>
  <c r="I11" i="1"/>
  <c r="J10" i="1"/>
  <c r="L28" i="1"/>
  <c r="O28" i="1" s="1"/>
  <c r="R27" i="1"/>
  <c r="S27" i="1" s="1"/>
  <c r="D28" i="1" l="1"/>
  <c r="G28" i="1" s="1"/>
  <c r="C29" i="1" s="1"/>
  <c r="F29" i="1" s="1"/>
  <c r="N28" i="1"/>
  <c r="Q28" i="1" s="1"/>
  <c r="J11" i="1"/>
  <c r="I12" i="1"/>
  <c r="B29" i="1"/>
  <c r="E29" i="1" s="1"/>
  <c r="H28" i="1"/>
  <c r="I28" i="1" s="1"/>
  <c r="H27" i="1"/>
  <c r="I27" i="1" s="1"/>
  <c r="D29" i="1" l="1"/>
  <c r="G29" i="1" s="1"/>
  <c r="M29" i="1"/>
  <c r="P29" i="1" s="1"/>
  <c r="R28" i="1"/>
  <c r="S28" i="1" s="1"/>
  <c r="B30" i="1"/>
  <c r="E30" i="1" s="1"/>
  <c r="L29" i="1"/>
  <c r="O29" i="1" s="1"/>
  <c r="I13" i="1"/>
  <c r="J12" i="1"/>
  <c r="H29" i="1"/>
  <c r="I29" i="1" s="1"/>
  <c r="N29" i="1" l="1"/>
  <c r="Q29" i="1" s="1"/>
  <c r="M30" i="1" s="1"/>
  <c r="P30" i="1" s="1"/>
  <c r="J13" i="1"/>
  <c r="I14" i="1"/>
  <c r="C30" i="1"/>
  <c r="F30" i="1" s="1"/>
  <c r="I15" i="1" l="1"/>
  <c r="J14" i="1"/>
  <c r="D30" i="1"/>
  <c r="G30" i="1" s="1"/>
  <c r="R29" i="1"/>
  <c r="S29" i="1" s="1"/>
  <c r="L30" i="1"/>
  <c r="O30" i="1" s="1"/>
  <c r="J15" i="1" l="1"/>
  <c r="I16" i="1"/>
  <c r="H30" i="1"/>
  <c r="I30" i="1" s="1"/>
  <c r="B31" i="1"/>
  <c r="E31" i="1" s="1"/>
  <c r="C31" i="1"/>
  <c r="F31" i="1" s="1"/>
  <c r="N30" i="1"/>
  <c r="Q30" i="1" s="1"/>
  <c r="M31" i="1" l="1"/>
  <c r="P31" i="1" s="1"/>
  <c r="R30" i="1"/>
  <c r="S30" i="1" s="1"/>
  <c r="D31" i="1"/>
  <c r="G31" i="1" s="1"/>
  <c r="L31" i="1"/>
  <c r="O31" i="1" s="1"/>
  <c r="I17" i="1"/>
  <c r="J16" i="1"/>
  <c r="H31" i="1" l="1"/>
  <c r="I31" i="1" s="1"/>
  <c r="J17" i="1"/>
  <c r="I18" i="1"/>
  <c r="N31" i="1"/>
  <c r="Q31" i="1" s="1"/>
  <c r="B32" i="1"/>
  <c r="E32" i="1" s="1"/>
  <c r="C32" i="1"/>
  <c r="F32" i="1" s="1"/>
  <c r="I19" i="1" l="1"/>
  <c r="J19" i="1" s="1"/>
  <c r="J18" i="1"/>
  <c r="R31" i="1"/>
  <c r="S31" i="1" s="1"/>
  <c r="M32" i="1"/>
  <c r="P32" i="1" s="1"/>
  <c r="D32" i="1"/>
  <c r="G32" i="1" s="1"/>
  <c r="C33" i="1"/>
  <c r="F33" i="1" s="1"/>
  <c r="L32" i="1"/>
  <c r="O32" i="1" s="1"/>
  <c r="H32" i="1" l="1"/>
  <c r="I32" i="1" s="1"/>
  <c r="N32" i="1"/>
  <c r="Q32" i="1" s="1"/>
  <c r="M33" i="1" s="1"/>
  <c r="P33" i="1" s="1"/>
  <c r="B33" i="1"/>
  <c r="E33" i="1" s="1"/>
  <c r="L33" i="1" l="1"/>
  <c r="O33" i="1" s="1"/>
  <c r="D33" i="1"/>
  <c r="G33" i="1" s="1"/>
  <c r="R32" i="1"/>
  <c r="S32" i="1" s="1"/>
  <c r="C34" i="1" l="1"/>
  <c r="F34" i="1" s="1"/>
  <c r="H33" i="1"/>
  <c r="I33" i="1" s="1"/>
  <c r="B34" i="1"/>
  <c r="E34" i="1" s="1"/>
  <c r="N33" i="1"/>
  <c r="Q33" i="1" s="1"/>
  <c r="M34" i="1" l="1"/>
  <c r="P34" i="1" s="1"/>
  <c r="R33" i="1"/>
  <c r="S33" i="1" s="1"/>
  <c r="D34" i="1"/>
  <c r="G34" i="1" s="1"/>
  <c r="L34" i="1"/>
  <c r="O34" i="1" s="1"/>
  <c r="H34" i="1" l="1"/>
  <c r="I34" i="1" s="1"/>
  <c r="B35" i="1"/>
  <c r="E35" i="1" s="1"/>
  <c r="M35" i="1"/>
  <c r="P35" i="1" s="1"/>
  <c r="N35" i="1" s="1"/>
  <c r="Q35" i="1" s="1"/>
  <c r="N34" i="1"/>
  <c r="Q34" i="1" s="1"/>
  <c r="L35" i="1"/>
  <c r="O35" i="1" s="1"/>
  <c r="C35" i="1"/>
  <c r="F35" i="1" s="1"/>
  <c r="D35" i="1" s="1"/>
  <c r="G35" i="1" s="1"/>
  <c r="H35" i="1" s="1"/>
  <c r="I35" i="1" s="1"/>
  <c r="R35" i="1" l="1"/>
  <c r="S35" i="1" s="1"/>
  <c r="R34" i="1"/>
  <c r="S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<sst xmlns="http://schemas.openxmlformats.org/spreadsheetml/2006/main" count="23" uniqueCount="14">
  <si>
    <t>Iterasi</t>
  </si>
  <si>
    <t>X</t>
  </si>
  <si>
    <t>f(x)</t>
  </si>
  <si>
    <t>x1</t>
  </si>
  <si>
    <t>x2</t>
  </si>
  <si>
    <t>iterasi</t>
  </si>
  <si>
    <t>a</t>
  </si>
  <si>
    <t>b</t>
  </si>
  <si>
    <t>c</t>
  </si>
  <si>
    <t>f(a)</t>
  </si>
  <si>
    <t>f(b)</t>
  </si>
  <si>
    <t>f(c)</t>
  </si>
  <si>
    <t>selisih x</t>
  </si>
  <si>
    <t>selisih x = toleransi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</si>
</sst>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TUgas!$I$7:$I$18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</c:numCache>
            </c:numRef>
          </c:xVal>
          <c:yVal>
            <c:numRef>
              <c:f>TUgas!$J$7:$J$18</c:f>
              <c:numCache>
                <c:formatCode>General</c:formatCode>
                <c:ptCount val="12"/>
                <c:pt idx="0">
                  <c:v>17</c:v>
                </c:pt>
                <c:pt idx="1">
                  <c:v>-4</c:v>
                </c:pt>
                <c:pt idx="2">
                  <c:v>-21</c:v>
                </c:pt>
                <c:pt idx="3">
                  <c:v>-34</c:v>
                </c:pt>
                <c:pt idx="4">
                  <c:v>-43</c:v>
                </c:pt>
                <c:pt idx="5">
                  <c:v>-48</c:v>
                </c:pt>
                <c:pt idx="6">
                  <c:v>-49</c:v>
                </c:pt>
                <c:pt idx="7">
                  <c:v>-46</c:v>
                </c:pt>
                <c:pt idx="8">
                  <c:v>-39</c:v>
                </c:pt>
                <c:pt idx="9">
                  <c:v>-28</c:v>
                </c:pt>
                <c:pt idx="10">
                  <c:v>-13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0-41C3-ADA9-9B0E64CE8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54255"/>
        <c:axId val="313670063"/>
      </c:scatterChart>
      <c:valAx>
        <c:axId val="3136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70063"/>
        <c:crosses val="autoZero"/>
        <c:crossBetween val="midCat"/>
      </c:valAx>
      <c:valAx>
        <c:axId val="3136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5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</xdr:colOff>
      <xdr:row>22</xdr:row>
      <xdr:rowOff>28575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B74730-4A65-443C-A811-5F8D19040136}"/>
            </a:ext>
          </a:extLst>
        </xdr:cNvPr>
        <xdr:cNvGrpSpPr/>
      </xdr:nvGrpSpPr>
      <xdr:grpSpPr>
        <a:xfrm>
          <a:off x="0" y="0"/>
          <a:ext cx="4286250" cy="4219575"/>
          <a:chOff x="0" y="0"/>
          <a:chExt cx="4991099" cy="42195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Text Box 2">
                <a:extLst>
                  <a:ext uri="{FF2B5EF4-FFF2-40B4-BE49-F238E27FC236}">
                    <a16:creationId xmlns:a16="http://schemas.microsoft.com/office/drawing/2014/main" id="{2D8F52CA-1808-0326-A1D4-E502AD3EC44F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0" y="0"/>
                <a:ext cx="4991099" cy="421957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2x</a:t>
                </a:r>
                <a:r>
                  <a:rPr lang="en-US" sz="1100" baseline="300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+3x-48=0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Rumus Abc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𝑏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sSup>
                                <m:sSupPr>
                                  <m:ctrlP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Arial" panose="020B0604020202020204" pitchFamily="34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p>
                                  <m:r>
                                    <a:rPr lang="en-US" sz="1100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4</m:t>
                              </m:r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𝑎𝑐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2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𝑎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−3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sSup>
                                <m:sSupPr>
                                  <m:ctrlP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Arial" panose="020B0604020202020204" pitchFamily="34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3</m:t>
                                  </m:r>
                                </m:e>
                                <m:sup>
                                  <m:r>
                                    <a:rPr lang="en-US" sz="1100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4.2.</m:t>
                              </m:r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48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2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.2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3±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sSup>
                                <m:sSupPr>
                                  <m:ctrlP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Arial" panose="020B0604020202020204" pitchFamily="34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  <m:sup>
                                  <m:r>
                                    <a:rPr lang="en-US" sz="1100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+384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−3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  <m:t>393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−3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±19,824227601599</m:t>
                          </m:r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3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19,824227601599</m:t>
                          </m:r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  <m:t>16,824227601599</m:t>
                          </m:r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 b="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1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=4,20605690039975</m:t>
                      </m:r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3" name="Text Box 2">
                <a:extLst>
                  <a:ext uri="{FF2B5EF4-FFF2-40B4-BE49-F238E27FC236}">
                    <a16:creationId xmlns:a16="http://schemas.microsoft.com/office/drawing/2014/main" id="{2D8F52CA-1808-0326-A1D4-E502AD3EC44F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0" y="0"/>
                <a:ext cx="4991099" cy="421957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2x</a:t>
                </a:r>
                <a:r>
                  <a:rPr lang="en-US" sz="1100" baseline="300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+3x-48=0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Rumus Abc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−𝑏±√(𝑏^2−4𝑎𝑐))/2𝑎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−3±√(3^2−4.2.−48))/2.2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−3±√(9^2+384))/4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−3±√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Arial" panose="020B0604020202020204" pitchFamily="34" charset="0"/>
                  </a:rPr>
                  <a:t>393)/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−3±19,824227601599)/4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−3−19,824227601599)/4</a:t>
                </a:r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Arial" panose="020B0604020202020204" pitchFamily="34" charset="0"/>
                  </a:rPr>
                  <a:t>16,824227601599/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</a:t>
                </a:r>
                <a:r>
                  <a:rPr lang="en-US" sz="1100" b="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1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=4,20605690039975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50A2C44D-D385-44AD-70CC-7FF5584D7568}"/>
                  </a:ext>
                </a:extLst>
              </xdr:cNvPr>
              <xdr:cNvSpPr/>
            </xdr:nvSpPr>
            <xdr:spPr>
              <a:xfrm>
                <a:off x="2498936" y="2952750"/>
                <a:ext cx="2347976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3+</m:t>
                          </m:r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19,824227601599</m:t>
                          </m:r>
                        </m:num>
                        <m:den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50A2C44D-D385-44AD-70CC-7FF5584D7568}"/>
                  </a:ext>
                </a:extLst>
              </xdr:cNvPr>
              <xdr:cNvSpPr/>
            </xdr:nvSpPr>
            <xdr:spPr>
              <a:xfrm>
                <a:off x="2498936" y="2952750"/>
                <a:ext cx="2347976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−3+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19,824227601599)/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A30A0249-F04D-F98D-C98E-157AA450878E}"/>
                  </a:ext>
                </a:extLst>
              </xdr:cNvPr>
              <xdr:cNvSpPr/>
            </xdr:nvSpPr>
            <xdr:spPr>
              <a:xfrm>
                <a:off x="2513161" y="3448050"/>
                <a:ext cx="2001011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−22,824227601599</m:t>
                          </m:r>
                        </m:num>
                        <m:den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A30A0249-F04D-F98D-C98E-157AA450878E}"/>
                  </a:ext>
                </a:extLst>
              </xdr:cNvPr>
              <xdr:cNvSpPr/>
            </xdr:nvSpPr>
            <xdr:spPr>
              <a:xfrm>
                <a:off x="2513161" y="3448050"/>
                <a:ext cx="2001011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Arial" panose="020B0604020202020204" pitchFamily="34" charset="0"/>
                  </a:rPr>
                  <a:t>−22,824227601599)/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65B57CC2-D3F8-6593-EB89-E5BD33874356}"/>
                  </a:ext>
                </a:extLst>
              </xdr:cNvPr>
              <xdr:cNvSpPr/>
            </xdr:nvSpPr>
            <xdr:spPr>
              <a:xfrm>
                <a:off x="2513161" y="3914775"/>
                <a:ext cx="2134107" cy="2762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 b="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2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−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5,70605690039975</m:t>
                      </m:r>
                    </m:oMath>
                  </m:oMathPara>
                </a14:m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65B57CC2-D3F8-6593-EB89-E5BD33874356}"/>
                  </a:ext>
                </a:extLst>
              </xdr:cNvPr>
              <xdr:cNvSpPr/>
            </xdr:nvSpPr>
            <xdr:spPr>
              <a:xfrm>
                <a:off x="2513161" y="3914775"/>
                <a:ext cx="2134107" cy="2762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</a:t>
                </a:r>
                <a:r>
                  <a:rPr lang="en-US" sz="1100" b="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2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=−5,70605690039975</a:t>
                </a:r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</xdr:grpSp>
    <xdr:clientData/>
  </xdr:twoCellAnchor>
  <xdr:oneCellAnchor>
    <xdr:from>
      <xdr:col>10</xdr:col>
      <xdr:colOff>0</xdr:colOff>
      <xdr:row>0</xdr:row>
      <xdr:rowOff>9525</xdr:rowOff>
    </xdr:from>
    <xdr:ext cx="332200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A029B32-86B1-4E3A-891B-E0ED869F02BB}"/>
            </a:ext>
          </a:extLst>
        </xdr:cNvPr>
        <xdr:cNvSpPr txBox="1"/>
      </xdr:nvSpPr>
      <xdr:spPr>
        <a:xfrm>
          <a:off x="6096000" y="9525"/>
          <a:ext cx="3322000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(dua</a:t>
          </a:r>
          <a:r>
            <a:rPr lang="en-US" sz="1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digit terakhir nim )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66675</xdr:colOff>
      <xdr:row>0</xdr:row>
      <xdr:rowOff>0</xdr:rowOff>
    </xdr:from>
    <xdr:ext cx="1507913" cy="342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7F9F9E8-9B56-4F9B-AEAD-55ED01765597}"/>
            </a:ext>
          </a:extLst>
        </xdr:cNvPr>
        <xdr:cNvSpPr txBox="1"/>
      </xdr:nvSpPr>
      <xdr:spPr>
        <a:xfrm>
          <a:off x="4333875" y="0"/>
          <a:ext cx="1507913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48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295275</xdr:colOff>
      <xdr:row>3</xdr:row>
      <xdr:rowOff>152400</xdr:rowOff>
    </xdr:from>
    <xdr:to>
      <xdr:col>18</xdr:col>
      <xdr:colOff>600075</xdr:colOff>
      <xdr:row>18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316A487-69AF-4FEB-94CD-529AE6EBD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%20BONANG/Kuliah/materi%20kuliah/Metode%20Numer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ode Tabel"/>
      <sheetName val="biseksi"/>
      <sheetName val="regula falsi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>
        <row r="7">
          <cell r="I7">
            <v>5</v>
          </cell>
          <cell r="J7">
            <v>17</v>
          </cell>
        </row>
        <row r="8">
          <cell r="I8">
            <v>4</v>
          </cell>
          <cell r="J8">
            <v>-4</v>
          </cell>
        </row>
        <row r="9">
          <cell r="I9">
            <v>3</v>
          </cell>
          <cell r="J9">
            <v>-21</v>
          </cell>
        </row>
        <row r="10">
          <cell r="I10">
            <v>2</v>
          </cell>
          <cell r="J10">
            <v>-34</v>
          </cell>
        </row>
        <row r="11">
          <cell r="I11">
            <v>1</v>
          </cell>
          <cell r="J11">
            <v>-43</v>
          </cell>
        </row>
        <row r="12">
          <cell r="I12">
            <v>0</v>
          </cell>
          <cell r="J12">
            <v>-48</v>
          </cell>
        </row>
        <row r="13">
          <cell r="I13">
            <v>-1</v>
          </cell>
          <cell r="J13">
            <v>-49</v>
          </cell>
        </row>
        <row r="14">
          <cell r="I14">
            <v>-2</v>
          </cell>
          <cell r="J14">
            <v>-46</v>
          </cell>
        </row>
        <row r="15">
          <cell r="I15">
            <v>-3</v>
          </cell>
          <cell r="J15">
            <v>-39</v>
          </cell>
        </row>
        <row r="16">
          <cell r="I16">
            <v>-4</v>
          </cell>
          <cell r="J16">
            <v>-28</v>
          </cell>
        </row>
        <row r="17">
          <cell r="I17">
            <v>-5</v>
          </cell>
          <cell r="J17">
            <v>-13</v>
          </cell>
        </row>
        <row r="18">
          <cell r="I18">
            <v>-6</v>
          </cell>
          <cell r="J18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60A0-B4D8-4F05-97B3-4C6B64FE41DC}">
  <dimension ref="A5:S35"/>
  <sheetViews>
    <sheetView showGridLines="0" tabSelected="1" workbookViewId="0">
      <selection activeCell="K19" sqref="K19"/>
    </sheetView>
  </sheetViews>
  <sheetFormatPr defaultRowHeight="15" x14ac:dyDescent="0.25"/>
  <sheetData>
    <row r="5" spans="8:11" x14ac:dyDescent="0.25">
      <c r="H5" s="1" t="s">
        <v>0</v>
      </c>
      <c r="I5" s="1" t="s">
        <v>1</v>
      </c>
      <c r="J5" s="2" t="s">
        <v>2</v>
      </c>
    </row>
    <row r="6" spans="8:11" x14ac:dyDescent="0.25">
      <c r="H6" s="3" cm="1">
        <f t="array" ref="H6:H19">_xlfn.SEQUENCE(14)</f>
        <v>1</v>
      </c>
      <c r="I6" s="3">
        <v>6</v>
      </c>
      <c r="J6" s="3">
        <f t="shared" ref="J6:J19" si="0">2*I6^2+3*I6-48</f>
        <v>42</v>
      </c>
    </row>
    <row r="7" spans="8:11" x14ac:dyDescent="0.25">
      <c r="H7" s="4">
        <v>2</v>
      </c>
      <c r="I7" s="4">
        <f t="shared" ref="I7:I19" si="1">I6-1</f>
        <v>5</v>
      </c>
      <c r="J7" s="4">
        <f t="shared" si="0"/>
        <v>17</v>
      </c>
      <c r="K7" s="5" t="s">
        <v>3</v>
      </c>
    </row>
    <row r="8" spans="8:11" x14ac:dyDescent="0.25">
      <c r="H8" s="4">
        <v>3</v>
      </c>
      <c r="I8" s="4">
        <f t="shared" si="1"/>
        <v>4</v>
      </c>
      <c r="J8" s="4">
        <f t="shared" si="0"/>
        <v>-4</v>
      </c>
      <c r="K8" s="5"/>
    </row>
    <row r="9" spans="8:11" x14ac:dyDescent="0.25">
      <c r="H9" s="3">
        <v>4</v>
      </c>
      <c r="I9" s="3">
        <f t="shared" si="1"/>
        <v>3</v>
      </c>
      <c r="J9" s="3">
        <f t="shared" si="0"/>
        <v>-21</v>
      </c>
    </row>
    <row r="10" spans="8:11" x14ac:dyDescent="0.25">
      <c r="H10" s="3">
        <v>5</v>
      </c>
      <c r="I10" s="3">
        <f t="shared" si="1"/>
        <v>2</v>
      </c>
      <c r="J10" s="3">
        <f t="shared" si="0"/>
        <v>-34</v>
      </c>
    </row>
    <row r="11" spans="8:11" x14ac:dyDescent="0.25">
      <c r="H11" s="3">
        <v>6</v>
      </c>
      <c r="I11" s="3">
        <f t="shared" si="1"/>
        <v>1</v>
      </c>
      <c r="J11" s="3">
        <f t="shared" si="0"/>
        <v>-43</v>
      </c>
    </row>
    <row r="12" spans="8:11" x14ac:dyDescent="0.25">
      <c r="H12" s="3">
        <v>7</v>
      </c>
      <c r="I12" s="3">
        <f t="shared" si="1"/>
        <v>0</v>
      </c>
      <c r="J12" s="3">
        <f t="shared" si="0"/>
        <v>-48</v>
      </c>
    </row>
    <row r="13" spans="8:11" x14ac:dyDescent="0.25">
      <c r="H13" s="3">
        <v>8</v>
      </c>
      <c r="I13" s="3">
        <f t="shared" si="1"/>
        <v>-1</v>
      </c>
      <c r="J13" s="3">
        <f t="shared" si="0"/>
        <v>-49</v>
      </c>
    </row>
    <row r="14" spans="8:11" x14ac:dyDescent="0.25">
      <c r="H14" s="3">
        <v>9</v>
      </c>
      <c r="I14" s="3">
        <f t="shared" si="1"/>
        <v>-2</v>
      </c>
      <c r="J14" s="3">
        <f t="shared" si="0"/>
        <v>-46</v>
      </c>
    </row>
    <row r="15" spans="8:11" x14ac:dyDescent="0.25">
      <c r="H15" s="3">
        <v>10</v>
      </c>
      <c r="I15" s="3">
        <f t="shared" si="1"/>
        <v>-3</v>
      </c>
      <c r="J15" s="3">
        <f t="shared" si="0"/>
        <v>-39</v>
      </c>
    </row>
    <row r="16" spans="8:11" x14ac:dyDescent="0.25">
      <c r="H16" s="3">
        <v>11</v>
      </c>
      <c r="I16" s="3">
        <f t="shared" si="1"/>
        <v>-4</v>
      </c>
      <c r="J16" s="3">
        <f t="shared" si="0"/>
        <v>-28</v>
      </c>
    </row>
    <row r="17" spans="1:19" x14ac:dyDescent="0.25">
      <c r="H17" s="4">
        <v>12</v>
      </c>
      <c r="I17" s="4">
        <f t="shared" si="1"/>
        <v>-5</v>
      </c>
      <c r="J17" s="4">
        <f t="shared" si="0"/>
        <v>-13</v>
      </c>
      <c r="K17" s="5" t="s">
        <v>4</v>
      </c>
    </row>
    <row r="18" spans="1:19" x14ac:dyDescent="0.25">
      <c r="H18" s="4">
        <v>13</v>
      </c>
      <c r="I18" s="4">
        <f t="shared" si="1"/>
        <v>-6</v>
      </c>
      <c r="J18" s="4">
        <f t="shared" si="0"/>
        <v>6</v>
      </c>
      <c r="K18" s="5"/>
    </row>
    <row r="19" spans="1:19" x14ac:dyDescent="0.25">
      <c r="H19" s="3">
        <v>14</v>
      </c>
      <c r="I19" s="3">
        <f t="shared" si="1"/>
        <v>-7</v>
      </c>
      <c r="J19" s="3">
        <f t="shared" si="0"/>
        <v>29</v>
      </c>
    </row>
    <row r="25" spans="1:19" ht="45" x14ac:dyDescent="0.25">
      <c r="A25" s="6" t="s">
        <v>5</v>
      </c>
      <c r="B25" s="6" t="s">
        <v>6</v>
      </c>
      <c r="C25" s="6" t="s">
        <v>7</v>
      </c>
      <c r="D25" s="6" t="s">
        <v>8</v>
      </c>
      <c r="E25" s="6" t="s">
        <v>9</v>
      </c>
      <c r="F25" s="6" t="s">
        <v>10</v>
      </c>
      <c r="G25" s="6" t="s">
        <v>11</v>
      </c>
      <c r="H25" s="6" t="s">
        <v>12</v>
      </c>
      <c r="I25" s="7" t="s">
        <v>13</v>
      </c>
      <c r="K25" s="6" t="s">
        <v>5</v>
      </c>
      <c r="L25" s="6" t="s">
        <v>6</v>
      </c>
      <c r="M25" s="6" t="s">
        <v>7</v>
      </c>
      <c r="N25" s="6" t="s">
        <v>8</v>
      </c>
      <c r="O25" s="6" t="s">
        <v>9</v>
      </c>
      <c r="P25" s="6" t="s">
        <v>10</v>
      </c>
      <c r="Q25" s="6" t="s">
        <v>11</v>
      </c>
      <c r="R25" s="6" t="s">
        <v>12</v>
      </c>
      <c r="S25" s="7" t="s">
        <v>13</v>
      </c>
    </row>
    <row r="26" spans="1:19" x14ac:dyDescent="0.25">
      <c r="A26" s="6" cm="1">
        <f t="array" ref="A26:A35">_xlfn.SEQUENCE(10)</f>
        <v>1</v>
      </c>
      <c r="B26" s="6">
        <v>5</v>
      </c>
      <c r="C26" s="6">
        <v>4</v>
      </c>
      <c r="D26" s="6">
        <f>((F26*B26)-(E26*C26))/(F26-E26)</f>
        <v>4.1904761904761907</v>
      </c>
      <c r="E26" s="9">
        <f t="shared" ref="E26:G35" si="2">2*B26^2+3*B26-48</f>
        <v>17</v>
      </c>
      <c r="F26" s="6">
        <f t="shared" si="2"/>
        <v>-4</v>
      </c>
      <c r="G26" s="6">
        <f t="shared" si="2"/>
        <v>-0.3083900226757379</v>
      </c>
      <c r="H26" s="6"/>
      <c r="I26" s="6"/>
      <c r="K26" s="6" cm="1">
        <f t="array" ref="K26:K35">_xlfn.SEQUENCE(10)</f>
        <v>1</v>
      </c>
      <c r="L26" s="6">
        <v>-6</v>
      </c>
      <c r="M26" s="6">
        <v>-5</v>
      </c>
      <c r="N26" s="6">
        <f>((P26*L26)-(O26*M26))/(P26-O26)</f>
        <v>-5.6842105263157894</v>
      </c>
      <c r="O26" s="9">
        <f t="shared" ref="O26:Q35" si="3">2*L26^2+3*L26-48</f>
        <v>6</v>
      </c>
      <c r="P26" s="6">
        <f t="shared" si="3"/>
        <v>-13</v>
      </c>
      <c r="Q26" s="6">
        <f t="shared" si="3"/>
        <v>-0.43213296398891998</v>
      </c>
      <c r="R26" s="6"/>
      <c r="S26" s="6"/>
    </row>
    <row r="27" spans="1:19" x14ac:dyDescent="0.25">
      <c r="A27" s="6">
        <v>2</v>
      </c>
      <c r="B27" s="10">
        <f>IF(E26*G26&lt;0,B26,D26)</f>
        <v>5</v>
      </c>
      <c r="C27" s="10">
        <f>IF(F26*G26&lt;0,C26,D26)</f>
        <v>4.1904761904761907</v>
      </c>
      <c r="D27" s="6">
        <f>((F27*B27)-(E27*C27))/(F27-E27)</f>
        <v>4.2048997772828507</v>
      </c>
      <c r="E27" s="9">
        <f t="shared" si="2"/>
        <v>17</v>
      </c>
      <c r="F27" s="6">
        <f t="shared" si="2"/>
        <v>-0.3083900226757379</v>
      </c>
      <c r="G27" s="6">
        <f t="shared" si="2"/>
        <v>-2.2936394164716489E-2</v>
      </c>
      <c r="H27" s="6">
        <f>ABS(G26-G27)</f>
        <v>0.28545362851102141</v>
      </c>
      <c r="I27" s="6" t="b">
        <f>H27&lt;0.0001</f>
        <v>0</v>
      </c>
      <c r="K27" s="6">
        <v>2</v>
      </c>
      <c r="L27" s="10">
        <f>IF(O26*Q26&lt;0,L26,N26)</f>
        <v>-6</v>
      </c>
      <c r="M27" s="10">
        <f>IF(P26*Q26&lt;0,M26,N26)</f>
        <v>-5.6842105263157894</v>
      </c>
      <c r="N27" s="6">
        <f>((P27*L27)-(O27*M27))/(P27-O27)</f>
        <v>-5.7054263565891477</v>
      </c>
      <c r="O27" s="9">
        <f t="shared" si="3"/>
        <v>6</v>
      </c>
      <c r="P27" s="6">
        <f t="shared" si="3"/>
        <v>-0.43213296398891998</v>
      </c>
      <c r="Q27" s="6">
        <f t="shared" si="3"/>
        <v>-1.249924884321274E-2</v>
      </c>
      <c r="R27" s="6">
        <f>ABS(Q26-Q27)</f>
        <v>0.41963371514570724</v>
      </c>
      <c r="S27" s="6" t="b">
        <f>R27&lt;0.0001</f>
        <v>0</v>
      </c>
    </row>
    <row r="28" spans="1:19" x14ac:dyDescent="0.25">
      <c r="A28" s="6">
        <v>3</v>
      </c>
      <c r="B28" s="10">
        <f t="shared" ref="B28:B35" si="4">IF(E27*G27&lt;0,B27,D27)</f>
        <v>5</v>
      </c>
      <c r="C28" s="10">
        <f t="shared" ref="C28:C35" si="5">IF(F27*G27&lt;0,C27,D27)</f>
        <v>4.2048997772828507</v>
      </c>
      <c r="D28" s="6">
        <f t="shared" ref="D28:D35" si="6">((F28*B28)-(E28*C28))/(F28-E28)</f>
        <v>4.2059710808280455</v>
      </c>
      <c r="E28" s="9">
        <f t="shared" si="2"/>
        <v>17</v>
      </c>
      <c r="F28" s="6">
        <f t="shared" si="2"/>
        <v>-2.2936394164716489E-2</v>
      </c>
      <c r="G28" s="6">
        <f t="shared" si="2"/>
        <v>-1.7012919921910452E-3</v>
      </c>
      <c r="H28" s="6">
        <f t="shared" ref="H28:H35" si="7">ABS(G27-G28)</f>
        <v>2.1235102172525444E-2</v>
      </c>
      <c r="I28" s="6" t="b">
        <f t="shared" ref="I28:I35" si="8">H28&lt;0.0001</f>
        <v>0</v>
      </c>
      <c r="K28" s="6">
        <v>3</v>
      </c>
      <c r="L28" s="10">
        <f t="shared" ref="L28:L35" si="9">IF(O27*Q27&lt;0,L27,N27)</f>
        <v>-6</v>
      </c>
      <c r="M28" s="10">
        <f t="shared" ref="M28:M35" si="10">IF(P27*Q27&lt;0,M27,N27)</f>
        <v>-5.7054263565891477</v>
      </c>
      <c r="N28" s="6">
        <f t="shared" ref="N28:N35" si="11">((P28*L28)-(O28*M28))/(P28-O28)</f>
        <v>-5.7060387390808964</v>
      </c>
      <c r="O28" s="9">
        <f t="shared" si="3"/>
        <v>6</v>
      </c>
      <c r="P28" s="6">
        <f t="shared" si="3"/>
        <v>-1.249924884321274E-2</v>
      </c>
      <c r="Q28" s="6">
        <f t="shared" si="3"/>
        <v>-3.6003345887536398E-4</v>
      </c>
      <c r="R28" s="6">
        <f t="shared" ref="R28:R35" si="12">ABS(Q27-Q28)</f>
        <v>1.2139215384337376E-2</v>
      </c>
      <c r="S28" s="6" t="b">
        <f t="shared" ref="S28:S35" si="13">R28&lt;0.0001</f>
        <v>0</v>
      </c>
    </row>
    <row r="29" spans="1:19" x14ac:dyDescent="0.25">
      <c r="A29" s="6">
        <v>4</v>
      </c>
      <c r="B29" s="10">
        <f t="shared" si="4"/>
        <v>5</v>
      </c>
      <c r="C29" s="10">
        <f t="shared" si="5"/>
        <v>4.2059710808280455</v>
      </c>
      <c r="D29" s="6">
        <f t="shared" si="6"/>
        <v>4.2060505361142289</v>
      </c>
      <c r="E29" s="9">
        <f t="shared" si="2"/>
        <v>17</v>
      </c>
      <c r="F29" s="6">
        <f t="shared" si="2"/>
        <v>-1.7012919921910452E-3</v>
      </c>
      <c r="G29" s="6">
        <f t="shared" si="2"/>
        <v>-1.2616696373157765E-4</v>
      </c>
      <c r="H29" s="6">
        <f t="shared" si="7"/>
        <v>1.5751250284594676E-3</v>
      </c>
      <c r="I29" s="6" t="b">
        <f t="shared" si="8"/>
        <v>0</v>
      </c>
      <c r="K29" s="6">
        <v>4</v>
      </c>
      <c r="L29" s="10">
        <f t="shared" si="9"/>
        <v>-6</v>
      </c>
      <c r="M29" s="10">
        <f t="shared" si="10"/>
        <v>-5.7060387390808964</v>
      </c>
      <c r="N29" s="6">
        <f t="shared" si="11"/>
        <v>-5.7060563773374273</v>
      </c>
      <c r="O29" s="9">
        <f t="shared" si="3"/>
        <v>6</v>
      </c>
      <c r="P29" s="6">
        <f t="shared" si="3"/>
        <v>-3.6003345887536398E-4</v>
      </c>
      <c r="Q29" s="6">
        <f t="shared" si="3"/>
        <v>-1.036930603959263E-5</v>
      </c>
      <c r="R29" s="6">
        <f t="shared" si="12"/>
        <v>3.4966415283577135E-4</v>
      </c>
      <c r="S29" s="6" t="b">
        <f t="shared" si="13"/>
        <v>0</v>
      </c>
    </row>
    <row r="30" spans="1:19" x14ac:dyDescent="0.25">
      <c r="A30" s="6">
        <v>5</v>
      </c>
      <c r="B30" s="10">
        <f t="shared" si="4"/>
        <v>5</v>
      </c>
      <c r="C30" s="10">
        <f t="shared" si="5"/>
        <v>4.2060505361142289</v>
      </c>
      <c r="D30" s="6">
        <f t="shared" si="6"/>
        <v>4.2060564284348052</v>
      </c>
      <c r="E30" s="9">
        <f t="shared" si="2"/>
        <v>17</v>
      </c>
      <c r="F30" s="6">
        <f t="shared" si="2"/>
        <v>-1.2616696373157765E-4</v>
      </c>
      <c r="G30" s="6">
        <f t="shared" si="2"/>
        <v>-9.3563400866969459E-6</v>
      </c>
      <c r="H30" s="6">
        <f t="shared" si="7"/>
        <v>1.1681062364488071E-4</v>
      </c>
      <c r="I30" s="6" t="b">
        <f t="shared" si="8"/>
        <v>0</v>
      </c>
      <c r="K30" s="8">
        <v>5</v>
      </c>
      <c r="L30" s="11">
        <f t="shared" si="9"/>
        <v>-6</v>
      </c>
      <c r="M30" s="11">
        <f t="shared" si="10"/>
        <v>-5.7060563773374273</v>
      </c>
      <c r="N30" s="8">
        <f t="shared" si="11"/>
        <v>-5.7060568853351139</v>
      </c>
      <c r="O30" s="12">
        <f t="shared" si="3"/>
        <v>6</v>
      </c>
      <c r="P30" s="8">
        <f t="shared" si="3"/>
        <v>-1.036930603959263E-5</v>
      </c>
      <c r="Q30" s="8">
        <f t="shared" si="3"/>
        <v>-2.9864481376762342E-7</v>
      </c>
      <c r="R30" s="8">
        <f t="shared" si="12"/>
        <v>1.0070661225825006E-5</v>
      </c>
      <c r="S30" s="8" t="b">
        <f t="shared" si="13"/>
        <v>1</v>
      </c>
    </row>
    <row r="31" spans="1:19" x14ac:dyDescent="0.25">
      <c r="A31" s="8">
        <v>6</v>
      </c>
      <c r="B31" s="11">
        <f t="shared" si="4"/>
        <v>5</v>
      </c>
      <c r="C31" s="11">
        <f t="shared" si="5"/>
        <v>4.2060564284348052</v>
      </c>
      <c r="D31" s="8">
        <f t="shared" si="6"/>
        <v>4.2060568653996278</v>
      </c>
      <c r="E31" s="12">
        <f t="shared" si="2"/>
        <v>17</v>
      </c>
      <c r="F31" s="8">
        <f t="shared" si="2"/>
        <v>-9.3563400866969459E-6</v>
      </c>
      <c r="G31" s="8">
        <f t="shared" si="2"/>
        <v>-6.9385043843794847E-7</v>
      </c>
      <c r="H31" s="8">
        <f t="shared" si="7"/>
        <v>8.6624896482589975E-6</v>
      </c>
      <c r="I31" s="8" t="b">
        <f t="shared" si="8"/>
        <v>1</v>
      </c>
      <c r="K31" s="6">
        <v>6</v>
      </c>
      <c r="L31" s="10">
        <f t="shared" si="9"/>
        <v>-6</v>
      </c>
      <c r="M31" s="10">
        <f t="shared" si="10"/>
        <v>-5.7060568853351139</v>
      </c>
      <c r="N31" s="6">
        <f t="shared" si="11"/>
        <v>-5.7060568999658772</v>
      </c>
      <c r="O31" s="9">
        <f t="shared" si="3"/>
        <v>6</v>
      </c>
      <c r="P31" s="6">
        <f t="shared" si="3"/>
        <v>-2.9864481376762342E-7</v>
      </c>
      <c r="Q31" s="6">
        <f t="shared" si="3"/>
        <v>-8.6012335032137344E-9</v>
      </c>
      <c r="R31" s="6">
        <f t="shared" si="12"/>
        <v>2.9004358026440968E-7</v>
      </c>
      <c r="S31" s="6" t="b">
        <f t="shared" si="13"/>
        <v>1</v>
      </c>
    </row>
    <row r="32" spans="1:19" x14ac:dyDescent="0.25">
      <c r="A32" s="6">
        <v>7</v>
      </c>
      <c r="B32" s="10">
        <f t="shared" si="4"/>
        <v>5</v>
      </c>
      <c r="C32" s="10">
        <f t="shared" si="5"/>
        <v>4.2060568653996278</v>
      </c>
      <c r="D32" s="6">
        <f t="shared" si="6"/>
        <v>4.2060568978042028</v>
      </c>
      <c r="E32" s="9">
        <f t="shared" si="2"/>
        <v>17</v>
      </c>
      <c r="F32" s="6">
        <f t="shared" si="2"/>
        <v>-6.9385043843794847E-7</v>
      </c>
      <c r="G32" s="6">
        <f t="shared" si="2"/>
        <v>-5.1454762228786421E-8</v>
      </c>
      <c r="H32" s="6">
        <f t="shared" si="7"/>
        <v>6.4239567620916205E-7</v>
      </c>
      <c r="I32" s="6" t="b">
        <f t="shared" si="8"/>
        <v>1</v>
      </c>
      <c r="K32" s="6">
        <v>7</v>
      </c>
      <c r="L32" s="10">
        <f t="shared" si="9"/>
        <v>-6</v>
      </c>
      <c r="M32" s="10">
        <f t="shared" si="10"/>
        <v>-5.7060568999658772</v>
      </c>
      <c r="N32" s="6">
        <f t="shared" si="11"/>
        <v>-5.7060569003872565</v>
      </c>
      <c r="O32" s="9">
        <f t="shared" si="3"/>
        <v>6</v>
      </c>
      <c r="P32" s="6">
        <f t="shared" si="3"/>
        <v>-8.6012335032137344E-9</v>
      </c>
      <c r="Q32" s="6">
        <f t="shared" si="3"/>
        <v>-2.4772361939540133E-10</v>
      </c>
      <c r="R32" s="6">
        <f t="shared" si="12"/>
        <v>8.353509883818333E-9</v>
      </c>
      <c r="S32" s="6" t="b">
        <f t="shared" si="13"/>
        <v>1</v>
      </c>
    </row>
    <row r="33" spans="1:19" x14ac:dyDescent="0.25">
      <c r="A33" s="6">
        <v>8</v>
      </c>
      <c r="B33" s="10">
        <f t="shared" si="4"/>
        <v>5</v>
      </c>
      <c r="C33" s="10">
        <f t="shared" si="5"/>
        <v>4.2060568978042028</v>
      </c>
      <c r="D33" s="6">
        <f t="shared" si="6"/>
        <v>4.2060569002072707</v>
      </c>
      <c r="E33" s="9">
        <f t="shared" si="2"/>
        <v>17</v>
      </c>
      <c r="F33" s="6">
        <f t="shared" si="2"/>
        <v>-5.1454762228786421E-8</v>
      </c>
      <c r="G33" s="6">
        <f t="shared" si="2"/>
        <v>-3.8157992321430356E-9</v>
      </c>
      <c r="H33" s="6">
        <f t="shared" si="7"/>
        <v>4.7638962996643386E-8</v>
      </c>
      <c r="I33" s="6" t="b">
        <f t="shared" si="8"/>
        <v>1</v>
      </c>
      <c r="K33" s="6">
        <v>8</v>
      </c>
      <c r="L33" s="10">
        <f t="shared" si="9"/>
        <v>-6</v>
      </c>
      <c r="M33" s="10">
        <f t="shared" si="10"/>
        <v>-5.7060569003872565</v>
      </c>
      <c r="N33" s="6">
        <f t="shared" si="11"/>
        <v>-5.7060569003993926</v>
      </c>
      <c r="O33" s="9">
        <f t="shared" si="3"/>
        <v>6</v>
      </c>
      <c r="P33" s="6">
        <f t="shared" si="3"/>
        <v>-2.4772361939540133E-10</v>
      </c>
      <c r="Q33" s="6">
        <f t="shared" si="3"/>
        <v>-7.1338490670314059E-12</v>
      </c>
      <c r="R33" s="6">
        <f t="shared" si="12"/>
        <v>2.4058977032836992E-10</v>
      </c>
      <c r="S33" s="6" t="b">
        <f t="shared" si="13"/>
        <v>1</v>
      </c>
    </row>
    <row r="34" spans="1:19" x14ac:dyDescent="0.25">
      <c r="A34" s="6">
        <v>9</v>
      </c>
      <c r="B34" s="10">
        <f t="shared" si="4"/>
        <v>5</v>
      </c>
      <c r="C34" s="10">
        <f t="shared" si="5"/>
        <v>4.2060569002072707</v>
      </c>
      <c r="D34" s="6">
        <f t="shared" si="6"/>
        <v>4.2060569003854784</v>
      </c>
      <c r="E34" s="9">
        <f t="shared" si="2"/>
        <v>17</v>
      </c>
      <c r="F34" s="6">
        <f t="shared" si="2"/>
        <v>-3.8157992321430356E-9</v>
      </c>
      <c r="G34" s="6">
        <f t="shared" si="2"/>
        <v>-2.829665390891023E-10</v>
      </c>
      <c r="H34" s="6">
        <f t="shared" si="7"/>
        <v>3.5328326930539333E-9</v>
      </c>
      <c r="I34" s="6" t="b">
        <f t="shared" si="8"/>
        <v>1</v>
      </c>
      <c r="K34" s="6">
        <v>9</v>
      </c>
      <c r="L34" s="10">
        <f t="shared" si="9"/>
        <v>-6</v>
      </c>
      <c r="M34" s="10">
        <f t="shared" si="10"/>
        <v>-5.7060569003993926</v>
      </c>
      <c r="N34" s="6">
        <f t="shared" si="11"/>
        <v>-5.7060569003997417</v>
      </c>
      <c r="O34" s="9">
        <f t="shared" si="3"/>
        <v>6</v>
      </c>
      <c r="P34" s="6">
        <f t="shared" si="3"/>
        <v>-7.1338490670314059E-12</v>
      </c>
      <c r="Q34" s="6">
        <f t="shared" si="3"/>
        <v>-2.0605739337042905E-13</v>
      </c>
      <c r="R34" s="6">
        <f t="shared" si="12"/>
        <v>6.9277916736609768E-12</v>
      </c>
      <c r="S34" s="6" t="b">
        <f t="shared" si="13"/>
        <v>1</v>
      </c>
    </row>
    <row r="35" spans="1:19" x14ac:dyDescent="0.25">
      <c r="A35" s="6">
        <v>10</v>
      </c>
      <c r="B35" s="10">
        <f t="shared" si="4"/>
        <v>5</v>
      </c>
      <c r="C35" s="10">
        <f t="shared" si="5"/>
        <v>4.2060569003854784</v>
      </c>
      <c r="D35" s="6">
        <f t="shared" si="6"/>
        <v>4.2060569003986936</v>
      </c>
      <c r="E35" s="9">
        <f t="shared" si="2"/>
        <v>17</v>
      </c>
      <c r="F35" s="6">
        <f t="shared" si="2"/>
        <v>-2.829665390891023E-10</v>
      </c>
      <c r="G35" s="6">
        <f t="shared" si="2"/>
        <v>-2.0989432414353359E-11</v>
      </c>
      <c r="H35" s="6">
        <f t="shared" si="7"/>
        <v>2.6197710667474894E-10</v>
      </c>
      <c r="I35" s="6" t="b">
        <f t="shared" si="8"/>
        <v>1</v>
      </c>
      <c r="K35" s="6">
        <v>10</v>
      </c>
      <c r="L35" s="10">
        <f t="shared" si="9"/>
        <v>-6</v>
      </c>
      <c r="M35" s="10">
        <f t="shared" si="10"/>
        <v>-5.7060569003997417</v>
      </c>
      <c r="N35" s="6">
        <f t="shared" si="11"/>
        <v>-5.7060569003997523</v>
      </c>
      <c r="O35" s="9">
        <f t="shared" si="3"/>
        <v>6</v>
      </c>
      <c r="P35" s="6">
        <f t="shared" si="3"/>
        <v>-2.0605739337042905E-13</v>
      </c>
      <c r="Q35" s="6">
        <f t="shared" si="3"/>
        <v>0</v>
      </c>
      <c r="R35" s="6">
        <f t="shared" si="12"/>
        <v>2.0605739337042905E-13</v>
      </c>
      <c r="S35" s="6" t="b">
        <f t="shared" si="13"/>
        <v>1</v>
      </c>
    </row>
  </sheetData>
  <mergeCells count="2">
    <mergeCell ref="K7:K8"/>
    <mergeCell ref="K17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Ayiipp</dc:creator>
  <cp:lastModifiedBy>Ayiipp</cp:lastModifiedBy>
  <dcterms:created xsi:type="dcterms:W3CDTF">2022-10-30T00:35:31Z</dcterms:created>
  <dcterms:modified xsi:type="dcterms:W3CDTF">2022-10-30T00:41:52Z</dcterms:modified>
</cp:coreProperties>
</file>