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ce65a74b2193f6/Documents/"/>
    </mc:Choice>
  </mc:AlternateContent>
  <xr:revisionPtr revIDLastSave="0" documentId="8_{EE04E996-056B-477A-B8FA-E4736ECA0C64}" xr6:coauthVersionLast="47" xr6:coauthVersionMax="47" xr10:uidLastSave="{00000000-0000-0000-0000-000000000000}"/>
  <bookViews>
    <workbookView xWindow="11424" yWindow="0" windowWidth="11712" windowHeight="12336" xr2:uid="{30050FC0-7BAC-4158-B98D-73536F78F0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4" i="1" l="1"/>
  <c r="J85" i="1"/>
  <c r="J86" i="1"/>
  <c r="J87" i="1"/>
  <c r="J88" i="1"/>
  <c r="G88" i="1"/>
  <c r="G83" i="1"/>
  <c r="D84" i="1"/>
  <c r="E79" i="1"/>
  <c r="D79" i="1"/>
  <c r="C79" i="1"/>
  <c r="J83" i="1" s="1"/>
  <c r="E78" i="1"/>
  <c r="D78" i="1"/>
  <c r="C78" i="1"/>
  <c r="G84" i="1" s="1"/>
  <c r="E77" i="1"/>
  <c r="D77" i="1"/>
  <c r="C77" i="1"/>
  <c r="D85" i="1" s="1"/>
  <c r="K70" i="1"/>
  <c r="J70" i="1"/>
  <c r="I70" i="1"/>
  <c r="J57" i="1"/>
  <c r="H65" i="1" s="1"/>
  <c r="J58" i="1"/>
  <c r="H66" i="1" s="1"/>
  <c r="G59" i="1"/>
  <c r="G67" i="1" s="1"/>
  <c r="E52" i="1"/>
  <c r="J59" i="1" s="1"/>
  <c r="H67" i="1" s="1"/>
  <c r="D52" i="1"/>
  <c r="C52" i="1"/>
  <c r="J61" i="1" s="1"/>
  <c r="H69" i="1" s="1"/>
  <c r="E51" i="1"/>
  <c r="D51" i="1"/>
  <c r="C51" i="1"/>
  <c r="G60" i="1" s="1"/>
  <c r="G68" i="1" s="1"/>
  <c r="E50" i="1"/>
  <c r="D60" i="1" s="1"/>
  <c r="F68" i="1" s="1"/>
  <c r="D50" i="1"/>
  <c r="C50" i="1"/>
  <c r="D57" i="1" s="1"/>
  <c r="F65" i="1" s="1"/>
  <c r="J44" i="1"/>
  <c r="K44" i="1"/>
  <c r="H39" i="1"/>
  <c r="H40" i="1"/>
  <c r="H43" i="1"/>
  <c r="I29" i="1"/>
  <c r="I30" i="1"/>
  <c r="I31" i="1"/>
  <c r="H41" i="1" s="1"/>
  <c r="I32" i="1"/>
  <c r="H42" i="1" s="1"/>
  <c r="I33" i="1"/>
  <c r="I28" i="1"/>
  <c r="H38" i="1" s="1"/>
  <c r="F28" i="1"/>
  <c r="G38" i="1" s="1"/>
  <c r="I44" i="1"/>
  <c r="F29" i="1"/>
  <c r="G39" i="1" s="1"/>
  <c r="F30" i="1"/>
  <c r="G40" i="1" s="1"/>
  <c r="F31" i="1"/>
  <c r="G41" i="1" s="1"/>
  <c r="F32" i="1"/>
  <c r="G42" i="1" s="1"/>
  <c r="F33" i="1"/>
  <c r="G43" i="1" s="1"/>
  <c r="C28" i="1"/>
  <c r="F38" i="1" s="1"/>
  <c r="C29" i="1"/>
  <c r="F39" i="1" s="1"/>
  <c r="C30" i="1"/>
  <c r="F40" i="1" s="1"/>
  <c r="C31" i="1"/>
  <c r="F41" i="1" s="1"/>
  <c r="C32" i="1"/>
  <c r="F42" i="1" s="1"/>
  <c r="C33" i="1"/>
  <c r="F43" i="1" s="1"/>
  <c r="D59" i="1" l="1"/>
  <c r="F67" i="1" s="1"/>
  <c r="G56" i="1"/>
  <c r="G64" i="1" s="1"/>
  <c r="D83" i="1"/>
  <c r="G87" i="1"/>
  <c r="D58" i="1"/>
  <c r="F66" i="1" s="1"/>
  <c r="J56" i="1"/>
  <c r="H64" i="1" s="1"/>
  <c r="D88" i="1"/>
  <c r="G86" i="1"/>
  <c r="G58" i="1"/>
  <c r="G66" i="1" s="1"/>
  <c r="D56" i="1"/>
  <c r="F64" i="1" s="1"/>
  <c r="D87" i="1"/>
  <c r="G85" i="1"/>
  <c r="D61" i="1"/>
  <c r="F69" i="1" s="1"/>
  <c r="G61" i="1"/>
  <c r="G69" i="1" s="1"/>
  <c r="J60" i="1"/>
  <c r="H68" i="1" s="1"/>
  <c r="D86" i="1"/>
  <c r="G57" i="1"/>
  <c r="G65" i="1" s="1"/>
</calcChain>
</file>

<file path=xl/sharedStrings.xml><?xml version="1.0" encoding="utf-8"?>
<sst xmlns="http://schemas.openxmlformats.org/spreadsheetml/2006/main" count="109" uniqueCount="49">
  <si>
    <t>DATA</t>
  </si>
  <si>
    <t>N</t>
  </si>
  <si>
    <t>A</t>
  </si>
  <si>
    <t>B</t>
  </si>
  <si>
    <t>C</t>
  </si>
  <si>
    <t>Lakukan perhitungan K-Means Clustering hingga maksimal perhitungan jarak terhadap centroid baru 5 Iterasi</t>
  </si>
  <si>
    <t>Tuliskan hasil yang muncul pada excel pada buku tulis</t>
  </si>
  <si>
    <t>ITERASI 1</t>
  </si>
  <si>
    <r>
      <rPr>
        <b/>
        <sz val="11"/>
        <color theme="1"/>
        <rFont val="Calibri"/>
        <family val="2"/>
        <scheme val="minor"/>
      </rPr>
      <t>Algoritma 1</t>
    </r>
    <r>
      <rPr>
        <sz val="11"/>
        <color theme="1"/>
        <rFont val="Calibri"/>
        <family val="2"/>
        <scheme val="minor"/>
      </rPr>
      <t>: Menentukan Jumlah Cluster</t>
    </r>
  </si>
  <si>
    <t>Dalam studi kasus ini, diberikan contoh jumlah cluster adalah 3</t>
  </si>
  <si>
    <r>
      <rPr>
        <b/>
        <sz val="11"/>
        <color theme="1"/>
        <rFont val="Calibri"/>
        <family val="2"/>
        <scheme val="minor"/>
      </rPr>
      <t xml:space="preserve">Algoritma 2: </t>
    </r>
    <r>
      <rPr>
        <sz val="11"/>
        <color theme="1"/>
        <rFont val="Calibri"/>
        <family val="2"/>
        <scheme val="minor"/>
      </rPr>
      <t>Menentukan titik centroid awal secara acak</t>
    </r>
  </si>
  <si>
    <r>
      <rPr>
        <b/>
        <sz val="11"/>
        <color theme="1"/>
        <rFont val="Calibri"/>
        <family val="2"/>
        <scheme val="minor"/>
      </rPr>
      <t>Algoritma 3</t>
    </r>
    <r>
      <rPr>
        <sz val="11"/>
        <color theme="1"/>
        <rFont val="Calibri"/>
        <family val="2"/>
        <scheme val="minor"/>
      </rPr>
      <t>: Menghitung jarak masing-masing data terhadap titik centroid</t>
    </r>
  </si>
  <si>
    <t>d(x1,c1)</t>
  </si>
  <si>
    <t>d(x2,c1)</t>
  </si>
  <si>
    <t>d(x3,c1)</t>
  </si>
  <si>
    <t>d(x4,c1)</t>
  </si>
  <si>
    <t>d(x5,c1)</t>
  </si>
  <si>
    <t>d(x6,c1)</t>
  </si>
  <si>
    <t>d(x1,c2)</t>
  </si>
  <si>
    <t>d(x2,c2)</t>
  </si>
  <si>
    <t>d(x3,c2)</t>
  </si>
  <si>
    <t>d(x4,c2)</t>
  </si>
  <si>
    <t>d(x5,c2)</t>
  </si>
  <si>
    <t>d(x6,c2)</t>
  </si>
  <si>
    <t>d(x1,c3)</t>
  </si>
  <si>
    <t>d(x2,c3)</t>
  </si>
  <si>
    <t>d(x3,c3)</t>
  </si>
  <si>
    <t>d(x4,c3)</t>
  </si>
  <si>
    <t>d(x5,c3)</t>
  </si>
  <si>
    <t>d(x6,c3)</t>
  </si>
  <si>
    <r>
      <rPr>
        <b/>
        <sz val="11"/>
        <color theme="1"/>
        <rFont val="Calibri"/>
        <family val="2"/>
        <scheme val="minor"/>
      </rPr>
      <t>Algoritma 4</t>
    </r>
    <r>
      <rPr>
        <sz val="11"/>
        <color theme="1"/>
        <rFont val="Calibri"/>
        <family val="2"/>
        <scheme val="minor"/>
      </rPr>
      <t>: Kelompokkan data berdasarkan jarak terpendek terhadap masing-masing cluster</t>
    </r>
  </si>
  <si>
    <t>dc1</t>
  </si>
  <si>
    <t>dc2</t>
  </si>
  <si>
    <t>dc3</t>
  </si>
  <si>
    <t>CA</t>
  </si>
  <si>
    <t>CB</t>
  </si>
  <si>
    <t>CC</t>
  </si>
  <si>
    <t>ITERASI 2</t>
  </si>
  <si>
    <r>
      <rPr>
        <b/>
        <sz val="11"/>
        <color theme="1"/>
        <rFont val="Calibri"/>
        <family val="2"/>
        <scheme val="minor"/>
      </rPr>
      <t>Algoritma 5</t>
    </r>
    <r>
      <rPr>
        <sz val="11"/>
        <color theme="1"/>
        <rFont val="Calibri"/>
        <family val="2"/>
        <scheme val="minor"/>
      </rPr>
      <t>: Tentukan centroid baru</t>
    </r>
  </si>
  <si>
    <t>c1</t>
  </si>
  <si>
    <t>c2</t>
  </si>
  <si>
    <t>c3</t>
  </si>
  <si>
    <r>
      <rPr>
        <b/>
        <sz val="11"/>
        <color theme="1"/>
        <rFont val="Calibri"/>
        <family val="2"/>
        <scheme val="minor"/>
      </rPr>
      <t>Algoritma 6:</t>
    </r>
    <r>
      <rPr>
        <sz val="11"/>
        <color theme="1"/>
        <rFont val="Calibri"/>
        <family val="2"/>
        <scheme val="minor"/>
      </rPr>
      <t xml:space="preserve"> Hitung jarak data terhadap centroid baru</t>
    </r>
  </si>
  <si>
    <t>DC1</t>
  </si>
  <si>
    <t>DC2</t>
  </si>
  <si>
    <t>DC3</t>
  </si>
  <si>
    <t>ITERASI 3</t>
  </si>
  <si>
    <r>
      <rPr>
        <b/>
        <sz val="11"/>
        <color theme="1"/>
        <rFont val="Calibri"/>
        <family val="2"/>
        <scheme val="minor"/>
      </rPr>
      <t xml:space="preserve">Algoritma 7: </t>
    </r>
    <r>
      <rPr>
        <sz val="11"/>
        <color theme="1"/>
        <rFont val="Calibri"/>
        <family val="2"/>
        <scheme val="minor"/>
      </rPr>
      <t>Tentukan centroid baru</t>
    </r>
  </si>
  <si>
    <r>
      <rPr>
        <b/>
        <sz val="11"/>
        <color theme="1"/>
        <rFont val="Calibri"/>
        <family val="2"/>
        <scheme val="minor"/>
      </rPr>
      <t>Algoritma 8:</t>
    </r>
    <r>
      <rPr>
        <sz val="11"/>
        <color theme="1"/>
        <rFont val="Calibri"/>
        <family val="2"/>
        <scheme val="minor"/>
      </rPr>
      <t xml:space="preserve"> Hitung jarak data terhadap centroid baru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</si>
</sst>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0" fillId="0" borderId="1" xfId="0" applyFill="1" applyBorder="1"/>
    <xf numFmtId="164" fontId="0" fillId="0" borderId="0" xfId="0" applyNumberFormat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B553-4FD2-4D5D-986D-269C99D5D9AE}">
  <dimension ref="A1:K88"/>
  <sheetViews>
    <sheetView tabSelected="1" topLeftCell="A54" workbookViewId="0">
      <selection activeCell="F72" sqref="F72"/>
    </sheetView>
  </sheetViews>
  <sheetFormatPr defaultRowHeight="14.4" x14ac:dyDescent="0.3"/>
  <sheetData>
    <row r="1" spans="1:4" x14ac:dyDescent="0.3">
      <c r="A1" s="1" t="s">
        <v>0</v>
      </c>
    </row>
    <row r="3" spans="1:4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3">
      <c r="A4" s="3">
        <v>1</v>
      </c>
      <c r="B4" s="3">
        <v>2</v>
      </c>
      <c r="C4" s="3">
        <v>9</v>
      </c>
      <c r="D4" s="3">
        <v>8</v>
      </c>
    </row>
    <row r="5" spans="1:4" x14ac:dyDescent="0.3">
      <c r="A5" s="3">
        <v>2</v>
      </c>
      <c r="B5" s="3">
        <v>5</v>
      </c>
      <c r="C5" s="3">
        <v>10</v>
      </c>
      <c r="D5" s="3">
        <v>1</v>
      </c>
    </row>
    <row r="6" spans="1:4" x14ac:dyDescent="0.3">
      <c r="A6" s="3">
        <v>3</v>
      </c>
      <c r="B6" s="3">
        <v>6</v>
      </c>
      <c r="C6" s="3">
        <v>1</v>
      </c>
      <c r="D6" s="3">
        <v>5</v>
      </c>
    </row>
    <row r="7" spans="1:4" x14ac:dyDescent="0.3">
      <c r="A7" s="3">
        <v>4</v>
      </c>
      <c r="B7" s="3">
        <v>1</v>
      </c>
      <c r="C7" s="3">
        <v>8</v>
      </c>
      <c r="D7" s="3">
        <v>5</v>
      </c>
    </row>
    <row r="8" spans="1:4" x14ac:dyDescent="0.3">
      <c r="A8" s="3">
        <v>5</v>
      </c>
      <c r="B8" s="3">
        <v>1</v>
      </c>
      <c r="C8" s="3">
        <v>4</v>
      </c>
      <c r="D8" s="3">
        <v>8</v>
      </c>
    </row>
    <row r="9" spans="1:4" x14ac:dyDescent="0.3">
      <c r="A9" s="3">
        <v>6</v>
      </c>
      <c r="B9" s="3">
        <v>9</v>
      </c>
      <c r="C9" s="3">
        <v>4</v>
      </c>
      <c r="D9" s="3">
        <v>9</v>
      </c>
    </row>
    <row r="11" spans="1:4" x14ac:dyDescent="0.3">
      <c r="A11" t="s">
        <v>5</v>
      </c>
    </row>
    <row r="12" spans="1:4" x14ac:dyDescent="0.3">
      <c r="A12" t="s">
        <v>6</v>
      </c>
    </row>
    <row r="13" spans="1:4" x14ac:dyDescent="0.3">
      <c r="A13" s="4" t="s">
        <v>7</v>
      </c>
    </row>
    <row r="14" spans="1:4" x14ac:dyDescent="0.3">
      <c r="A14" t="s">
        <v>8</v>
      </c>
    </row>
    <row r="15" spans="1:4" x14ac:dyDescent="0.3">
      <c r="B15" t="s">
        <v>9</v>
      </c>
    </row>
    <row r="17" spans="1:9" x14ac:dyDescent="0.3">
      <c r="A17" t="s">
        <v>10</v>
      </c>
    </row>
    <row r="18" spans="1:9" x14ac:dyDescent="0.3">
      <c r="B18" s="2" t="s">
        <v>1</v>
      </c>
      <c r="C18" s="2" t="s">
        <v>2</v>
      </c>
      <c r="D18" s="2" t="s">
        <v>3</v>
      </c>
      <c r="E18" s="2" t="s">
        <v>4</v>
      </c>
    </row>
    <row r="19" spans="1:9" x14ac:dyDescent="0.3">
      <c r="B19" s="3">
        <v>1</v>
      </c>
      <c r="C19" s="8">
        <v>2</v>
      </c>
      <c r="D19" s="8">
        <v>9</v>
      </c>
      <c r="E19" s="8">
        <v>8</v>
      </c>
    </row>
    <row r="20" spans="1:9" x14ac:dyDescent="0.3">
      <c r="B20" s="3">
        <v>2</v>
      </c>
      <c r="C20" s="6">
        <v>5</v>
      </c>
      <c r="D20" s="6">
        <v>10</v>
      </c>
      <c r="E20" s="6">
        <v>1</v>
      </c>
    </row>
    <row r="21" spans="1:9" x14ac:dyDescent="0.3">
      <c r="B21" s="3">
        <v>3</v>
      </c>
      <c r="C21" s="5">
        <v>6</v>
      </c>
      <c r="D21" s="5">
        <v>1</v>
      </c>
      <c r="E21" s="5">
        <v>5</v>
      </c>
    </row>
    <row r="22" spans="1:9" x14ac:dyDescent="0.3">
      <c r="B22" s="3">
        <v>4</v>
      </c>
      <c r="C22" s="11">
        <v>1</v>
      </c>
      <c r="D22" s="11">
        <v>8</v>
      </c>
      <c r="E22" s="11">
        <v>5</v>
      </c>
    </row>
    <row r="23" spans="1:9" x14ac:dyDescent="0.3">
      <c r="B23" s="3">
        <v>5</v>
      </c>
      <c r="C23" s="3">
        <v>1</v>
      </c>
      <c r="D23" s="3">
        <v>4</v>
      </c>
      <c r="E23" s="3">
        <v>8</v>
      </c>
    </row>
    <row r="24" spans="1:9" x14ac:dyDescent="0.3">
      <c r="B24" s="3">
        <v>6</v>
      </c>
      <c r="C24" s="3">
        <v>9</v>
      </c>
      <c r="D24" s="3">
        <v>4</v>
      </c>
      <c r="E24" s="3">
        <v>9</v>
      </c>
    </row>
    <row r="26" spans="1:9" x14ac:dyDescent="0.3">
      <c r="A26" t="s">
        <v>11</v>
      </c>
    </row>
    <row r="28" spans="1:9" x14ac:dyDescent="0.3">
      <c r="B28" s="7" t="s">
        <v>12</v>
      </c>
      <c r="C28" s="7">
        <f>SQRT(POWER((C19-C$19),2)+POWER((D19-D$19),2)+POWER((E19-E$19),2))</f>
        <v>0</v>
      </c>
      <c r="D28" s="7"/>
      <c r="E28" s="7" t="s">
        <v>18</v>
      </c>
      <c r="F28" s="7">
        <f>SQRT(POWER((C19-C$21),2)+POWER((D19-D$21),2)+POWER((E19-E$21),2))</f>
        <v>9.4339811320566032</v>
      </c>
      <c r="H28" s="7" t="s">
        <v>24</v>
      </c>
      <c r="I28" s="7">
        <f>SQRT(POWER((C19-C$22),2)+POWER((D19-D$22),2)+POWER((E19-E$22),2))</f>
        <v>3.3166247903553998</v>
      </c>
    </row>
    <row r="29" spans="1:9" x14ac:dyDescent="0.3">
      <c r="B29" s="7" t="s">
        <v>13</v>
      </c>
      <c r="C29" s="7">
        <f t="shared" ref="C29:C33" si="0">SQRT(POWER((C20-C$19),2)+POWER((D20-D$19),2)+POWER((E20-E$19),2))</f>
        <v>7.6811457478686078</v>
      </c>
      <c r="D29" s="7"/>
      <c r="E29" s="7" t="s">
        <v>19</v>
      </c>
      <c r="F29" s="7">
        <f t="shared" ref="F29:F33" si="1">SQRT(POWER((C20-C$21),2)+POWER((D20-D$21),2)+POWER((E20-E$21),2))</f>
        <v>9.8994949366116654</v>
      </c>
      <c r="H29" s="7" t="s">
        <v>25</v>
      </c>
      <c r="I29" s="7">
        <f t="shared" ref="I29:I33" si="2">SQRT(POWER((C20-C$22),2)+POWER((D20-D$22),2)+POWER((E20-E$22),2))</f>
        <v>6</v>
      </c>
    </row>
    <row r="30" spans="1:9" x14ac:dyDescent="0.3">
      <c r="B30" s="7" t="s">
        <v>14</v>
      </c>
      <c r="C30" s="7">
        <f t="shared" si="0"/>
        <v>9.4339811320566032</v>
      </c>
      <c r="D30" s="7"/>
      <c r="E30" s="7" t="s">
        <v>20</v>
      </c>
      <c r="F30" s="7">
        <f t="shared" si="1"/>
        <v>0</v>
      </c>
      <c r="H30" s="7" t="s">
        <v>26</v>
      </c>
      <c r="I30" s="7">
        <f t="shared" si="2"/>
        <v>8.6023252670426267</v>
      </c>
    </row>
    <row r="31" spans="1:9" x14ac:dyDescent="0.3">
      <c r="B31" s="7" t="s">
        <v>15</v>
      </c>
      <c r="C31" s="7">
        <f t="shared" si="0"/>
        <v>3.3166247903553998</v>
      </c>
      <c r="D31" s="7"/>
      <c r="E31" s="7" t="s">
        <v>21</v>
      </c>
      <c r="F31" s="7">
        <f t="shared" si="1"/>
        <v>8.6023252670426267</v>
      </c>
      <c r="H31" s="7" t="s">
        <v>27</v>
      </c>
      <c r="I31" s="7">
        <f t="shared" si="2"/>
        <v>0</v>
      </c>
    </row>
    <row r="32" spans="1:9" x14ac:dyDescent="0.3">
      <c r="B32" s="7" t="s">
        <v>16</v>
      </c>
      <c r="C32" s="7">
        <f t="shared" si="0"/>
        <v>5.0990195135927845</v>
      </c>
      <c r="D32" s="7"/>
      <c r="E32" s="7" t="s">
        <v>22</v>
      </c>
      <c r="F32" s="7">
        <f t="shared" si="1"/>
        <v>6.5574385243020004</v>
      </c>
      <c r="H32" s="7" t="s">
        <v>28</v>
      </c>
      <c r="I32" s="7">
        <f t="shared" si="2"/>
        <v>5</v>
      </c>
    </row>
    <row r="33" spans="1:11" x14ac:dyDescent="0.3">
      <c r="B33" s="7" t="s">
        <v>17</v>
      </c>
      <c r="C33" s="7">
        <f t="shared" si="0"/>
        <v>8.6602540378443873</v>
      </c>
      <c r="D33" s="7"/>
      <c r="E33" s="7" t="s">
        <v>23</v>
      </c>
      <c r="F33" s="7">
        <f t="shared" si="1"/>
        <v>5.8309518948453007</v>
      </c>
      <c r="H33" s="7" t="s">
        <v>29</v>
      </c>
      <c r="I33" s="7">
        <f t="shared" si="2"/>
        <v>9.7979589711327115</v>
      </c>
    </row>
    <row r="35" spans="1:11" x14ac:dyDescent="0.3">
      <c r="A35" t="s">
        <v>30</v>
      </c>
    </row>
    <row r="37" spans="1:11" x14ac:dyDescent="0.3">
      <c r="B37" s="1" t="s">
        <v>1</v>
      </c>
      <c r="C37" s="1" t="s">
        <v>2</v>
      </c>
      <c r="D37" s="1" t="s">
        <v>3</v>
      </c>
      <c r="E37" s="1" t="s">
        <v>4</v>
      </c>
      <c r="F37" s="1" t="s">
        <v>31</v>
      </c>
      <c r="G37" s="1" t="s">
        <v>32</v>
      </c>
      <c r="H37" s="1" t="s">
        <v>33</v>
      </c>
      <c r="I37" s="1" t="s">
        <v>34</v>
      </c>
      <c r="J37" s="1" t="s">
        <v>35</v>
      </c>
      <c r="K37" s="1" t="s">
        <v>36</v>
      </c>
    </row>
    <row r="38" spans="1:11" x14ac:dyDescent="0.3">
      <c r="B38">
        <v>1</v>
      </c>
      <c r="C38">
        <v>2</v>
      </c>
      <c r="D38">
        <v>9</v>
      </c>
      <c r="E38">
        <v>8</v>
      </c>
      <c r="F38" s="7">
        <f>C28</f>
        <v>0</v>
      </c>
      <c r="G38" s="7">
        <f>F28</f>
        <v>9.4339811320566032</v>
      </c>
      <c r="H38" s="7">
        <f>I28</f>
        <v>3.3166247903553998</v>
      </c>
      <c r="I38">
        <v>1</v>
      </c>
    </row>
    <row r="39" spans="1:11" x14ac:dyDescent="0.3">
      <c r="B39">
        <v>2</v>
      </c>
      <c r="C39">
        <v>5</v>
      </c>
      <c r="D39">
        <v>10</v>
      </c>
      <c r="E39">
        <v>1</v>
      </c>
      <c r="F39" s="7">
        <f t="shared" ref="F39:F43" si="3">C29</f>
        <v>7.6811457478686078</v>
      </c>
      <c r="G39" s="7">
        <f t="shared" ref="G39:G43" si="4">F29</f>
        <v>9.8994949366116654</v>
      </c>
      <c r="H39" s="7">
        <f t="shared" ref="H39:H43" si="5">I29</f>
        <v>6</v>
      </c>
      <c r="K39">
        <v>1</v>
      </c>
    </row>
    <row r="40" spans="1:11" x14ac:dyDescent="0.3">
      <c r="B40">
        <v>3</v>
      </c>
      <c r="C40">
        <v>6</v>
      </c>
      <c r="D40">
        <v>1</v>
      </c>
      <c r="E40">
        <v>5</v>
      </c>
      <c r="F40" s="7">
        <f t="shared" si="3"/>
        <v>9.4339811320566032</v>
      </c>
      <c r="G40" s="7">
        <f t="shared" si="4"/>
        <v>0</v>
      </c>
      <c r="H40" s="7">
        <f t="shared" si="5"/>
        <v>8.6023252670426267</v>
      </c>
      <c r="J40">
        <v>1</v>
      </c>
    </row>
    <row r="41" spans="1:11" x14ac:dyDescent="0.3">
      <c r="B41">
        <v>4</v>
      </c>
      <c r="C41">
        <v>1</v>
      </c>
      <c r="D41">
        <v>8</v>
      </c>
      <c r="E41">
        <v>5</v>
      </c>
      <c r="F41" s="7">
        <f t="shared" si="3"/>
        <v>3.3166247903553998</v>
      </c>
      <c r="G41" s="7">
        <f t="shared" si="4"/>
        <v>8.6023252670426267</v>
      </c>
      <c r="H41" s="7">
        <f t="shared" si="5"/>
        <v>0</v>
      </c>
      <c r="K41">
        <v>1</v>
      </c>
    </row>
    <row r="42" spans="1:11" x14ac:dyDescent="0.3">
      <c r="B42">
        <v>5</v>
      </c>
      <c r="C42">
        <v>1</v>
      </c>
      <c r="D42">
        <v>4</v>
      </c>
      <c r="E42">
        <v>8</v>
      </c>
      <c r="F42" s="7">
        <f t="shared" si="3"/>
        <v>5.0990195135927845</v>
      </c>
      <c r="G42" s="7">
        <f t="shared" si="4"/>
        <v>6.5574385243020004</v>
      </c>
      <c r="H42" s="7">
        <f t="shared" si="5"/>
        <v>5</v>
      </c>
      <c r="K42">
        <v>1</v>
      </c>
    </row>
    <row r="43" spans="1:11" x14ac:dyDescent="0.3">
      <c r="B43">
        <v>6</v>
      </c>
      <c r="C43">
        <v>9</v>
      </c>
      <c r="D43">
        <v>4</v>
      </c>
      <c r="E43">
        <v>9</v>
      </c>
      <c r="F43" s="7">
        <f t="shared" si="3"/>
        <v>8.6602540378443873</v>
      </c>
      <c r="G43" s="7">
        <f t="shared" si="4"/>
        <v>5.8309518948453007</v>
      </c>
      <c r="H43" s="7">
        <f t="shared" si="5"/>
        <v>9.7979589711327115</v>
      </c>
      <c r="I43" s="9"/>
      <c r="J43" s="9">
        <v>1</v>
      </c>
    </row>
    <row r="44" spans="1:11" x14ac:dyDescent="0.3">
      <c r="I44" s="10">
        <f>SUM(I38:I43)</f>
        <v>1</v>
      </c>
      <c r="J44" s="10">
        <f>SUM(J38:J43)</f>
        <v>2</v>
      </c>
      <c r="K44" s="10">
        <f>SUM(K38:K43)</f>
        <v>3</v>
      </c>
    </row>
    <row r="46" spans="1:11" x14ac:dyDescent="0.3">
      <c r="A46" s="4" t="s">
        <v>37</v>
      </c>
    </row>
    <row r="47" spans="1:11" x14ac:dyDescent="0.3">
      <c r="A47" t="s">
        <v>38</v>
      </c>
    </row>
    <row r="49" spans="1:11" x14ac:dyDescent="0.3">
      <c r="B49" s="12"/>
      <c r="C49" s="12" t="s">
        <v>2</v>
      </c>
      <c r="D49" s="12" t="s">
        <v>3</v>
      </c>
      <c r="E49" s="12" t="s">
        <v>4</v>
      </c>
    </row>
    <row r="50" spans="1:11" x14ac:dyDescent="0.3">
      <c r="B50" s="12" t="s">
        <v>39</v>
      </c>
      <c r="C50" s="12">
        <f>C38/1</f>
        <v>2</v>
      </c>
      <c r="D50" s="12">
        <f>D38/1</f>
        <v>9</v>
      </c>
      <c r="E50" s="12">
        <f>E38/1</f>
        <v>8</v>
      </c>
    </row>
    <row r="51" spans="1:11" x14ac:dyDescent="0.3">
      <c r="B51" s="12" t="s">
        <v>40</v>
      </c>
      <c r="C51" s="12">
        <f>(C40+C43)/2</f>
        <v>7.5</v>
      </c>
      <c r="D51" s="12">
        <f>(D40+D43)/2</f>
        <v>2.5</v>
      </c>
      <c r="E51" s="12">
        <f>(E40+E43)/2</f>
        <v>7</v>
      </c>
    </row>
    <row r="52" spans="1:11" x14ac:dyDescent="0.3">
      <c r="B52" s="12" t="s">
        <v>41</v>
      </c>
      <c r="C52" s="13">
        <f>(C39+C41+C42)/3</f>
        <v>2.3333333333333335</v>
      </c>
      <c r="D52" s="13">
        <f>(D39+D41+D42)/3</f>
        <v>7.333333333333333</v>
      </c>
      <c r="E52" s="13">
        <f>(E39+E41+E42)/3</f>
        <v>4.666666666666667</v>
      </c>
      <c r="G52" s="7"/>
      <c r="H52" s="7"/>
      <c r="I52" s="7"/>
      <c r="J52" s="7"/>
    </row>
    <row r="53" spans="1:11" x14ac:dyDescent="0.3">
      <c r="D53" s="7"/>
      <c r="E53" s="7"/>
      <c r="F53" s="7"/>
      <c r="G53" s="7"/>
      <c r="H53" s="7"/>
      <c r="I53" s="7"/>
      <c r="J53" s="7"/>
    </row>
    <row r="54" spans="1:11" x14ac:dyDescent="0.3">
      <c r="A54" t="s">
        <v>42</v>
      </c>
      <c r="D54" s="7"/>
      <c r="E54" s="7"/>
      <c r="F54" s="7"/>
      <c r="G54" s="7"/>
      <c r="H54" s="7"/>
      <c r="I54" s="7"/>
      <c r="J54" s="7"/>
    </row>
    <row r="55" spans="1:11" x14ac:dyDescent="0.3">
      <c r="D55" s="7"/>
      <c r="E55" s="7"/>
      <c r="F55" s="7"/>
      <c r="G55" s="7"/>
      <c r="H55" s="7"/>
      <c r="I55" s="7"/>
      <c r="J55" s="7"/>
    </row>
    <row r="56" spans="1:11" x14ac:dyDescent="0.3">
      <c r="C56" t="s">
        <v>12</v>
      </c>
      <c r="D56" s="7">
        <f>SQRT(POWER((C38-C$50),2)+POWER((D38-D$50),2)+POWER((E38-E$50),2))</f>
        <v>0</v>
      </c>
      <c r="E56" s="7"/>
      <c r="F56" s="7" t="s">
        <v>18</v>
      </c>
      <c r="G56" s="7">
        <f>SQRT(POWER((C38-C$51),2)+POWER((D38-D$51),2)+POWER((E38-E$51),2))</f>
        <v>8.5732140997411239</v>
      </c>
      <c r="H56" s="7"/>
      <c r="I56" s="7" t="s">
        <v>24</v>
      </c>
      <c r="J56" s="7">
        <f>SQRT(POWER((C38-C$52),2)+POWER((D38-D$52),2)+POWER((E38-E$52),2))</f>
        <v>3.7416573867739413</v>
      </c>
    </row>
    <row r="57" spans="1:11" x14ac:dyDescent="0.3">
      <c r="C57" t="s">
        <v>13</v>
      </c>
      <c r="D57" s="7">
        <f>SQRT(POWER((C39-C$50),2)+POWER((D39-D$50),2)+POWER((E39-E$50),2))</f>
        <v>7.6811457478686078</v>
      </c>
      <c r="E57" s="7"/>
      <c r="F57" s="7" t="s">
        <v>19</v>
      </c>
      <c r="G57" s="7">
        <f>SQRT(POWER((C39-C$51),2)+POWER((D39-D$51),2)+POWER((E39-E$51),2))</f>
        <v>9.9247166206396038</v>
      </c>
      <c r="H57" s="7"/>
      <c r="I57" s="7" t="s">
        <v>25</v>
      </c>
      <c r="J57" s="7">
        <f>SQRT(POWER((C39-C$52),2)+POWER((D39-D$52),2)+POWER((E39-E$52),2))</f>
        <v>5.259911279353167</v>
      </c>
    </row>
    <row r="58" spans="1:11" x14ac:dyDescent="0.3">
      <c r="C58" t="s">
        <v>14</v>
      </c>
      <c r="D58" s="7">
        <f>SQRT(POWER((C40-C$50),2)+POWER((D40-D$50),2)+POWER((E40-E$50),2))</f>
        <v>9.4339811320566032</v>
      </c>
      <c r="E58" s="7"/>
      <c r="F58" s="7" t="s">
        <v>20</v>
      </c>
      <c r="G58" s="7">
        <f>SQRT(POWER((C40-C$51),2)+POWER((D40-D$51),2)+POWER((E40-E$51),2))</f>
        <v>2.9154759474226504</v>
      </c>
      <c r="H58" s="7"/>
      <c r="I58" s="7" t="s">
        <v>26</v>
      </c>
      <c r="J58" s="7">
        <f>SQRT(POWER((C40-C$52),2)+POWER((D40-D$52),2)+POWER((E40-E$52),2))</f>
        <v>7.32575365861197</v>
      </c>
    </row>
    <row r="59" spans="1:11" x14ac:dyDescent="0.3">
      <c r="C59" t="s">
        <v>15</v>
      </c>
      <c r="D59" s="7">
        <f>SQRT(POWER((C41-C$50),2)+POWER((D41-D$50),2)+POWER((E41-E$50),2))</f>
        <v>3.3166247903553998</v>
      </c>
      <c r="E59" s="7"/>
      <c r="F59" s="7" t="s">
        <v>21</v>
      </c>
      <c r="G59" s="7">
        <f>SQRT(POWER((C41-C$51),2)+POWER((D41-D$51),2)+POWER((E41-E$51),2))</f>
        <v>8.7464278422679502</v>
      </c>
      <c r="H59" s="7"/>
      <c r="I59" s="7" t="s">
        <v>27</v>
      </c>
      <c r="J59" s="7">
        <f>SQRT(POWER((C41-C$52),2)+POWER((D41-D$52),2)+POWER((E41-E$52),2))</f>
        <v>1.5275252316519468</v>
      </c>
    </row>
    <row r="60" spans="1:11" x14ac:dyDescent="0.3">
      <c r="C60" t="s">
        <v>16</v>
      </c>
      <c r="D60" s="7">
        <f>SQRT(POWER((C42-C$50),2)+POWER((D42-D$50),2)+POWER((E42-E$50),2))</f>
        <v>5.0990195135927845</v>
      </c>
      <c r="E60" s="7"/>
      <c r="F60" s="7" t="s">
        <v>22</v>
      </c>
      <c r="G60" s="7">
        <f>SQRT(POWER((C42-C$51),2)+POWER((D42-D$51),2)+POWER((E42-E$51),2))</f>
        <v>6.7453687816160208</v>
      </c>
      <c r="H60" s="7"/>
      <c r="I60" s="7" t="s">
        <v>28</v>
      </c>
      <c r="J60" s="7">
        <f>SQRT(POWER((C42-C$52),2)+POWER((D42-D$52),2)+POWER((E42-E$52),2))</f>
        <v>4.8989794855663558</v>
      </c>
    </row>
    <row r="61" spans="1:11" x14ac:dyDescent="0.3">
      <c r="C61" t="s">
        <v>17</v>
      </c>
      <c r="D61" s="7">
        <f>SQRT(POWER((C43-C$50),2)+POWER((D43-D$50),2)+POWER((E43-E$50),2))</f>
        <v>8.6602540378443873</v>
      </c>
      <c r="E61" s="7"/>
      <c r="F61" s="7" t="s">
        <v>23</v>
      </c>
      <c r="G61" s="7">
        <f>SQRT(POWER((C43-C$51),2)+POWER((D43-D$51),2)+POWER((E43-E$51),2))</f>
        <v>2.9154759474226504</v>
      </c>
      <c r="H61" s="7"/>
      <c r="I61" s="7" t="s">
        <v>29</v>
      </c>
      <c r="J61" s="7">
        <f>SQRT(POWER((C43-C$52),2)+POWER((D43-D$52),2)+POWER((E43-E$52),2))</f>
        <v>8.621678104251707</v>
      </c>
    </row>
    <row r="63" spans="1:11" x14ac:dyDescent="0.3">
      <c r="B63" s="1" t="s">
        <v>1</v>
      </c>
      <c r="C63" s="1" t="s">
        <v>2</v>
      </c>
      <c r="D63" s="1" t="s">
        <v>3</v>
      </c>
      <c r="E63" s="1" t="s">
        <v>4</v>
      </c>
      <c r="F63" s="1" t="s">
        <v>43</v>
      </c>
      <c r="G63" s="1" t="s">
        <v>44</v>
      </c>
      <c r="H63" s="1" t="s">
        <v>45</v>
      </c>
      <c r="I63" s="14" t="s">
        <v>34</v>
      </c>
      <c r="J63" s="1" t="s">
        <v>35</v>
      </c>
      <c r="K63" s="1" t="s">
        <v>36</v>
      </c>
    </row>
    <row r="64" spans="1:11" x14ac:dyDescent="0.3">
      <c r="B64">
        <v>1</v>
      </c>
      <c r="C64">
        <v>2</v>
      </c>
      <c r="D64">
        <v>9</v>
      </c>
      <c r="E64">
        <v>8</v>
      </c>
      <c r="F64" s="7">
        <f>D56</f>
        <v>0</v>
      </c>
      <c r="G64" s="7">
        <f>G56</f>
        <v>8.5732140997411239</v>
      </c>
      <c r="H64" s="7">
        <f>J56</f>
        <v>3.7416573867739413</v>
      </c>
      <c r="I64">
        <v>1</v>
      </c>
    </row>
    <row r="65" spans="1:11" x14ac:dyDescent="0.3">
      <c r="B65">
        <v>2</v>
      </c>
      <c r="C65">
        <v>5</v>
      </c>
      <c r="D65">
        <v>10</v>
      </c>
      <c r="E65">
        <v>1</v>
      </c>
      <c r="F65" s="7">
        <f t="shared" ref="F65:F69" si="6">D57</f>
        <v>7.6811457478686078</v>
      </c>
      <c r="G65" s="7">
        <f t="shared" ref="G65:G69" si="7">G57</f>
        <v>9.9247166206396038</v>
      </c>
      <c r="H65" s="7">
        <f t="shared" ref="H65:H69" si="8">J57</f>
        <v>5.259911279353167</v>
      </c>
      <c r="K65">
        <v>1</v>
      </c>
    </row>
    <row r="66" spans="1:11" x14ac:dyDescent="0.3">
      <c r="B66">
        <v>3</v>
      </c>
      <c r="C66">
        <v>6</v>
      </c>
      <c r="D66">
        <v>1</v>
      </c>
      <c r="E66">
        <v>5</v>
      </c>
      <c r="F66" s="7">
        <f t="shared" si="6"/>
        <v>9.4339811320566032</v>
      </c>
      <c r="G66" s="7">
        <f t="shared" si="7"/>
        <v>2.9154759474226504</v>
      </c>
      <c r="H66" s="7">
        <f t="shared" si="8"/>
        <v>7.32575365861197</v>
      </c>
      <c r="J66">
        <v>1</v>
      </c>
    </row>
    <row r="67" spans="1:11" x14ac:dyDescent="0.3">
      <c r="B67">
        <v>4</v>
      </c>
      <c r="C67">
        <v>1</v>
      </c>
      <c r="D67">
        <v>8</v>
      </c>
      <c r="E67">
        <v>5</v>
      </c>
      <c r="F67" s="7">
        <f t="shared" si="6"/>
        <v>3.3166247903553998</v>
      </c>
      <c r="G67" s="7">
        <f t="shared" si="7"/>
        <v>8.7464278422679502</v>
      </c>
      <c r="H67" s="7">
        <f t="shared" si="8"/>
        <v>1.5275252316519468</v>
      </c>
      <c r="K67">
        <v>1</v>
      </c>
    </row>
    <row r="68" spans="1:11" x14ac:dyDescent="0.3">
      <c r="B68">
        <v>5</v>
      </c>
      <c r="C68">
        <v>1</v>
      </c>
      <c r="D68">
        <v>4</v>
      </c>
      <c r="E68">
        <v>8</v>
      </c>
      <c r="F68" s="7">
        <f t="shared" si="6"/>
        <v>5.0990195135927845</v>
      </c>
      <c r="G68" s="7">
        <f t="shared" si="7"/>
        <v>6.7453687816160208</v>
      </c>
      <c r="H68" s="7">
        <f t="shared" si="8"/>
        <v>4.8989794855663558</v>
      </c>
      <c r="K68">
        <v>1</v>
      </c>
    </row>
    <row r="69" spans="1:11" x14ac:dyDescent="0.3">
      <c r="B69">
        <v>6</v>
      </c>
      <c r="C69">
        <v>9</v>
      </c>
      <c r="D69">
        <v>4</v>
      </c>
      <c r="E69">
        <v>9</v>
      </c>
      <c r="F69" s="7">
        <f t="shared" si="6"/>
        <v>8.6602540378443873</v>
      </c>
      <c r="G69" s="7">
        <f t="shared" si="7"/>
        <v>2.9154759474226504</v>
      </c>
      <c r="H69" s="7">
        <f t="shared" si="8"/>
        <v>8.621678104251707</v>
      </c>
      <c r="I69" s="9"/>
      <c r="J69" s="9">
        <v>1</v>
      </c>
      <c r="K69" s="9"/>
    </row>
    <row r="70" spans="1:11" x14ac:dyDescent="0.3">
      <c r="I70" s="10">
        <f>SUM(I64:I69)</f>
        <v>1</v>
      </c>
      <c r="J70" s="10">
        <f>SUM(J64:J69)</f>
        <v>2</v>
      </c>
      <c r="K70" s="10">
        <f>SUM(K64:K69)</f>
        <v>3</v>
      </c>
    </row>
    <row r="73" spans="1:11" x14ac:dyDescent="0.3">
      <c r="A73" s="4" t="s">
        <v>46</v>
      </c>
    </row>
    <row r="74" spans="1:11" x14ac:dyDescent="0.3">
      <c r="A74" t="s">
        <v>47</v>
      </c>
    </row>
    <row r="76" spans="1:11" x14ac:dyDescent="0.3">
      <c r="B76" s="12"/>
      <c r="C76" s="12" t="s">
        <v>2</v>
      </c>
      <c r="D76" s="12" t="s">
        <v>3</v>
      </c>
      <c r="E76" s="12" t="s">
        <v>4</v>
      </c>
    </row>
    <row r="77" spans="1:11" x14ac:dyDescent="0.3">
      <c r="B77" s="12" t="s">
        <v>39</v>
      </c>
      <c r="C77" s="12">
        <f>B65/1</f>
        <v>2</v>
      </c>
      <c r="D77" s="12">
        <f>D64/1</f>
        <v>9</v>
      </c>
      <c r="E77" s="12">
        <f>E64/1</f>
        <v>8</v>
      </c>
    </row>
    <row r="78" spans="1:11" x14ac:dyDescent="0.3">
      <c r="B78" s="12" t="s">
        <v>40</v>
      </c>
      <c r="C78" s="12">
        <f>(C66+C69)/2</f>
        <v>7.5</v>
      </c>
      <c r="D78" s="12">
        <f>(D66+D69)/2</f>
        <v>2.5</v>
      </c>
      <c r="E78" s="12">
        <f>(E66+E69)/2</f>
        <v>7</v>
      </c>
    </row>
    <row r="79" spans="1:11" x14ac:dyDescent="0.3">
      <c r="B79" s="12" t="s">
        <v>41</v>
      </c>
      <c r="C79" s="13">
        <f>(C65+C67+C68)/3</f>
        <v>2.3333333333333335</v>
      </c>
      <c r="D79" s="13">
        <f>(D65+D67+D68)/3</f>
        <v>7.333333333333333</v>
      </c>
      <c r="E79" s="13">
        <f>(E65+E67+E68)/3</f>
        <v>4.666666666666667</v>
      </c>
    </row>
    <row r="81" spans="1:10" x14ac:dyDescent="0.3">
      <c r="A81" t="s">
        <v>48</v>
      </c>
    </row>
    <row r="83" spans="1:10" x14ac:dyDescent="0.3">
      <c r="C83" t="s">
        <v>12</v>
      </c>
      <c r="D83" s="7">
        <f>SQRT(POWER((C38-C$77),2)+POWER((D38-D$77),2)+POWER((E38-E$77),2))</f>
        <v>0</v>
      </c>
      <c r="E83" s="7"/>
      <c r="F83" s="7" t="s">
        <v>18</v>
      </c>
      <c r="G83" s="7">
        <f>SQRT(POWER((C38-C$78),2)+POWER((D38-D$78),2)+POWER((E38-E$78),2))</f>
        <v>8.5732140997411239</v>
      </c>
      <c r="H83" s="7"/>
      <c r="I83" s="7" t="s">
        <v>24</v>
      </c>
      <c r="J83" s="7">
        <f>SQRT(POWER((C38-C$79),2)+POWER((D38-D$79),2)+POWER((E38-E$79),2))</f>
        <v>3.7416573867739413</v>
      </c>
    </row>
    <row r="84" spans="1:10" x14ac:dyDescent="0.3">
      <c r="C84" t="s">
        <v>13</v>
      </c>
      <c r="D84" s="7">
        <f t="shared" ref="D84:D88" si="9">SQRT(POWER((C39-C$77),2)+POWER((D39-D$77),2)+POWER((E39-E$77),2))</f>
        <v>7.6811457478686078</v>
      </c>
      <c r="E84" s="7"/>
      <c r="F84" s="7" t="s">
        <v>19</v>
      </c>
      <c r="G84" s="7">
        <f t="shared" ref="G84:G88" si="10">SQRT(POWER((C39-C$78),2)+POWER((D39-D$78),2)+POWER((E39-E$78),2))</f>
        <v>9.9247166206396038</v>
      </c>
      <c r="H84" s="7"/>
      <c r="I84" s="7" t="s">
        <v>25</v>
      </c>
      <c r="J84" s="7">
        <f t="shared" ref="J84:J88" si="11">SQRT(POWER((C39-C$79),2)+POWER((D39-D$79),2)+POWER((E39-E$79),2))</f>
        <v>5.259911279353167</v>
      </c>
    </row>
    <row r="85" spans="1:10" x14ac:dyDescent="0.3">
      <c r="C85" t="s">
        <v>14</v>
      </c>
      <c r="D85" s="7">
        <f t="shared" si="9"/>
        <v>9.4339811320566032</v>
      </c>
      <c r="E85" s="7"/>
      <c r="F85" s="7" t="s">
        <v>20</v>
      </c>
      <c r="G85" s="7">
        <f t="shared" si="10"/>
        <v>2.9154759474226504</v>
      </c>
      <c r="H85" s="7"/>
      <c r="I85" s="7" t="s">
        <v>26</v>
      </c>
      <c r="J85" s="7">
        <f t="shared" si="11"/>
        <v>7.32575365861197</v>
      </c>
    </row>
    <row r="86" spans="1:10" x14ac:dyDescent="0.3">
      <c r="C86" t="s">
        <v>15</v>
      </c>
      <c r="D86" s="7">
        <f t="shared" si="9"/>
        <v>3.3166247903553998</v>
      </c>
      <c r="E86" s="7"/>
      <c r="F86" s="7" t="s">
        <v>21</v>
      </c>
      <c r="G86" s="7">
        <f t="shared" si="10"/>
        <v>8.7464278422679502</v>
      </c>
      <c r="H86" s="7"/>
      <c r="I86" s="7" t="s">
        <v>27</v>
      </c>
      <c r="J86" s="7">
        <f t="shared" si="11"/>
        <v>1.5275252316519468</v>
      </c>
    </row>
    <row r="87" spans="1:10" x14ac:dyDescent="0.3">
      <c r="C87" t="s">
        <v>16</v>
      </c>
      <c r="D87" s="7">
        <f t="shared" si="9"/>
        <v>5.0990195135927845</v>
      </c>
      <c r="E87" s="7"/>
      <c r="F87" s="7" t="s">
        <v>22</v>
      </c>
      <c r="G87" s="7">
        <f t="shared" si="10"/>
        <v>6.7453687816160208</v>
      </c>
      <c r="H87" s="7"/>
      <c r="I87" s="7" t="s">
        <v>28</v>
      </c>
      <c r="J87" s="7">
        <f t="shared" si="11"/>
        <v>4.8989794855663558</v>
      </c>
    </row>
    <row r="88" spans="1:10" x14ac:dyDescent="0.3">
      <c r="C88" t="s">
        <v>17</v>
      </c>
      <c r="D88" s="7">
        <f t="shared" si="9"/>
        <v>8.6602540378443873</v>
      </c>
      <c r="E88" s="7"/>
      <c r="F88" s="7" t="s">
        <v>23</v>
      </c>
      <c r="G88" s="7">
        <f t="shared" si="10"/>
        <v>2.9154759474226504</v>
      </c>
      <c r="H88" s="7"/>
      <c r="I88" s="7" t="s">
        <v>29</v>
      </c>
      <c r="J88" s="7">
        <f t="shared" si="11"/>
        <v>8.621678104251707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wahyu safitri</dc:creator>
  <cp:lastModifiedBy>amelia wahyu safitri</cp:lastModifiedBy>
  <dcterms:created xsi:type="dcterms:W3CDTF">2024-05-14T03:28:56Z</dcterms:created>
  <dcterms:modified xsi:type="dcterms:W3CDTF">2024-05-14T05:59:26Z</dcterms:modified>
</cp:coreProperties>
</file>