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\Desktop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Q8" i="1" l="1"/>
  <c r="BQ9" i="1"/>
  <c r="BQ10" i="1"/>
  <c r="BQ11" i="1"/>
  <c r="BQ12" i="1"/>
  <c r="BQ13" i="1"/>
  <c r="BQ14" i="1"/>
  <c r="BQ15" i="1"/>
  <c r="BQ16" i="1"/>
  <c r="BQ7" i="1"/>
  <c r="BP8" i="1" l="1"/>
  <c r="BP9" i="1"/>
  <c r="BP10" i="1"/>
  <c r="BP11" i="1"/>
  <c r="BP12" i="1"/>
  <c r="BP13" i="1"/>
  <c r="BP14" i="1"/>
  <c r="BP15" i="1"/>
  <c r="BP16" i="1"/>
  <c r="BP7" i="1"/>
  <c r="BN16" i="1"/>
  <c r="BO16" i="1" s="1"/>
  <c r="BM16" i="1"/>
  <c r="BM15" i="1"/>
  <c r="BN15" i="1" s="1"/>
  <c r="BO15" i="1" s="1"/>
  <c r="BM14" i="1"/>
  <c r="BN14" i="1" s="1"/>
  <c r="BO14" i="1" s="1"/>
  <c r="BM13" i="1"/>
  <c r="BN13" i="1" s="1"/>
  <c r="BO13" i="1" s="1"/>
  <c r="BM12" i="1"/>
  <c r="BN12" i="1" s="1"/>
  <c r="BO12" i="1" s="1"/>
  <c r="BM11" i="1"/>
  <c r="BN11" i="1" s="1"/>
  <c r="BO11" i="1" s="1"/>
  <c r="BN10" i="1"/>
  <c r="BO10" i="1" s="1"/>
  <c r="BM10" i="1"/>
  <c r="BM9" i="1"/>
  <c r="BN9" i="1" s="1"/>
  <c r="BO9" i="1" s="1"/>
  <c r="BM8" i="1"/>
  <c r="BN8" i="1" s="1"/>
  <c r="BO8" i="1" s="1"/>
  <c r="BM7" i="1"/>
  <c r="BN7" i="1" s="1"/>
  <c r="BO7" i="1" s="1"/>
  <c r="BH16" i="1"/>
  <c r="BI16" i="1" s="1"/>
  <c r="BJ16" i="1" s="1"/>
  <c r="BH15" i="1"/>
  <c r="BI15" i="1" s="1"/>
  <c r="BJ15" i="1" s="1"/>
  <c r="BH14" i="1"/>
  <c r="BI14" i="1" s="1"/>
  <c r="BJ14" i="1" s="1"/>
  <c r="BH13" i="1"/>
  <c r="BI13" i="1" s="1"/>
  <c r="BJ13" i="1" s="1"/>
  <c r="BH12" i="1"/>
  <c r="BI12" i="1" s="1"/>
  <c r="BJ12" i="1" s="1"/>
  <c r="BH11" i="1"/>
  <c r="BI11" i="1" s="1"/>
  <c r="BJ11" i="1" s="1"/>
  <c r="BH10" i="1"/>
  <c r="BI10" i="1" s="1"/>
  <c r="BJ10" i="1" s="1"/>
  <c r="BH9" i="1"/>
  <c r="BI9" i="1" s="1"/>
  <c r="BJ9" i="1" s="1"/>
  <c r="BH8" i="1"/>
  <c r="BI8" i="1" s="1"/>
  <c r="BJ8" i="1" s="1"/>
  <c r="BH7" i="1"/>
  <c r="BI7" i="1" s="1"/>
  <c r="BJ7" i="1" s="1"/>
  <c r="BA16" i="1" a="1"/>
  <c r="BA16" i="1" s="1"/>
  <c r="BC16" i="1" s="1"/>
  <c r="BD16" i="1" s="1"/>
  <c r="BE16" i="1" s="1"/>
  <c r="BA15" i="1" a="1"/>
  <c r="BA15" i="1" s="1"/>
  <c r="BC15" i="1" s="1"/>
  <c r="BD15" i="1" s="1"/>
  <c r="BE15" i="1" s="1"/>
  <c r="BA14" i="1" a="1"/>
  <c r="BA14" i="1" s="1"/>
  <c r="BC14" i="1" s="1"/>
  <c r="BD14" i="1" s="1"/>
  <c r="BE14" i="1" s="1"/>
  <c r="BA13" i="1" a="1"/>
  <c r="BA13" i="1" s="1"/>
  <c r="BC13" i="1" s="1"/>
  <c r="BD13" i="1" s="1"/>
  <c r="BE13" i="1" s="1"/>
  <c r="BA12" i="1" a="1"/>
  <c r="BA12" i="1" s="1"/>
  <c r="BC12" i="1" s="1"/>
  <c r="BD12" i="1" s="1"/>
  <c r="BE12" i="1" s="1"/>
  <c r="BA11" i="1" a="1"/>
  <c r="BA11" i="1" s="1"/>
  <c r="BC11" i="1" s="1"/>
  <c r="BD11" i="1" s="1"/>
  <c r="BE11" i="1" s="1"/>
  <c r="BA10" i="1" a="1"/>
  <c r="BA10" i="1" s="1"/>
  <c r="BC10" i="1" s="1"/>
  <c r="BD10" i="1" s="1"/>
  <c r="BE10" i="1" s="1"/>
  <c r="BA9" i="1" a="1"/>
  <c r="BA9" i="1" s="1"/>
  <c r="BC9" i="1" s="1"/>
  <c r="BD9" i="1" s="1"/>
  <c r="BE9" i="1" s="1"/>
  <c r="BA8" i="1" a="1"/>
  <c r="BA8" i="1" s="1"/>
  <c r="BC8" i="1" s="1"/>
  <c r="BD8" i="1" s="1"/>
  <c r="BE8" i="1" s="1"/>
  <c r="BA7" i="1" a="1"/>
  <c r="BA7" i="1" s="1"/>
  <c r="BC7" i="1" s="1"/>
  <c r="BD7" i="1" s="1"/>
  <c r="BE7" i="1" s="1"/>
  <c r="AR16" i="1" a="1"/>
  <c r="AR16" i="1" s="1"/>
  <c r="AT16" i="1" s="1"/>
  <c r="AU16" i="1" s="1"/>
  <c r="AV16" i="1" s="1"/>
  <c r="AR15" i="1" a="1"/>
  <c r="AR15" i="1" s="1"/>
  <c r="AT15" i="1" s="1"/>
  <c r="AU15" i="1" s="1"/>
  <c r="AV15" i="1" s="1"/>
  <c r="AR14" i="1" a="1"/>
  <c r="AR14" i="1" s="1"/>
  <c r="AT14" i="1" s="1"/>
  <c r="AU14" i="1" s="1"/>
  <c r="AV14" i="1" s="1"/>
  <c r="AR13" i="1" a="1"/>
  <c r="AR13" i="1" s="1"/>
  <c r="AT13" i="1" s="1"/>
  <c r="AU13" i="1" s="1"/>
  <c r="AV13" i="1" s="1"/>
  <c r="AR12" i="1" a="1"/>
  <c r="AR12" i="1" s="1"/>
  <c r="AT12" i="1" s="1"/>
  <c r="AU12" i="1" s="1"/>
  <c r="AV12" i="1" s="1"/>
  <c r="AR11" i="1" a="1"/>
  <c r="AR11" i="1" s="1"/>
  <c r="AT11" i="1" s="1"/>
  <c r="AU11" i="1" s="1"/>
  <c r="AV11" i="1" s="1"/>
  <c r="AR10" i="1" a="1"/>
  <c r="AR10" i="1" s="1"/>
  <c r="AT10" i="1" s="1"/>
  <c r="AU10" i="1" s="1"/>
  <c r="AV10" i="1" s="1"/>
  <c r="AR9" i="1" a="1"/>
  <c r="AR9" i="1" s="1"/>
  <c r="AT9" i="1" s="1"/>
  <c r="AU9" i="1" s="1"/>
  <c r="AV9" i="1" s="1"/>
  <c r="AR8" i="1" a="1"/>
  <c r="AR8" i="1" s="1"/>
  <c r="AT8" i="1" s="1"/>
  <c r="AU8" i="1" s="1"/>
  <c r="AV8" i="1" s="1"/>
  <c r="AR7" i="1" a="1"/>
  <c r="AR7" i="1" s="1"/>
  <c r="AT7" i="1" s="1"/>
  <c r="AU7" i="1" s="1"/>
  <c r="AV7" i="1" s="1"/>
  <c r="AI16" i="1" a="1"/>
  <c r="AI16" i="1" s="1"/>
  <c r="AK16" i="1" s="1"/>
  <c r="AL16" i="1" s="1"/>
  <c r="AM16" i="1" s="1"/>
  <c r="AI15" i="1" a="1"/>
  <c r="AI15" i="1" s="1"/>
  <c r="AK15" i="1" s="1"/>
  <c r="AL15" i="1" s="1"/>
  <c r="AM15" i="1" s="1"/>
  <c r="AI14" i="1" a="1"/>
  <c r="AI14" i="1" s="1"/>
  <c r="AK14" i="1" s="1"/>
  <c r="AL14" i="1" s="1"/>
  <c r="AM14" i="1" s="1"/>
  <c r="AI13" i="1" a="1"/>
  <c r="AI13" i="1" s="1"/>
  <c r="AK13" i="1" s="1"/>
  <c r="AL13" i="1" s="1"/>
  <c r="AM13" i="1" s="1"/>
  <c r="AI12" i="1" a="1"/>
  <c r="AI12" i="1" s="1"/>
  <c r="AK12" i="1" s="1"/>
  <c r="AL12" i="1" s="1"/>
  <c r="AM12" i="1" s="1"/>
  <c r="AI11" i="1" a="1"/>
  <c r="AI11" i="1" s="1"/>
  <c r="AK11" i="1" s="1"/>
  <c r="AL11" i="1" s="1"/>
  <c r="AM11" i="1" s="1"/>
  <c r="AI10" i="1" a="1"/>
  <c r="AI10" i="1" s="1"/>
  <c r="AK10" i="1" s="1"/>
  <c r="AL10" i="1" s="1"/>
  <c r="AM10" i="1" s="1"/>
  <c r="AI9" i="1" a="1"/>
  <c r="AI9" i="1" s="1"/>
  <c r="AK9" i="1" s="1"/>
  <c r="AL9" i="1" s="1"/>
  <c r="AM9" i="1" s="1"/>
  <c r="AI8" i="1" a="1"/>
  <c r="AI8" i="1" s="1"/>
  <c r="AK8" i="1" s="1"/>
  <c r="AL8" i="1" s="1"/>
  <c r="AM8" i="1" s="1"/>
  <c r="AI7" i="1" a="1"/>
  <c r="AI7" i="1" s="1"/>
  <c r="AK7" i="1" s="1"/>
  <c r="AL7" i="1" s="1"/>
  <c r="AM7" i="1" s="1"/>
  <c r="U11" i="1" a="1"/>
  <c r="U11" i="1" s="1"/>
  <c r="W11" i="1" s="1"/>
  <c r="X11" i="1" s="1"/>
  <c r="Y11" i="1" s="1"/>
  <c r="AD8" i="1"/>
  <c r="AD9" i="1"/>
  <c r="AD10" i="1"/>
  <c r="AD11" i="1"/>
  <c r="AD12" i="1"/>
  <c r="AD13" i="1"/>
  <c r="AD14" i="1"/>
  <c r="AD15" i="1"/>
  <c r="AD16" i="1"/>
  <c r="AD7" i="1"/>
  <c r="Y7" i="1"/>
  <c r="AC8" i="1"/>
  <c r="AC9" i="1"/>
  <c r="AC10" i="1"/>
  <c r="AC11" i="1"/>
  <c r="AC12" i="1"/>
  <c r="AC13" i="1"/>
  <c r="AC14" i="1"/>
  <c r="AC15" i="1"/>
  <c r="AC16" i="1"/>
  <c r="AC7" i="1"/>
  <c r="AB8" i="1"/>
  <c r="AB9" i="1"/>
  <c r="AB10" i="1"/>
  <c r="AB11" i="1"/>
  <c r="AB12" i="1"/>
  <c r="AB13" i="1"/>
  <c r="AB14" i="1"/>
  <c r="AB15" i="1"/>
  <c r="AB16" i="1"/>
  <c r="AB7" i="1"/>
  <c r="Y8" i="1"/>
  <c r="Y9" i="1"/>
  <c r="Y10" i="1"/>
  <c r="Y12" i="1"/>
  <c r="Y13" i="1"/>
  <c r="Y14" i="1"/>
  <c r="Y16" i="1"/>
  <c r="X8" i="1"/>
  <c r="X9" i="1"/>
  <c r="X10" i="1"/>
  <c r="X12" i="1"/>
  <c r="X13" i="1"/>
  <c r="X14" i="1"/>
  <c r="X15" i="1"/>
  <c r="Y15" i="1" s="1"/>
  <c r="X16" i="1"/>
  <c r="X7" i="1"/>
  <c r="O7" i="1"/>
  <c r="W8" i="1"/>
  <c r="W9" i="1"/>
  <c r="W10" i="1"/>
  <c r="W12" i="1"/>
  <c r="W13" i="1"/>
  <c r="W14" i="1"/>
  <c r="W15" i="1"/>
  <c r="W16" i="1"/>
  <c r="W7" i="1"/>
  <c r="I8" i="1"/>
  <c r="I9" i="1"/>
  <c r="I10" i="1"/>
  <c r="I11" i="1"/>
  <c r="I12" i="1"/>
  <c r="I13" i="1"/>
  <c r="I14" i="1"/>
  <c r="I15" i="1"/>
  <c r="I16" i="1"/>
  <c r="I7" i="1"/>
  <c r="U8" i="1" a="1"/>
  <c r="U8" i="1"/>
  <c r="U9" i="1" a="1"/>
  <c r="U9" i="1"/>
  <c r="U10" i="1" a="1"/>
  <c r="U10" i="1" s="1"/>
  <c r="U12" i="1" a="1"/>
  <c r="U12" i="1" s="1"/>
  <c r="U13" i="1" a="1"/>
  <c r="U13" i="1"/>
  <c r="U14" i="1" a="1"/>
  <c r="U14" i="1"/>
  <c r="U15" i="1" a="1"/>
  <c r="U15" i="1"/>
  <c r="U16" i="1" a="1"/>
  <c r="U16" i="1"/>
  <c r="U7" i="1" a="1"/>
  <c r="U7" i="1" s="1"/>
  <c r="P8" i="1" l="1"/>
  <c r="P9" i="1"/>
  <c r="P10" i="1"/>
  <c r="P11" i="1"/>
  <c r="P12" i="1"/>
  <c r="P13" i="1"/>
  <c r="P14" i="1"/>
  <c r="P15" i="1"/>
  <c r="P16" i="1"/>
  <c r="P7" i="1"/>
  <c r="O8" i="1"/>
  <c r="O9" i="1"/>
  <c r="O10" i="1"/>
  <c r="O11" i="1"/>
  <c r="O12" i="1"/>
  <c r="O13" i="1"/>
  <c r="O14" i="1"/>
  <c r="O15" i="1"/>
  <c r="O16" i="1"/>
  <c r="J7" i="1"/>
  <c r="N8" i="1"/>
  <c r="N9" i="1"/>
  <c r="N10" i="1"/>
  <c r="N11" i="1"/>
  <c r="N12" i="1"/>
  <c r="N13" i="1"/>
  <c r="N14" i="1"/>
  <c r="N15" i="1"/>
  <c r="N16" i="1"/>
  <c r="N7" i="1"/>
  <c r="K8" i="1" l="1"/>
  <c r="K9" i="1"/>
  <c r="K7" i="1"/>
  <c r="J9" i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8" i="1"/>
  <c r="G8" i="1"/>
  <c r="G9" i="1"/>
  <c r="G10" i="1"/>
  <c r="G11" i="1"/>
  <c r="G12" i="1"/>
  <c r="G13" i="1"/>
  <c r="G14" i="1"/>
  <c r="G15" i="1"/>
  <c r="G16" i="1"/>
  <c r="G7" i="1"/>
</calcChain>
</file>

<file path=xl/sharedStrings.xml><?xml version="1.0" encoding="utf-8"?>
<sst xmlns="http://schemas.openxmlformats.org/spreadsheetml/2006/main" count="114" uniqueCount="37">
  <si>
    <t>ROLL</t>
  </si>
  <si>
    <t>CSE 1101</t>
  </si>
  <si>
    <t>Attendance</t>
  </si>
  <si>
    <t>CT-1</t>
  </si>
  <si>
    <t>CT-2</t>
  </si>
  <si>
    <t>CT-3</t>
  </si>
  <si>
    <t>CT</t>
  </si>
  <si>
    <t>CREDIT</t>
  </si>
  <si>
    <t>TOTAL</t>
  </si>
  <si>
    <t>GRADES</t>
  </si>
  <si>
    <t>LETTER</t>
  </si>
  <si>
    <t>POINTS</t>
  </si>
  <si>
    <t>CA (30%)</t>
  </si>
  <si>
    <t>FINAL (70%)</t>
  </si>
  <si>
    <t>CSE 1103</t>
  </si>
  <si>
    <t>CSE 1104</t>
  </si>
  <si>
    <t>MATH 1101</t>
  </si>
  <si>
    <t>PHY 1101</t>
  </si>
  <si>
    <t>HUM 1101</t>
  </si>
  <si>
    <t>HUM 1102</t>
  </si>
  <si>
    <t>CSE 1150</t>
  </si>
  <si>
    <t>Letter</t>
  </si>
  <si>
    <t>Points</t>
  </si>
  <si>
    <t>A+</t>
  </si>
  <si>
    <t>A</t>
  </si>
  <si>
    <t>A-</t>
  </si>
  <si>
    <t>B+</t>
  </si>
  <si>
    <t>B</t>
  </si>
  <si>
    <t>B-</t>
  </si>
  <si>
    <t>C+</t>
  </si>
  <si>
    <t>C</t>
  </si>
  <si>
    <t>D</t>
  </si>
  <si>
    <t>F</t>
  </si>
  <si>
    <t>CSE 1102</t>
  </si>
  <si>
    <t>ECP (GP * CREDIT)</t>
  </si>
  <si>
    <t>SGP (ECP / Total CREDIT)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</si>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</sst>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4" fillId="3" borderId="1" xfId="2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" fontId="0" fillId="0" borderId="0" xfId="0" applyNumberForma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R30"/>
  <sheetViews>
    <sheetView tabSelected="1" topLeftCell="BO1" zoomScale="115" zoomScaleNormal="115" workbookViewId="0">
      <selection activeCell="BR8" sqref="BR8"/>
    </sheetView>
  </sheetViews>
  <sheetFormatPr defaultRowHeight="14.4" x14ac:dyDescent="0.3"/>
  <cols>
    <col min="3" max="3" width="12.33203125" bestFit="1" customWidth="1"/>
    <col min="8" max="8" width="13.77734375" bestFit="1" customWidth="1"/>
    <col min="10" max="10" width="9.77734375" bestFit="1" customWidth="1"/>
    <col min="11" max="11" width="9.33203125" bestFit="1" customWidth="1"/>
    <col min="12" max="12" width="10.5546875" bestFit="1" customWidth="1"/>
    <col min="13" max="13" width="11.109375" bestFit="1" customWidth="1"/>
    <col min="15" max="15" width="8.5546875" bestFit="1" customWidth="1"/>
    <col min="17" max="17" width="12.33203125" bestFit="1" customWidth="1"/>
    <col min="21" max="21" width="10.5546875" bestFit="1" customWidth="1"/>
    <col min="22" max="22" width="13.77734375" bestFit="1" customWidth="1"/>
    <col min="24" max="24" width="9.77734375" bestFit="1" customWidth="1"/>
    <col min="25" max="25" width="9.33203125" bestFit="1" customWidth="1"/>
    <col min="26" max="27" width="11.109375" bestFit="1" customWidth="1"/>
    <col min="30" max="30" width="10.5546875" bestFit="1" customWidth="1"/>
    <col min="31" max="31" width="12.33203125" bestFit="1" customWidth="1"/>
    <col min="35" max="35" width="11.109375" bestFit="1" customWidth="1"/>
    <col min="36" max="36" width="13.77734375" bestFit="1" customWidth="1"/>
    <col min="38" max="38" width="9.77734375" bestFit="1" customWidth="1"/>
    <col min="39" max="39" width="10.5546875" bestFit="1" customWidth="1"/>
    <col min="40" max="40" width="12.33203125" bestFit="1" customWidth="1"/>
    <col min="44" max="44" width="11.109375" bestFit="1" customWidth="1"/>
    <col min="45" max="45" width="13.77734375" bestFit="1" customWidth="1"/>
    <col min="48" max="48" width="10.5546875" bestFit="1" customWidth="1"/>
    <col min="49" max="49" width="12.33203125" bestFit="1" customWidth="1"/>
    <col min="53" max="53" width="11.109375" bestFit="1" customWidth="1"/>
    <col min="54" max="54" width="13.77734375" bestFit="1" customWidth="1"/>
    <col min="57" max="57" width="10.5546875" bestFit="1" customWidth="1"/>
    <col min="59" max="59" width="11.109375" bestFit="1" customWidth="1"/>
    <col min="62" max="62" width="11.109375" bestFit="1" customWidth="1"/>
    <col min="64" max="64" width="11.109375" bestFit="1" customWidth="1"/>
    <col min="66" max="66" width="10.5546875" bestFit="1" customWidth="1"/>
    <col min="67" max="67" width="11.109375" bestFit="1" customWidth="1"/>
    <col min="68" max="68" width="15.88671875" bestFit="1" customWidth="1"/>
    <col min="69" max="69" width="21.44140625" bestFit="1" customWidth="1"/>
    <col min="70" max="70" width="11" bestFit="1" customWidth="1"/>
    <col min="71" max="73" width="11.109375" bestFit="1" customWidth="1"/>
    <col min="75" max="75" width="10.5546875" bestFit="1" customWidth="1"/>
    <col min="80" max="80" width="11.109375" bestFit="1" customWidth="1"/>
  </cols>
  <sheetData>
    <row r="4" spans="2:70" ht="15.6" x14ac:dyDescent="0.3">
      <c r="B4" s="16" t="s">
        <v>0</v>
      </c>
      <c r="C4" s="15" t="s">
        <v>1</v>
      </c>
      <c r="D4" s="15"/>
      <c r="E4" s="15"/>
      <c r="F4" s="15"/>
      <c r="G4" s="15"/>
      <c r="H4" s="15"/>
      <c r="I4" s="15" t="s">
        <v>7</v>
      </c>
      <c r="J4" s="15"/>
      <c r="K4" s="3">
        <v>3</v>
      </c>
      <c r="L4" s="8" t="s">
        <v>33</v>
      </c>
      <c r="M4" s="10"/>
      <c r="N4" s="7" t="s">
        <v>7</v>
      </c>
      <c r="O4" s="7"/>
      <c r="P4" s="4">
        <v>1.5</v>
      </c>
      <c r="Q4" s="15" t="s">
        <v>14</v>
      </c>
      <c r="R4" s="15"/>
      <c r="S4" s="15"/>
      <c r="T4" s="15"/>
      <c r="U4" s="15"/>
      <c r="V4" s="15"/>
      <c r="W4" s="15" t="s">
        <v>7</v>
      </c>
      <c r="X4" s="15"/>
      <c r="Y4" s="3">
        <v>3</v>
      </c>
      <c r="Z4" s="8" t="s">
        <v>15</v>
      </c>
      <c r="AA4" s="10"/>
      <c r="AB4" s="7" t="s">
        <v>7</v>
      </c>
      <c r="AC4" s="7"/>
      <c r="AD4" s="4">
        <v>1.5</v>
      </c>
      <c r="AE4" s="15" t="s">
        <v>16</v>
      </c>
      <c r="AF4" s="15"/>
      <c r="AG4" s="15"/>
      <c r="AH4" s="15"/>
      <c r="AI4" s="15"/>
      <c r="AJ4" s="15"/>
      <c r="AK4" s="15" t="s">
        <v>7</v>
      </c>
      <c r="AL4" s="15"/>
      <c r="AM4" s="3">
        <v>3</v>
      </c>
      <c r="AN4" s="15" t="s">
        <v>17</v>
      </c>
      <c r="AO4" s="15"/>
      <c r="AP4" s="15"/>
      <c r="AQ4" s="15"/>
      <c r="AR4" s="15"/>
      <c r="AS4" s="15"/>
      <c r="AT4" s="15" t="s">
        <v>7</v>
      </c>
      <c r="AU4" s="15"/>
      <c r="AV4" s="3">
        <v>3</v>
      </c>
      <c r="AW4" s="15" t="s">
        <v>18</v>
      </c>
      <c r="AX4" s="15"/>
      <c r="AY4" s="15"/>
      <c r="AZ4" s="15"/>
      <c r="BA4" s="15"/>
      <c r="BB4" s="15"/>
      <c r="BC4" s="15" t="s">
        <v>7</v>
      </c>
      <c r="BD4" s="15"/>
      <c r="BE4" s="3">
        <v>3</v>
      </c>
      <c r="BF4" s="8" t="s">
        <v>19</v>
      </c>
      <c r="BG4" s="9"/>
      <c r="BH4" s="8" t="s">
        <v>7</v>
      </c>
      <c r="BI4" s="10"/>
      <c r="BJ4" s="4">
        <v>0.75</v>
      </c>
      <c r="BK4" s="8" t="s">
        <v>20</v>
      </c>
      <c r="BL4" s="9"/>
      <c r="BM4" s="8" t="s">
        <v>7</v>
      </c>
      <c r="BN4" s="10"/>
      <c r="BO4" s="4">
        <v>0.75</v>
      </c>
      <c r="BP4" s="5" t="s">
        <v>34</v>
      </c>
      <c r="BQ4" s="6" t="s">
        <v>35</v>
      </c>
      <c r="BR4" s="6" t="s">
        <v>36</v>
      </c>
    </row>
    <row r="5" spans="2:70" ht="15.6" x14ac:dyDescent="0.3">
      <c r="B5" s="16"/>
      <c r="C5" s="15" t="s">
        <v>12</v>
      </c>
      <c r="D5" s="15"/>
      <c r="E5" s="15"/>
      <c r="F5" s="15"/>
      <c r="G5" s="15"/>
      <c r="H5" s="15" t="s">
        <v>13</v>
      </c>
      <c r="I5" s="15" t="s">
        <v>8</v>
      </c>
      <c r="J5" s="15" t="s">
        <v>9</v>
      </c>
      <c r="K5" s="15"/>
      <c r="L5" s="11" t="s">
        <v>12</v>
      </c>
      <c r="M5" s="7" t="s">
        <v>13</v>
      </c>
      <c r="N5" s="7" t="s">
        <v>8</v>
      </c>
      <c r="O5" s="7" t="s">
        <v>9</v>
      </c>
      <c r="P5" s="7"/>
      <c r="Q5" s="15" t="s">
        <v>12</v>
      </c>
      <c r="R5" s="15"/>
      <c r="S5" s="15"/>
      <c r="T5" s="15"/>
      <c r="U5" s="15"/>
      <c r="V5" s="15" t="s">
        <v>13</v>
      </c>
      <c r="W5" s="15" t="s">
        <v>8</v>
      </c>
      <c r="X5" s="15" t="s">
        <v>9</v>
      </c>
      <c r="Y5" s="15"/>
      <c r="Z5" s="11" t="s">
        <v>12</v>
      </c>
      <c r="AA5" s="7" t="s">
        <v>13</v>
      </c>
      <c r="AB5" s="7" t="s">
        <v>8</v>
      </c>
      <c r="AC5" s="7" t="s">
        <v>9</v>
      </c>
      <c r="AD5" s="7"/>
      <c r="AE5" s="15" t="s">
        <v>12</v>
      </c>
      <c r="AF5" s="15"/>
      <c r="AG5" s="15"/>
      <c r="AH5" s="15"/>
      <c r="AI5" s="15"/>
      <c r="AJ5" s="15" t="s">
        <v>13</v>
      </c>
      <c r="AK5" s="15" t="s">
        <v>8</v>
      </c>
      <c r="AL5" s="15" t="s">
        <v>9</v>
      </c>
      <c r="AM5" s="15"/>
      <c r="AN5" s="15" t="s">
        <v>12</v>
      </c>
      <c r="AO5" s="15"/>
      <c r="AP5" s="15"/>
      <c r="AQ5" s="15"/>
      <c r="AR5" s="15"/>
      <c r="AS5" s="15" t="s">
        <v>13</v>
      </c>
      <c r="AT5" s="15" t="s">
        <v>8</v>
      </c>
      <c r="AU5" s="15" t="s">
        <v>9</v>
      </c>
      <c r="AV5" s="15"/>
      <c r="AW5" s="15" t="s">
        <v>12</v>
      </c>
      <c r="AX5" s="15"/>
      <c r="AY5" s="15"/>
      <c r="AZ5" s="15"/>
      <c r="BA5" s="15"/>
      <c r="BB5" s="15" t="s">
        <v>13</v>
      </c>
      <c r="BC5" s="15" t="s">
        <v>8</v>
      </c>
      <c r="BD5" s="15" t="s">
        <v>9</v>
      </c>
      <c r="BE5" s="15"/>
      <c r="BF5" s="11" t="s">
        <v>12</v>
      </c>
      <c r="BG5" s="11" t="s">
        <v>13</v>
      </c>
      <c r="BH5" s="11" t="s">
        <v>8</v>
      </c>
      <c r="BI5" s="7" t="s">
        <v>9</v>
      </c>
      <c r="BJ5" s="7"/>
      <c r="BK5" s="13" t="s">
        <v>12</v>
      </c>
      <c r="BL5" s="11" t="s">
        <v>13</v>
      </c>
      <c r="BM5" s="11" t="s">
        <v>8</v>
      </c>
      <c r="BN5" s="7" t="s">
        <v>9</v>
      </c>
      <c r="BO5" s="7"/>
      <c r="BP5" s="5"/>
      <c r="BQ5" s="6"/>
      <c r="BR5" s="6"/>
    </row>
    <row r="6" spans="2:70" ht="15.6" x14ac:dyDescent="0.3">
      <c r="B6" s="16"/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15"/>
      <c r="I6" s="15"/>
      <c r="J6" s="3" t="s">
        <v>10</v>
      </c>
      <c r="K6" s="3" t="s">
        <v>11</v>
      </c>
      <c r="L6" s="12"/>
      <c r="M6" s="7"/>
      <c r="N6" s="7"/>
      <c r="O6" s="4" t="s">
        <v>10</v>
      </c>
      <c r="P6" s="4" t="s">
        <v>11</v>
      </c>
      <c r="Q6" s="3" t="s">
        <v>2</v>
      </c>
      <c r="R6" s="3" t="s">
        <v>3</v>
      </c>
      <c r="S6" s="3" t="s">
        <v>4</v>
      </c>
      <c r="T6" s="3" t="s">
        <v>5</v>
      </c>
      <c r="U6" s="3" t="s">
        <v>6</v>
      </c>
      <c r="V6" s="15"/>
      <c r="W6" s="15"/>
      <c r="X6" s="3" t="s">
        <v>10</v>
      </c>
      <c r="Y6" s="3" t="s">
        <v>11</v>
      </c>
      <c r="Z6" s="12"/>
      <c r="AA6" s="7"/>
      <c r="AB6" s="7"/>
      <c r="AC6" s="4" t="s">
        <v>10</v>
      </c>
      <c r="AD6" s="4" t="s">
        <v>11</v>
      </c>
      <c r="AE6" s="3" t="s">
        <v>2</v>
      </c>
      <c r="AF6" s="3" t="s">
        <v>3</v>
      </c>
      <c r="AG6" s="3" t="s">
        <v>4</v>
      </c>
      <c r="AH6" s="3" t="s">
        <v>5</v>
      </c>
      <c r="AI6" s="3" t="s">
        <v>6</v>
      </c>
      <c r="AJ6" s="15"/>
      <c r="AK6" s="15"/>
      <c r="AL6" s="3" t="s">
        <v>10</v>
      </c>
      <c r="AM6" s="3" t="s">
        <v>11</v>
      </c>
      <c r="AN6" s="3" t="s">
        <v>2</v>
      </c>
      <c r="AO6" s="3" t="s">
        <v>3</v>
      </c>
      <c r="AP6" s="3" t="s">
        <v>4</v>
      </c>
      <c r="AQ6" s="3" t="s">
        <v>5</v>
      </c>
      <c r="AR6" s="3" t="s">
        <v>6</v>
      </c>
      <c r="AS6" s="15"/>
      <c r="AT6" s="15"/>
      <c r="AU6" s="3" t="s">
        <v>10</v>
      </c>
      <c r="AV6" s="3" t="s">
        <v>11</v>
      </c>
      <c r="AW6" s="3" t="s">
        <v>2</v>
      </c>
      <c r="AX6" s="3" t="s">
        <v>3</v>
      </c>
      <c r="AY6" s="3" t="s">
        <v>4</v>
      </c>
      <c r="AZ6" s="3" t="s">
        <v>5</v>
      </c>
      <c r="BA6" s="3" t="s">
        <v>6</v>
      </c>
      <c r="BB6" s="15"/>
      <c r="BC6" s="15"/>
      <c r="BD6" s="3" t="s">
        <v>10</v>
      </c>
      <c r="BE6" s="3" t="s">
        <v>11</v>
      </c>
      <c r="BF6" s="12"/>
      <c r="BG6" s="12"/>
      <c r="BH6" s="12"/>
      <c r="BI6" s="4" t="s">
        <v>10</v>
      </c>
      <c r="BJ6" s="4" t="s">
        <v>11</v>
      </c>
      <c r="BK6" s="14"/>
      <c r="BL6" s="12"/>
      <c r="BM6" s="12"/>
      <c r="BN6" s="4" t="s">
        <v>10</v>
      </c>
      <c r="BO6" s="4" t="s">
        <v>11</v>
      </c>
      <c r="BP6" s="5"/>
      <c r="BQ6" s="6"/>
      <c r="BR6" s="6"/>
    </row>
    <row r="7" spans="2:70" x14ac:dyDescent="0.3">
      <c r="B7">
        <v>220101</v>
      </c>
      <c r="C7">
        <v>6</v>
      </c>
      <c r="D7">
        <v>7</v>
      </c>
      <c r="E7">
        <v>6</v>
      </c>
      <c r="F7">
        <v>6</v>
      </c>
      <c r="G7">
        <f>SUM(LARGE(D7:F7, {1,2}))</f>
        <v>13</v>
      </c>
      <c r="H7">
        <v>55</v>
      </c>
      <c r="I7">
        <f>C7+G7+H7</f>
        <v>74</v>
      </c>
      <c r="J7" t="str">
        <f>IF(I7&gt;=80,"A+",IF(I7&gt;=75,"A",IF(I7&gt;=70,"A-",IF(I7&gt;=65,"B+",IF(I7&gt;=60,"B",IF(I7&gt;=55,"B-",IF(I7&gt;=50,"C+",IF(I7&gt;=45,"C",IF(I7&gt;=40,"D","F")))))))))</f>
        <v>A-</v>
      </c>
      <c r="K7">
        <f>VLOOKUP(J7,$G$21:$H$30,2,FALSE)</f>
        <v>3.5</v>
      </c>
      <c r="L7">
        <v>21</v>
      </c>
      <c r="M7">
        <v>51</v>
      </c>
      <c r="N7">
        <f>L7+M7</f>
        <v>72</v>
      </c>
      <c r="O7" t="str">
        <f>IF(N7&gt;=80,"A+",IF(N7&gt;=75,"A",IF(N7&gt;=70,"A-",IF(N7&gt;=65,"B+",IF(N7&gt;=60,"B",IF(N7&gt;=55,"B-",IF(N7&gt;=50,"C+",IF(N7&gt;=45,"C",IF(N7&gt;=40,"D","F")))))))))</f>
        <v>A-</v>
      </c>
      <c r="P7">
        <f>VLOOKUP(O7,$G$21:$H$30,2,FALSE)</f>
        <v>3.5</v>
      </c>
      <c r="Q7">
        <v>6</v>
      </c>
      <c r="R7">
        <v>10</v>
      </c>
      <c r="S7">
        <v>8</v>
      </c>
      <c r="T7">
        <v>8</v>
      </c>
      <c r="U7">
        <f t="array" ref="U7">SUM(LARGE(R7:T7, {1,2}))</f>
        <v>18</v>
      </c>
      <c r="V7">
        <v>51</v>
      </c>
      <c r="W7">
        <f>Q7+U7+V7</f>
        <v>75</v>
      </c>
      <c r="X7" t="str">
        <f>IF(W7&gt;=80,"A+",IF(W7&gt;=75,"A",IF(W7&gt;=70,"A-",IF(W7&gt;=65,"B+",IF(W7&gt;=60,"B",IF(W7&gt;=55,"B-",IF(W7&gt;=50,"C+",IF(W7&gt;=45,"C",IF(W7&gt;=40,"D","F")))))))))</f>
        <v>A</v>
      </c>
      <c r="Y7">
        <f>VLOOKUP(X7,$G$21:$H$30,2,FALSE)</f>
        <v>3.75</v>
      </c>
      <c r="Z7">
        <v>20</v>
      </c>
      <c r="AA7">
        <v>51</v>
      </c>
      <c r="AB7">
        <f>Z7+AA7</f>
        <v>71</v>
      </c>
      <c r="AC7" t="str">
        <f>IF(AB7&gt;=80,"A+",IF(AB7&gt;=75,"A",IF(AB7&gt;=70,"A-",IF(AB7&gt;=65,"B+",IF(AB7&gt;=60,"B",IF(AB7&gt;=55,"B-",IF(AB7&gt;=50,"C+",IF(AB7&gt;=45,"C",IF(AB7&gt;=40,"D","F")))))))))</f>
        <v>A-</v>
      </c>
      <c r="AD7">
        <f>VLOOKUP(AC7,$G$21:$H$30,2,FALSE)</f>
        <v>3.5</v>
      </c>
      <c r="AE7">
        <v>6</v>
      </c>
      <c r="AF7">
        <v>10</v>
      </c>
      <c r="AG7">
        <v>8</v>
      </c>
      <c r="AH7">
        <v>8</v>
      </c>
      <c r="AI7">
        <f t="array" ref="AI7">SUM(LARGE(AF7:AH7, {1,2}))</f>
        <v>18</v>
      </c>
      <c r="AJ7">
        <v>51</v>
      </c>
      <c r="AK7">
        <f>AE7+AI7+AJ7</f>
        <v>75</v>
      </c>
      <c r="AL7" t="str">
        <f>IF(AK7&gt;=80,"A+",IF(AK7&gt;=75,"A",IF(AK7&gt;=70,"A-",IF(AK7&gt;=65,"B+",IF(AK7&gt;=60,"B",IF(AK7&gt;=55,"B-",IF(AK7&gt;=50,"C+",IF(AK7&gt;=45,"C",IF(AK7&gt;=40,"D","F")))))))))</f>
        <v>A</v>
      </c>
      <c r="AM7">
        <f>VLOOKUP(AL7,$G$21:$H$30,2,FALSE)</f>
        <v>3.75</v>
      </c>
      <c r="AN7">
        <v>6</v>
      </c>
      <c r="AO7">
        <v>10</v>
      </c>
      <c r="AP7">
        <v>8</v>
      </c>
      <c r="AQ7">
        <v>8</v>
      </c>
      <c r="AR7">
        <f t="array" ref="AR7">SUM(LARGE(AO7:AQ7, {1,2}))</f>
        <v>18</v>
      </c>
      <c r="AS7">
        <v>19</v>
      </c>
      <c r="AT7">
        <f>AN7+AR7+AS7</f>
        <v>43</v>
      </c>
      <c r="AU7" t="str">
        <f>IF(AT7&gt;=80,"A+",IF(AT7&gt;=75,"A",IF(AT7&gt;=70,"A-",IF(AT7&gt;=65,"B+",IF(AT7&gt;=60,"B",IF(AT7&gt;=55,"B-",IF(AT7&gt;=50,"C+",IF(AT7&gt;=45,"C",IF(AT7&gt;=40,"D","F")))))))))</f>
        <v>D</v>
      </c>
      <c r="AV7">
        <f>VLOOKUP(AU7,$G$21:$H$30,2,FALSE)</f>
        <v>2</v>
      </c>
      <c r="AW7">
        <v>6</v>
      </c>
      <c r="AX7">
        <v>10</v>
      </c>
      <c r="AY7">
        <v>8</v>
      </c>
      <c r="AZ7">
        <v>8</v>
      </c>
      <c r="BA7">
        <f t="array" ref="BA7">SUM(LARGE(AX7:AZ7, {1,2}))</f>
        <v>18</v>
      </c>
      <c r="BB7">
        <v>51</v>
      </c>
      <c r="BC7">
        <f>AW7+BA7+BB7</f>
        <v>75</v>
      </c>
      <c r="BD7" t="str">
        <f>IF(BC7&gt;=80,"A+",IF(BC7&gt;=75,"A",IF(BC7&gt;=70,"A-",IF(BC7&gt;=65,"B+",IF(BC7&gt;=60,"B",IF(BC7&gt;=55,"B-",IF(BC7&gt;=50,"C+",IF(BC7&gt;=45,"C",IF(BC7&gt;=40,"D","F")))))))))</f>
        <v>A</v>
      </c>
      <c r="BE7">
        <f>VLOOKUP(BD7,$G$21:$H$30,2,FALSE)</f>
        <v>3.75</v>
      </c>
      <c r="BF7">
        <v>15</v>
      </c>
      <c r="BG7">
        <v>51</v>
      </c>
      <c r="BH7">
        <f>BF7+BG7</f>
        <v>66</v>
      </c>
      <c r="BI7" t="str">
        <f>IF(BH7&gt;=80,"A+",IF(BH7&gt;=75,"A",IF(BH7&gt;=70,"A-",IF(BH7&gt;=65,"B+",IF(BH7&gt;=60,"B",IF(BH7&gt;=55,"B-",IF(BH7&gt;=50,"C+",IF(BH7&gt;=45,"C",IF(BH7&gt;=40,"D","F")))))))))</f>
        <v>B+</v>
      </c>
      <c r="BJ7">
        <f>VLOOKUP(BI7,$G$21:$H$30,2,FALSE)</f>
        <v>3.25</v>
      </c>
      <c r="BK7">
        <v>20</v>
      </c>
      <c r="BL7">
        <v>51</v>
      </c>
      <c r="BM7">
        <f>BK7+BL7</f>
        <v>71</v>
      </c>
      <c r="BN7" t="str">
        <f>IF(BM7&gt;=80,"A+",IF(BM7&gt;=75,"A",IF(BM7&gt;=70,"A-",IF(BM7&gt;=65,"B+",IF(BM7&gt;=60,"B",IF(BM7&gt;=55,"B-",IF(BM7&gt;=50,"C+",IF(BM7&gt;=45,"C",IF(BM7&gt;=40,"D","F")))))))))</f>
        <v>A-</v>
      </c>
      <c r="BO7">
        <f>VLOOKUP(BN7,$G$21:$H$30,2,FALSE)</f>
        <v>3.5</v>
      </c>
      <c r="BP7">
        <f>SUM(K7*$K$4+P7*$P$4+Y7*$Y$4+AD7*$AD$4+AM7*$AM$4+AV7*$AV$4+BE7*$BE$4+BJ7*$BJ$4+BO7*$BO$4)</f>
        <v>65.8125</v>
      </c>
      <c r="BQ7" s="17">
        <f>BP7/SUM($BO$4,$BJ$4,$BE$4,$AV$4,$AM$4,$AD$4,$Y$4,$P$4,$K$4)</f>
        <v>3.375</v>
      </c>
    </row>
    <row r="8" spans="2:70" x14ac:dyDescent="0.3">
      <c r="B8">
        <v>220102</v>
      </c>
      <c r="C8">
        <v>7</v>
      </c>
      <c r="D8">
        <v>6</v>
      </c>
      <c r="E8">
        <v>8</v>
      </c>
      <c r="F8">
        <v>7</v>
      </c>
      <c r="G8">
        <f>SUM(LARGE(D8:F8, {1,2}))</f>
        <v>15</v>
      </c>
      <c r="H8">
        <v>57</v>
      </c>
      <c r="I8">
        <f t="shared" ref="I8:I16" si="0">C8+G8+H8</f>
        <v>79</v>
      </c>
      <c r="J8" t="str">
        <f t="shared" ref="J8:J16" si="1">IF(I8&gt;=80,"A+",IF(I8&gt;=75,"A",IF(I8&gt;=70,"A-",IF(I8&gt;=65,"B+",IF(I8&gt;=60,"B",IF(I8&gt;=55,"B-",IF(I8&gt;=50,"C+",IF(I8&gt;=45,"C",IF(I8&gt;=40,"D","F")))))))))</f>
        <v>A</v>
      </c>
      <c r="K8">
        <f t="shared" ref="K8:K16" si="2">VLOOKUP(J8,$G$21:$H$30,2,FALSE)</f>
        <v>3.75</v>
      </c>
      <c r="L8">
        <v>23</v>
      </c>
      <c r="M8">
        <v>49</v>
      </c>
      <c r="N8">
        <f t="shared" ref="N8:N16" si="3">L8+M8</f>
        <v>72</v>
      </c>
      <c r="O8" t="str">
        <f t="shared" ref="O8:O16" si="4">IF(N8&gt;=80,"A+",IF(N8&gt;=75,"A",IF(N8&gt;=70,"A-",IF(N8&gt;=65,"B+",IF(N8&gt;=60,"B",IF(N8&gt;=55,"B-",IF(N8&gt;=50,"C+",IF(N8&gt;=45,"C",IF(N8&gt;=40,"D","F")))))))))</f>
        <v>A-</v>
      </c>
      <c r="P8">
        <f t="shared" ref="P8:P16" si="5">VLOOKUP(O8,$G$21:$H$30,2,FALSE)</f>
        <v>3.5</v>
      </c>
      <c r="Q8">
        <v>7</v>
      </c>
      <c r="R8">
        <v>9</v>
      </c>
      <c r="S8">
        <v>7</v>
      </c>
      <c r="T8">
        <v>9</v>
      </c>
      <c r="U8">
        <f t="array" ref="U8">SUM(LARGE(R8:T8, {1,2}))</f>
        <v>18</v>
      </c>
      <c r="V8">
        <v>47</v>
      </c>
      <c r="W8">
        <f t="shared" ref="W8:W16" si="6">Q8+U8+V8</f>
        <v>72</v>
      </c>
      <c r="X8" t="str">
        <f t="shared" ref="X8:X16" si="7">IF(W8&gt;=80,"A+",IF(W8&gt;=75,"A",IF(W8&gt;=70,"A-",IF(W8&gt;=65,"B+",IF(W8&gt;=60,"B",IF(W8&gt;=55,"B-",IF(W8&gt;=50,"C+",IF(W8&gt;=45,"C",IF(W8&gt;=40,"D","F")))))))))</f>
        <v>A-</v>
      </c>
      <c r="Y8">
        <f t="shared" ref="Y8:Y16" si="8">VLOOKUP(X8,$G$21:$H$30,2,FALSE)</f>
        <v>3.5</v>
      </c>
      <c r="Z8">
        <v>18</v>
      </c>
      <c r="AA8">
        <v>47</v>
      </c>
      <c r="AB8">
        <f t="shared" ref="AB8:AB16" si="9">Z8+AA8</f>
        <v>65</v>
      </c>
      <c r="AC8" t="str">
        <f t="shared" ref="AC8:AC16" si="10">IF(AB8&gt;=80,"A+",IF(AB8&gt;=75,"A",IF(AB8&gt;=70,"A-",IF(AB8&gt;=65,"B+",IF(AB8&gt;=60,"B",IF(AB8&gt;=55,"B-",IF(AB8&gt;=50,"C+",IF(AB8&gt;=45,"C",IF(AB8&gt;=40,"D","F")))))))))</f>
        <v>B+</v>
      </c>
      <c r="AD8">
        <f t="shared" ref="AD8:AD16" si="11">VLOOKUP(AC8,$G$21:$H$30,2,FALSE)</f>
        <v>3.25</v>
      </c>
      <c r="AE8">
        <v>7</v>
      </c>
      <c r="AF8">
        <v>9</v>
      </c>
      <c r="AG8">
        <v>7</v>
      </c>
      <c r="AH8">
        <v>9</v>
      </c>
      <c r="AI8">
        <f t="array" ref="AI8">SUM(LARGE(AF8:AH8, {1,2}))</f>
        <v>18</v>
      </c>
      <c r="AJ8">
        <v>47</v>
      </c>
      <c r="AK8">
        <f t="shared" ref="AK8:AK16" si="12">AE8+AI8+AJ8</f>
        <v>72</v>
      </c>
      <c r="AL8" t="str">
        <f t="shared" ref="AL8:AL16" si="13">IF(AK8&gt;=80,"A+",IF(AK8&gt;=75,"A",IF(AK8&gt;=70,"A-",IF(AK8&gt;=65,"B+",IF(AK8&gt;=60,"B",IF(AK8&gt;=55,"B-",IF(AK8&gt;=50,"C+",IF(AK8&gt;=45,"C",IF(AK8&gt;=40,"D","F")))))))))</f>
        <v>A-</v>
      </c>
      <c r="AM8">
        <f t="shared" ref="AM8:AM16" si="14">VLOOKUP(AL8,$G$21:$H$30,2,FALSE)</f>
        <v>3.5</v>
      </c>
      <c r="AN8">
        <v>7</v>
      </c>
      <c r="AO8">
        <v>9</v>
      </c>
      <c r="AP8">
        <v>7</v>
      </c>
      <c r="AQ8">
        <v>9</v>
      </c>
      <c r="AR8">
        <f t="array" ref="AR8">SUM(LARGE(AO8:AQ8, {1,2}))</f>
        <v>18</v>
      </c>
      <c r="AS8">
        <v>47</v>
      </c>
      <c r="AT8">
        <f t="shared" ref="AT8:AT16" si="15">AN8+AR8+AS8</f>
        <v>72</v>
      </c>
      <c r="AU8" t="str">
        <f t="shared" ref="AU8:AU16" si="16">IF(AT8&gt;=80,"A+",IF(AT8&gt;=75,"A",IF(AT8&gt;=70,"A-",IF(AT8&gt;=65,"B+",IF(AT8&gt;=60,"B",IF(AT8&gt;=55,"B-",IF(AT8&gt;=50,"C+",IF(AT8&gt;=45,"C",IF(AT8&gt;=40,"D","F")))))))))</f>
        <v>A-</v>
      </c>
      <c r="AV8">
        <f t="shared" ref="AV8:AV16" si="17">VLOOKUP(AU8,$G$21:$H$30,2,FALSE)</f>
        <v>3.5</v>
      </c>
      <c r="AW8">
        <v>7</v>
      </c>
      <c r="AX8">
        <v>9</v>
      </c>
      <c r="AY8">
        <v>7</v>
      </c>
      <c r="AZ8">
        <v>9</v>
      </c>
      <c r="BA8">
        <f t="array" ref="BA8">SUM(LARGE(AX8:AZ8, {1,2}))</f>
        <v>18</v>
      </c>
      <c r="BB8">
        <v>17</v>
      </c>
      <c r="BC8">
        <f t="shared" ref="BC8:BC16" si="18">AW8+BA8+BB8</f>
        <v>42</v>
      </c>
      <c r="BD8" t="str">
        <f t="shared" ref="BD8:BD16" si="19">IF(BC8&gt;=80,"A+",IF(BC8&gt;=75,"A",IF(BC8&gt;=70,"A-",IF(BC8&gt;=65,"B+",IF(BC8&gt;=60,"B",IF(BC8&gt;=55,"B-",IF(BC8&gt;=50,"C+",IF(BC8&gt;=45,"C",IF(BC8&gt;=40,"D","F")))))))))</f>
        <v>D</v>
      </c>
      <c r="BE8">
        <f t="shared" ref="BE8:BE16" si="20">VLOOKUP(BD8,$G$21:$H$30,2,FALSE)</f>
        <v>2</v>
      </c>
      <c r="BF8">
        <v>18</v>
      </c>
      <c r="BG8">
        <v>47</v>
      </c>
      <c r="BH8">
        <f t="shared" ref="BH8:BH16" si="21">BF8+BG8</f>
        <v>65</v>
      </c>
      <c r="BI8" t="str">
        <f t="shared" ref="BI8:BI16" si="22">IF(BH8&gt;=80,"A+",IF(BH8&gt;=75,"A",IF(BH8&gt;=70,"A-",IF(BH8&gt;=65,"B+",IF(BH8&gt;=60,"B",IF(BH8&gt;=55,"B-",IF(BH8&gt;=50,"C+",IF(BH8&gt;=45,"C",IF(BH8&gt;=40,"D","F")))))))))</f>
        <v>B+</v>
      </c>
      <c r="BJ8">
        <f t="shared" ref="BJ8:BJ16" si="23">VLOOKUP(BI8,$G$21:$H$30,2,FALSE)</f>
        <v>3.25</v>
      </c>
      <c r="BK8">
        <v>18</v>
      </c>
      <c r="BL8">
        <v>47</v>
      </c>
      <c r="BM8">
        <f t="shared" ref="BM8:BM16" si="24">BK8+BL8</f>
        <v>65</v>
      </c>
      <c r="BN8" t="str">
        <f t="shared" ref="BN8:BN16" si="25">IF(BM8&gt;=80,"A+",IF(BM8&gt;=75,"A",IF(BM8&gt;=70,"A-",IF(BM8&gt;=65,"B+",IF(BM8&gt;=60,"B",IF(BM8&gt;=55,"B-",IF(BM8&gt;=50,"C+",IF(BM8&gt;=45,"C",IF(BM8&gt;=40,"D","F")))))))))</f>
        <v>B+</v>
      </c>
      <c r="BO8">
        <f t="shared" ref="BO8:BO16" si="26">VLOOKUP(BN8,$G$21:$H$30,2,FALSE)</f>
        <v>3.25</v>
      </c>
      <c r="BP8">
        <f t="shared" ref="BP8:BP16" si="27">SUM(K8*$K$4+P8*$P$4+Y8*$Y$4+AD8*$AD$4+AM8*$AM$4+AV8*$AV$4+BE8*$BE$4+BJ8*$BJ$4+BO8*$BO$4)</f>
        <v>63.75</v>
      </c>
      <c r="BQ8" s="17">
        <f t="shared" ref="BQ8:BQ16" si="28">BP8/SUM($BO$4,$BJ$4,$BE$4,$AV$4,$AM$4,$AD$4,$Y$4,$P$4,$K$4)</f>
        <v>3.2692307692307692</v>
      </c>
    </row>
    <row r="9" spans="2:70" x14ac:dyDescent="0.3">
      <c r="B9">
        <v>220103</v>
      </c>
      <c r="C9">
        <v>6</v>
      </c>
      <c r="D9">
        <v>7</v>
      </c>
      <c r="E9">
        <v>6</v>
      </c>
      <c r="F9">
        <v>6</v>
      </c>
      <c r="G9">
        <f>SUM(LARGE(D9:F9, {1,2}))</f>
        <v>13</v>
      </c>
      <c r="H9">
        <v>54</v>
      </c>
      <c r="I9">
        <f t="shared" si="0"/>
        <v>73</v>
      </c>
      <c r="J9" t="str">
        <f t="shared" si="1"/>
        <v>A-</v>
      </c>
      <c r="K9">
        <f t="shared" si="2"/>
        <v>3.5</v>
      </c>
      <c r="L9">
        <v>19</v>
      </c>
      <c r="M9">
        <v>53</v>
      </c>
      <c r="N9">
        <f t="shared" si="3"/>
        <v>72</v>
      </c>
      <c r="O9" t="str">
        <f t="shared" si="4"/>
        <v>A-</v>
      </c>
      <c r="P9">
        <f t="shared" si="5"/>
        <v>3.5</v>
      </c>
      <c r="Q9">
        <v>7</v>
      </c>
      <c r="R9">
        <v>9</v>
      </c>
      <c r="S9">
        <v>9</v>
      </c>
      <c r="T9">
        <v>8</v>
      </c>
      <c r="U9">
        <f t="array" ref="U9">SUM(LARGE(R9:T9, {1,2}))</f>
        <v>18</v>
      </c>
      <c r="V9">
        <v>52</v>
      </c>
      <c r="W9">
        <f t="shared" si="6"/>
        <v>77</v>
      </c>
      <c r="X9" t="str">
        <f t="shared" si="7"/>
        <v>A</v>
      </c>
      <c r="Y9">
        <f t="shared" si="8"/>
        <v>3.75</v>
      </c>
      <c r="Z9">
        <v>16</v>
      </c>
      <c r="AA9">
        <v>39</v>
      </c>
      <c r="AB9">
        <f t="shared" si="9"/>
        <v>55</v>
      </c>
      <c r="AC9" t="str">
        <f t="shared" si="10"/>
        <v>B-</v>
      </c>
      <c r="AD9">
        <f t="shared" si="11"/>
        <v>2.75</v>
      </c>
      <c r="AE9">
        <v>7</v>
      </c>
      <c r="AF9">
        <v>9</v>
      </c>
      <c r="AG9">
        <v>9</v>
      </c>
      <c r="AH9">
        <v>8</v>
      </c>
      <c r="AI9">
        <f t="array" ref="AI9">SUM(LARGE(AF9:AH9, {1,2}))</f>
        <v>18</v>
      </c>
      <c r="AJ9">
        <v>13</v>
      </c>
      <c r="AK9">
        <f t="shared" si="12"/>
        <v>38</v>
      </c>
      <c r="AL9" t="str">
        <f t="shared" si="13"/>
        <v>F</v>
      </c>
      <c r="AM9">
        <f t="shared" si="14"/>
        <v>0</v>
      </c>
      <c r="AN9">
        <v>7</v>
      </c>
      <c r="AO9">
        <v>9</v>
      </c>
      <c r="AP9">
        <v>9</v>
      </c>
      <c r="AQ9">
        <v>8</v>
      </c>
      <c r="AR9">
        <f t="array" ref="AR9">SUM(LARGE(AO9:AQ9, {1,2}))</f>
        <v>18</v>
      </c>
      <c r="AS9">
        <v>52</v>
      </c>
      <c r="AT9">
        <f t="shared" si="15"/>
        <v>77</v>
      </c>
      <c r="AU9" t="str">
        <f t="shared" si="16"/>
        <v>A</v>
      </c>
      <c r="AV9">
        <f t="shared" si="17"/>
        <v>3.75</v>
      </c>
      <c r="AW9">
        <v>7</v>
      </c>
      <c r="AX9">
        <v>9</v>
      </c>
      <c r="AY9">
        <v>9</v>
      </c>
      <c r="AZ9">
        <v>8</v>
      </c>
      <c r="BA9">
        <f t="array" ref="BA9">SUM(LARGE(AX9:AZ9, {1,2}))</f>
        <v>18</v>
      </c>
      <c r="BB9">
        <v>11</v>
      </c>
      <c r="BC9">
        <f t="shared" si="18"/>
        <v>36</v>
      </c>
      <c r="BD9" t="str">
        <f t="shared" si="19"/>
        <v>F</v>
      </c>
      <c r="BE9">
        <f t="shared" si="20"/>
        <v>0</v>
      </c>
      <c r="BF9">
        <v>16</v>
      </c>
      <c r="BG9">
        <v>39</v>
      </c>
      <c r="BH9">
        <f t="shared" si="21"/>
        <v>55</v>
      </c>
      <c r="BI9" t="str">
        <f t="shared" si="22"/>
        <v>B-</v>
      </c>
      <c r="BJ9">
        <f t="shared" si="23"/>
        <v>2.75</v>
      </c>
      <c r="BK9">
        <v>16</v>
      </c>
      <c r="BL9">
        <v>39</v>
      </c>
      <c r="BM9">
        <f t="shared" si="24"/>
        <v>55</v>
      </c>
      <c r="BN9" t="str">
        <f t="shared" si="25"/>
        <v>B-</v>
      </c>
      <c r="BO9">
        <f t="shared" si="26"/>
        <v>2.75</v>
      </c>
      <c r="BP9">
        <f t="shared" si="27"/>
        <v>46.5</v>
      </c>
      <c r="BQ9" s="17">
        <f t="shared" si="28"/>
        <v>2.3846153846153846</v>
      </c>
    </row>
    <row r="10" spans="2:70" x14ac:dyDescent="0.3">
      <c r="B10">
        <v>220104</v>
      </c>
      <c r="C10">
        <v>9</v>
      </c>
      <c r="D10">
        <v>5</v>
      </c>
      <c r="E10">
        <v>7</v>
      </c>
      <c r="F10">
        <v>7</v>
      </c>
      <c r="G10">
        <f>SUM(LARGE(D10:F10, {1,2}))</f>
        <v>14</v>
      </c>
      <c r="H10">
        <v>53</v>
      </c>
      <c r="I10">
        <f t="shared" si="0"/>
        <v>76</v>
      </c>
      <c r="J10" t="str">
        <f t="shared" si="1"/>
        <v>A</v>
      </c>
      <c r="K10">
        <f t="shared" si="2"/>
        <v>3.75</v>
      </c>
      <c r="L10">
        <v>19</v>
      </c>
      <c r="M10">
        <v>47</v>
      </c>
      <c r="N10">
        <f t="shared" si="3"/>
        <v>66</v>
      </c>
      <c r="O10" t="str">
        <f t="shared" si="4"/>
        <v>B+</v>
      </c>
      <c r="P10">
        <f t="shared" si="5"/>
        <v>3.25</v>
      </c>
      <c r="Q10">
        <v>5</v>
      </c>
      <c r="R10">
        <v>8</v>
      </c>
      <c r="S10">
        <v>8</v>
      </c>
      <c r="T10">
        <v>7</v>
      </c>
      <c r="U10">
        <f t="array" ref="U10">SUM(LARGE(R10:T10, {1,2}))</f>
        <v>16</v>
      </c>
      <c r="V10">
        <v>49</v>
      </c>
      <c r="W10">
        <f t="shared" si="6"/>
        <v>70</v>
      </c>
      <c r="X10" t="str">
        <f t="shared" si="7"/>
        <v>A-</v>
      </c>
      <c r="Y10">
        <f t="shared" si="8"/>
        <v>3.5</v>
      </c>
      <c r="Z10">
        <v>17</v>
      </c>
      <c r="AA10">
        <v>36</v>
      </c>
      <c r="AB10">
        <f t="shared" si="9"/>
        <v>53</v>
      </c>
      <c r="AC10" t="str">
        <f t="shared" si="10"/>
        <v>C+</v>
      </c>
      <c r="AD10">
        <f t="shared" si="11"/>
        <v>2.5</v>
      </c>
      <c r="AE10">
        <v>5</v>
      </c>
      <c r="AF10">
        <v>8</v>
      </c>
      <c r="AG10">
        <v>8</v>
      </c>
      <c r="AH10">
        <v>7</v>
      </c>
      <c r="AI10">
        <f t="array" ref="AI10">SUM(LARGE(AF10:AH10, {1,2}))</f>
        <v>16</v>
      </c>
      <c r="AJ10">
        <v>49</v>
      </c>
      <c r="AK10">
        <f t="shared" si="12"/>
        <v>70</v>
      </c>
      <c r="AL10" t="str">
        <f t="shared" si="13"/>
        <v>A-</v>
      </c>
      <c r="AM10">
        <f t="shared" si="14"/>
        <v>3.5</v>
      </c>
      <c r="AN10">
        <v>5</v>
      </c>
      <c r="AO10">
        <v>8</v>
      </c>
      <c r="AP10">
        <v>8</v>
      </c>
      <c r="AQ10">
        <v>7</v>
      </c>
      <c r="AR10">
        <f t="array" ref="AR10">SUM(LARGE(AO10:AQ10, {1,2}))</f>
        <v>16</v>
      </c>
      <c r="AS10">
        <v>49</v>
      </c>
      <c r="AT10">
        <f t="shared" si="15"/>
        <v>70</v>
      </c>
      <c r="AU10" t="str">
        <f t="shared" si="16"/>
        <v>A-</v>
      </c>
      <c r="AV10">
        <f t="shared" si="17"/>
        <v>3.5</v>
      </c>
      <c r="AW10">
        <v>5</v>
      </c>
      <c r="AX10">
        <v>8</v>
      </c>
      <c r="AY10">
        <v>8</v>
      </c>
      <c r="AZ10">
        <v>7</v>
      </c>
      <c r="BA10">
        <f t="array" ref="BA10">SUM(LARGE(AX10:AZ10, {1,2}))</f>
        <v>16</v>
      </c>
      <c r="BB10">
        <v>49</v>
      </c>
      <c r="BC10">
        <f t="shared" si="18"/>
        <v>70</v>
      </c>
      <c r="BD10" t="str">
        <f t="shared" si="19"/>
        <v>A-</v>
      </c>
      <c r="BE10">
        <f t="shared" si="20"/>
        <v>3.5</v>
      </c>
      <c r="BF10">
        <v>17</v>
      </c>
      <c r="BG10">
        <v>36</v>
      </c>
      <c r="BH10">
        <f t="shared" si="21"/>
        <v>53</v>
      </c>
      <c r="BI10" t="str">
        <f t="shared" si="22"/>
        <v>C+</v>
      </c>
      <c r="BJ10">
        <f t="shared" si="23"/>
        <v>2.5</v>
      </c>
      <c r="BK10">
        <v>17</v>
      </c>
      <c r="BL10">
        <v>36</v>
      </c>
      <c r="BM10">
        <f t="shared" si="24"/>
        <v>53</v>
      </c>
      <c r="BN10" t="str">
        <f t="shared" si="25"/>
        <v>C+</v>
      </c>
      <c r="BO10">
        <f t="shared" si="26"/>
        <v>2.5</v>
      </c>
      <c r="BP10">
        <f t="shared" si="27"/>
        <v>65.625</v>
      </c>
      <c r="BQ10" s="17">
        <f t="shared" si="28"/>
        <v>3.3653846153846154</v>
      </c>
    </row>
    <row r="11" spans="2:70" x14ac:dyDescent="0.3">
      <c r="B11">
        <v>220105</v>
      </c>
      <c r="C11">
        <v>10</v>
      </c>
      <c r="D11">
        <v>4</v>
      </c>
      <c r="E11">
        <v>5</v>
      </c>
      <c r="F11">
        <v>5</v>
      </c>
      <c r="G11">
        <f>SUM(LARGE(D11:F11, {1,2}))</f>
        <v>10</v>
      </c>
      <c r="H11">
        <v>45</v>
      </c>
      <c r="I11">
        <f t="shared" si="0"/>
        <v>65</v>
      </c>
      <c r="J11" t="str">
        <f t="shared" si="1"/>
        <v>B+</v>
      </c>
      <c r="K11">
        <f t="shared" si="2"/>
        <v>3.25</v>
      </c>
      <c r="L11">
        <v>21</v>
      </c>
      <c r="M11">
        <v>43</v>
      </c>
      <c r="N11">
        <f t="shared" si="3"/>
        <v>64</v>
      </c>
      <c r="O11" t="str">
        <f t="shared" si="4"/>
        <v>B</v>
      </c>
      <c r="P11">
        <f t="shared" si="5"/>
        <v>3</v>
      </c>
      <c r="Q11">
        <v>8</v>
      </c>
      <c r="R11">
        <v>3</v>
      </c>
      <c r="S11">
        <v>4</v>
      </c>
      <c r="T11">
        <v>3</v>
      </c>
      <c r="U11">
        <f t="array" ref="U11">SUM(LARGE(R11:T11, {1,2}))</f>
        <v>7</v>
      </c>
      <c r="V11">
        <v>13</v>
      </c>
      <c r="W11">
        <f t="shared" si="6"/>
        <v>28</v>
      </c>
      <c r="X11" t="str">
        <f t="shared" si="7"/>
        <v>F</v>
      </c>
      <c r="Y11">
        <f t="shared" si="8"/>
        <v>0</v>
      </c>
      <c r="Z11">
        <v>18</v>
      </c>
      <c r="AA11">
        <v>48</v>
      </c>
      <c r="AB11">
        <f t="shared" si="9"/>
        <v>66</v>
      </c>
      <c r="AC11" t="str">
        <f t="shared" si="10"/>
        <v>B+</v>
      </c>
      <c r="AD11">
        <f t="shared" si="11"/>
        <v>3.25</v>
      </c>
      <c r="AE11">
        <v>8</v>
      </c>
      <c r="AF11">
        <v>3</v>
      </c>
      <c r="AG11">
        <v>4</v>
      </c>
      <c r="AH11">
        <v>3</v>
      </c>
      <c r="AI11">
        <f t="array" ref="AI11">SUM(LARGE(AF11:AH11, {1,2}))</f>
        <v>7</v>
      </c>
      <c r="AJ11">
        <v>31</v>
      </c>
      <c r="AK11">
        <f t="shared" si="12"/>
        <v>46</v>
      </c>
      <c r="AL11" t="str">
        <f t="shared" si="13"/>
        <v>C</v>
      </c>
      <c r="AM11">
        <f t="shared" si="14"/>
        <v>2.25</v>
      </c>
      <c r="AN11">
        <v>8</v>
      </c>
      <c r="AO11">
        <v>3</v>
      </c>
      <c r="AP11">
        <v>4</v>
      </c>
      <c r="AQ11">
        <v>3</v>
      </c>
      <c r="AR11">
        <f t="array" ref="AR11">SUM(LARGE(AO11:AQ11, {1,2}))</f>
        <v>7</v>
      </c>
      <c r="AS11">
        <v>45</v>
      </c>
      <c r="AT11">
        <f t="shared" si="15"/>
        <v>60</v>
      </c>
      <c r="AU11" t="str">
        <f t="shared" si="16"/>
        <v>B</v>
      </c>
      <c r="AV11">
        <f t="shared" si="17"/>
        <v>3</v>
      </c>
      <c r="AW11">
        <v>8</v>
      </c>
      <c r="AX11">
        <v>3</v>
      </c>
      <c r="AY11">
        <v>4</v>
      </c>
      <c r="AZ11">
        <v>3</v>
      </c>
      <c r="BA11">
        <f t="array" ref="BA11">SUM(LARGE(AX11:AZ11, {1,2}))</f>
        <v>7</v>
      </c>
      <c r="BB11">
        <v>45</v>
      </c>
      <c r="BC11">
        <f t="shared" si="18"/>
        <v>60</v>
      </c>
      <c r="BD11" t="str">
        <f t="shared" si="19"/>
        <v>B</v>
      </c>
      <c r="BE11">
        <f t="shared" si="20"/>
        <v>3</v>
      </c>
      <c r="BF11">
        <v>9</v>
      </c>
      <c r="BG11">
        <v>30</v>
      </c>
      <c r="BH11">
        <f t="shared" si="21"/>
        <v>39</v>
      </c>
      <c r="BI11" t="str">
        <f t="shared" si="22"/>
        <v>F</v>
      </c>
      <c r="BJ11">
        <f t="shared" si="23"/>
        <v>0</v>
      </c>
      <c r="BK11">
        <v>18</v>
      </c>
      <c r="BL11">
        <v>48</v>
      </c>
      <c r="BM11">
        <f t="shared" si="24"/>
        <v>66</v>
      </c>
      <c r="BN11" t="str">
        <f t="shared" si="25"/>
        <v>B+</v>
      </c>
      <c r="BO11">
        <f t="shared" si="26"/>
        <v>3.25</v>
      </c>
      <c r="BP11">
        <f t="shared" si="27"/>
        <v>46.3125</v>
      </c>
      <c r="BQ11" s="17">
        <f t="shared" si="28"/>
        <v>2.375</v>
      </c>
    </row>
    <row r="12" spans="2:70" x14ac:dyDescent="0.3">
      <c r="B12">
        <v>220106</v>
      </c>
      <c r="C12">
        <v>7</v>
      </c>
      <c r="D12">
        <v>6</v>
      </c>
      <c r="E12">
        <v>4</v>
      </c>
      <c r="F12">
        <v>4</v>
      </c>
      <c r="G12">
        <f>SUM(LARGE(D12:F12, {1,2}))</f>
        <v>10</v>
      </c>
      <c r="H12">
        <v>43</v>
      </c>
      <c r="I12">
        <f t="shared" si="0"/>
        <v>60</v>
      </c>
      <c r="J12" t="str">
        <f t="shared" si="1"/>
        <v>B</v>
      </c>
      <c r="K12">
        <f t="shared" si="2"/>
        <v>3</v>
      </c>
      <c r="L12">
        <v>23</v>
      </c>
      <c r="M12">
        <v>44</v>
      </c>
      <c r="N12">
        <f t="shared" si="3"/>
        <v>67</v>
      </c>
      <c r="O12" t="str">
        <f t="shared" si="4"/>
        <v>B+</v>
      </c>
      <c r="P12">
        <f t="shared" si="5"/>
        <v>3.25</v>
      </c>
      <c r="Q12">
        <v>9</v>
      </c>
      <c r="R12">
        <v>7</v>
      </c>
      <c r="S12">
        <v>7</v>
      </c>
      <c r="T12">
        <v>9</v>
      </c>
      <c r="U12">
        <f t="array" ref="U12">SUM(LARGE(R12:T12, {1,2}))</f>
        <v>16</v>
      </c>
      <c r="V12">
        <v>47</v>
      </c>
      <c r="W12">
        <f t="shared" si="6"/>
        <v>72</v>
      </c>
      <c r="X12" t="str">
        <f t="shared" si="7"/>
        <v>A-</v>
      </c>
      <c r="Y12">
        <f t="shared" si="8"/>
        <v>3.5</v>
      </c>
      <c r="Z12">
        <v>19</v>
      </c>
      <c r="AA12">
        <v>49</v>
      </c>
      <c r="AB12">
        <f t="shared" si="9"/>
        <v>68</v>
      </c>
      <c r="AC12" t="str">
        <f t="shared" si="10"/>
        <v>B+</v>
      </c>
      <c r="AD12">
        <f t="shared" si="11"/>
        <v>3.25</v>
      </c>
      <c r="AE12">
        <v>9</v>
      </c>
      <c r="AF12">
        <v>7</v>
      </c>
      <c r="AG12">
        <v>7</v>
      </c>
      <c r="AH12">
        <v>9</v>
      </c>
      <c r="AI12">
        <f t="array" ref="AI12">SUM(LARGE(AF12:AH12, {1,2}))</f>
        <v>16</v>
      </c>
      <c r="AJ12">
        <v>47</v>
      </c>
      <c r="AK12">
        <f t="shared" si="12"/>
        <v>72</v>
      </c>
      <c r="AL12" t="str">
        <f t="shared" si="13"/>
        <v>A-</v>
      </c>
      <c r="AM12">
        <f t="shared" si="14"/>
        <v>3.5</v>
      </c>
      <c r="AN12">
        <v>9</v>
      </c>
      <c r="AO12">
        <v>7</v>
      </c>
      <c r="AP12">
        <v>7</v>
      </c>
      <c r="AQ12">
        <v>9</v>
      </c>
      <c r="AR12">
        <f t="array" ref="AR12">SUM(LARGE(AO12:AQ12, {1,2}))</f>
        <v>16</v>
      </c>
      <c r="AS12">
        <v>17</v>
      </c>
      <c r="AT12">
        <f t="shared" si="15"/>
        <v>42</v>
      </c>
      <c r="AU12" t="str">
        <f t="shared" si="16"/>
        <v>D</v>
      </c>
      <c r="AV12">
        <f t="shared" si="17"/>
        <v>2</v>
      </c>
      <c r="AW12">
        <v>9</v>
      </c>
      <c r="AX12">
        <v>7</v>
      </c>
      <c r="AY12">
        <v>7</v>
      </c>
      <c r="AZ12">
        <v>9</v>
      </c>
      <c r="BA12">
        <f t="array" ref="BA12">SUM(LARGE(AX12:AZ12, {1,2}))</f>
        <v>16</v>
      </c>
      <c r="BB12">
        <v>37</v>
      </c>
      <c r="BC12">
        <f t="shared" si="18"/>
        <v>62</v>
      </c>
      <c r="BD12" t="str">
        <f t="shared" si="19"/>
        <v>B</v>
      </c>
      <c r="BE12">
        <f t="shared" si="20"/>
        <v>3</v>
      </c>
      <c r="BF12">
        <v>19</v>
      </c>
      <c r="BG12">
        <v>49</v>
      </c>
      <c r="BH12">
        <f t="shared" si="21"/>
        <v>68</v>
      </c>
      <c r="BI12" t="str">
        <f t="shared" si="22"/>
        <v>B+</v>
      </c>
      <c r="BJ12">
        <f t="shared" si="23"/>
        <v>3.25</v>
      </c>
      <c r="BK12">
        <v>19</v>
      </c>
      <c r="BL12">
        <v>49</v>
      </c>
      <c r="BM12">
        <f t="shared" si="24"/>
        <v>68</v>
      </c>
      <c r="BN12" t="str">
        <f t="shared" si="25"/>
        <v>B+</v>
      </c>
      <c r="BO12">
        <f t="shared" si="26"/>
        <v>3.25</v>
      </c>
      <c r="BP12">
        <f t="shared" si="27"/>
        <v>59.625</v>
      </c>
      <c r="BQ12" s="17">
        <f t="shared" si="28"/>
        <v>3.0576923076923075</v>
      </c>
    </row>
    <row r="13" spans="2:70" x14ac:dyDescent="0.3">
      <c r="B13">
        <v>220107</v>
      </c>
      <c r="C13">
        <v>8</v>
      </c>
      <c r="D13">
        <v>4</v>
      </c>
      <c r="E13">
        <v>8</v>
      </c>
      <c r="F13">
        <v>6</v>
      </c>
      <c r="G13">
        <f>SUM(LARGE(D13:F13, {1,2}))</f>
        <v>14</v>
      </c>
      <c r="H13">
        <v>21</v>
      </c>
      <c r="I13">
        <f t="shared" si="0"/>
        <v>43</v>
      </c>
      <c r="J13" t="str">
        <f t="shared" si="1"/>
        <v>D</v>
      </c>
      <c r="K13">
        <f t="shared" si="2"/>
        <v>2</v>
      </c>
      <c r="L13">
        <v>21</v>
      </c>
      <c r="M13">
        <v>47</v>
      </c>
      <c r="N13">
        <f t="shared" si="3"/>
        <v>68</v>
      </c>
      <c r="O13" t="str">
        <f t="shared" si="4"/>
        <v>B+</v>
      </c>
      <c r="P13">
        <f t="shared" si="5"/>
        <v>3.25</v>
      </c>
      <c r="Q13">
        <v>5</v>
      </c>
      <c r="R13">
        <v>6</v>
      </c>
      <c r="S13">
        <v>8</v>
      </c>
      <c r="T13">
        <v>7</v>
      </c>
      <c r="U13">
        <f t="array" ref="U13">SUM(LARGE(R13:T13, {1,2}))</f>
        <v>15</v>
      </c>
      <c r="V13">
        <v>53</v>
      </c>
      <c r="W13">
        <f t="shared" si="6"/>
        <v>73</v>
      </c>
      <c r="X13" t="str">
        <f t="shared" si="7"/>
        <v>A-</v>
      </c>
      <c r="Y13">
        <f t="shared" si="8"/>
        <v>3.5</v>
      </c>
      <c r="Z13">
        <v>21</v>
      </c>
      <c r="AA13">
        <v>47</v>
      </c>
      <c r="AB13">
        <f t="shared" si="9"/>
        <v>68</v>
      </c>
      <c r="AC13" t="str">
        <f t="shared" si="10"/>
        <v>B+</v>
      </c>
      <c r="AD13">
        <f t="shared" si="11"/>
        <v>3.25</v>
      </c>
      <c r="AE13">
        <v>5</v>
      </c>
      <c r="AF13">
        <v>6</v>
      </c>
      <c r="AG13">
        <v>8</v>
      </c>
      <c r="AH13">
        <v>7</v>
      </c>
      <c r="AI13">
        <f t="array" ref="AI13">SUM(LARGE(AF13:AH13, {1,2}))</f>
        <v>15</v>
      </c>
      <c r="AJ13">
        <v>53</v>
      </c>
      <c r="AK13">
        <f t="shared" si="12"/>
        <v>73</v>
      </c>
      <c r="AL13" t="str">
        <f t="shared" si="13"/>
        <v>A-</v>
      </c>
      <c r="AM13">
        <f t="shared" si="14"/>
        <v>3.5</v>
      </c>
      <c r="AN13">
        <v>5</v>
      </c>
      <c r="AO13">
        <v>6</v>
      </c>
      <c r="AP13">
        <v>8</v>
      </c>
      <c r="AQ13">
        <v>7</v>
      </c>
      <c r="AR13">
        <f t="array" ref="AR13">SUM(LARGE(AO13:AQ13, {1,2}))</f>
        <v>15</v>
      </c>
      <c r="AS13">
        <v>53</v>
      </c>
      <c r="AT13">
        <f t="shared" si="15"/>
        <v>73</v>
      </c>
      <c r="AU13" t="str">
        <f t="shared" si="16"/>
        <v>A-</v>
      </c>
      <c r="AV13">
        <f t="shared" si="17"/>
        <v>3.5</v>
      </c>
      <c r="AW13">
        <v>5</v>
      </c>
      <c r="AX13">
        <v>6</v>
      </c>
      <c r="AY13">
        <v>8</v>
      </c>
      <c r="AZ13">
        <v>7</v>
      </c>
      <c r="BA13">
        <f t="array" ref="BA13">SUM(LARGE(AX13:AZ13, {1,2}))</f>
        <v>15</v>
      </c>
      <c r="BB13">
        <v>53</v>
      </c>
      <c r="BC13">
        <f t="shared" si="18"/>
        <v>73</v>
      </c>
      <c r="BD13" t="str">
        <f t="shared" si="19"/>
        <v>A-</v>
      </c>
      <c r="BE13">
        <f t="shared" si="20"/>
        <v>3.5</v>
      </c>
      <c r="BF13">
        <v>21</v>
      </c>
      <c r="BG13">
        <v>47</v>
      </c>
      <c r="BH13">
        <f t="shared" si="21"/>
        <v>68</v>
      </c>
      <c r="BI13" t="str">
        <f t="shared" si="22"/>
        <v>B+</v>
      </c>
      <c r="BJ13">
        <f t="shared" si="23"/>
        <v>3.25</v>
      </c>
      <c r="BK13">
        <v>21</v>
      </c>
      <c r="BL13">
        <v>47</v>
      </c>
      <c r="BM13">
        <f t="shared" si="24"/>
        <v>68</v>
      </c>
      <c r="BN13" t="str">
        <f t="shared" si="25"/>
        <v>B+</v>
      </c>
      <c r="BO13">
        <f t="shared" si="26"/>
        <v>3.25</v>
      </c>
      <c r="BP13">
        <f t="shared" si="27"/>
        <v>62.625</v>
      </c>
      <c r="BQ13" s="17">
        <f t="shared" si="28"/>
        <v>3.2115384615384617</v>
      </c>
    </row>
    <row r="14" spans="2:70" x14ac:dyDescent="0.3">
      <c r="B14">
        <v>220108</v>
      </c>
      <c r="C14">
        <v>6</v>
      </c>
      <c r="D14">
        <v>7</v>
      </c>
      <c r="E14">
        <v>7</v>
      </c>
      <c r="F14">
        <v>5</v>
      </c>
      <c r="G14">
        <f>SUM(LARGE(D14:F14, {1,2}))</f>
        <v>14</v>
      </c>
      <c r="H14">
        <v>15</v>
      </c>
      <c r="I14">
        <f t="shared" si="0"/>
        <v>35</v>
      </c>
      <c r="J14" t="str">
        <f t="shared" si="1"/>
        <v>F</v>
      </c>
      <c r="K14">
        <f t="shared" si="2"/>
        <v>0</v>
      </c>
      <c r="L14">
        <v>20</v>
      </c>
      <c r="M14">
        <v>50</v>
      </c>
      <c r="N14">
        <f t="shared" si="3"/>
        <v>70</v>
      </c>
      <c r="O14" t="str">
        <f t="shared" si="4"/>
        <v>A-</v>
      </c>
      <c r="P14">
        <f t="shared" si="5"/>
        <v>3.5</v>
      </c>
      <c r="Q14">
        <v>6</v>
      </c>
      <c r="R14">
        <v>9</v>
      </c>
      <c r="S14">
        <v>9</v>
      </c>
      <c r="T14">
        <v>6</v>
      </c>
      <c r="U14">
        <f t="array" ref="U14">SUM(LARGE(R14:T14, {1,2}))</f>
        <v>18</v>
      </c>
      <c r="V14">
        <v>48</v>
      </c>
      <c r="W14">
        <f t="shared" si="6"/>
        <v>72</v>
      </c>
      <c r="X14" t="str">
        <f t="shared" si="7"/>
        <v>A-</v>
      </c>
      <c r="Y14">
        <f t="shared" si="8"/>
        <v>3.5</v>
      </c>
      <c r="Z14">
        <v>17</v>
      </c>
      <c r="AA14">
        <v>51</v>
      </c>
      <c r="AB14">
        <f t="shared" si="9"/>
        <v>68</v>
      </c>
      <c r="AC14" t="str">
        <f t="shared" si="10"/>
        <v>B+</v>
      </c>
      <c r="AD14">
        <f t="shared" si="11"/>
        <v>3.25</v>
      </c>
      <c r="AE14">
        <v>6</v>
      </c>
      <c r="AF14">
        <v>9</v>
      </c>
      <c r="AG14">
        <v>9</v>
      </c>
      <c r="AH14">
        <v>6</v>
      </c>
      <c r="AI14">
        <f t="array" ref="AI14">SUM(LARGE(AF14:AH14, {1,2}))</f>
        <v>18</v>
      </c>
      <c r="AJ14">
        <v>48</v>
      </c>
      <c r="AK14">
        <f t="shared" si="12"/>
        <v>72</v>
      </c>
      <c r="AL14" t="str">
        <f t="shared" si="13"/>
        <v>A-</v>
      </c>
      <c r="AM14">
        <f t="shared" si="14"/>
        <v>3.5</v>
      </c>
      <c r="AN14">
        <v>6</v>
      </c>
      <c r="AO14">
        <v>9</v>
      </c>
      <c r="AP14">
        <v>9</v>
      </c>
      <c r="AQ14">
        <v>6</v>
      </c>
      <c r="AR14">
        <f t="array" ref="AR14">SUM(LARGE(AO14:AQ14, {1,2}))</f>
        <v>18</v>
      </c>
      <c r="AS14">
        <v>48</v>
      </c>
      <c r="AT14">
        <f t="shared" si="15"/>
        <v>72</v>
      </c>
      <c r="AU14" t="str">
        <f t="shared" si="16"/>
        <v>A-</v>
      </c>
      <c r="AV14">
        <f t="shared" si="17"/>
        <v>3.5</v>
      </c>
      <c r="AW14">
        <v>6</v>
      </c>
      <c r="AX14">
        <v>9</v>
      </c>
      <c r="AY14">
        <v>9</v>
      </c>
      <c r="AZ14">
        <v>6</v>
      </c>
      <c r="BA14">
        <f t="array" ref="BA14">SUM(LARGE(AX14:AZ14, {1,2}))</f>
        <v>18</v>
      </c>
      <c r="BB14">
        <v>48</v>
      </c>
      <c r="BC14">
        <f t="shared" si="18"/>
        <v>72</v>
      </c>
      <c r="BD14" t="str">
        <f t="shared" si="19"/>
        <v>A-</v>
      </c>
      <c r="BE14">
        <f t="shared" si="20"/>
        <v>3.5</v>
      </c>
      <c r="BF14">
        <v>17</v>
      </c>
      <c r="BG14">
        <v>51</v>
      </c>
      <c r="BH14">
        <f t="shared" si="21"/>
        <v>68</v>
      </c>
      <c r="BI14" t="str">
        <f t="shared" si="22"/>
        <v>B+</v>
      </c>
      <c r="BJ14">
        <f t="shared" si="23"/>
        <v>3.25</v>
      </c>
      <c r="BK14">
        <v>17</v>
      </c>
      <c r="BL14">
        <v>51</v>
      </c>
      <c r="BM14">
        <f t="shared" si="24"/>
        <v>68</v>
      </c>
      <c r="BN14" t="str">
        <f t="shared" si="25"/>
        <v>B+</v>
      </c>
      <c r="BO14">
        <f t="shared" si="26"/>
        <v>3.25</v>
      </c>
      <c r="BP14">
        <f t="shared" si="27"/>
        <v>57</v>
      </c>
      <c r="BQ14" s="17">
        <f t="shared" si="28"/>
        <v>2.9230769230769229</v>
      </c>
    </row>
    <row r="15" spans="2:70" x14ac:dyDescent="0.3">
      <c r="B15">
        <v>220109</v>
      </c>
      <c r="C15">
        <v>8</v>
      </c>
      <c r="D15">
        <v>6</v>
      </c>
      <c r="E15">
        <v>5</v>
      </c>
      <c r="F15">
        <v>6</v>
      </c>
      <c r="G15">
        <f>SUM(LARGE(D15:F15, {1,2}))</f>
        <v>12</v>
      </c>
      <c r="H15">
        <v>43</v>
      </c>
      <c r="I15">
        <f t="shared" si="0"/>
        <v>63</v>
      </c>
      <c r="J15" t="str">
        <f t="shared" si="1"/>
        <v>B</v>
      </c>
      <c r="K15">
        <f t="shared" si="2"/>
        <v>3</v>
      </c>
      <c r="L15">
        <v>18</v>
      </c>
      <c r="M15">
        <v>42</v>
      </c>
      <c r="N15">
        <f t="shared" si="3"/>
        <v>60</v>
      </c>
      <c r="O15" t="str">
        <f t="shared" si="4"/>
        <v>B</v>
      </c>
      <c r="P15">
        <f t="shared" si="5"/>
        <v>3</v>
      </c>
      <c r="Q15">
        <v>7</v>
      </c>
      <c r="R15">
        <v>8</v>
      </c>
      <c r="S15">
        <v>8</v>
      </c>
      <c r="T15">
        <v>8</v>
      </c>
      <c r="U15">
        <f t="array" ref="U15">SUM(LARGE(R15:T15, {1,2}))</f>
        <v>16</v>
      </c>
      <c r="V15">
        <v>12</v>
      </c>
      <c r="W15">
        <f t="shared" si="6"/>
        <v>35</v>
      </c>
      <c r="X15" t="str">
        <f t="shared" si="7"/>
        <v>F</v>
      </c>
      <c r="Y15">
        <f t="shared" si="8"/>
        <v>0</v>
      </c>
      <c r="Z15">
        <v>15</v>
      </c>
      <c r="AA15">
        <v>43</v>
      </c>
      <c r="AB15">
        <f t="shared" si="9"/>
        <v>58</v>
      </c>
      <c r="AC15" t="str">
        <f t="shared" si="10"/>
        <v>B-</v>
      </c>
      <c r="AD15">
        <f t="shared" si="11"/>
        <v>2.75</v>
      </c>
      <c r="AE15">
        <v>7</v>
      </c>
      <c r="AF15">
        <v>8</v>
      </c>
      <c r="AG15">
        <v>8</v>
      </c>
      <c r="AH15">
        <v>8</v>
      </c>
      <c r="AI15">
        <f t="array" ref="AI15">SUM(LARGE(AF15:AH15, {1,2}))</f>
        <v>16</v>
      </c>
      <c r="AJ15">
        <v>12</v>
      </c>
      <c r="AK15">
        <f t="shared" si="12"/>
        <v>35</v>
      </c>
      <c r="AL15" t="str">
        <f t="shared" si="13"/>
        <v>F</v>
      </c>
      <c r="AM15">
        <f t="shared" si="14"/>
        <v>0</v>
      </c>
      <c r="AN15">
        <v>7</v>
      </c>
      <c r="AO15">
        <v>8</v>
      </c>
      <c r="AP15">
        <v>8</v>
      </c>
      <c r="AQ15">
        <v>8</v>
      </c>
      <c r="AR15">
        <f t="array" ref="AR15">SUM(LARGE(AO15:AQ15, {1,2}))</f>
        <v>16</v>
      </c>
      <c r="AS15">
        <v>21</v>
      </c>
      <c r="AT15">
        <f t="shared" si="15"/>
        <v>44</v>
      </c>
      <c r="AU15" t="str">
        <f t="shared" si="16"/>
        <v>D</v>
      </c>
      <c r="AV15">
        <f t="shared" si="17"/>
        <v>2</v>
      </c>
      <c r="AW15">
        <v>7</v>
      </c>
      <c r="AX15">
        <v>8</v>
      </c>
      <c r="AY15">
        <v>8</v>
      </c>
      <c r="AZ15">
        <v>8</v>
      </c>
      <c r="BA15">
        <f t="array" ref="BA15">SUM(LARGE(AX15:AZ15, {1,2}))</f>
        <v>16</v>
      </c>
      <c r="BB15">
        <v>21</v>
      </c>
      <c r="BC15">
        <f t="shared" si="18"/>
        <v>44</v>
      </c>
      <c r="BD15" t="str">
        <f t="shared" si="19"/>
        <v>D</v>
      </c>
      <c r="BE15">
        <f t="shared" si="20"/>
        <v>2</v>
      </c>
      <c r="BF15">
        <v>15</v>
      </c>
      <c r="BG15">
        <v>43</v>
      </c>
      <c r="BH15">
        <f t="shared" si="21"/>
        <v>58</v>
      </c>
      <c r="BI15" t="str">
        <f t="shared" si="22"/>
        <v>B-</v>
      </c>
      <c r="BJ15">
        <f t="shared" si="23"/>
        <v>2.75</v>
      </c>
      <c r="BK15">
        <v>5</v>
      </c>
      <c r="BL15">
        <v>15</v>
      </c>
      <c r="BM15">
        <f t="shared" si="24"/>
        <v>20</v>
      </c>
      <c r="BN15" t="str">
        <f t="shared" si="25"/>
        <v>F</v>
      </c>
      <c r="BO15">
        <f t="shared" si="26"/>
        <v>0</v>
      </c>
      <c r="BP15">
        <f t="shared" si="27"/>
        <v>31.6875</v>
      </c>
      <c r="BQ15" s="17">
        <f t="shared" si="28"/>
        <v>1.625</v>
      </c>
    </row>
    <row r="16" spans="2:70" x14ac:dyDescent="0.3">
      <c r="B16">
        <v>220110</v>
      </c>
      <c r="C16">
        <v>9</v>
      </c>
      <c r="D16">
        <v>5</v>
      </c>
      <c r="E16">
        <v>6</v>
      </c>
      <c r="F16">
        <v>8</v>
      </c>
      <c r="G16">
        <f>SUM(LARGE(D16:F16, {1,2}))</f>
        <v>14</v>
      </c>
      <c r="H16">
        <v>12</v>
      </c>
      <c r="I16">
        <f t="shared" si="0"/>
        <v>35</v>
      </c>
      <c r="J16" t="str">
        <f t="shared" si="1"/>
        <v>F</v>
      </c>
      <c r="K16">
        <f t="shared" si="2"/>
        <v>0</v>
      </c>
      <c r="L16">
        <v>17</v>
      </c>
      <c r="M16">
        <v>39</v>
      </c>
      <c r="N16">
        <f t="shared" si="3"/>
        <v>56</v>
      </c>
      <c r="O16" t="str">
        <f t="shared" si="4"/>
        <v>B-</v>
      </c>
      <c r="P16">
        <f t="shared" si="5"/>
        <v>2.75</v>
      </c>
      <c r="Q16">
        <v>6</v>
      </c>
      <c r="R16">
        <v>9</v>
      </c>
      <c r="S16">
        <v>7</v>
      </c>
      <c r="T16">
        <v>9</v>
      </c>
      <c r="U16">
        <f t="array" ref="U16">SUM(LARGE(R16:T16, {1,2}))</f>
        <v>18</v>
      </c>
      <c r="V16">
        <v>47</v>
      </c>
      <c r="W16">
        <f t="shared" si="6"/>
        <v>71</v>
      </c>
      <c r="X16" t="str">
        <f t="shared" si="7"/>
        <v>A-</v>
      </c>
      <c r="Y16">
        <f t="shared" si="8"/>
        <v>3.5</v>
      </c>
      <c r="Z16">
        <v>16</v>
      </c>
      <c r="AA16">
        <v>48</v>
      </c>
      <c r="AB16">
        <f t="shared" si="9"/>
        <v>64</v>
      </c>
      <c r="AC16" t="str">
        <f t="shared" si="10"/>
        <v>B</v>
      </c>
      <c r="AD16">
        <f t="shared" si="11"/>
        <v>3</v>
      </c>
      <c r="AE16">
        <v>6</v>
      </c>
      <c r="AF16">
        <v>9</v>
      </c>
      <c r="AG16">
        <v>7</v>
      </c>
      <c r="AH16">
        <v>9</v>
      </c>
      <c r="AI16">
        <f t="array" ref="AI16">SUM(LARGE(AF16:AH16, {1,2}))</f>
        <v>18</v>
      </c>
      <c r="AJ16">
        <v>47</v>
      </c>
      <c r="AK16">
        <f t="shared" si="12"/>
        <v>71</v>
      </c>
      <c r="AL16" t="str">
        <f t="shared" si="13"/>
        <v>A-</v>
      </c>
      <c r="AM16">
        <f t="shared" si="14"/>
        <v>3.5</v>
      </c>
      <c r="AN16">
        <v>6</v>
      </c>
      <c r="AO16">
        <v>9</v>
      </c>
      <c r="AP16">
        <v>7</v>
      </c>
      <c r="AQ16">
        <v>9</v>
      </c>
      <c r="AR16">
        <f t="array" ref="AR16">SUM(LARGE(AO16:AQ16, {1,2}))</f>
        <v>18</v>
      </c>
      <c r="AS16">
        <v>47</v>
      </c>
      <c r="AT16">
        <f t="shared" si="15"/>
        <v>71</v>
      </c>
      <c r="AU16" t="str">
        <f t="shared" si="16"/>
        <v>A-</v>
      </c>
      <c r="AV16">
        <f t="shared" si="17"/>
        <v>3.5</v>
      </c>
      <c r="AW16">
        <v>6</v>
      </c>
      <c r="AX16">
        <v>9</v>
      </c>
      <c r="AY16">
        <v>7</v>
      </c>
      <c r="AZ16">
        <v>9</v>
      </c>
      <c r="BA16">
        <f t="array" ref="BA16">SUM(LARGE(AX16:AZ16, {1,2}))</f>
        <v>18</v>
      </c>
      <c r="BB16">
        <v>47</v>
      </c>
      <c r="BC16">
        <f t="shared" si="18"/>
        <v>71</v>
      </c>
      <c r="BD16" t="str">
        <f t="shared" si="19"/>
        <v>A-</v>
      </c>
      <c r="BE16">
        <f t="shared" si="20"/>
        <v>3.5</v>
      </c>
      <c r="BF16">
        <v>16</v>
      </c>
      <c r="BG16">
        <v>48</v>
      </c>
      <c r="BH16">
        <f t="shared" si="21"/>
        <v>64</v>
      </c>
      <c r="BI16" t="str">
        <f t="shared" si="22"/>
        <v>B</v>
      </c>
      <c r="BJ16">
        <f t="shared" si="23"/>
        <v>3</v>
      </c>
      <c r="BK16">
        <v>16</v>
      </c>
      <c r="BL16">
        <v>48</v>
      </c>
      <c r="BM16">
        <f t="shared" si="24"/>
        <v>64</v>
      </c>
      <c r="BN16" t="str">
        <f t="shared" si="25"/>
        <v>B</v>
      </c>
      <c r="BO16">
        <f t="shared" si="26"/>
        <v>3</v>
      </c>
      <c r="BP16">
        <f t="shared" si="27"/>
        <v>55.125</v>
      </c>
      <c r="BQ16" s="17">
        <f t="shared" si="28"/>
        <v>2.8269230769230771</v>
      </c>
    </row>
    <row r="19" spans="7:9" x14ac:dyDescent="0.3">
      <c r="G19" s="6" t="s">
        <v>9</v>
      </c>
      <c r="H19" s="6"/>
      <c r="I19" s="1"/>
    </row>
    <row r="20" spans="7:9" x14ac:dyDescent="0.3">
      <c r="G20" s="2" t="s">
        <v>21</v>
      </c>
      <c r="H20" s="2" t="s">
        <v>22</v>
      </c>
    </row>
    <row r="21" spans="7:9" x14ac:dyDescent="0.3">
      <c r="G21" s="2" t="s">
        <v>23</v>
      </c>
      <c r="H21" s="2">
        <v>4</v>
      </c>
    </row>
    <row r="22" spans="7:9" x14ac:dyDescent="0.3">
      <c r="G22" s="2" t="s">
        <v>24</v>
      </c>
      <c r="H22" s="2">
        <v>3.75</v>
      </c>
    </row>
    <row r="23" spans="7:9" x14ac:dyDescent="0.3">
      <c r="G23" s="2" t="s">
        <v>25</v>
      </c>
      <c r="H23" s="2">
        <v>3.5</v>
      </c>
    </row>
    <row r="24" spans="7:9" x14ac:dyDescent="0.3">
      <c r="G24" s="2" t="s">
        <v>26</v>
      </c>
      <c r="H24" s="2">
        <v>3.25</v>
      </c>
    </row>
    <row r="25" spans="7:9" x14ac:dyDescent="0.3">
      <c r="G25" s="2" t="s">
        <v>27</v>
      </c>
      <c r="H25" s="2">
        <v>3</v>
      </c>
    </row>
    <row r="26" spans="7:9" x14ac:dyDescent="0.3">
      <c r="G26" s="2" t="s">
        <v>28</v>
      </c>
      <c r="H26" s="2">
        <v>2.75</v>
      </c>
    </row>
    <row r="27" spans="7:9" x14ac:dyDescent="0.3">
      <c r="G27" s="2" t="s">
        <v>29</v>
      </c>
      <c r="H27" s="2">
        <v>2.5</v>
      </c>
    </row>
    <row r="28" spans="7:9" x14ac:dyDescent="0.3">
      <c r="G28" s="2" t="s">
        <v>30</v>
      </c>
      <c r="H28" s="2">
        <v>2.25</v>
      </c>
    </row>
    <row r="29" spans="7:9" x14ac:dyDescent="0.3">
      <c r="G29" s="2" t="s">
        <v>31</v>
      </c>
      <c r="H29" s="2">
        <v>2</v>
      </c>
    </row>
    <row r="30" spans="7:9" x14ac:dyDescent="0.3">
      <c r="G30" s="2" t="s">
        <v>32</v>
      </c>
      <c r="H30" s="2">
        <v>0</v>
      </c>
    </row>
  </sheetData>
  <mergeCells count="59">
    <mergeCell ref="BR4:BR6"/>
    <mergeCell ref="B4:B6"/>
    <mergeCell ref="C4:H4"/>
    <mergeCell ref="C5:G5"/>
    <mergeCell ref="H5:H6"/>
    <mergeCell ref="I5:I6"/>
    <mergeCell ref="J5:K5"/>
    <mergeCell ref="I4:J4"/>
    <mergeCell ref="L4:M4"/>
    <mergeCell ref="N4:O4"/>
    <mergeCell ref="L5:L6"/>
    <mergeCell ref="M5:M6"/>
    <mergeCell ref="N5:N6"/>
    <mergeCell ref="O5:P5"/>
    <mergeCell ref="Q4:V4"/>
    <mergeCell ref="W4:X4"/>
    <mergeCell ref="Q5:U5"/>
    <mergeCell ref="V5:V6"/>
    <mergeCell ref="W5:W6"/>
    <mergeCell ref="X5:Y5"/>
    <mergeCell ref="AA5:AA6"/>
    <mergeCell ref="AB5:AB6"/>
    <mergeCell ref="AC5:AD5"/>
    <mergeCell ref="AE4:AJ4"/>
    <mergeCell ref="AK4:AL4"/>
    <mergeCell ref="AE5:AI5"/>
    <mergeCell ref="AJ5:AJ6"/>
    <mergeCell ref="AK5:AK6"/>
    <mergeCell ref="AL5:AM5"/>
    <mergeCell ref="AB4:AC4"/>
    <mergeCell ref="BH4:BI4"/>
    <mergeCell ref="AT4:AU4"/>
    <mergeCell ref="AN5:AR5"/>
    <mergeCell ref="AS5:AS6"/>
    <mergeCell ref="AT5:AT6"/>
    <mergeCell ref="AU5:AV5"/>
    <mergeCell ref="AW4:BB4"/>
    <mergeCell ref="AN4:AS4"/>
    <mergeCell ref="BC4:BD4"/>
    <mergeCell ref="AW5:BA5"/>
    <mergeCell ref="BB5:BB6"/>
    <mergeCell ref="BC5:BC6"/>
    <mergeCell ref="BD5:BE5"/>
    <mergeCell ref="BP4:BP6"/>
    <mergeCell ref="BQ4:BQ6"/>
    <mergeCell ref="G19:H19"/>
    <mergeCell ref="BN5:BO5"/>
    <mergeCell ref="BK4:BL4"/>
    <mergeCell ref="BM4:BN4"/>
    <mergeCell ref="Z5:Z6"/>
    <mergeCell ref="Z4:AA4"/>
    <mergeCell ref="BK5:BK6"/>
    <mergeCell ref="BL5:BL6"/>
    <mergeCell ref="BM5:BM6"/>
    <mergeCell ref="BG5:BG6"/>
    <mergeCell ref="BH5:BH6"/>
    <mergeCell ref="BI5:BJ5"/>
    <mergeCell ref="BF5:BF6"/>
    <mergeCell ref="BF4:BG4"/>
  </mergeCells>
  <pageMargins left="0.7" right="0.7" top="0.75" bottom="0.75" header="0.3" footer="0.3"/>
  <pageSetup orientation="portrait" r:id="rId1"/>
  <ignoredErrors>
    <ignoredError sqref="G7:G9 G10:G16 U7:U10 U12:U16 AI7:AI16 AR7:AR16 BA7:BA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Biswas</dc:creator>
  <cp:lastModifiedBy>Arijit Biswas</cp:lastModifiedBy>
  <dcterms:created xsi:type="dcterms:W3CDTF">2023-06-03T15:48:33Z</dcterms:created>
  <dcterms:modified xsi:type="dcterms:W3CDTF">2023-06-04T04:11:08Z</dcterms:modified>
</cp:coreProperties>
</file>