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tics Course\Excel Assignment\"/>
    </mc:Choice>
  </mc:AlternateContent>
  <xr:revisionPtr revIDLastSave="0" documentId="13_ncr:1_{C8C7C1F3-BE05-4008-9CD2-4AE4CFA3E807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Q.1" sheetId="1" r:id="rId1"/>
    <sheet name="Q.2" sheetId="3" r:id="rId2"/>
    <sheet name="Q.3" sheetId="4" r:id="rId3"/>
    <sheet name="Q.4.a,b" sheetId="5" r:id="rId4"/>
    <sheet name="Q.5" sheetId="6" r:id="rId5"/>
    <sheet name="Q.6" sheetId="7" r:id="rId6"/>
  </sheets>
  <definedNames>
    <definedName name="_xlnm._FilterDatabase" localSheetId="0" hidden="1">Q.1!$A$1:$G$1</definedName>
    <definedName name="_xlnm._FilterDatabase" localSheetId="2" hidden="1">Q.3!$A$1:$H$1</definedName>
  </definedNames>
  <calcPr calcId="191029"/>
  <pivotCaches>
    <pivotCache cacheId="23" r:id="rId7"/>
  </pivotCaches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J2" i="5"/>
  <c r="I2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" i="4"/>
</calcChain>
</file>

<file path=xl/sharedStrings.xml><?xml version="1.0" encoding="utf-8"?>
<sst xmlns="http://schemas.openxmlformats.org/spreadsheetml/2006/main" count="374" uniqueCount="46">
  <si>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</si>
  <si>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</si>
  <si>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</si>
  <si>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</si>
  <si>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</si>
  <si>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</si>
  <si>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</si>
  <si>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</si>
  <si>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</si>
  <si>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</si>
  <si>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</si>
  <si>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</si>
  <si>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</si>
  <si>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</si>
  <si>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</si>
  <si>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</si>
  <si>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</si>
  <si>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</si>
  <si>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</si>
  <si>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</si>
  <si>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</si>
  <si>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</si>
  <si>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</si>
  <si>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</si>
  <si>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</si>
  <si>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</si>
  <si>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</si>
  <si>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</si>
  <si>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</si>
  <si>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</si>
  <si>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</si>
  <si>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</si>
  <si>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</si>
  <si>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</si>
  <si>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</si>
  <si>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</si>
  <si>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</si>
  <si>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</si>
  <si>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</si>
  <si>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 of Productivity_Score</t>
  </si>
  <si>
    <t xml:space="preserve"> PEI (Productivity Efficiency Index) </t>
  </si>
  <si>
    <t>Hours_Worked v/s Performance_Rating</t>
  </si>
  <si>
    <t>Tasks_Completed v/s Performance_Rating</t>
  </si>
  <si>
    <t>which has a stronger influence on Performance Rating?</t>
  </si>
  <si>
    <t>Underutilized High Performers</t>
  </si>
  <si>
    <t>Task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</si>
</sst>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0" tint="-0.499984740745262"/>
        <bgColor rgb="FFC0504D"/>
      </patternFill>
    </fill>
    <fill>
      <patternFill patternType="solid">
        <fgColor theme="0" tint="-0.499984740745262"/>
        <bgColor rgb="FFF2DCDB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0" fillId="6" borderId="0" xfId="0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3" fillId="2" borderId="4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0" fillId="8" borderId="0" xfId="0" applyFill="1"/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74551569076342E-2"/>
          <c:y val="6.9444444444444448E-2"/>
          <c:w val="0.91547481761630189"/>
          <c:h val="0.74569663167104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Q.1!$I$2:$K$2</c:f>
              <c:strCache>
                <c:ptCount val="3"/>
                <c:pt idx="0">
                  <c:v>107</c:v>
                </c:pt>
                <c:pt idx="1">
                  <c:v>Rahul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Q.1!$L$1:$O$1</c15:sqref>
                  </c15:fullRef>
                </c:ext>
              </c:extLst>
              <c:f>Q.1!$N$1</c:f>
              <c:strCache>
                <c:ptCount val="1"/>
                <c:pt idx="0">
                  <c:v>Productivity_Score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Q.1!$L$2:$O$2</c15:sqref>
                  </c15:fullRef>
                </c:ext>
              </c:extLst>
              <c:f>Q.1!$N$2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2-4C88-98D4-AB69EE85B066}"/>
            </c:ext>
          </c:extLst>
        </c:ser>
        <c:ser>
          <c:idx val="1"/>
          <c:order val="1"/>
          <c:tx>
            <c:strRef>
              <c:f>Q.1!$I$3:$K$3</c:f>
              <c:strCache>
                <c:ptCount val="3"/>
                <c:pt idx="0">
                  <c:v>125</c:v>
                </c:pt>
                <c:pt idx="1">
                  <c:v>Tanya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Q.1!$L$1:$O$1</c15:sqref>
                  </c15:fullRef>
                </c:ext>
              </c:extLst>
              <c:f>Q.1!$N$1</c:f>
              <c:strCache>
                <c:ptCount val="1"/>
                <c:pt idx="0">
                  <c:v>Productivity_Score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Q.1!$L$3:$O$3</c15:sqref>
                  </c15:fullRef>
                </c:ext>
              </c:extLst>
              <c:f>Q.1!$N$3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2-4C88-98D4-AB69EE85B066}"/>
            </c:ext>
          </c:extLst>
        </c:ser>
        <c:ser>
          <c:idx val="2"/>
          <c:order val="2"/>
          <c:tx>
            <c:strRef>
              <c:f>Q.1!$I$4:$K$4</c:f>
              <c:strCache>
                <c:ptCount val="3"/>
                <c:pt idx="0">
                  <c:v>115</c:v>
                </c:pt>
                <c:pt idx="1">
                  <c:v>Rakesh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Q.1!$L$1:$O$1</c15:sqref>
                  </c15:fullRef>
                </c:ext>
              </c:extLst>
              <c:f>Q.1!$N$1</c:f>
              <c:strCache>
                <c:ptCount val="1"/>
                <c:pt idx="0">
                  <c:v>Productivity_Score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Q.1!$L$4:$O$4</c15:sqref>
                  </c15:fullRef>
                </c:ext>
              </c:extLst>
              <c:f>Q.1!$N$4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2-4C88-98D4-AB69EE85B066}"/>
            </c:ext>
          </c:extLst>
        </c:ser>
        <c:ser>
          <c:idx val="3"/>
          <c:order val="3"/>
          <c:tx>
            <c:strRef>
              <c:f>Q.1!$I$5:$K$5</c:f>
              <c:strCache>
                <c:ptCount val="3"/>
                <c:pt idx="0">
                  <c:v>123</c:v>
                </c:pt>
                <c:pt idx="1">
                  <c:v>Neeraj</c:v>
                </c:pt>
                <c:pt idx="2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Q.1!$L$1:$O$1</c15:sqref>
                  </c15:fullRef>
                </c:ext>
              </c:extLst>
              <c:f>Q.1!$N$1</c:f>
              <c:strCache>
                <c:ptCount val="1"/>
                <c:pt idx="0">
                  <c:v>Productivity_Score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Q.1!$L$5:$O$5</c15:sqref>
                  </c15:fullRef>
                </c:ext>
              </c:extLst>
              <c:f>Q.1!$N$5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2-4C88-98D4-AB69EE85B066}"/>
            </c:ext>
          </c:extLst>
        </c:ser>
        <c:ser>
          <c:idx val="4"/>
          <c:order val="4"/>
          <c:tx>
            <c:strRef>
              <c:f>Q.1!$I$6:$K$6</c:f>
              <c:strCache>
                <c:ptCount val="3"/>
                <c:pt idx="0">
                  <c:v>104</c:v>
                </c:pt>
                <c:pt idx="1">
                  <c:v>Riya</c:v>
                </c:pt>
                <c:pt idx="2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Q.1!$L$1:$O$1</c15:sqref>
                  </c15:fullRef>
                </c:ext>
              </c:extLst>
              <c:f>Q.1!$N$1</c:f>
              <c:strCache>
                <c:ptCount val="1"/>
                <c:pt idx="0">
                  <c:v>Productivity_Score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Q.1!$L$6:$O$6</c15:sqref>
                  </c15:fullRef>
                </c:ext>
              </c:extLst>
              <c:f>Q.1!$N$6</c:f>
              <c:numCache>
                <c:formatCode>General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D2-4C88-98D4-AB69EE85B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6110352"/>
        <c:axId val="96110832"/>
      </c:barChart>
      <c:catAx>
        <c:axId val="961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832"/>
        <c:crosses val="autoZero"/>
        <c:auto val="1"/>
        <c:lblAlgn val="ctr"/>
        <c:lblOffset val="100"/>
        <c:noMultiLvlLbl val="0"/>
      </c:catAx>
      <c:valAx>
        <c:axId val="961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'Q.4.a,b'!$G$1</c:f>
              <c:strCache>
                <c:ptCount val="1"/>
                <c:pt idx="0">
                  <c:v>Performance_Rating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'Q.4.a,b'!$D$2:$D$26</c:f>
              <c:numCache>
                <c:formatCode>General</c:formatCode>
                <c:ptCount val="25"/>
                <c:pt idx="0">
                  <c:v>40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  <c:pt idx="5">
                  <c:v>47</c:v>
                </c:pt>
                <c:pt idx="6">
                  <c:v>46</c:v>
                </c:pt>
                <c:pt idx="7">
                  <c:v>48</c:v>
                </c:pt>
                <c:pt idx="8">
                  <c:v>50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36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28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'Q.4.a,b'!$G$2:$G$26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C-4B63-9406-122A1985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464752"/>
        <c:axId val="419463312"/>
      </c:scatterChart>
      <c:valAx>
        <c:axId val="41946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3312"/>
        <c:crosses val="autoZero"/>
        <c:crossBetween val="midCat"/>
      </c:valAx>
      <c:valAx>
        <c:axId val="419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6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6</xdr:row>
      <xdr:rowOff>38100</xdr:rowOff>
    </xdr:from>
    <xdr:to>
      <xdr:col>15</xdr:col>
      <xdr:colOff>120650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65EDD-6B83-83FE-25B3-D34EB5E7C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8</xdr:row>
      <xdr:rowOff>44450</xdr:rowOff>
    </xdr:from>
    <xdr:to>
      <xdr:col>10</xdr:col>
      <xdr:colOff>1390650</xdr:colOff>
      <xdr:row>12</xdr:row>
      <xdr:rowOff>107950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DBEE4C3-E41E-89E8-4E87-93847F5E0436}"/>
            </a:ext>
          </a:extLst>
        </xdr:cNvPr>
        <xdr:cNvSpPr/>
      </xdr:nvSpPr>
      <xdr:spPr>
        <a:xfrm>
          <a:off x="8972550" y="1943100"/>
          <a:ext cx="1955800" cy="8001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Marketing</a:t>
          </a:r>
          <a:r>
            <a:rPr lang="en-IN" sz="1100" baseline="0"/>
            <a:t> dept has least Stn Dev.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403225</xdr:colOff>
      <xdr:row>1</xdr:row>
      <xdr:rowOff>57150</xdr:rowOff>
    </xdr:from>
    <xdr:to>
      <xdr:col>6</xdr:col>
      <xdr:colOff>479425</xdr:colOff>
      <xdr:row>9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C05158-203C-D70F-C348-EE0AF376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jit" refreshedDate="45815.525877777778" createdVersion="8" refreshedVersion="8" minRefreshableVersion="3" recordCount="25" xr:uid="{FA34F97A-8185-4C28-AC70-408F631FB34E}">
  <cacheSource type="worksheet">
    <worksheetSource ref="A1:G26" sheet="Q.2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30E5A-FC16-4421-A228-B20AABF6092D}" name="PivotTable14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7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/>
  </dataFields>
  <formats count="2">
    <format dxfId="1">
      <pivotArea collapsedLevelsAreSubtotals="1" fieldPosition="0">
        <references count="1">
          <reference field="2" count="1">
            <x v="3"/>
          </reference>
        </references>
      </pivotArea>
    </format>
    <format dxfId="0">
      <pivotArea dataOnly="0" labelOnly="1" fieldPosition="0">
        <references count="1">
          <reference field="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26"/>
  <sheetViews>
    <sheetView workbookViewId="0"/>
  </sheetViews>
  <sheetFormatPr defaultColWidth="12.6328125" defaultRowHeight="15.75" customHeight="1" x14ac:dyDescent="0.25"/>
  <cols>
    <col min="4" max="4" width="17.26953125" customWidth="1"/>
    <col min="5" max="5" width="16.6328125" customWidth="1"/>
    <col min="6" max="6" width="19.08984375" customWidth="1"/>
    <col min="7" max="7" width="15.7265625" customWidth="1"/>
    <col min="8" max="8" width="2.08984375" style="15" customWidth="1"/>
  </cols>
  <sheetData>
    <row r="1" spans="1:15" ht="30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2"/>
      <c r="I1" s="9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ht="15.75" customHeight="1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7">
        <v>5</v>
      </c>
      <c r="H2" s="13"/>
      <c r="I2" s="10">
        <v>107</v>
      </c>
      <c r="J2" s="2" t="s">
        <v>18</v>
      </c>
      <c r="K2" s="2" t="s">
        <v>14</v>
      </c>
      <c r="L2" s="2">
        <v>50</v>
      </c>
      <c r="M2" s="2">
        <v>80</v>
      </c>
      <c r="N2" s="2">
        <v>100</v>
      </c>
      <c r="O2" s="2">
        <v>5</v>
      </c>
    </row>
    <row r="3" spans="1:15" ht="15.75" customHeight="1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7">
        <v>5</v>
      </c>
      <c r="H3" s="13"/>
      <c r="I3" s="10">
        <v>125</v>
      </c>
      <c r="J3" s="2" t="s">
        <v>36</v>
      </c>
      <c r="K3" s="2" t="s">
        <v>14</v>
      </c>
      <c r="L3" s="2">
        <v>47</v>
      </c>
      <c r="M3" s="2">
        <v>79</v>
      </c>
      <c r="N3" s="2">
        <v>99</v>
      </c>
      <c r="O3" s="2">
        <v>5</v>
      </c>
    </row>
    <row r="4" spans="1:15" ht="15.75" customHeight="1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7">
        <v>5</v>
      </c>
      <c r="H4" s="13"/>
      <c r="I4" s="10">
        <v>115</v>
      </c>
      <c r="J4" s="2" t="s">
        <v>26</v>
      </c>
      <c r="K4" s="2" t="s">
        <v>14</v>
      </c>
      <c r="L4" s="2">
        <v>48</v>
      </c>
      <c r="M4" s="2">
        <v>78</v>
      </c>
      <c r="N4" s="2">
        <v>98</v>
      </c>
      <c r="O4" s="2">
        <v>5</v>
      </c>
    </row>
    <row r="5" spans="1:15" ht="15.75" customHeight="1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7">
        <v>5</v>
      </c>
      <c r="H5" s="13"/>
      <c r="I5" s="10">
        <v>123</v>
      </c>
      <c r="J5" s="2" t="s">
        <v>34</v>
      </c>
      <c r="K5" s="2" t="s">
        <v>10</v>
      </c>
      <c r="L5" s="2">
        <v>46</v>
      </c>
      <c r="M5" s="2">
        <v>77</v>
      </c>
      <c r="N5" s="2">
        <v>96</v>
      </c>
      <c r="O5" s="2">
        <v>5</v>
      </c>
    </row>
    <row r="6" spans="1:15" ht="15.75" customHeight="1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8">
        <v>5</v>
      </c>
      <c r="H6" s="14"/>
      <c r="I6" s="11">
        <v>104</v>
      </c>
      <c r="J6" s="3" t="s">
        <v>13</v>
      </c>
      <c r="K6" s="3" t="s">
        <v>14</v>
      </c>
      <c r="L6" s="3">
        <v>45</v>
      </c>
      <c r="M6" s="3">
        <v>75</v>
      </c>
      <c r="N6" s="3">
        <v>95</v>
      </c>
      <c r="O6" s="3">
        <v>5</v>
      </c>
    </row>
    <row r="7" spans="1:15" ht="15.75" customHeight="1" x14ac:dyDescent="0.35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8">
        <v>5</v>
      </c>
      <c r="H7" s="14"/>
    </row>
    <row r="8" spans="1:15" ht="15.75" customHeight="1" x14ac:dyDescent="0.35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8">
        <v>5</v>
      </c>
      <c r="H8" s="14"/>
    </row>
    <row r="9" spans="1:15" ht="15.75" customHeight="1" x14ac:dyDescent="0.3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7">
        <v>5</v>
      </c>
      <c r="H9" s="13"/>
    </row>
    <row r="10" spans="1:15" ht="15.75" customHeight="1" x14ac:dyDescent="0.35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8">
        <v>5</v>
      </c>
      <c r="H10" s="14"/>
    </row>
    <row r="11" spans="1:15" ht="15.75" customHeight="1" x14ac:dyDescent="0.35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8">
        <v>4</v>
      </c>
      <c r="H11" s="14"/>
    </row>
    <row r="12" spans="1:15" ht="15.75" customHeight="1" x14ac:dyDescent="0.3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7">
        <v>4</v>
      </c>
      <c r="H12" s="13"/>
    </row>
    <row r="13" spans="1:15" ht="15.75" customHeight="1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8">
        <v>4</v>
      </c>
      <c r="H13" s="14"/>
    </row>
    <row r="14" spans="1:15" ht="15.75" customHeight="1" x14ac:dyDescent="0.35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8">
        <v>4</v>
      </c>
      <c r="H14" s="14"/>
    </row>
    <row r="15" spans="1:15" ht="15.75" customHeight="1" x14ac:dyDescent="0.3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7">
        <v>4</v>
      </c>
      <c r="H15" s="13"/>
    </row>
    <row r="16" spans="1:15" ht="15.75" customHeight="1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8">
        <v>4</v>
      </c>
      <c r="H16" s="14"/>
    </row>
    <row r="17" spans="1:8" ht="15.75" customHeight="1" x14ac:dyDescent="0.35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8">
        <v>3</v>
      </c>
      <c r="H17" s="14"/>
    </row>
    <row r="18" spans="1:8" ht="15.75" customHeight="1" x14ac:dyDescent="0.3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7">
        <v>3</v>
      </c>
      <c r="H18" s="13"/>
    </row>
    <row r="19" spans="1:8" ht="15.75" customHeight="1" x14ac:dyDescent="0.35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8">
        <v>3</v>
      </c>
      <c r="H19" s="14"/>
    </row>
    <row r="20" spans="1:8" ht="15.75" customHeight="1" x14ac:dyDescent="0.3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7">
        <v>3</v>
      </c>
      <c r="H20" s="13"/>
    </row>
    <row r="21" spans="1:8" ht="14.5" x14ac:dyDescent="0.3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7">
        <v>3</v>
      </c>
      <c r="H21" s="13"/>
    </row>
    <row r="22" spans="1:8" ht="14.5" x14ac:dyDescent="0.3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7">
        <v>3</v>
      </c>
      <c r="H22" s="13"/>
    </row>
    <row r="23" spans="1:8" ht="14.5" x14ac:dyDescent="0.35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8">
        <v>3</v>
      </c>
      <c r="H23" s="14"/>
    </row>
    <row r="24" spans="1:8" ht="14.5" x14ac:dyDescent="0.3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7">
        <v>2</v>
      </c>
      <c r="H24" s="13"/>
    </row>
    <row r="25" spans="1:8" ht="14.5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8">
        <v>2</v>
      </c>
      <c r="H25" s="14"/>
    </row>
    <row r="26" spans="1:8" ht="14.5" x14ac:dyDescent="0.3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7">
        <v>2</v>
      </c>
      <c r="H26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3856-81CD-4FE8-AE68-3CEF2149C698}">
  <dimension ref="A1:K26"/>
  <sheetViews>
    <sheetView topLeftCell="C1" workbookViewId="0">
      <selection activeCell="C1" sqref="C1"/>
    </sheetView>
  </sheetViews>
  <sheetFormatPr defaultRowHeight="12.5" x14ac:dyDescent="0.25"/>
  <cols>
    <col min="1" max="1" width="19" customWidth="1"/>
    <col min="2" max="2" width="13.1796875" customWidth="1"/>
    <col min="3" max="3" width="14.453125" customWidth="1"/>
    <col min="4" max="4" width="17.26953125" customWidth="1"/>
    <col min="5" max="5" width="16.6328125" customWidth="1"/>
    <col min="6" max="6" width="19.08984375" customWidth="1"/>
    <col min="7" max="7" width="21.1796875" customWidth="1"/>
    <col min="8" max="9" width="1.36328125" style="21" customWidth="1"/>
    <col min="10" max="10" width="13" bestFit="1" customWidth="1"/>
    <col min="11" max="11" width="26.54296875" bestFit="1" customWidth="1"/>
  </cols>
  <sheetData>
    <row r="1" spans="1:11" ht="48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8" t="s">
        <v>6</v>
      </c>
      <c r="J1" s="4" t="s">
        <v>37</v>
      </c>
      <c r="K1" t="s">
        <v>39</v>
      </c>
    </row>
    <row r="2" spans="1:11" ht="14.5" x14ac:dyDescent="0.35">
      <c r="A2" s="2">
        <v>107</v>
      </c>
      <c r="B2" s="2" t="s">
        <v>18</v>
      </c>
      <c r="C2" s="2" t="s">
        <v>14</v>
      </c>
      <c r="D2" s="2">
        <v>50</v>
      </c>
      <c r="E2" s="2">
        <v>80</v>
      </c>
      <c r="F2" s="2">
        <v>100</v>
      </c>
      <c r="G2" s="7">
        <v>5</v>
      </c>
      <c r="J2" s="20" t="s">
        <v>16</v>
      </c>
      <c r="K2" s="5">
        <v>3.415650255319866</v>
      </c>
    </row>
    <row r="3" spans="1:11" ht="14.5" x14ac:dyDescent="0.35">
      <c r="A3" s="2">
        <v>125</v>
      </c>
      <c r="B3" s="2" t="s">
        <v>36</v>
      </c>
      <c r="C3" s="2" t="s">
        <v>14</v>
      </c>
      <c r="D3" s="2">
        <v>47</v>
      </c>
      <c r="E3" s="2">
        <v>79</v>
      </c>
      <c r="F3" s="2">
        <v>99</v>
      </c>
      <c r="G3" s="7">
        <v>5</v>
      </c>
      <c r="J3" s="20" t="s">
        <v>12</v>
      </c>
      <c r="K3" s="5">
        <v>3.9623225512317668</v>
      </c>
    </row>
    <row r="4" spans="1:11" ht="14.5" x14ac:dyDescent="0.35">
      <c r="A4" s="2">
        <v>115</v>
      </c>
      <c r="B4" s="2" t="s">
        <v>26</v>
      </c>
      <c r="C4" s="2" t="s">
        <v>14</v>
      </c>
      <c r="D4" s="2">
        <v>48</v>
      </c>
      <c r="E4" s="2">
        <v>78</v>
      </c>
      <c r="F4" s="2">
        <v>98</v>
      </c>
      <c r="G4" s="7">
        <v>5</v>
      </c>
      <c r="J4" s="20" t="s">
        <v>14</v>
      </c>
      <c r="K4" s="5">
        <v>5.2630789467763757</v>
      </c>
    </row>
    <row r="5" spans="1:11" ht="14.5" x14ac:dyDescent="0.35">
      <c r="A5" s="2">
        <v>123</v>
      </c>
      <c r="B5" s="2" t="s">
        <v>34</v>
      </c>
      <c r="C5" s="2" t="s">
        <v>10</v>
      </c>
      <c r="D5" s="2">
        <v>46</v>
      </c>
      <c r="E5" s="2">
        <v>77</v>
      </c>
      <c r="F5" s="2">
        <v>96</v>
      </c>
      <c r="G5" s="7">
        <v>5</v>
      </c>
      <c r="J5" s="22" t="s">
        <v>10</v>
      </c>
      <c r="K5" s="23">
        <v>2.2360679774997898</v>
      </c>
    </row>
    <row r="6" spans="1:11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8">
        <v>5</v>
      </c>
      <c r="J6" s="20" t="s">
        <v>8</v>
      </c>
      <c r="K6" s="5">
        <v>4.7923550230202219</v>
      </c>
    </row>
    <row r="7" spans="1:11" ht="14.5" x14ac:dyDescent="0.35">
      <c r="A7" s="3">
        <v>112</v>
      </c>
      <c r="B7" s="3" t="s">
        <v>23</v>
      </c>
      <c r="C7" s="3" t="s">
        <v>10</v>
      </c>
      <c r="D7" s="3">
        <v>44</v>
      </c>
      <c r="E7" s="3">
        <v>73</v>
      </c>
      <c r="F7" s="3">
        <v>94</v>
      </c>
      <c r="G7" s="8">
        <v>5</v>
      </c>
      <c r="J7" s="20" t="s">
        <v>38</v>
      </c>
      <c r="K7" s="5">
        <v>12.668859459319927</v>
      </c>
    </row>
    <row r="8" spans="1:11" ht="14.5" x14ac:dyDescent="0.35">
      <c r="A8" s="3">
        <v>118</v>
      </c>
      <c r="B8" s="3" t="s">
        <v>29</v>
      </c>
      <c r="C8" s="3" t="s">
        <v>10</v>
      </c>
      <c r="D8" s="3">
        <v>43</v>
      </c>
      <c r="E8" s="3">
        <v>75</v>
      </c>
      <c r="F8" s="3">
        <v>93</v>
      </c>
      <c r="G8" s="8">
        <v>5</v>
      </c>
    </row>
    <row r="9" spans="1:11" ht="14.5" x14ac:dyDescent="0.35">
      <c r="A9" s="2">
        <v>109</v>
      </c>
      <c r="B9" s="2" t="s">
        <v>20</v>
      </c>
      <c r="C9" s="2" t="s">
        <v>10</v>
      </c>
      <c r="D9" s="2">
        <v>42</v>
      </c>
      <c r="E9" s="2">
        <v>70</v>
      </c>
      <c r="F9" s="2">
        <v>92</v>
      </c>
      <c r="G9" s="7">
        <v>5</v>
      </c>
    </row>
    <row r="10" spans="1:11" ht="14.5" x14ac:dyDescent="0.35">
      <c r="A10" s="3">
        <v>102</v>
      </c>
      <c r="B10" s="3" t="s">
        <v>9</v>
      </c>
      <c r="C10" s="3" t="s">
        <v>10</v>
      </c>
      <c r="D10" s="3">
        <v>40</v>
      </c>
      <c r="E10" s="3">
        <v>65</v>
      </c>
      <c r="F10" s="3">
        <v>90</v>
      </c>
      <c r="G10" s="8">
        <v>5</v>
      </c>
    </row>
    <row r="11" spans="1:11" ht="14.5" x14ac:dyDescent="0.35">
      <c r="A11" s="3">
        <v>114</v>
      </c>
      <c r="B11" s="3" t="s">
        <v>25</v>
      </c>
      <c r="C11" s="3" t="s">
        <v>8</v>
      </c>
      <c r="D11" s="3">
        <v>41</v>
      </c>
      <c r="E11" s="3">
        <v>66</v>
      </c>
      <c r="F11" s="3">
        <v>89</v>
      </c>
      <c r="G11" s="8">
        <v>4</v>
      </c>
    </row>
    <row r="12" spans="1:11" ht="14.5" x14ac:dyDescent="0.35">
      <c r="A12" s="2">
        <v>119</v>
      </c>
      <c r="B12" s="2" t="s">
        <v>30</v>
      </c>
      <c r="C12" s="2" t="s">
        <v>14</v>
      </c>
      <c r="D12" s="2">
        <v>39</v>
      </c>
      <c r="E12" s="2">
        <v>60</v>
      </c>
      <c r="F12" s="2">
        <v>87</v>
      </c>
      <c r="G12" s="7">
        <v>4</v>
      </c>
    </row>
    <row r="13" spans="1:11" ht="14.5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8">
        <v>4</v>
      </c>
    </row>
    <row r="14" spans="1:11" ht="14.5" x14ac:dyDescent="0.35">
      <c r="A14" s="3">
        <v>110</v>
      </c>
      <c r="B14" s="3" t="s">
        <v>21</v>
      </c>
      <c r="C14" s="3" t="s">
        <v>8</v>
      </c>
      <c r="D14" s="3">
        <v>37</v>
      </c>
      <c r="E14" s="3">
        <v>55</v>
      </c>
      <c r="F14" s="3">
        <v>83</v>
      </c>
      <c r="G14" s="8">
        <v>4</v>
      </c>
    </row>
    <row r="15" spans="1:11" ht="14.5" x14ac:dyDescent="0.35">
      <c r="A15" s="2">
        <v>101</v>
      </c>
      <c r="B15" s="2" t="s">
        <v>7</v>
      </c>
      <c r="C15" s="2" t="s">
        <v>8</v>
      </c>
      <c r="D15" s="2">
        <v>35</v>
      </c>
      <c r="E15" s="2">
        <v>50</v>
      </c>
      <c r="F15" s="2">
        <v>80</v>
      </c>
      <c r="G15" s="7">
        <v>4</v>
      </c>
    </row>
    <row r="16" spans="1:11" ht="14.5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8">
        <v>4</v>
      </c>
    </row>
    <row r="17" spans="1:7" ht="14.5" x14ac:dyDescent="0.35">
      <c r="A17" s="3">
        <v>124</v>
      </c>
      <c r="B17" s="3" t="s">
        <v>35</v>
      </c>
      <c r="C17" s="3" t="s">
        <v>8</v>
      </c>
      <c r="D17" s="3">
        <v>34</v>
      </c>
      <c r="E17" s="3">
        <v>48</v>
      </c>
      <c r="F17" s="3">
        <v>76</v>
      </c>
      <c r="G17" s="8">
        <v>3</v>
      </c>
    </row>
    <row r="18" spans="1:7" ht="14.5" x14ac:dyDescent="0.35">
      <c r="A18" s="2">
        <v>113</v>
      </c>
      <c r="B18" s="2" t="s">
        <v>24</v>
      </c>
      <c r="C18" s="2" t="s">
        <v>12</v>
      </c>
      <c r="D18" s="2">
        <v>33</v>
      </c>
      <c r="E18" s="2">
        <v>45</v>
      </c>
      <c r="F18" s="2">
        <v>75</v>
      </c>
      <c r="G18" s="7">
        <v>3</v>
      </c>
    </row>
    <row r="19" spans="1:7" ht="14.5" x14ac:dyDescent="0.35">
      <c r="A19" s="3">
        <v>122</v>
      </c>
      <c r="B19" s="3" t="s">
        <v>33</v>
      </c>
      <c r="C19" s="3" t="s">
        <v>12</v>
      </c>
      <c r="D19" s="3">
        <v>32</v>
      </c>
      <c r="E19" s="3">
        <v>44</v>
      </c>
      <c r="F19" s="3">
        <v>74</v>
      </c>
      <c r="G19" s="8">
        <v>3</v>
      </c>
    </row>
    <row r="20" spans="1:7" ht="14.5" x14ac:dyDescent="0.35">
      <c r="A20" s="2">
        <v>117</v>
      </c>
      <c r="B20" s="2" t="s">
        <v>28</v>
      </c>
      <c r="C20" s="2" t="s">
        <v>12</v>
      </c>
      <c r="D20" s="2">
        <v>31</v>
      </c>
      <c r="E20" s="2">
        <v>42</v>
      </c>
      <c r="F20" s="2">
        <v>72</v>
      </c>
      <c r="G20" s="7">
        <v>3</v>
      </c>
    </row>
    <row r="21" spans="1:7" ht="14.5" x14ac:dyDescent="0.35">
      <c r="A21" s="2">
        <v>103</v>
      </c>
      <c r="B21" s="2" t="s">
        <v>11</v>
      </c>
      <c r="C21" s="2" t="s">
        <v>12</v>
      </c>
      <c r="D21" s="2">
        <v>30</v>
      </c>
      <c r="E21" s="2">
        <v>40</v>
      </c>
      <c r="F21" s="2">
        <v>70</v>
      </c>
      <c r="G21" s="7">
        <v>3</v>
      </c>
    </row>
    <row r="22" spans="1:7" ht="14.5" x14ac:dyDescent="0.35">
      <c r="A22" s="2">
        <v>111</v>
      </c>
      <c r="B22" s="2" t="s">
        <v>22</v>
      </c>
      <c r="C22" s="2" t="s">
        <v>16</v>
      </c>
      <c r="D22" s="2">
        <v>29</v>
      </c>
      <c r="E22" s="2">
        <v>38</v>
      </c>
      <c r="F22" s="2">
        <v>68</v>
      </c>
      <c r="G22" s="7">
        <v>3</v>
      </c>
    </row>
    <row r="23" spans="1:7" ht="14.5" x14ac:dyDescent="0.35">
      <c r="A23" s="3">
        <v>108</v>
      </c>
      <c r="B23" s="3" t="s">
        <v>19</v>
      </c>
      <c r="C23" s="3" t="s">
        <v>12</v>
      </c>
      <c r="D23" s="3">
        <v>28</v>
      </c>
      <c r="E23" s="3">
        <v>35</v>
      </c>
      <c r="F23" s="3">
        <v>65</v>
      </c>
      <c r="G23" s="8">
        <v>3</v>
      </c>
    </row>
    <row r="24" spans="1:7" ht="14.5" x14ac:dyDescent="0.35">
      <c r="A24" s="2">
        <v>121</v>
      </c>
      <c r="B24" s="2" t="s">
        <v>32</v>
      </c>
      <c r="C24" s="2" t="s">
        <v>16</v>
      </c>
      <c r="D24" s="2">
        <v>27</v>
      </c>
      <c r="E24" s="2">
        <v>34</v>
      </c>
      <c r="F24" s="2">
        <v>64</v>
      </c>
      <c r="G24" s="7">
        <v>2</v>
      </c>
    </row>
    <row r="25" spans="1:7" ht="14.5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8">
        <v>2</v>
      </c>
    </row>
    <row r="26" spans="1:7" ht="14.5" x14ac:dyDescent="0.35">
      <c r="A26" s="2">
        <v>105</v>
      </c>
      <c r="B26" s="2" t="s">
        <v>15</v>
      </c>
      <c r="C26" s="2" t="s">
        <v>16</v>
      </c>
      <c r="D26" s="2">
        <v>25</v>
      </c>
      <c r="E26" s="2">
        <v>30</v>
      </c>
      <c r="F26" s="2">
        <v>60</v>
      </c>
      <c r="G26" s="7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BD1F-F7C7-4AAA-AEE5-B6EAB7CA4546}">
  <dimension ref="A1:H26"/>
  <sheetViews>
    <sheetView workbookViewId="0"/>
  </sheetViews>
  <sheetFormatPr defaultRowHeight="12.5" x14ac:dyDescent="0.25"/>
  <cols>
    <col min="1" max="1" width="11.816406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23" customWidth="1"/>
    <col min="8" max="8" width="22.81640625" customWidth="1"/>
  </cols>
  <sheetData>
    <row r="1" spans="1:8" ht="31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16" t="s">
        <v>40</v>
      </c>
    </row>
    <row r="2" spans="1:8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8">
        <v>5</v>
      </c>
      <c r="H2" s="19">
        <f>ROUND((F2*G2)/D2,2)</f>
        <v>11.25</v>
      </c>
    </row>
    <row r="3" spans="1:8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7">
        <v>5</v>
      </c>
      <c r="H3" s="19">
        <f t="shared" ref="H3:H26" si="0">ROUND((F3*G3)/D3,2)</f>
        <v>10.95</v>
      </c>
    </row>
    <row r="4" spans="1:8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8">
        <v>5</v>
      </c>
      <c r="H4" s="19">
        <f t="shared" si="0"/>
        <v>10.81</v>
      </c>
    </row>
    <row r="5" spans="1:8" ht="14.5" x14ac:dyDescent="0.3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8">
        <v>5</v>
      </c>
      <c r="H5" s="19">
        <f t="shared" si="0"/>
        <v>10.68</v>
      </c>
    </row>
    <row r="6" spans="1:8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8">
        <v>5</v>
      </c>
      <c r="H6" s="19">
        <f t="shared" si="0"/>
        <v>10.56</v>
      </c>
    </row>
    <row r="7" spans="1:8" ht="14.5" x14ac:dyDescent="0.3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7">
        <v>5</v>
      </c>
      <c r="H7" s="19">
        <f t="shared" si="0"/>
        <v>10.53</v>
      </c>
    </row>
    <row r="8" spans="1:8" ht="14.5" x14ac:dyDescent="0.3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7">
        <v>5</v>
      </c>
      <c r="H8" s="19">
        <f t="shared" si="0"/>
        <v>10.43</v>
      </c>
    </row>
    <row r="9" spans="1:8" ht="14.5" x14ac:dyDescent="0.3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7">
        <v>5</v>
      </c>
      <c r="H9" s="19">
        <f t="shared" si="0"/>
        <v>10.210000000000001</v>
      </c>
    </row>
    <row r="10" spans="1:8" ht="14.5" x14ac:dyDescent="0.3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7">
        <v>5</v>
      </c>
      <c r="H10" s="19">
        <f t="shared" si="0"/>
        <v>10</v>
      </c>
    </row>
    <row r="11" spans="1:8" ht="14.5" x14ac:dyDescent="0.3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7">
        <v>4</v>
      </c>
      <c r="H11" s="19">
        <f t="shared" si="0"/>
        <v>9.14</v>
      </c>
    </row>
    <row r="12" spans="1:8" ht="14.5" x14ac:dyDescent="0.3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8">
        <v>4</v>
      </c>
      <c r="H12" s="19">
        <f t="shared" si="0"/>
        <v>8.9700000000000006</v>
      </c>
    </row>
    <row r="13" spans="1:8" ht="14.5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8">
        <v>4</v>
      </c>
      <c r="H13" s="19">
        <f t="shared" si="0"/>
        <v>8.9499999999999993</v>
      </c>
    </row>
    <row r="14" spans="1:8" ht="14.5" x14ac:dyDescent="0.3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7">
        <v>4</v>
      </c>
      <c r="H14" s="19">
        <f t="shared" si="0"/>
        <v>8.92</v>
      </c>
    </row>
    <row r="15" spans="1:8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19">
        <f t="shared" si="0"/>
        <v>8.68</v>
      </c>
    </row>
    <row r="16" spans="1:8" ht="14.5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8">
        <v>4</v>
      </c>
      <c r="H16" s="19">
        <f t="shared" si="0"/>
        <v>8.67</v>
      </c>
    </row>
    <row r="17" spans="1:8" ht="14.5" x14ac:dyDescent="0.3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7">
        <v>3</v>
      </c>
      <c r="H17" s="19">
        <f t="shared" si="0"/>
        <v>7.03</v>
      </c>
    </row>
    <row r="18" spans="1:8" ht="14.5" x14ac:dyDescent="0.3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7">
        <v>3</v>
      </c>
      <c r="H18" s="19">
        <f t="shared" si="0"/>
        <v>7</v>
      </c>
    </row>
    <row r="19" spans="1:8" ht="14.5" x14ac:dyDescent="0.3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7">
        <v>3</v>
      </c>
      <c r="H19" s="19">
        <f t="shared" si="0"/>
        <v>6.97</v>
      </c>
    </row>
    <row r="20" spans="1:8" ht="14.5" x14ac:dyDescent="0.3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8">
        <v>3</v>
      </c>
      <c r="H20" s="19">
        <f t="shared" si="0"/>
        <v>6.96</v>
      </c>
    </row>
    <row r="21" spans="1:8" ht="14.5" x14ac:dyDescent="0.3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8">
        <v>3</v>
      </c>
      <c r="H21" s="19">
        <f t="shared" si="0"/>
        <v>6.94</v>
      </c>
    </row>
    <row r="22" spans="1:8" ht="14.5" x14ac:dyDescent="0.3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7">
        <v>3</v>
      </c>
      <c r="H22" s="19">
        <f t="shared" si="0"/>
        <v>6.82</v>
      </c>
    </row>
    <row r="23" spans="1:8" ht="14.5" x14ac:dyDescent="0.3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8">
        <v>3</v>
      </c>
      <c r="H23" s="19">
        <f t="shared" si="0"/>
        <v>6.71</v>
      </c>
    </row>
    <row r="24" spans="1:8" ht="14.5" x14ac:dyDescent="0.3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7">
        <v>2</v>
      </c>
      <c r="H24" s="19">
        <f t="shared" si="0"/>
        <v>4.8</v>
      </c>
    </row>
    <row r="25" spans="1:8" ht="14.5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8">
        <v>2</v>
      </c>
      <c r="H25" s="19">
        <f t="shared" si="0"/>
        <v>4.7699999999999996</v>
      </c>
    </row>
    <row r="26" spans="1:8" ht="14.5" x14ac:dyDescent="0.3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7">
        <v>2</v>
      </c>
      <c r="H26" s="19">
        <f t="shared" si="0"/>
        <v>4.74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B7DA5-B505-4F9F-8D06-C093975C5DE5}">
  <dimension ref="A1:K26"/>
  <sheetViews>
    <sheetView workbookViewId="0"/>
  </sheetViews>
  <sheetFormatPr defaultRowHeight="12.5" x14ac:dyDescent="0.25"/>
  <cols>
    <col min="1" max="1" width="11.81640625" bestFit="1" customWidth="1"/>
    <col min="2" max="2" width="7.36328125" bestFit="1" customWidth="1"/>
    <col min="3" max="3" width="11.08984375" bestFit="1" customWidth="1"/>
    <col min="4" max="4" width="13.6328125" bestFit="1" customWidth="1"/>
    <col min="5" max="5" width="15.7265625" bestFit="1" customWidth="1"/>
    <col min="6" max="6" width="16.54296875" bestFit="1" customWidth="1"/>
    <col min="7" max="7" width="12.08984375" customWidth="1"/>
    <col min="8" max="8" width="30" hidden="1" customWidth="1"/>
    <col min="9" max="9" width="19.81640625" style="19" customWidth="1"/>
    <col min="10" max="10" width="18.81640625" style="19" customWidth="1"/>
    <col min="11" max="11" width="32.54296875" style="19" customWidth="1"/>
  </cols>
  <sheetData>
    <row r="1" spans="1:11" ht="43.5" customHeight="1" x14ac:dyDescent="0.35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8" t="s">
        <v>6</v>
      </c>
      <c r="H1" s="16" t="s">
        <v>40</v>
      </c>
      <c r="I1" s="24" t="s">
        <v>41</v>
      </c>
      <c r="J1" s="24" t="s">
        <v>42</v>
      </c>
      <c r="K1" s="24" t="s">
        <v>43</v>
      </c>
    </row>
    <row r="2" spans="1:11" ht="26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8">
        <v>5</v>
      </c>
      <c r="H2" s="19">
        <f>ROUND((F2*G2)/D2,2)</f>
        <v>11.25</v>
      </c>
      <c r="I2" s="19">
        <f>CORREL(D:D,G:G)</f>
        <v>0.94623485838187715</v>
      </c>
      <c r="J2" s="19">
        <f>CORREL(E:E,G:G)</f>
        <v>0.95745537036476258</v>
      </c>
      <c r="K2" s="25" t="str">
        <f>IF(ABS(I2)&gt;ABS(J2),"Hours Worked stronger Positive correlation","Task Completed stronger Positive correlation")</f>
        <v>Task Completed stronger Positive correlation</v>
      </c>
    </row>
    <row r="3" spans="1:11" ht="26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7">
        <v>5</v>
      </c>
      <c r="H3" s="19">
        <f t="shared" ref="H3:H26" si="0">ROUND((F3*G3)/D3,2)</f>
        <v>10.95</v>
      </c>
      <c r="I3" s="19">
        <f t="shared" ref="I3:I26" si="1">CORREL(D:D,G:G)</f>
        <v>0.94623485838187715</v>
      </c>
      <c r="J3" s="19">
        <f t="shared" ref="J3:J26" si="2">CORREL(E:E,G:G)</f>
        <v>0.95745537036476258</v>
      </c>
      <c r="K3" s="25" t="str">
        <f t="shared" ref="K3:K26" si="3">IF(ABS(I3)&gt;ABS(J3),"Hours Worked stronger Positive correlation","Task Completed stronger Positive correlation")</f>
        <v>Task Completed stronger Positive correlation</v>
      </c>
    </row>
    <row r="4" spans="1:11" ht="26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8">
        <v>5</v>
      </c>
      <c r="H4" s="19">
        <f t="shared" si="0"/>
        <v>10.81</v>
      </c>
      <c r="I4" s="19">
        <f t="shared" si="1"/>
        <v>0.94623485838187715</v>
      </c>
      <c r="J4" s="19">
        <f t="shared" si="2"/>
        <v>0.95745537036476258</v>
      </c>
      <c r="K4" s="25" t="str">
        <f t="shared" si="3"/>
        <v>Task Completed stronger Positive correlation</v>
      </c>
    </row>
    <row r="5" spans="1:11" ht="26" x14ac:dyDescent="0.3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8">
        <v>5</v>
      </c>
      <c r="H5" s="19">
        <f t="shared" si="0"/>
        <v>10.68</v>
      </c>
      <c r="I5" s="19">
        <f t="shared" si="1"/>
        <v>0.94623485838187715</v>
      </c>
      <c r="J5" s="19">
        <f t="shared" si="2"/>
        <v>0.95745537036476258</v>
      </c>
      <c r="K5" s="25" t="str">
        <f t="shared" si="3"/>
        <v>Task Completed stronger Positive correlation</v>
      </c>
    </row>
    <row r="6" spans="1:11" ht="26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8">
        <v>5</v>
      </c>
      <c r="H6" s="19">
        <f t="shared" si="0"/>
        <v>10.56</v>
      </c>
      <c r="I6" s="19">
        <f t="shared" si="1"/>
        <v>0.94623485838187715</v>
      </c>
      <c r="J6" s="19">
        <f t="shared" si="2"/>
        <v>0.95745537036476258</v>
      </c>
      <c r="K6" s="25" t="str">
        <f t="shared" si="3"/>
        <v>Task Completed stronger Positive correlation</v>
      </c>
    </row>
    <row r="7" spans="1:11" ht="26" x14ac:dyDescent="0.3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7">
        <v>5</v>
      </c>
      <c r="H7" s="19">
        <f t="shared" si="0"/>
        <v>10.53</v>
      </c>
      <c r="I7" s="19">
        <f t="shared" si="1"/>
        <v>0.94623485838187715</v>
      </c>
      <c r="J7" s="19">
        <f t="shared" si="2"/>
        <v>0.95745537036476258</v>
      </c>
      <c r="K7" s="25" t="str">
        <f t="shared" si="3"/>
        <v>Task Completed stronger Positive correlation</v>
      </c>
    </row>
    <row r="8" spans="1:11" ht="26" x14ac:dyDescent="0.3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7">
        <v>5</v>
      </c>
      <c r="H8" s="19">
        <f t="shared" si="0"/>
        <v>10.43</v>
      </c>
      <c r="I8" s="19">
        <f t="shared" si="1"/>
        <v>0.94623485838187715</v>
      </c>
      <c r="J8" s="19">
        <f t="shared" si="2"/>
        <v>0.95745537036476258</v>
      </c>
      <c r="K8" s="25" t="str">
        <f t="shared" si="3"/>
        <v>Task Completed stronger Positive correlation</v>
      </c>
    </row>
    <row r="9" spans="1:11" ht="26" x14ac:dyDescent="0.3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7">
        <v>5</v>
      </c>
      <c r="H9" s="19">
        <f t="shared" si="0"/>
        <v>10.210000000000001</v>
      </c>
      <c r="I9" s="19">
        <f t="shared" si="1"/>
        <v>0.94623485838187715</v>
      </c>
      <c r="J9" s="19">
        <f t="shared" si="2"/>
        <v>0.95745537036476258</v>
      </c>
      <c r="K9" s="25" t="str">
        <f t="shared" si="3"/>
        <v>Task Completed stronger Positive correlation</v>
      </c>
    </row>
    <row r="10" spans="1:11" ht="26" x14ac:dyDescent="0.3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7">
        <v>5</v>
      </c>
      <c r="H10" s="19">
        <f t="shared" si="0"/>
        <v>10</v>
      </c>
      <c r="I10" s="19">
        <f t="shared" si="1"/>
        <v>0.94623485838187715</v>
      </c>
      <c r="J10" s="19">
        <f t="shared" si="2"/>
        <v>0.95745537036476258</v>
      </c>
      <c r="K10" s="25" t="str">
        <f t="shared" si="3"/>
        <v>Task Completed stronger Positive correlation</v>
      </c>
    </row>
    <row r="11" spans="1:11" ht="26" x14ac:dyDescent="0.3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7">
        <v>4</v>
      </c>
      <c r="H11" s="19">
        <f t="shared" si="0"/>
        <v>9.14</v>
      </c>
      <c r="I11" s="19">
        <f t="shared" si="1"/>
        <v>0.94623485838187715</v>
      </c>
      <c r="J11" s="19">
        <f t="shared" si="2"/>
        <v>0.95745537036476258</v>
      </c>
      <c r="K11" s="25" t="str">
        <f t="shared" si="3"/>
        <v>Task Completed stronger Positive correlation</v>
      </c>
    </row>
    <row r="12" spans="1:11" ht="26" x14ac:dyDescent="0.3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8">
        <v>4</v>
      </c>
      <c r="H12" s="19">
        <f t="shared" si="0"/>
        <v>8.9700000000000006</v>
      </c>
      <c r="I12" s="19">
        <f t="shared" si="1"/>
        <v>0.94623485838187715</v>
      </c>
      <c r="J12" s="19">
        <f t="shared" si="2"/>
        <v>0.95745537036476258</v>
      </c>
      <c r="K12" s="25" t="str">
        <f t="shared" si="3"/>
        <v>Task Completed stronger Positive correlation</v>
      </c>
    </row>
    <row r="13" spans="1:11" ht="26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8">
        <v>4</v>
      </c>
      <c r="H13" s="19">
        <f t="shared" si="0"/>
        <v>8.9499999999999993</v>
      </c>
      <c r="I13" s="19">
        <f t="shared" si="1"/>
        <v>0.94623485838187715</v>
      </c>
      <c r="J13" s="19">
        <f t="shared" si="2"/>
        <v>0.95745537036476258</v>
      </c>
      <c r="K13" s="25" t="str">
        <f t="shared" si="3"/>
        <v>Task Completed stronger Positive correlation</v>
      </c>
    </row>
    <row r="14" spans="1:11" ht="26" x14ac:dyDescent="0.3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7">
        <v>4</v>
      </c>
      <c r="H14" s="19">
        <f t="shared" si="0"/>
        <v>8.92</v>
      </c>
      <c r="I14" s="19">
        <f t="shared" si="1"/>
        <v>0.94623485838187715</v>
      </c>
      <c r="J14" s="19">
        <f t="shared" si="2"/>
        <v>0.95745537036476258</v>
      </c>
      <c r="K14" s="25" t="str">
        <f t="shared" si="3"/>
        <v>Task Completed stronger Positive correlation</v>
      </c>
    </row>
    <row r="15" spans="1:11" ht="26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19">
        <f t="shared" si="0"/>
        <v>8.68</v>
      </c>
      <c r="I15" s="19">
        <f t="shared" si="1"/>
        <v>0.94623485838187715</v>
      </c>
      <c r="J15" s="19">
        <f t="shared" si="2"/>
        <v>0.95745537036476258</v>
      </c>
      <c r="K15" s="25" t="str">
        <f t="shared" si="3"/>
        <v>Task Completed stronger Positive correlation</v>
      </c>
    </row>
    <row r="16" spans="1:11" ht="26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8">
        <v>4</v>
      </c>
      <c r="H16" s="19">
        <f t="shared" si="0"/>
        <v>8.67</v>
      </c>
      <c r="I16" s="19">
        <f t="shared" si="1"/>
        <v>0.94623485838187715</v>
      </c>
      <c r="J16" s="19">
        <f t="shared" si="2"/>
        <v>0.95745537036476258</v>
      </c>
      <c r="K16" s="25" t="str">
        <f t="shared" si="3"/>
        <v>Task Completed stronger Positive correlation</v>
      </c>
    </row>
    <row r="17" spans="1:11" ht="26" x14ac:dyDescent="0.3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7">
        <v>3</v>
      </c>
      <c r="H17" s="19">
        <f t="shared" si="0"/>
        <v>7.03</v>
      </c>
      <c r="I17" s="19">
        <f t="shared" si="1"/>
        <v>0.94623485838187715</v>
      </c>
      <c r="J17" s="19">
        <f t="shared" si="2"/>
        <v>0.95745537036476258</v>
      </c>
      <c r="K17" s="25" t="str">
        <f t="shared" si="3"/>
        <v>Task Completed stronger Positive correlation</v>
      </c>
    </row>
    <row r="18" spans="1:11" ht="26" x14ac:dyDescent="0.3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7">
        <v>3</v>
      </c>
      <c r="H18" s="19">
        <f t="shared" si="0"/>
        <v>7</v>
      </c>
      <c r="I18" s="19">
        <f t="shared" si="1"/>
        <v>0.94623485838187715</v>
      </c>
      <c r="J18" s="19">
        <f t="shared" si="2"/>
        <v>0.95745537036476258</v>
      </c>
      <c r="K18" s="25" t="str">
        <f t="shared" si="3"/>
        <v>Task Completed stronger Positive correlation</v>
      </c>
    </row>
    <row r="19" spans="1:11" ht="26" x14ac:dyDescent="0.3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7">
        <v>3</v>
      </c>
      <c r="H19" s="19">
        <f t="shared" si="0"/>
        <v>6.97</v>
      </c>
      <c r="I19" s="19">
        <f t="shared" si="1"/>
        <v>0.94623485838187715</v>
      </c>
      <c r="J19" s="19">
        <f t="shared" si="2"/>
        <v>0.95745537036476258</v>
      </c>
      <c r="K19" s="25" t="str">
        <f t="shared" si="3"/>
        <v>Task Completed stronger Positive correlation</v>
      </c>
    </row>
    <row r="20" spans="1:11" ht="26" x14ac:dyDescent="0.3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8">
        <v>3</v>
      </c>
      <c r="H20" s="19">
        <f t="shared" si="0"/>
        <v>6.96</v>
      </c>
      <c r="I20" s="19">
        <f t="shared" si="1"/>
        <v>0.94623485838187715</v>
      </c>
      <c r="J20" s="19">
        <f t="shared" si="2"/>
        <v>0.95745537036476258</v>
      </c>
      <c r="K20" s="25" t="str">
        <f t="shared" si="3"/>
        <v>Task Completed stronger Positive correlation</v>
      </c>
    </row>
    <row r="21" spans="1:11" ht="26" x14ac:dyDescent="0.3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8">
        <v>3</v>
      </c>
      <c r="H21" s="19">
        <f t="shared" si="0"/>
        <v>6.94</v>
      </c>
      <c r="I21" s="19">
        <f t="shared" si="1"/>
        <v>0.94623485838187715</v>
      </c>
      <c r="J21" s="19">
        <f t="shared" si="2"/>
        <v>0.95745537036476258</v>
      </c>
      <c r="K21" s="25" t="str">
        <f t="shared" si="3"/>
        <v>Task Completed stronger Positive correlation</v>
      </c>
    </row>
    <row r="22" spans="1:11" ht="26" x14ac:dyDescent="0.3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7">
        <v>3</v>
      </c>
      <c r="H22" s="19">
        <f t="shared" si="0"/>
        <v>6.82</v>
      </c>
      <c r="I22" s="19">
        <f t="shared" si="1"/>
        <v>0.94623485838187715</v>
      </c>
      <c r="J22" s="19">
        <f t="shared" si="2"/>
        <v>0.95745537036476258</v>
      </c>
      <c r="K22" s="25" t="str">
        <f t="shared" si="3"/>
        <v>Task Completed stronger Positive correlation</v>
      </c>
    </row>
    <row r="23" spans="1:11" ht="26" x14ac:dyDescent="0.3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8">
        <v>3</v>
      </c>
      <c r="H23" s="19">
        <f t="shared" si="0"/>
        <v>6.71</v>
      </c>
      <c r="I23" s="19">
        <f t="shared" si="1"/>
        <v>0.94623485838187715</v>
      </c>
      <c r="J23" s="19">
        <f t="shared" si="2"/>
        <v>0.95745537036476258</v>
      </c>
      <c r="K23" s="25" t="str">
        <f t="shared" si="3"/>
        <v>Task Completed stronger Positive correlation</v>
      </c>
    </row>
    <row r="24" spans="1:11" ht="26" x14ac:dyDescent="0.3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7">
        <v>2</v>
      </c>
      <c r="H24" s="19">
        <f t="shared" si="0"/>
        <v>4.8</v>
      </c>
      <c r="I24" s="19">
        <f t="shared" si="1"/>
        <v>0.94623485838187715</v>
      </c>
      <c r="J24" s="19">
        <f t="shared" si="2"/>
        <v>0.95745537036476258</v>
      </c>
      <c r="K24" s="25" t="str">
        <f t="shared" si="3"/>
        <v>Task Completed stronger Positive correlation</v>
      </c>
    </row>
    <row r="25" spans="1:11" ht="26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8">
        <v>2</v>
      </c>
      <c r="H25" s="19">
        <f t="shared" si="0"/>
        <v>4.7699999999999996</v>
      </c>
      <c r="I25" s="19">
        <f t="shared" si="1"/>
        <v>0.94623485838187715</v>
      </c>
      <c r="J25" s="19">
        <f t="shared" si="2"/>
        <v>0.95745537036476258</v>
      </c>
      <c r="K25" s="25" t="str">
        <f t="shared" si="3"/>
        <v>Task Completed stronger Positive correlation</v>
      </c>
    </row>
    <row r="26" spans="1:11" ht="26" x14ac:dyDescent="0.3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7">
        <v>2</v>
      </c>
      <c r="H26" s="19">
        <f t="shared" si="0"/>
        <v>4.74</v>
      </c>
      <c r="I26" s="19">
        <f t="shared" si="1"/>
        <v>0.94623485838187715</v>
      </c>
      <c r="J26" s="19">
        <f t="shared" si="2"/>
        <v>0.95745537036476258</v>
      </c>
      <c r="K26" s="25" t="str">
        <f t="shared" si="3"/>
        <v>Task Completed stronger Positive correlation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1BE6-3157-406A-A908-4B640E1CABD4}">
  <dimension ref="A1:H26"/>
  <sheetViews>
    <sheetView workbookViewId="0"/>
  </sheetViews>
  <sheetFormatPr defaultRowHeight="12.5" x14ac:dyDescent="0.25"/>
  <cols>
    <col min="1" max="1" width="15.453125" customWidth="1"/>
    <col min="3" max="3" width="16" customWidth="1"/>
    <col min="6" max="6" width="13" customWidth="1"/>
    <col min="7" max="7" width="15.26953125" customWidth="1"/>
    <col min="8" max="8" width="23.26953125" customWidth="1"/>
  </cols>
  <sheetData>
    <row r="1" spans="1:8" ht="58" x14ac:dyDescent="0.35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8" t="s">
        <v>6</v>
      </c>
      <c r="H1" s="24" t="s">
        <v>44</v>
      </c>
    </row>
    <row r="2" spans="1:8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8">
        <v>5</v>
      </c>
      <c r="H2" s="19" t="str">
        <f>IF(AND(G2&gt;=4,D2&lt;AVERAGE($D$2:$D$26)),"Under Utlized Employee", "Others")</f>
        <v>Others</v>
      </c>
    </row>
    <row r="3" spans="1:8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7">
        <v>5</v>
      </c>
      <c r="H3" s="19" t="str">
        <f t="shared" ref="H3:H26" si="0">IF(AND(G3&gt;=4,D3&lt;AVERAGE($D$2:$D$26)),"Under Utlized Employee", "Others")</f>
        <v>Others</v>
      </c>
    </row>
    <row r="4" spans="1:8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8">
        <v>5</v>
      </c>
      <c r="H4" s="19" t="str">
        <f t="shared" si="0"/>
        <v>Others</v>
      </c>
    </row>
    <row r="5" spans="1:8" ht="14.5" x14ac:dyDescent="0.3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8">
        <v>5</v>
      </c>
      <c r="H5" s="19" t="str">
        <f t="shared" si="0"/>
        <v>Others</v>
      </c>
    </row>
    <row r="6" spans="1:8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8">
        <v>5</v>
      </c>
      <c r="H6" s="19" t="str">
        <f t="shared" si="0"/>
        <v>Others</v>
      </c>
    </row>
    <row r="7" spans="1:8" ht="14.5" x14ac:dyDescent="0.3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7">
        <v>5</v>
      </c>
      <c r="H7" s="19" t="str">
        <f t="shared" si="0"/>
        <v>Others</v>
      </c>
    </row>
    <row r="8" spans="1:8" ht="14.5" x14ac:dyDescent="0.3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7">
        <v>5</v>
      </c>
      <c r="H8" s="19" t="str">
        <f t="shared" si="0"/>
        <v>Others</v>
      </c>
    </row>
    <row r="9" spans="1:8" ht="14.5" x14ac:dyDescent="0.3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7">
        <v>5</v>
      </c>
      <c r="H9" s="19" t="str">
        <f t="shared" si="0"/>
        <v>Others</v>
      </c>
    </row>
    <row r="10" spans="1:8" ht="14.5" x14ac:dyDescent="0.3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7">
        <v>5</v>
      </c>
      <c r="H10" s="19" t="str">
        <f t="shared" si="0"/>
        <v>Others</v>
      </c>
    </row>
    <row r="11" spans="1:8" ht="14.5" x14ac:dyDescent="0.3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7">
        <v>4</v>
      </c>
      <c r="H11" s="19" t="str">
        <f t="shared" si="0"/>
        <v>Under Utlized Employee</v>
      </c>
    </row>
    <row r="12" spans="1:8" ht="14.5" x14ac:dyDescent="0.3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8">
        <v>4</v>
      </c>
      <c r="H12" s="19" t="str">
        <f t="shared" si="0"/>
        <v>Under Utlized Employee</v>
      </c>
    </row>
    <row r="13" spans="1:8" ht="14.5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8">
        <v>4</v>
      </c>
      <c r="H13" s="19" t="str">
        <f t="shared" si="0"/>
        <v>Others</v>
      </c>
    </row>
    <row r="14" spans="1:8" ht="14.5" x14ac:dyDescent="0.3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7">
        <v>4</v>
      </c>
      <c r="H14" s="19" t="str">
        <f t="shared" si="0"/>
        <v>Others</v>
      </c>
    </row>
    <row r="15" spans="1:8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19" t="str">
        <f t="shared" si="0"/>
        <v>Others</v>
      </c>
    </row>
    <row r="16" spans="1:8" ht="14.5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8">
        <v>4</v>
      </c>
      <c r="H16" s="19" t="str">
        <f t="shared" si="0"/>
        <v>Under Utlized Employee</v>
      </c>
    </row>
    <row r="17" spans="1:8" ht="14.5" x14ac:dyDescent="0.3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7">
        <v>3</v>
      </c>
      <c r="H17" s="19" t="str">
        <f t="shared" si="0"/>
        <v>Others</v>
      </c>
    </row>
    <row r="18" spans="1:8" ht="14.5" x14ac:dyDescent="0.3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7">
        <v>3</v>
      </c>
      <c r="H18" s="19" t="str">
        <f t="shared" si="0"/>
        <v>Others</v>
      </c>
    </row>
    <row r="19" spans="1:8" ht="14.5" x14ac:dyDescent="0.3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7">
        <v>3</v>
      </c>
      <c r="H19" s="19" t="str">
        <f t="shared" si="0"/>
        <v>Others</v>
      </c>
    </row>
    <row r="20" spans="1:8" ht="14.5" x14ac:dyDescent="0.3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8">
        <v>3</v>
      </c>
      <c r="H20" s="19" t="str">
        <f t="shared" si="0"/>
        <v>Others</v>
      </c>
    </row>
    <row r="21" spans="1:8" ht="14.5" x14ac:dyDescent="0.3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8">
        <v>3</v>
      </c>
      <c r="H21" s="19" t="str">
        <f t="shared" si="0"/>
        <v>Others</v>
      </c>
    </row>
    <row r="22" spans="1:8" ht="14.5" x14ac:dyDescent="0.3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7">
        <v>3</v>
      </c>
      <c r="H22" s="19" t="str">
        <f t="shared" si="0"/>
        <v>Others</v>
      </c>
    </row>
    <row r="23" spans="1:8" ht="14.5" x14ac:dyDescent="0.3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8">
        <v>3</v>
      </c>
      <c r="H23" s="19" t="str">
        <f t="shared" si="0"/>
        <v>Others</v>
      </c>
    </row>
    <row r="24" spans="1:8" ht="14.5" x14ac:dyDescent="0.3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7">
        <v>2</v>
      </c>
      <c r="H24" s="19" t="str">
        <f t="shared" si="0"/>
        <v>Others</v>
      </c>
    </row>
    <row r="25" spans="1:8" ht="14.5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8">
        <v>2</v>
      </c>
      <c r="H25" s="19" t="str">
        <f t="shared" si="0"/>
        <v>Others</v>
      </c>
    </row>
    <row r="26" spans="1:8" ht="14.5" x14ac:dyDescent="0.3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7">
        <v>2</v>
      </c>
      <c r="H26" s="19" t="str">
        <f t="shared" si="0"/>
        <v>Others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3833-CE97-4002-BE6A-D80B6FF6BC80}">
  <dimension ref="A1:I26"/>
  <sheetViews>
    <sheetView tabSelected="1" workbookViewId="0"/>
  </sheetViews>
  <sheetFormatPr defaultRowHeight="12.5" x14ac:dyDescent="0.25"/>
  <cols>
    <col min="1" max="1" width="15.453125" customWidth="1"/>
    <col min="3" max="3" width="16" customWidth="1"/>
    <col min="4" max="4" width="15.7265625" customWidth="1"/>
    <col min="5" max="5" width="17.453125" customWidth="1"/>
    <col min="6" max="6" width="17.7265625" customWidth="1"/>
    <col min="7" max="7" width="20" customWidth="1"/>
    <col min="8" max="8" width="18.90625" style="19" customWidth="1"/>
    <col min="9" max="9" width="21.6328125" customWidth="1"/>
  </cols>
  <sheetData>
    <row r="1" spans="1:9" ht="29" x14ac:dyDescent="0.35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8" t="s">
        <v>6</v>
      </c>
      <c r="H1" s="24" t="s">
        <v>45</v>
      </c>
    </row>
    <row r="2" spans="1:9" ht="14.5" x14ac:dyDescent="0.35">
      <c r="A2" s="3">
        <v>102</v>
      </c>
      <c r="B2" s="3" t="s">
        <v>9</v>
      </c>
      <c r="C2" s="3" t="s">
        <v>10</v>
      </c>
      <c r="D2" s="3">
        <v>40</v>
      </c>
      <c r="E2" s="3">
        <v>65</v>
      </c>
      <c r="F2" s="3">
        <v>90</v>
      </c>
      <c r="G2" s="8">
        <v>5</v>
      </c>
      <c r="H2" s="19">
        <f>ROUND(E2/D2,3)</f>
        <v>1.625</v>
      </c>
      <c r="I2" t="str">
        <f>IF(H2=MAX($H$2:$H$26),"Most efficient employee","Others")</f>
        <v>Others</v>
      </c>
    </row>
    <row r="3" spans="1:9" ht="14.5" x14ac:dyDescent="0.35">
      <c r="A3" s="2">
        <v>109</v>
      </c>
      <c r="B3" s="2" t="s">
        <v>20</v>
      </c>
      <c r="C3" s="2" t="s">
        <v>10</v>
      </c>
      <c r="D3" s="2">
        <v>42</v>
      </c>
      <c r="E3" s="2">
        <v>70</v>
      </c>
      <c r="F3" s="2">
        <v>92</v>
      </c>
      <c r="G3" s="7">
        <v>5</v>
      </c>
      <c r="H3" s="19">
        <f t="shared" ref="H3:H26" si="0">ROUND(E3/D3,3)</f>
        <v>1.667</v>
      </c>
      <c r="I3" t="str">
        <f t="shared" ref="I3:I26" si="1">IF(H3=MAX($H$2:$H$26),"Most efficient employee","Others")</f>
        <v>Others</v>
      </c>
    </row>
    <row r="4" spans="1:9" ht="14.5" x14ac:dyDescent="0.35">
      <c r="A4" s="3">
        <v>118</v>
      </c>
      <c r="B4" s="3" t="s">
        <v>29</v>
      </c>
      <c r="C4" s="3" t="s">
        <v>10</v>
      </c>
      <c r="D4" s="3">
        <v>43</v>
      </c>
      <c r="E4" s="3">
        <v>75</v>
      </c>
      <c r="F4" s="3">
        <v>93</v>
      </c>
      <c r="G4" s="8">
        <v>5</v>
      </c>
      <c r="H4" s="30">
        <f t="shared" si="0"/>
        <v>1.744</v>
      </c>
      <c r="I4" s="29" t="str">
        <f t="shared" si="1"/>
        <v>Most efficient employee</v>
      </c>
    </row>
    <row r="5" spans="1:9" ht="14.5" x14ac:dyDescent="0.35">
      <c r="A5" s="3">
        <v>112</v>
      </c>
      <c r="B5" s="3" t="s">
        <v>23</v>
      </c>
      <c r="C5" s="3" t="s">
        <v>10</v>
      </c>
      <c r="D5" s="3">
        <v>44</v>
      </c>
      <c r="E5" s="3">
        <v>73</v>
      </c>
      <c r="F5" s="3">
        <v>94</v>
      </c>
      <c r="G5" s="8">
        <v>5</v>
      </c>
      <c r="H5" s="19">
        <f t="shared" si="0"/>
        <v>1.659</v>
      </c>
      <c r="I5" t="str">
        <f t="shared" si="1"/>
        <v>Others</v>
      </c>
    </row>
    <row r="6" spans="1:9" ht="14.5" x14ac:dyDescent="0.35">
      <c r="A6" s="3">
        <v>104</v>
      </c>
      <c r="B6" s="3" t="s">
        <v>13</v>
      </c>
      <c r="C6" s="3" t="s">
        <v>14</v>
      </c>
      <c r="D6" s="3">
        <v>45</v>
      </c>
      <c r="E6" s="3">
        <v>75</v>
      </c>
      <c r="F6" s="3">
        <v>95</v>
      </c>
      <c r="G6" s="8">
        <v>5</v>
      </c>
      <c r="H6" s="19">
        <f t="shared" si="0"/>
        <v>1.667</v>
      </c>
      <c r="I6" t="str">
        <f t="shared" si="1"/>
        <v>Others</v>
      </c>
    </row>
    <row r="7" spans="1:9" ht="14.5" x14ac:dyDescent="0.35">
      <c r="A7" s="2">
        <v>125</v>
      </c>
      <c r="B7" s="2" t="s">
        <v>36</v>
      </c>
      <c r="C7" s="2" t="s">
        <v>14</v>
      </c>
      <c r="D7" s="2">
        <v>47</v>
      </c>
      <c r="E7" s="2">
        <v>79</v>
      </c>
      <c r="F7" s="2">
        <v>99</v>
      </c>
      <c r="G7" s="7">
        <v>5</v>
      </c>
      <c r="H7" s="19">
        <f t="shared" si="0"/>
        <v>1.681</v>
      </c>
      <c r="I7" t="str">
        <f t="shared" si="1"/>
        <v>Others</v>
      </c>
    </row>
    <row r="8" spans="1:9" ht="14.5" x14ac:dyDescent="0.35">
      <c r="A8" s="2">
        <v>123</v>
      </c>
      <c r="B8" s="2" t="s">
        <v>34</v>
      </c>
      <c r="C8" s="2" t="s">
        <v>10</v>
      </c>
      <c r="D8" s="2">
        <v>46</v>
      </c>
      <c r="E8" s="2">
        <v>77</v>
      </c>
      <c r="F8" s="2">
        <v>96</v>
      </c>
      <c r="G8" s="7">
        <v>5</v>
      </c>
      <c r="H8" s="19">
        <f t="shared" si="0"/>
        <v>1.6739999999999999</v>
      </c>
      <c r="I8" t="str">
        <f t="shared" si="1"/>
        <v>Others</v>
      </c>
    </row>
    <row r="9" spans="1:9" ht="14.5" x14ac:dyDescent="0.35">
      <c r="A9" s="2">
        <v>115</v>
      </c>
      <c r="B9" s="2" t="s">
        <v>26</v>
      </c>
      <c r="C9" s="2" t="s">
        <v>14</v>
      </c>
      <c r="D9" s="2">
        <v>48</v>
      </c>
      <c r="E9" s="2">
        <v>78</v>
      </c>
      <c r="F9" s="2">
        <v>98</v>
      </c>
      <c r="G9" s="7">
        <v>5</v>
      </c>
      <c r="H9" s="19">
        <f t="shared" si="0"/>
        <v>1.625</v>
      </c>
      <c r="I9" t="str">
        <f t="shared" si="1"/>
        <v>Others</v>
      </c>
    </row>
    <row r="10" spans="1:9" ht="14.5" x14ac:dyDescent="0.35">
      <c r="A10" s="2">
        <v>107</v>
      </c>
      <c r="B10" s="2" t="s">
        <v>18</v>
      </c>
      <c r="C10" s="2" t="s">
        <v>14</v>
      </c>
      <c r="D10" s="2">
        <v>50</v>
      </c>
      <c r="E10" s="2">
        <v>80</v>
      </c>
      <c r="F10" s="2">
        <v>100</v>
      </c>
      <c r="G10" s="7">
        <v>5</v>
      </c>
      <c r="H10" s="19">
        <f t="shared" si="0"/>
        <v>1.6</v>
      </c>
      <c r="I10" t="str">
        <f t="shared" si="1"/>
        <v>Others</v>
      </c>
    </row>
    <row r="11" spans="1:9" ht="14.5" x14ac:dyDescent="0.35">
      <c r="A11" s="2">
        <v>101</v>
      </c>
      <c r="B11" s="2" t="s">
        <v>7</v>
      </c>
      <c r="C11" s="2" t="s">
        <v>8</v>
      </c>
      <c r="D11" s="2">
        <v>35</v>
      </c>
      <c r="E11" s="2">
        <v>50</v>
      </c>
      <c r="F11" s="2">
        <v>80</v>
      </c>
      <c r="G11" s="7">
        <v>4</v>
      </c>
      <c r="H11" s="19">
        <f t="shared" si="0"/>
        <v>1.429</v>
      </c>
      <c r="I11" t="str">
        <f t="shared" si="1"/>
        <v>Others</v>
      </c>
    </row>
    <row r="12" spans="1:9" ht="14.5" x14ac:dyDescent="0.35">
      <c r="A12" s="3">
        <v>110</v>
      </c>
      <c r="B12" s="3" t="s">
        <v>21</v>
      </c>
      <c r="C12" s="3" t="s">
        <v>8</v>
      </c>
      <c r="D12" s="3">
        <v>37</v>
      </c>
      <c r="E12" s="3">
        <v>55</v>
      </c>
      <c r="F12" s="3">
        <v>83</v>
      </c>
      <c r="G12" s="8">
        <v>4</v>
      </c>
      <c r="H12" s="19">
        <f t="shared" si="0"/>
        <v>1.486</v>
      </c>
      <c r="I12" t="str">
        <f t="shared" si="1"/>
        <v>Others</v>
      </c>
    </row>
    <row r="13" spans="1:9" ht="14.5" x14ac:dyDescent="0.35">
      <c r="A13" s="3">
        <v>106</v>
      </c>
      <c r="B13" s="3" t="s">
        <v>17</v>
      </c>
      <c r="C13" s="3" t="s">
        <v>8</v>
      </c>
      <c r="D13" s="3">
        <v>38</v>
      </c>
      <c r="E13" s="3">
        <v>58</v>
      </c>
      <c r="F13" s="3">
        <v>85</v>
      </c>
      <c r="G13" s="8">
        <v>4</v>
      </c>
      <c r="H13" s="19">
        <f t="shared" si="0"/>
        <v>1.526</v>
      </c>
      <c r="I13" t="str">
        <f t="shared" si="1"/>
        <v>Others</v>
      </c>
    </row>
    <row r="14" spans="1:9" ht="14.5" x14ac:dyDescent="0.35">
      <c r="A14" s="2">
        <v>119</v>
      </c>
      <c r="B14" s="2" t="s">
        <v>30</v>
      </c>
      <c r="C14" s="2" t="s">
        <v>14</v>
      </c>
      <c r="D14" s="2">
        <v>39</v>
      </c>
      <c r="E14" s="2">
        <v>60</v>
      </c>
      <c r="F14" s="2">
        <v>87</v>
      </c>
      <c r="G14" s="7">
        <v>4</v>
      </c>
      <c r="H14" s="19">
        <f t="shared" si="0"/>
        <v>1.538</v>
      </c>
      <c r="I14" t="str">
        <f t="shared" si="1"/>
        <v>Others</v>
      </c>
    </row>
    <row r="15" spans="1:9" ht="14.5" x14ac:dyDescent="0.3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8">
        <v>4</v>
      </c>
      <c r="H15" s="19">
        <f t="shared" si="0"/>
        <v>1.61</v>
      </c>
      <c r="I15" t="str">
        <f t="shared" si="1"/>
        <v>Others</v>
      </c>
    </row>
    <row r="16" spans="1:9" ht="14.5" x14ac:dyDescent="0.35">
      <c r="A16" s="3">
        <v>120</v>
      </c>
      <c r="B16" s="3" t="s">
        <v>31</v>
      </c>
      <c r="C16" s="3" t="s">
        <v>8</v>
      </c>
      <c r="D16" s="3">
        <v>36</v>
      </c>
      <c r="E16" s="3">
        <v>52</v>
      </c>
      <c r="F16" s="3">
        <v>78</v>
      </c>
      <c r="G16" s="8">
        <v>4</v>
      </c>
      <c r="H16" s="19">
        <f t="shared" si="0"/>
        <v>1.444</v>
      </c>
      <c r="I16" t="str">
        <f t="shared" si="1"/>
        <v>Others</v>
      </c>
    </row>
    <row r="17" spans="1:9" ht="14.5" x14ac:dyDescent="0.35">
      <c r="A17" s="2">
        <v>111</v>
      </c>
      <c r="B17" s="2" t="s">
        <v>22</v>
      </c>
      <c r="C17" s="2" t="s">
        <v>16</v>
      </c>
      <c r="D17" s="2">
        <v>29</v>
      </c>
      <c r="E17" s="2">
        <v>38</v>
      </c>
      <c r="F17" s="2">
        <v>68</v>
      </c>
      <c r="G17" s="7">
        <v>3</v>
      </c>
      <c r="H17" s="19">
        <f t="shared" si="0"/>
        <v>1.31</v>
      </c>
      <c r="I17" t="str">
        <f t="shared" si="1"/>
        <v>Others</v>
      </c>
    </row>
    <row r="18" spans="1:9" ht="14.5" x14ac:dyDescent="0.35">
      <c r="A18" s="2">
        <v>103</v>
      </c>
      <c r="B18" s="2" t="s">
        <v>11</v>
      </c>
      <c r="C18" s="2" t="s">
        <v>12</v>
      </c>
      <c r="D18" s="2">
        <v>30</v>
      </c>
      <c r="E18" s="2">
        <v>40</v>
      </c>
      <c r="F18" s="2">
        <v>70</v>
      </c>
      <c r="G18" s="7">
        <v>3</v>
      </c>
      <c r="H18" s="19">
        <f t="shared" si="0"/>
        <v>1.333</v>
      </c>
      <c r="I18" t="str">
        <f t="shared" si="1"/>
        <v>Others</v>
      </c>
    </row>
    <row r="19" spans="1:9" ht="14.5" x14ac:dyDescent="0.35">
      <c r="A19" s="2">
        <v>117</v>
      </c>
      <c r="B19" s="2" t="s">
        <v>28</v>
      </c>
      <c r="C19" s="2" t="s">
        <v>12</v>
      </c>
      <c r="D19" s="2">
        <v>31</v>
      </c>
      <c r="E19" s="2">
        <v>42</v>
      </c>
      <c r="F19" s="2">
        <v>72</v>
      </c>
      <c r="G19" s="7">
        <v>3</v>
      </c>
      <c r="H19" s="19">
        <f t="shared" si="0"/>
        <v>1.355</v>
      </c>
      <c r="I19" t="str">
        <f t="shared" si="1"/>
        <v>Others</v>
      </c>
    </row>
    <row r="20" spans="1:9" ht="14.5" x14ac:dyDescent="0.35">
      <c r="A20" s="3">
        <v>108</v>
      </c>
      <c r="B20" s="3" t="s">
        <v>19</v>
      </c>
      <c r="C20" s="3" t="s">
        <v>12</v>
      </c>
      <c r="D20" s="3">
        <v>28</v>
      </c>
      <c r="E20" s="3">
        <v>35</v>
      </c>
      <c r="F20" s="3">
        <v>65</v>
      </c>
      <c r="G20" s="8">
        <v>3</v>
      </c>
      <c r="H20" s="19">
        <f t="shared" si="0"/>
        <v>1.25</v>
      </c>
      <c r="I20" t="str">
        <f t="shared" si="1"/>
        <v>Others</v>
      </c>
    </row>
    <row r="21" spans="1:9" ht="14.5" x14ac:dyDescent="0.35">
      <c r="A21" s="3">
        <v>122</v>
      </c>
      <c r="B21" s="3" t="s">
        <v>33</v>
      </c>
      <c r="C21" s="3" t="s">
        <v>12</v>
      </c>
      <c r="D21" s="3">
        <v>32</v>
      </c>
      <c r="E21" s="3">
        <v>44</v>
      </c>
      <c r="F21" s="3">
        <v>74</v>
      </c>
      <c r="G21" s="8">
        <v>3</v>
      </c>
      <c r="H21" s="19">
        <f t="shared" si="0"/>
        <v>1.375</v>
      </c>
      <c r="I21" t="str">
        <f t="shared" si="1"/>
        <v>Others</v>
      </c>
    </row>
    <row r="22" spans="1:9" ht="14.5" x14ac:dyDescent="0.35">
      <c r="A22" s="2">
        <v>113</v>
      </c>
      <c r="B22" s="2" t="s">
        <v>24</v>
      </c>
      <c r="C22" s="2" t="s">
        <v>12</v>
      </c>
      <c r="D22" s="2">
        <v>33</v>
      </c>
      <c r="E22" s="2">
        <v>45</v>
      </c>
      <c r="F22" s="2">
        <v>75</v>
      </c>
      <c r="G22" s="7">
        <v>3</v>
      </c>
      <c r="H22" s="19">
        <f t="shared" si="0"/>
        <v>1.3640000000000001</v>
      </c>
      <c r="I22" t="str">
        <f t="shared" si="1"/>
        <v>Others</v>
      </c>
    </row>
    <row r="23" spans="1:9" ht="14.5" x14ac:dyDescent="0.35">
      <c r="A23" s="3">
        <v>124</v>
      </c>
      <c r="B23" s="3" t="s">
        <v>35</v>
      </c>
      <c r="C23" s="3" t="s">
        <v>8</v>
      </c>
      <c r="D23" s="3">
        <v>34</v>
      </c>
      <c r="E23" s="3">
        <v>48</v>
      </c>
      <c r="F23" s="3">
        <v>76</v>
      </c>
      <c r="G23" s="8">
        <v>3</v>
      </c>
      <c r="H23" s="19">
        <f t="shared" si="0"/>
        <v>1.4119999999999999</v>
      </c>
      <c r="I23" t="str">
        <f t="shared" si="1"/>
        <v>Others</v>
      </c>
    </row>
    <row r="24" spans="1:9" ht="14.5" x14ac:dyDescent="0.35">
      <c r="A24" s="2">
        <v>105</v>
      </c>
      <c r="B24" s="2" t="s">
        <v>15</v>
      </c>
      <c r="C24" s="2" t="s">
        <v>16</v>
      </c>
      <c r="D24" s="2">
        <v>25</v>
      </c>
      <c r="E24" s="2">
        <v>30</v>
      </c>
      <c r="F24" s="2">
        <v>60</v>
      </c>
      <c r="G24" s="7">
        <v>2</v>
      </c>
      <c r="H24" s="19">
        <f t="shared" si="0"/>
        <v>1.2</v>
      </c>
      <c r="I24" t="str">
        <f t="shared" si="1"/>
        <v>Others</v>
      </c>
    </row>
    <row r="25" spans="1:9" ht="14.5" x14ac:dyDescent="0.35">
      <c r="A25" s="3">
        <v>116</v>
      </c>
      <c r="B25" s="3" t="s">
        <v>27</v>
      </c>
      <c r="C25" s="3" t="s">
        <v>16</v>
      </c>
      <c r="D25" s="3">
        <v>26</v>
      </c>
      <c r="E25" s="3">
        <v>32</v>
      </c>
      <c r="F25" s="3">
        <v>62</v>
      </c>
      <c r="G25" s="8">
        <v>2</v>
      </c>
      <c r="H25" s="19">
        <f t="shared" si="0"/>
        <v>1.2310000000000001</v>
      </c>
      <c r="I25" t="str">
        <f t="shared" si="1"/>
        <v>Others</v>
      </c>
    </row>
    <row r="26" spans="1:9" ht="14.5" x14ac:dyDescent="0.35">
      <c r="A26" s="2">
        <v>121</v>
      </c>
      <c r="B26" s="2" t="s">
        <v>32</v>
      </c>
      <c r="C26" s="2" t="s">
        <v>16</v>
      </c>
      <c r="D26" s="2">
        <v>27</v>
      </c>
      <c r="E26" s="2">
        <v>34</v>
      </c>
      <c r="F26" s="2">
        <v>64</v>
      </c>
      <c r="G26" s="7">
        <v>2</v>
      </c>
      <c r="H26" s="19">
        <f t="shared" si="0"/>
        <v>1.2589999999999999</v>
      </c>
      <c r="I26" t="str">
        <f t="shared" si="1"/>
        <v>Others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Q.1</vt:lpstr>
      <vt:lpstr>Q.2</vt:lpstr>
      <vt:lpstr>Q.3</vt:lpstr>
      <vt:lpstr>Q.4.a,b</vt:lpstr>
      <vt:lpstr>Q.5</vt:lpstr>
      <vt:lpstr>Q.6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arijitroy1986@outlook.com</cp:lastModifiedBy>
  <dcterms:modified xsi:type="dcterms:W3CDTF">2025-06-07T08:13:21Z</dcterms:modified>
</cp:coreProperties>
</file>