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315" windowHeight="75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<sst xmlns="http://schemas.openxmlformats.org/spreadsheetml/2006/main" count="13" uniqueCount="13">
  <si>
    <t>Margin</t>
    <phoneticPr fontId="1" type="noConversion"/>
  </si>
  <si>
    <t>MarginLaser</t>
    <phoneticPr fontId="1" type="noConversion"/>
  </si>
  <si>
    <t>DistRead</t>
    <phoneticPr fontId="1" type="noConversion"/>
  </si>
  <si>
    <t>Dist</t>
    <phoneticPr fontId="1" type="noConversion"/>
  </si>
  <si>
    <t>X</t>
    <phoneticPr fontId="1" type="noConversion"/>
  </si>
  <si>
    <t>Beta=</t>
    <phoneticPr fontId="1" type="noConversion"/>
  </si>
  <si>
    <t>Rlaser=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</si>
  <si>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</si>
  <si>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</si>
  <si>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</si>
  <si>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</si>
  <si>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Calc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</si>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</sst>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1" sqref="B21"/>
    </sheetView>
  </sheetViews>
  <sheetFormatPr defaultRowHeight="13.5" x14ac:dyDescent="0.15"/>
  <cols>
    <col min="2" max="2" width="12.7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</row>
    <row r="2" spans="1:7" x14ac:dyDescent="0.15">
      <c r="A2">
        <v>17</v>
      </c>
      <c r="B2">
        <v>29.8</v>
      </c>
      <c r="C2">
        <v>100</v>
      </c>
      <c r="D2">
        <f>C2+B2+A2</f>
        <v>146.80000000000001</v>
      </c>
      <c r="E2">
        <v>14.79</v>
      </c>
      <c r="F2">
        <f>$D$21/($E$21-$F$21*E2)+$G$21</f>
        <v>123.31038434125455</v>
      </c>
      <c r="G2">
        <f>D2-F2</f>
        <v>23.489615658745464</v>
      </c>
    </row>
    <row r="3" spans="1:7" x14ac:dyDescent="0.15">
      <c r="A3">
        <v>17</v>
      </c>
      <c r="B3">
        <v>29.8</v>
      </c>
      <c r="C3">
        <v>200</v>
      </c>
      <c r="D3">
        <f t="shared" ref="D3:D15" si="0">C3+B3+A3</f>
        <v>246.8</v>
      </c>
      <c r="E3">
        <v>259.63</v>
      </c>
      <c r="F3">
        <f t="shared" ref="F3:F15" si="1">$D$21/($E$21-$F$21*E3)+$G$21</f>
        <v>231.87525046628997</v>
      </c>
      <c r="G3">
        <f t="shared" ref="G3:G15" si="2">D3-F3</f>
        <v>14.924749533710042</v>
      </c>
    </row>
    <row r="4" spans="1:7" x14ac:dyDescent="0.15">
      <c r="A4">
        <v>17</v>
      </c>
      <c r="B4">
        <v>29.8</v>
      </c>
      <c r="C4">
        <v>300</v>
      </c>
      <c r="D4">
        <f t="shared" si="0"/>
        <v>346.8</v>
      </c>
      <c r="E4">
        <v>356.72</v>
      </c>
      <c r="F4">
        <f t="shared" si="1"/>
        <v>328.80755645135872</v>
      </c>
      <c r="G4">
        <f t="shared" si="2"/>
        <v>17.99244354864129</v>
      </c>
    </row>
    <row r="5" spans="1:7" x14ac:dyDescent="0.15">
      <c r="A5">
        <v>17</v>
      </c>
      <c r="B5">
        <v>29.8</v>
      </c>
      <c r="C5">
        <v>400</v>
      </c>
      <c r="D5">
        <f t="shared" si="0"/>
        <v>446.8</v>
      </c>
      <c r="E5">
        <v>420.24</v>
      </c>
      <c r="F5">
        <f t="shared" si="1"/>
        <v>440.80043918989026</v>
      </c>
      <c r="G5">
        <f t="shared" si="2"/>
        <v>5.9995608101097559</v>
      </c>
    </row>
    <row r="6" spans="1:7" x14ac:dyDescent="0.15">
      <c r="A6">
        <v>17</v>
      </c>
      <c r="B6">
        <v>29.8</v>
      </c>
      <c r="C6">
        <v>500</v>
      </c>
      <c r="D6">
        <f t="shared" si="0"/>
        <v>546.79999999999995</v>
      </c>
      <c r="E6">
        <v>457.9</v>
      </c>
      <c r="F6">
        <f t="shared" si="1"/>
        <v>546.25441399931628</v>
      </c>
      <c r="G6">
        <f t="shared" si="2"/>
        <v>0.54558600068367014</v>
      </c>
    </row>
    <row r="7" spans="1:7" x14ac:dyDescent="0.15">
      <c r="A7">
        <v>17</v>
      </c>
      <c r="B7">
        <v>29.8</v>
      </c>
      <c r="C7">
        <v>700</v>
      </c>
      <c r="D7">
        <f t="shared" si="0"/>
        <v>746.8</v>
      </c>
      <c r="E7">
        <v>503.58</v>
      </c>
      <c r="F7">
        <f t="shared" si="1"/>
        <v>758.54281237792748</v>
      </c>
      <c r="G7">
        <f t="shared" si="2"/>
        <v>-11.742812377927521</v>
      </c>
    </row>
    <row r="8" spans="1:7" x14ac:dyDescent="0.15">
      <c r="A8">
        <v>17</v>
      </c>
      <c r="B8">
        <v>29.8</v>
      </c>
      <c r="C8">
        <v>900</v>
      </c>
      <c r="D8">
        <f t="shared" si="0"/>
        <v>946.8</v>
      </c>
      <c r="E8">
        <v>528.9</v>
      </c>
      <c r="F8">
        <f t="shared" si="1"/>
        <v>958.91491386382245</v>
      </c>
      <c r="G8">
        <f t="shared" si="2"/>
        <v>-12.114913863822494</v>
      </c>
    </row>
    <row r="9" spans="1:7" x14ac:dyDescent="0.15">
      <c r="A9">
        <v>17</v>
      </c>
      <c r="B9">
        <v>29.8</v>
      </c>
      <c r="C9">
        <v>1100</v>
      </c>
      <c r="D9">
        <f t="shared" si="0"/>
        <v>1146.8</v>
      </c>
      <c r="E9">
        <v>546.71</v>
      </c>
      <c r="F9">
        <f t="shared" si="1"/>
        <v>1172.9104116921139</v>
      </c>
      <c r="G9">
        <f t="shared" si="2"/>
        <v>-26.110411692113985</v>
      </c>
    </row>
    <row r="10" spans="1:7" x14ac:dyDescent="0.15">
      <c r="A10">
        <v>17</v>
      </c>
      <c r="B10">
        <v>29.8</v>
      </c>
      <c r="C10">
        <v>1500</v>
      </c>
      <c r="D10">
        <f t="shared" si="0"/>
        <v>1546.8</v>
      </c>
      <c r="E10">
        <v>567.54</v>
      </c>
      <c r="F10">
        <f t="shared" si="1"/>
        <v>1578.2272936782756</v>
      </c>
      <c r="G10">
        <f t="shared" si="2"/>
        <v>-31.427293678275646</v>
      </c>
    </row>
    <row r="11" spans="1:7" x14ac:dyDescent="0.15">
      <c r="A11">
        <v>17</v>
      </c>
      <c r="B11">
        <v>29.8</v>
      </c>
      <c r="C11">
        <v>1800</v>
      </c>
      <c r="D11">
        <f t="shared" si="0"/>
        <v>1846.8</v>
      </c>
      <c r="E11">
        <v>576.87</v>
      </c>
      <c r="F11">
        <f t="shared" si="1"/>
        <v>1862.9881058211386</v>
      </c>
      <c r="G11">
        <f t="shared" si="2"/>
        <v>-16.188105821138606</v>
      </c>
    </row>
    <row r="12" spans="1:7" x14ac:dyDescent="0.15">
      <c r="A12">
        <v>17</v>
      </c>
      <c r="B12">
        <v>29.8</v>
      </c>
      <c r="C12">
        <v>2200</v>
      </c>
      <c r="D12">
        <f t="shared" si="0"/>
        <v>2246.8000000000002</v>
      </c>
      <c r="E12">
        <v>586.08000000000004</v>
      </c>
      <c r="F12">
        <f t="shared" si="1"/>
        <v>2262.9660401173487</v>
      </c>
      <c r="G12">
        <f t="shared" si="2"/>
        <v>-16.16604011734853</v>
      </c>
    </row>
    <row r="13" spans="1:7" x14ac:dyDescent="0.15">
      <c r="A13">
        <v>17</v>
      </c>
      <c r="B13">
        <v>29.8</v>
      </c>
      <c r="C13">
        <v>3000</v>
      </c>
      <c r="D13">
        <f t="shared" si="0"/>
        <v>3046.8</v>
      </c>
      <c r="E13">
        <v>597.04</v>
      </c>
      <c r="F13">
        <f t="shared" si="1"/>
        <v>3030.9385095172183</v>
      </c>
      <c r="G13">
        <f t="shared" si="2"/>
        <v>15.861490482781846</v>
      </c>
    </row>
    <row r="14" spans="1:7" x14ac:dyDescent="0.15">
      <c r="A14">
        <v>17</v>
      </c>
      <c r="B14">
        <v>29.8</v>
      </c>
      <c r="C14">
        <v>4000</v>
      </c>
      <c r="D14">
        <f t="shared" si="0"/>
        <v>4046.8</v>
      </c>
      <c r="E14">
        <v>604.6</v>
      </c>
      <c r="F14">
        <f t="shared" si="1"/>
        <v>3948.1534436541178</v>
      </c>
      <c r="G14">
        <f t="shared" si="2"/>
        <v>98.646556345882345</v>
      </c>
    </row>
    <row r="15" spans="1:7" x14ac:dyDescent="0.15">
      <c r="A15">
        <v>17</v>
      </c>
      <c r="B15">
        <v>29.8</v>
      </c>
      <c r="C15">
        <v>5500</v>
      </c>
      <c r="D15">
        <f t="shared" si="0"/>
        <v>5546.8</v>
      </c>
      <c r="E15">
        <v>611.9</v>
      </c>
      <c r="F15">
        <f t="shared" si="1"/>
        <v>5564.2239284704783</v>
      </c>
      <c r="G15">
        <f t="shared" si="2"/>
        <v>-17.423928470478131</v>
      </c>
    </row>
    <row r="20" spans="1:7" x14ac:dyDescent="0.15">
      <c r="A20" t="s">
        <v>5</v>
      </c>
      <c r="B20">
        <f>ATAN((497+A2+B2)/46)</f>
        <v>1.4864073020182342</v>
      </c>
      <c r="D20" t="s">
        <v>7</v>
      </c>
      <c r="E20" t="s">
        <v>8</v>
      </c>
      <c r="F20" t="s">
        <v>9</v>
      </c>
      <c r="G20" t="s">
        <v>10</v>
      </c>
    </row>
    <row r="21" spans="1:7" x14ac:dyDescent="0.15">
      <c r="A21" t="s">
        <v>6</v>
      </c>
      <c r="B21">
        <v>49.2</v>
      </c>
      <c r="D21">
        <v>698.1</v>
      </c>
      <c r="E21">
        <v>4.3540000000000001</v>
      </c>
      <c r="F21">
        <v>6.9119999999999997E-3</v>
      </c>
      <c r="G21">
        <v>-40.880000000000003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</dc:creator>
  <cp:lastModifiedBy>csk</cp:lastModifiedBy>
  <dcterms:created xsi:type="dcterms:W3CDTF">2011-10-30T12:51:59Z</dcterms:created>
  <dcterms:modified xsi:type="dcterms:W3CDTF">2011-10-30T16:50:52Z</dcterms:modified>
</cp:coreProperties>
</file>