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firstSheet="8" activeTab="12"/>
  </bookViews>
  <sheets>
    <sheet name="Вариант 1" sheetId="1" r:id="rId1"/>
    <sheet name="Варинат 2" sheetId="2" r:id="rId2"/>
    <sheet name="Вариант 3" sheetId="3" r:id="rId3"/>
    <sheet name="Вариант 4" sheetId="4" r:id="rId4"/>
    <sheet name="Вариант 5" sheetId="5" r:id="rId5"/>
    <sheet name="Вариант 8" sheetId="6" r:id="rId6"/>
    <sheet name="Вариант 10" sheetId="7" r:id="rId7"/>
    <sheet name="Вариант 11" sheetId="8" r:id="rId8"/>
    <sheet name="Вариант 12" sheetId="9" r:id="rId9"/>
    <sheet name="Вариант 17" sheetId="10" r:id="rId10"/>
    <sheet name="Вариант 26" sheetId="11" r:id="rId11"/>
    <sheet name="Вариант 38" sheetId="12" r:id="rId12"/>
    <sheet name="Вариант 37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E3" i="14"/>
  <c r="E4" i="14"/>
  <c r="E5" i="14"/>
  <c r="E6" i="14"/>
  <c r="E7" i="14"/>
  <c r="E8" i="14"/>
  <c r="E9" i="14"/>
  <c r="E2" i="14"/>
  <c r="D3" i="14"/>
  <c r="D4" i="14"/>
  <c r="D5" i="14"/>
  <c r="D6" i="14"/>
  <c r="D7" i="14"/>
  <c r="D8" i="14"/>
  <c r="D9" i="14"/>
  <c r="F2" i="14"/>
  <c r="D2" i="14"/>
  <c r="F3" i="12"/>
  <c r="F4" i="12"/>
  <c r="F5" i="12"/>
  <c r="F2" i="12"/>
  <c r="E3" i="12"/>
  <c r="E4" i="12"/>
  <c r="E5" i="12"/>
  <c r="E2" i="12"/>
  <c r="D3" i="12"/>
  <c r="D4" i="12"/>
  <c r="D5" i="12"/>
  <c r="C3" i="12"/>
  <c r="C4" i="12"/>
  <c r="C5" i="12"/>
  <c r="D2" i="12"/>
  <c r="C2" i="12"/>
  <c r="C3" i="11" l="1"/>
  <c r="C4" i="11"/>
  <c r="C5" i="11"/>
  <c r="C6" i="11"/>
  <c r="C2" i="11"/>
  <c r="B8" i="10"/>
  <c r="B7" i="10"/>
  <c r="B6" i="10"/>
  <c r="A4" i="8"/>
  <c r="A5" i="8"/>
  <c r="A6" i="8" s="1"/>
  <c r="A3" i="8"/>
  <c r="B3" i="8" s="1"/>
  <c r="A4" i="7"/>
  <c r="A5" i="7"/>
  <c r="A6" i="7" s="1"/>
  <c r="A3" i="7"/>
  <c r="B4" i="8"/>
  <c r="B2" i="8"/>
  <c r="B3" i="7"/>
  <c r="B4" i="7"/>
  <c r="B5" i="7"/>
  <c r="B2" i="7"/>
  <c r="C4" i="5"/>
  <c r="C3" i="5"/>
  <c r="C2" i="4"/>
  <c r="D4" i="2"/>
  <c r="D3" i="2"/>
  <c r="C3" i="1"/>
  <c r="C2" i="1"/>
  <c r="A7" i="8" l="1"/>
  <c r="B6" i="8"/>
  <c r="B5" i="8"/>
  <c r="B6" i="7"/>
  <c r="A7" i="7"/>
  <c r="A8" i="8" l="1"/>
  <c r="B7" i="8"/>
  <c r="A8" i="7"/>
  <c r="B7" i="7"/>
  <c r="A9" i="8" l="1"/>
  <c r="B8" i="8"/>
  <c r="B8" i="7"/>
  <c r="A9" i="7"/>
  <c r="A10" i="8" l="1"/>
  <c r="B9" i="8"/>
  <c r="A10" i="7"/>
  <c r="B9" i="7"/>
  <c r="A11" i="8" l="1"/>
  <c r="B10" i="8"/>
  <c r="B10" i="7"/>
  <c r="A11" i="7"/>
  <c r="A12" i="8" l="1"/>
  <c r="B11" i="8"/>
  <c r="A12" i="7"/>
  <c r="B12" i="7" s="1"/>
  <c r="B11" i="7"/>
  <c r="A13" i="8" l="1"/>
  <c r="B12" i="8"/>
  <c r="A14" i="8" l="1"/>
  <c r="B13" i="8"/>
  <c r="A15" i="8" l="1"/>
  <c r="B14" i="8"/>
  <c r="A16" i="8" l="1"/>
  <c r="B15" i="8"/>
  <c r="A17" i="8" l="1"/>
  <c r="B16" i="8"/>
  <c r="A18" i="8" l="1"/>
  <c r="B17" i="8"/>
  <c r="A19" i="8" l="1"/>
  <c r="B18" i="8"/>
  <c r="A20" i="8" l="1"/>
  <c r="B19" i="8"/>
  <c r="A21" i="8" l="1"/>
  <c r="B20" i="8"/>
  <c r="A22" i="8" l="1"/>
  <c r="B21" i="8"/>
  <c r="A23" i="8" l="1"/>
  <c r="B22" i="8"/>
  <c r="A24" i="8" l="1"/>
  <c r="B23" i="8"/>
  <c r="A25" i="8" l="1"/>
  <c r="B24" i="8"/>
  <c r="A26" i="8" l="1"/>
  <c r="B25" i="8"/>
  <c r="A27" i="8" l="1"/>
  <c r="B26" i="8"/>
  <c r="A28" i="8" l="1"/>
  <c r="B27" i="8"/>
  <c r="A29" i="8" l="1"/>
  <c r="B28" i="8"/>
  <c r="A30" i="8" l="1"/>
  <c r="B29" i="8"/>
  <c r="A31" i="8" l="1"/>
  <c r="B30" i="8"/>
  <c r="A32" i="8" l="1"/>
  <c r="B31" i="8"/>
  <c r="A33" i="8" l="1"/>
  <c r="B32" i="8"/>
  <c r="A34" i="8" l="1"/>
  <c r="B33" i="8"/>
  <c r="A35" i="8" l="1"/>
  <c r="B34" i="8"/>
  <c r="A36" i="8" l="1"/>
  <c r="B35" i="8"/>
  <c r="A37" i="8" l="1"/>
  <c r="B36" i="8"/>
  <c r="A38" i="8" l="1"/>
  <c r="B37" i="8"/>
  <c r="A39" i="8" l="1"/>
  <c r="B38" i="8"/>
  <c r="A40" i="8" l="1"/>
  <c r="B39" i="8"/>
  <c r="A41" i="8" l="1"/>
  <c r="B40" i="8"/>
  <c r="A42" i="8" l="1"/>
  <c r="B41" i="8"/>
  <c r="A43" i="8" l="1"/>
  <c r="B42" i="8"/>
  <c r="A44" i="8" l="1"/>
  <c r="B43" i="8"/>
  <c r="A45" i="8" l="1"/>
  <c r="B44" i="8"/>
  <c r="A46" i="8" l="1"/>
  <c r="B45" i="8"/>
  <c r="A47" i="8" l="1"/>
  <c r="B46" i="8"/>
  <c r="A48" i="8" l="1"/>
  <c r="B47" i="8"/>
  <c r="A49" i="8" l="1"/>
  <c r="B48" i="8"/>
  <c r="A50" i="8" l="1"/>
  <c r="B49" i="8"/>
  <c r="A51" i="8" l="1"/>
  <c r="B50" i="8"/>
  <c r="A52" i="8" l="1"/>
  <c r="B52" i="8" s="1"/>
  <c r="B51" i="8"/>
</calcChain>
</file>

<file path=xl/sharedStrings.xml><?xml version="1.0" encoding="utf-8"?>
<sst xmlns="http://schemas.openxmlformats.org/spreadsheetml/2006/main" count="70" uniqueCount="64">
  <si>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</si>
  <si>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</si>
  <si>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</si>
  <si>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</si>
  <si>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</si>
  <si>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Определение скорости движения транспортного средства</t>
  </si>
  <si>
    <t xml:space="preserve">Транспортное средство </t>
  </si>
  <si>
    <t>Пройденное расстояние (км)</t>
  </si>
  <si>
    <t>Время (ч)</t>
  </si>
  <si>
    <t>Скорость (км/ч)</t>
  </si>
  <si>
    <t>Велосипед</t>
  </si>
  <si>
    <t>Трактор</t>
  </si>
  <si>
    <t>Поверхность</t>
  </si>
  <si>
    <t>Суша</t>
  </si>
  <si>
    <t>Вода</t>
  </si>
  <si>
    <t>Площадь, млн кв. км.</t>
  </si>
  <si>
    <t>Емкость</t>
  </si>
  <si>
    <t>Занято</t>
  </si>
  <si>
    <t>Свободно</t>
  </si>
  <si>
    <t>Курс доллара:</t>
  </si>
  <si>
    <t>Страна</t>
  </si>
  <si>
    <t>Англия</t>
  </si>
  <si>
    <t>Болгария</t>
  </si>
  <si>
    <t>Цена в долларах</t>
  </si>
  <si>
    <t>Цена в рублях</t>
  </si>
  <si>
    <t>рублей</t>
  </si>
  <si>
    <t>Пн</t>
  </si>
  <si>
    <t>Вт</t>
  </si>
  <si>
    <t>Ср</t>
  </si>
  <si>
    <t>Чт</t>
  </si>
  <si>
    <t>Пт</t>
  </si>
  <si>
    <t>Сб</t>
  </si>
  <si>
    <t>Вс</t>
  </si>
  <si>
    <t>x</t>
  </si>
  <si>
    <t>y</t>
  </si>
  <si>
    <t>f(x)</t>
  </si>
  <si>
    <t>h</t>
  </si>
  <si>
    <t>Название озер</t>
  </si>
  <si>
    <t>Байкал</t>
  </si>
  <si>
    <t>Таньганьика</t>
  </si>
  <si>
    <t>Виктория</t>
  </si>
  <si>
    <t>Гурон</t>
  </si>
  <si>
    <t>Глубина (м)</t>
  </si>
  <si>
    <t>Высота над уровнем моря</t>
  </si>
  <si>
    <t>Площадь 
(тыс. кв. м)</t>
  </si>
  <si>
    <t>Мин. Глубина</t>
  </si>
  <si>
    <t>Макс. Площадь</t>
  </si>
  <si>
    <t>Срдн. Высота</t>
  </si>
  <si>
    <t>Устройство</t>
  </si>
  <si>
    <t>Цена в у. е.</t>
  </si>
  <si>
    <t>Системная плата</t>
  </si>
  <si>
    <t>Процессор</t>
  </si>
  <si>
    <t xml:space="preserve">Оперативная память </t>
  </si>
  <si>
    <t>Жесткий диск</t>
  </si>
  <si>
    <t>Монитор</t>
  </si>
  <si>
    <t>a</t>
  </si>
  <si>
    <t>b</t>
  </si>
  <si>
    <t>not(a)</t>
  </si>
  <si>
    <t>not(b)</t>
  </si>
  <si>
    <t>not(a) and not(b)</t>
  </si>
  <si>
    <t>not(not(a) and not(b))</t>
  </si>
  <si>
    <t>c</t>
  </si>
  <si>
    <t>b OR c</t>
  </si>
  <si>
    <t>not(a) AND (b OR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</si>
</sst>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поверхности Земли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F-407F-906D-87306E647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EF-407F-906D-87306E647AD1}"/>
              </c:ext>
            </c:extLst>
          </c:dPt>
          <c:cat>
            <c:strRef>
              <c:f>'Вариант 3'!$A$8:$A$9</c:f>
              <c:strCache>
                <c:ptCount val="2"/>
                <c:pt idx="0">
                  <c:v>Суша</c:v>
                </c:pt>
                <c:pt idx="1">
                  <c:v>Вода</c:v>
                </c:pt>
              </c:strCache>
            </c:strRef>
          </c:cat>
          <c:val>
            <c:numRef>
              <c:f>'Вариант 3'!$B$8:$B$9</c:f>
              <c:numCache>
                <c:formatCode>General</c:formatCode>
                <c:ptCount val="2"/>
                <c:pt idx="0">
                  <c:v>148.84</c:v>
                </c:pt>
                <c:pt idx="1">
                  <c:v>361.26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7-45AE-9FBB-190EBF43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емкости диска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A-4FBE-8869-01F01738D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A-4FBE-8869-01F01738D445}"/>
              </c:ext>
            </c:extLst>
          </c:dPt>
          <c:cat>
            <c:strRef>
              <c:f>'Вариант 4'!$B$1:$C$1</c:f>
              <c:strCache>
                <c:ptCount val="2"/>
                <c:pt idx="0">
                  <c:v>Занято</c:v>
                </c:pt>
                <c:pt idx="1">
                  <c:v>Свободно</c:v>
                </c:pt>
              </c:strCache>
            </c:strRef>
          </c:cat>
          <c:val>
            <c:numRef>
              <c:f>'Вариант 4'!$B$2:$C$2</c:f>
              <c:numCache>
                <c:formatCode>General</c:formatCode>
                <c:ptCount val="2"/>
                <c:pt idx="0">
                  <c:v>6.5</c:v>
                </c:pt>
                <c:pt idx="1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7-4A38-B6A1-A7D7501F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 кол-ва газет</a:t>
            </a:r>
            <a:r>
              <a:rPr lang="ru-RU" baseline="0"/>
              <a:t> на день недели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'Вариант 8'!$A$1:$G$1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'Вариант 8'!$A$2:$G$2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30</c:v>
                </c:pt>
                <c:pt idx="4">
                  <c:v>23</c:v>
                </c:pt>
                <c:pt idx="5">
                  <c:v>30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D-4750-A526-A3AF7EE0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24736"/>
        <c:axId val="307925152"/>
      </c:barChart>
      <c:catAx>
        <c:axId val="3079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925152"/>
        <c:crosses val="autoZero"/>
        <c:auto val="1"/>
        <c:lblAlgn val="ctr"/>
        <c:lblOffset val="100"/>
        <c:noMultiLvlLbl val="0"/>
      </c:catAx>
      <c:valAx>
        <c:axId val="307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9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Вариант 10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10'!$B$1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10'!$A$2:$A$12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'Вариант 10'!$B$2:$B$12</c:f>
              <c:numCache>
                <c:formatCode>General</c:formatCode>
                <c:ptCount val="11"/>
                <c:pt idx="0">
                  <c:v>-3</c:v>
                </c:pt>
                <c:pt idx="1">
                  <c:v>-1.9200000000000004</c:v>
                </c:pt>
                <c:pt idx="2">
                  <c:v>-1.0800000000000003</c:v>
                </c:pt>
                <c:pt idx="3">
                  <c:v>-0.4800000000000002</c:v>
                </c:pt>
                <c:pt idx="4">
                  <c:v>-0.12000000000000008</c:v>
                </c:pt>
                <c:pt idx="5">
                  <c:v>0</c:v>
                </c:pt>
                <c:pt idx="6">
                  <c:v>-0.12000000000000002</c:v>
                </c:pt>
                <c:pt idx="7">
                  <c:v>-0.48000000000000009</c:v>
                </c:pt>
                <c:pt idx="8">
                  <c:v>-1.0800000000000003</c:v>
                </c:pt>
                <c:pt idx="9">
                  <c:v>-1.9200000000000004</c:v>
                </c:pt>
                <c:pt idx="1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F-4A54-8DA8-3F4EBF94E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29568"/>
        <c:axId val="312047408"/>
      </c:scatterChart>
      <c:valAx>
        <c:axId val="256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047408"/>
        <c:crosses val="autoZero"/>
        <c:crossBetween val="midCat"/>
      </c:valAx>
      <c:valAx>
        <c:axId val="3120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'Вариант 11'!$B$1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'Вариант 11'!$A$2:$A$52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'Вариант 11'!$B$2:$B$52</c:f>
              <c:numCache>
                <c:formatCode>General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2-443E-9D15-50DCF4B7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80352"/>
        <c:axId val="321983680"/>
      </c:scatterChart>
      <c:valAx>
        <c:axId val="3219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983680"/>
        <c:crosses val="autoZero"/>
        <c:crossBetween val="midCat"/>
      </c:valAx>
      <c:valAx>
        <c:axId val="3219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9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26'!$B$1</c:f>
              <c:strCache>
                <c:ptCount val="1"/>
                <c:pt idx="0">
                  <c:v>Цена в у. е.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19-4A0D-BDA3-A50B97743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9-4A0D-BDA3-A50B97743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9-4A0D-BDA3-A50B97743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19-4A0D-BDA3-A50B977437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19-4A0D-BDA3-A50B9774373B}"/>
              </c:ext>
            </c:extLst>
          </c:dPt>
          <c:cat>
            <c:strRef>
              <c:f>'Вариант 26'!$A$2:$A$6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 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'Вариант 26'!$B$2:$B$6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15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F-4971-AE3E-6C7642983797}"/>
            </c:ext>
          </c:extLst>
        </c:ser>
        <c:ser>
          <c:idx val="1"/>
          <c:order val="1"/>
          <c:tx>
            <c:strRef>
              <c:f>'Вариант 26'!$C$1</c:f>
              <c:strCache>
                <c:ptCount val="1"/>
                <c:pt idx="0">
                  <c:v>Цена в рублях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19-4A0D-BDA3-A50B97743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19-4A0D-BDA3-A50B97743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19-4A0D-BDA3-A50B97743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19-4A0D-BDA3-A50B977437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19-4A0D-BDA3-A50B9774373B}"/>
              </c:ext>
            </c:extLst>
          </c:dPt>
          <c:cat>
            <c:strRef>
              <c:f>'Вариант 26'!$A$2:$A$6</c:f>
              <c:strCache>
                <c:ptCount val="5"/>
                <c:pt idx="0">
                  <c:v>Системная плата</c:v>
                </c:pt>
                <c:pt idx="1">
                  <c:v>Процессор</c:v>
                </c:pt>
                <c:pt idx="2">
                  <c:v>Оперативная память </c:v>
                </c:pt>
                <c:pt idx="3">
                  <c:v>Жесткий диск</c:v>
                </c:pt>
                <c:pt idx="4">
                  <c:v>Монитор</c:v>
                </c:pt>
              </c:strCache>
            </c:strRef>
          </c:cat>
          <c:val>
            <c:numRef>
              <c:f>'Вариант 26'!$C$2:$C$6</c:f>
              <c:numCache>
                <c:formatCode>General</c:formatCode>
                <c:ptCount val="5"/>
                <c:pt idx="0">
                  <c:v>5040</c:v>
                </c:pt>
                <c:pt idx="1">
                  <c:v>4410</c:v>
                </c:pt>
                <c:pt idx="2">
                  <c:v>945</c:v>
                </c:pt>
                <c:pt idx="3">
                  <c:v>6300</c:v>
                </c:pt>
                <c:pt idx="4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F-4971-AE3E-6C764298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6</xdr:col>
      <xdr:colOff>114300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180975</xdr:rowOff>
    </xdr:from>
    <xdr:to>
      <xdr:col>7</xdr:col>
      <xdr:colOff>209550</xdr:colOff>
      <xdr:row>18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104775</xdr:rowOff>
    </xdr:from>
    <xdr:to>
      <xdr:col>12</xdr:col>
      <xdr:colOff>190500</xdr:colOff>
      <xdr:row>19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104775</xdr:rowOff>
    </xdr:from>
    <xdr:to>
      <xdr:col>12</xdr:col>
      <xdr:colOff>190500</xdr:colOff>
      <xdr:row>19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152400</xdr:rowOff>
    </xdr:from>
    <xdr:to>
      <xdr:col>10</xdr:col>
      <xdr:colOff>476250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0</xdr:rowOff>
    </xdr:from>
    <xdr:to>
      <xdr:col>5</xdr:col>
      <xdr:colOff>180975</xdr:colOff>
      <xdr:row>21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5" x14ac:dyDescent="0.25"/>
  <cols>
    <col min="1" max="1" width="25.42578125" customWidth="1"/>
    <col min="2" max="2" width="28.85546875" customWidth="1"/>
    <col min="3" max="3" width="31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250</v>
      </c>
      <c r="C2" s="4">
        <f>B2*1024</f>
        <v>256000</v>
      </c>
    </row>
    <row r="3" spans="1:3" x14ac:dyDescent="0.25">
      <c r="A3" s="2" t="s">
        <v>4</v>
      </c>
      <c r="B3" s="3">
        <v>0.7</v>
      </c>
      <c r="C3" s="4">
        <f>B3*1024</f>
        <v>716.8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3" sqref="D13"/>
    </sheetView>
  </sheetViews>
  <sheetFormatPr defaultRowHeight="15" x14ac:dyDescent="0.25"/>
  <cols>
    <col min="1" max="1" width="14.42578125" customWidth="1"/>
    <col min="2" max="2" width="12.5703125" customWidth="1"/>
    <col min="3" max="3" width="12.42578125" customWidth="1"/>
    <col min="4" max="4" width="25.85546875" customWidth="1"/>
  </cols>
  <sheetData>
    <row r="1" spans="1:5" ht="26.25" customHeight="1" x14ac:dyDescent="0.25">
      <c r="A1" s="11" t="s">
        <v>37</v>
      </c>
      <c r="B1" s="12" t="s">
        <v>44</v>
      </c>
      <c r="C1" s="11" t="s">
        <v>42</v>
      </c>
      <c r="D1" s="11" t="s">
        <v>43</v>
      </c>
      <c r="E1" s="10"/>
    </row>
    <row r="2" spans="1:5" x14ac:dyDescent="0.25">
      <c r="A2" s="6" t="s">
        <v>38</v>
      </c>
      <c r="B2" s="6">
        <v>31.5</v>
      </c>
      <c r="C2" s="6">
        <v>1520</v>
      </c>
      <c r="D2" s="6">
        <v>456</v>
      </c>
    </row>
    <row r="3" spans="1:5" x14ac:dyDescent="0.25">
      <c r="A3" s="6" t="s">
        <v>39</v>
      </c>
      <c r="B3" s="6">
        <v>34</v>
      </c>
      <c r="C3" s="6">
        <v>14701</v>
      </c>
      <c r="D3" s="6">
        <v>773</v>
      </c>
    </row>
    <row r="4" spans="1:5" x14ac:dyDescent="0.25">
      <c r="A4" s="6" t="s">
        <v>40</v>
      </c>
      <c r="B4" s="6">
        <v>68</v>
      </c>
      <c r="C4" s="6">
        <v>80</v>
      </c>
      <c r="D4" s="6">
        <v>1134</v>
      </c>
    </row>
    <row r="5" spans="1:5" x14ac:dyDescent="0.25">
      <c r="A5" s="6" t="s">
        <v>41</v>
      </c>
      <c r="B5" s="6">
        <v>59.6</v>
      </c>
      <c r="C5" s="6">
        <v>288</v>
      </c>
      <c r="D5" s="6">
        <v>177</v>
      </c>
    </row>
    <row r="6" spans="1:5" x14ac:dyDescent="0.25">
      <c r="A6" s="13" t="s">
        <v>45</v>
      </c>
      <c r="B6" s="6">
        <f>MIN(C2,C3,C4,C5)</f>
        <v>80</v>
      </c>
    </row>
    <row r="7" spans="1:5" x14ac:dyDescent="0.25">
      <c r="A7" s="13" t="s">
        <v>46</v>
      </c>
      <c r="B7" s="6">
        <f>MAX(B2,B3,B4,B5)</f>
        <v>68</v>
      </c>
    </row>
    <row r="8" spans="1:5" x14ac:dyDescent="0.25">
      <c r="A8" s="13" t="s">
        <v>47</v>
      </c>
      <c r="B8" s="6">
        <f>AVERAGE(D2,D3,D4,D5)</f>
        <v>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7" sqref="I7"/>
    </sheetView>
  </sheetViews>
  <sheetFormatPr defaultRowHeight="15" x14ac:dyDescent="0.25"/>
  <cols>
    <col min="1" max="1" width="19.42578125" customWidth="1"/>
    <col min="2" max="2" width="13.140625" customWidth="1"/>
    <col min="3" max="3" width="15.140625" customWidth="1"/>
  </cols>
  <sheetData>
    <row r="1" spans="1:3" x14ac:dyDescent="0.25">
      <c r="A1" t="s">
        <v>48</v>
      </c>
      <c r="B1" t="s">
        <v>49</v>
      </c>
      <c r="C1" t="s">
        <v>24</v>
      </c>
    </row>
    <row r="2" spans="1:3" x14ac:dyDescent="0.25">
      <c r="A2" t="s">
        <v>50</v>
      </c>
      <c r="B2">
        <v>80</v>
      </c>
      <c r="C2">
        <f>B2*63</f>
        <v>5040</v>
      </c>
    </row>
    <row r="3" spans="1:3" x14ac:dyDescent="0.25">
      <c r="A3" t="s">
        <v>51</v>
      </c>
      <c r="B3">
        <v>70</v>
      </c>
      <c r="C3">
        <f t="shared" ref="C3:C6" si="0">B3*63</f>
        <v>4410</v>
      </c>
    </row>
    <row r="4" spans="1:3" x14ac:dyDescent="0.25">
      <c r="A4" t="s">
        <v>52</v>
      </c>
      <c r="B4">
        <v>15</v>
      </c>
      <c r="C4">
        <f t="shared" si="0"/>
        <v>945</v>
      </c>
    </row>
    <row r="5" spans="1:3" x14ac:dyDescent="0.25">
      <c r="A5" t="s">
        <v>53</v>
      </c>
      <c r="B5">
        <v>100</v>
      </c>
      <c r="C5">
        <f t="shared" si="0"/>
        <v>6300</v>
      </c>
    </row>
    <row r="6" spans="1:3" x14ac:dyDescent="0.25">
      <c r="A6" t="s">
        <v>54</v>
      </c>
      <c r="B6">
        <v>200</v>
      </c>
      <c r="C6">
        <f t="shared" si="0"/>
        <v>12600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RowHeight="15" x14ac:dyDescent="0.25"/>
  <cols>
    <col min="5" max="5" width="17" customWidth="1"/>
    <col min="6" max="6" width="21.7109375" customWidth="1"/>
  </cols>
  <sheetData>
    <row r="1" spans="1:6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>
        <v>0</v>
      </c>
      <c r="B2">
        <v>0</v>
      </c>
      <c r="C2" t="b">
        <f>NOT(A2)</f>
        <v>1</v>
      </c>
      <c r="D2" t="b">
        <f>NOT(B2)</f>
        <v>1</v>
      </c>
      <c r="E2" t="b">
        <f>AND(C2,D2)</f>
        <v>1</v>
      </c>
      <c r="F2" t="b">
        <f>NOT(E2)</f>
        <v>0</v>
      </c>
    </row>
    <row r="3" spans="1:6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NOT(B3)</f>
        <v>0</v>
      </c>
      <c r="E3" t="b">
        <f t="shared" ref="E3:E5" si="2">AND(C3,D3)</f>
        <v>0</v>
      </c>
      <c r="F3" t="b">
        <f t="shared" ref="F3:F5" si="3">NOT(E3)</f>
        <v>1</v>
      </c>
    </row>
    <row r="4" spans="1:6" x14ac:dyDescent="0.25">
      <c r="A4">
        <v>1</v>
      </c>
      <c r="B4">
        <v>0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f t="shared" si="3"/>
        <v>1</v>
      </c>
    </row>
    <row r="5" spans="1:6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6" sqref="H16"/>
    </sheetView>
  </sheetViews>
  <sheetFormatPr defaultRowHeight="15" x14ac:dyDescent="0.25"/>
  <cols>
    <col min="6" max="6" width="18.7109375" customWidth="1"/>
  </cols>
  <sheetData>
    <row r="1" spans="1:6" x14ac:dyDescent="0.25">
      <c r="A1" t="s">
        <v>55</v>
      </c>
      <c r="B1" t="s">
        <v>56</v>
      </c>
      <c r="C1" t="s">
        <v>61</v>
      </c>
      <c r="D1" t="s">
        <v>62</v>
      </c>
      <c r="E1" t="s">
        <v>57</v>
      </c>
      <c r="F1" t="s">
        <v>63</v>
      </c>
    </row>
    <row r="2" spans="1:6" x14ac:dyDescent="0.25">
      <c r="A2">
        <v>0</v>
      </c>
      <c r="B2">
        <v>0</v>
      </c>
      <c r="C2">
        <v>0</v>
      </c>
      <c r="D2" t="b">
        <f>OR(B2,C2)</f>
        <v>0</v>
      </c>
      <c r="E2" t="b">
        <f>NOT(A2)</f>
        <v>1</v>
      </c>
      <c r="F2" t="b">
        <f>AND(D2,E2)</f>
        <v>0</v>
      </c>
    </row>
    <row r="3" spans="1:6" x14ac:dyDescent="0.25">
      <c r="A3">
        <v>0</v>
      </c>
      <c r="B3">
        <v>0</v>
      </c>
      <c r="C3">
        <v>1</v>
      </c>
      <c r="D3" t="b">
        <f t="shared" ref="D3:D9" si="0">OR(B3,C3)</f>
        <v>1</v>
      </c>
      <c r="E3" t="b">
        <f t="shared" ref="E3:E9" si="1">NOT(A3)</f>
        <v>1</v>
      </c>
      <c r="F3" t="b">
        <f t="shared" ref="F3:F9" si="2">AND(D3,E3)</f>
        <v>1</v>
      </c>
    </row>
    <row r="4" spans="1:6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1</v>
      </c>
      <c r="F4" t="b">
        <f t="shared" si="2"/>
        <v>1</v>
      </c>
    </row>
    <row r="5" spans="1:6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1</v>
      </c>
      <c r="F5" t="b">
        <f t="shared" si="2"/>
        <v>1</v>
      </c>
    </row>
    <row r="6" spans="1:6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0</v>
      </c>
      <c r="F6" t="b">
        <f t="shared" si="2"/>
        <v>0</v>
      </c>
    </row>
    <row r="7" spans="1:6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0</v>
      </c>
      <c r="F7" t="b">
        <f t="shared" si="2"/>
        <v>0</v>
      </c>
    </row>
    <row r="8" spans="1:6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0</v>
      </c>
    </row>
    <row r="9" spans="1:6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0</v>
      </c>
      <c r="F9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6" sqref="C16"/>
    </sheetView>
  </sheetViews>
  <sheetFormatPr defaultRowHeight="15" x14ac:dyDescent="0.25"/>
  <cols>
    <col min="1" max="1" width="23" customWidth="1"/>
    <col min="2" max="2" width="29" customWidth="1"/>
    <col min="3" max="3" width="12.5703125" customWidth="1"/>
    <col min="4" max="4" width="16.42578125" customWidth="1"/>
  </cols>
  <sheetData>
    <row r="1" spans="1:4" x14ac:dyDescent="0.25">
      <c r="A1" s="14" t="s">
        <v>5</v>
      </c>
      <c r="B1" s="14"/>
      <c r="C1" s="14"/>
      <c r="D1" s="14"/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5" t="s">
        <v>10</v>
      </c>
      <c r="B3" s="5">
        <v>3</v>
      </c>
      <c r="C3" s="5">
        <v>0.4</v>
      </c>
      <c r="D3" s="5">
        <f>B3/C3</f>
        <v>7.5</v>
      </c>
    </row>
    <row r="4" spans="1:4" x14ac:dyDescent="0.25">
      <c r="A4" s="5" t="s">
        <v>11</v>
      </c>
      <c r="B4" s="5">
        <v>10</v>
      </c>
      <c r="C4" s="5">
        <v>0.5</v>
      </c>
      <c r="D4" s="5">
        <f>B4/C4</f>
        <v>20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9"/>
  <sheetViews>
    <sheetView topLeftCell="A10" workbookViewId="0">
      <selection activeCell="J22" sqref="J22"/>
    </sheetView>
  </sheetViews>
  <sheetFormatPr defaultRowHeight="15" x14ac:dyDescent="0.25"/>
  <cols>
    <col min="2" max="2" width="21.140625" customWidth="1"/>
  </cols>
  <sheetData>
    <row r="7" spans="1:2" x14ac:dyDescent="0.25">
      <c r="A7" s="6" t="s">
        <v>12</v>
      </c>
      <c r="B7" s="6" t="s">
        <v>15</v>
      </c>
    </row>
    <row r="8" spans="1:2" x14ac:dyDescent="0.25">
      <c r="A8" s="6" t="s">
        <v>13</v>
      </c>
      <c r="B8" s="6">
        <v>148.84</v>
      </c>
    </row>
    <row r="9" spans="1:2" x14ac:dyDescent="0.25">
      <c r="A9" s="6" t="s">
        <v>14</v>
      </c>
      <c r="B9" s="6">
        <v>361.26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12" sqref="K1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10.3</v>
      </c>
      <c r="B2">
        <v>6.5</v>
      </c>
      <c r="C2">
        <f>A2-B2</f>
        <v>3.8000000000000007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7" workbookViewId="0">
      <selection activeCell="C3" sqref="C3"/>
    </sheetView>
  </sheetViews>
  <sheetFormatPr defaultRowHeight="15" x14ac:dyDescent="0.25"/>
  <cols>
    <col min="1" max="1" width="19.7109375" customWidth="1"/>
    <col min="2" max="2" width="21.5703125" customWidth="1"/>
    <col min="3" max="3" width="16.42578125" customWidth="1"/>
  </cols>
  <sheetData>
    <row r="1" spans="1:3" x14ac:dyDescent="0.25">
      <c r="A1" s="6" t="s">
        <v>19</v>
      </c>
      <c r="B1" s="7">
        <v>67.5</v>
      </c>
      <c r="C1" s="8" t="s">
        <v>25</v>
      </c>
    </row>
    <row r="2" spans="1:3" x14ac:dyDescent="0.25">
      <c r="A2" s="9" t="s">
        <v>20</v>
      </c>
      <c r="B2" s="9" t="s">
        <v>23</v>
      </c>
      <c r="C2" s="9" t="s">
        <v>24</v>
      </c>
    </row>
    <row r="3" spans="1:3" x14ac:dyDescent="0.25">
      <c r="A3" s="6" t="s">
        <v>21</v>
      </c>
      <c r="B3" s="7">
        <v>1350</v>
      </c>
      <c r="C3" s="6">
        <f>$B$1*B3</f>
        <v>91125</v>
      </c>
    </row>
    <row r="4" spans="1:3" x14ac:dyDescent="0.25">
      <c r="A4" s="6" t="s">
        <v>22</v>
      </c>
      <c r="B4" s="7">
        <v>450</v>
      </c>
      <c r="C4" s="6">
        <f>$B$1*B4</f>
        <v>30375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11" sqref="O11"/>
    </sheetView>
  </sheetViews>
  <sheetFormatPr defaultRowHeight="15" x14ac:dyDescent="0.25"/>
  <sheetData>
    <row r="1" spans="1:7" x14ac:dyDescent="0.25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</row>
    <row r="2" spans="1:7" x14ac:dyDescent="0.25">
      <c r="A2" s="6">
        <v>20</v>
      </c>
      <c r="B2" s="6">
        <v>25</v>
      </c>
      <c r="C2" s="6">
        <v>32</v>
      </c>
      <c r="D2" s="6">
        <v>30</v>
      </c>
      <c r="E2" s="6">
        <v>23</v>
      </c>
      <c r="F2" s="6">
        <v>30</v>
      </c>
      <c r="G2" s="6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M5" sqref="M5"/>
    </sheetView>
  </sheetViews>
  <sheetFormatPr defaultRowHeight="15" x14ac:dyDescent="0.25"/>
  <sheetData>
    <row r="1" spans="1:3" x14ac:dyDescent="0.25">
      <c r="A1" t="s">
        <v>33</v>
      </c>
      <c r="B1" t="s">
        <v>34</v>
      </c>
      <c r="C1" t="s">
        <v>36</v>
      </c>
    </row>
    <row r="2" spans="1:3" x14ac:dyDescent="0.25">
      <c r="A2">
        <v>-1</v>
      </c>
      <c r="B2">
        <f>(-3)*POWER(A2,2)</f>
        <v>-3</v>
      </c>
      <c r="C2">
        <v>0.2</v>
      </c>
    </row>
    <row r="3" spans="1:3" x14ac:dyDescent="0.25">
      <c r="A3">
        <f>A2+$C$2</f>
        <v>-0.8</v>
      </c>
      <c r="B3">
        <f t="shared" ref="B3:B12" si="0">(-3)*POWER(A3,2)</f>
        <v>-1.9200000000000004</v>
      </c>
    </row>
    <row r="4" spans="1:3" x14ac:dyDescent="0.25">
      <c r="A4">
        <f t="shared" ref="A4:A12" si="1">A3+$C$2</f>
        <v>-0.60000000000000009</v>
      </c>
      <c r="B4">
        <f t="shared" si="0"/>
        <v>-1.0800000000000003</v>
      </c>
    </row>
    <row r="5" spans="1:3" x14ac:dyDescent="0.25">
      <c r="A5">
        <f t="shared" si="1"/>
        <v>-0.40000000000000008</v>
      </c>
      <c r="B5">
        <f t="shared" si="0"/>
        <v>-0.4800000000000002</v>
      </c>
    </row>
    <row r="6" spans="1:3" x14ac:dyDescent="0.25">
      <c r="A6">
        <f t="shared" si="1"/>
        <v>-0.20000000000000007</v>
      </c>
      <c r="B6">
        <f t="shared" si="0"/>
        <v>-0.12000000000000008</v>
      </c>
    </row>
    <row r="7" spans="1:3" x14ac:dyDescent="0.25">
      <c r="A7">
        <f t="shared" si="1"/>
        <v>0</v>
      </c>
      <c r="B7">
        <f t="shared" si="0"/>
        <v>0</v>
      </c>
    </row>
    <row r="8" spans="1:3" x14ac:dyDescent="0.25">
      <c r="A8">
        <f t="shared" si="1"/>
        <v>0.2</v>
      </c>
      <c r="B8">
        <f t="shared" si="0"/>
        <v>-0.12000000000000002</v>
      </c>
    </row>
    <row r="9" spans="1:3" x14ac:dyDescent="0.25">
      <c r="A9">
        <f t="shared" si="1"/>
        <v>0.4</v>
      </c>
      <c r="B9">
        <f t="shared" si="0"/>
        <v>-0.48000000000000009</v>
      </c>
    </row>
    <row r="10" spans="1:3" x14ac:dyDescent="0.25">
      <c r="A10">
        <f t="shared" si="1"/>
        <v>0.60000000000000009</v>
      </c>
      <c r="B10">
        <f t="shared" si="0"/>
        <v>-1.0800000000000003</v>
      </c>
    </row>
    <row r="11" spans="1:3" x14ac:dyDescent="0.25">
      <c r="A11">
        <f t="shared" si="1"/>
        <v>0.8</v>
      </c>
      <c r="B11">
        <f t="shared" si="0"/>
        <v>-1.9200000000000004</v>
      </c>
    </row>
    <row r="12" spans="1:3" x14ac:dyDescent="0.25">
      <c r="A12">
        <f t="shared" si="1"/>
        <v>1</v>
      </c>
      <c r="B12">
        <f t="shared" si="0"/>
        <v>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">
        <v>33</v>
      </c>
      <c r="B1" t="s">
        <v>35</v>
      </c>
      <c r="C1" t="s">
        <v>36</v>
      </c>
    </row>
    <row r="2" spans="1:3" x14ac:dyDescent="0.25">
      <c r="A2">
        <v>-5</v>
      </c>
      <c r="B2">
        <f>1/4*POWER(A2,2)+A2+1</f>
        <v>2.25</v>
      </c>
      <c r="C2">
        <v>0.2</v>
      </c>
    </row>
    <row r="3" spans="1:3" x14ac:dyDescent="0.25">
      <c r="A3">
        <f>A2+$C$2</f>
        <v>-4.8</v>
      </c>
      <c r="B3">
        <f t="shared" ref="B3:B52" si="0">1/4*POWER(A3,2)+A3+1</f>
        <v>1.96</v>
      </c>
    </row>
    <row r="4" spans="1:3" x14ac:dyDescent="0.25">
      <c r="A4">
        <f t="shared" ref="A4:A52" si="1">A3+$C$2</f>
        <v>-4.5999999999999996</v>
      </c>
      <c r="B4">
        <f t="shared" si="0"/>
        <v>1.6899999999999995</v>
      </c>
    </row>
    <row r="5" spans="1:3" x14ac:dyDescent="0.25">
      <c r="A5">
        <f t="shared" si="1"/>
        <v>-4.3999999999999995</v>
      </c>
      <c r="B5">
        <f t="shared" si="0"/>
        <v>1.4399999999999995</v>
      </c>
    </row>
    <row r="6" spans="1:3" x14ac:dyDescent="0.25">
      <c r="A6">
        <f t="shared" si="1"/>
        <v>-4.1999999999999993</v>
      </c>
      <c r="B6">
        <f t="shared" si="0"/>
        <v>1.2099999999999991</v>
      </c>
    </row>
    <row r="7" spans="1:3" x14ac:dyDescent="0.25">
      <c r="A7">
        <f t="shared" si="1"/>
        <v>-3.9999999999999991</v>
      </c>
      <c r="B7">
        <f t="shared" si="0"/>
        <v>0.99999999999999911</v>
      </c>
    </row>
    <row r="8" spans="1:3" x14ac:dyDescent="0.25">
      <c r="A8">
        <f t="shared" si="1"/>
        <v>-3.7999999999999989</v>
      </c>
      <c r="B8">
        <f t="shared" si="0"/>
        <v>0.80999999999999917</v>
      </c>
    </row>
    <row r="9" spans="1:3" x14ac:dyDescent="0.25">
      <c r="A9">
        <f t="shared" si="1"/>
        <v>-3.5999999999999988</v>
      </c>
      <c r="B9">
        <f t="shared" si="0"/>
        <v>0.63999999999999879</v>
      </c>
    </row>
    <row r="10" spans="1:3" x14ac:dyDescent="0.25">
      <c r="A10">
        <f t="shared" si="1"/>
        <v>-3.3999999999999986</v>
      </c>
      <c r="B10">
        <f t="shared" si="0"/>
        <v>0.48999999999999888</v>
      </c>
    </row>
    <row r="11" spans="1:3" x14ac:dyDescent="0.25">
      <c r="A11">
        <f t="shared" si="1"/>
        <v>-3.1999999999999984</v>
      </c>
      <c r="B11">
        <f t="shared" si="0"/>
        <v>0.35999999999999899</v>
      </c>
    </row>
    <row r="12" spans="1:3" x14ac:dyDescent="0.25">
      <c r="A12">
        <f t="shared" si="1"/>
        <v>-2.9999999999999982</v>
      </c>
      <c r="B12">
        <f t="shared" si="0"/>
        <v>0.24999999999999911</v>
      </c>
    </row>
    <row r="13" spans="1:3" x14ac:dyDescent="0.25">
      <c r="A13">
        <f t="shared" si="1"/>
        <v>-2.799999999999998</v>
      </c>
      <c r="B13">
        <f t="shared" si="0"/>
        <v>0.15999999999999925</v>
      </c>
    </row>
    <row r="14" spans="1:3" x14ac:dyDescent="0.25">
      <c r="A14">
        <f t="shared" si="1"/>
        <v>-2.5999999999999979</v>
      </c>
      <c r="B14">
        <f t="shared" si="0"/>
        <v>8.9999999999999414E-2</v>
      </c>
    </row>
    <row r="15" spans="1:3" x14ac:dyDescent="0.25">
      <c r="A15">
        <f t="shared" si="1"/>
        <v>-2.3999999999999977</v>
      </c>
      <c r="B15">
        <f t="shared" si="0"/>
        <v>3.9999999999999591E-2</v>
      </c>
    </row>
    <row r="16" spans="1:3" x14ac:dyDescent="0.25">
      <c r="A16">
        <f t="shared" si="1"/>
        <v>-2.1999999999999975</v>
      </c>
      <c r="B16">
        <f t="shared" si="0"/>
        <v>9.9999999999997868E-3</v>
      </c>
    </row>
    <row r="17" spans="1:2" x14ac:dyDescent="0.25">
      <c r="A17">
        <f t="shared" si="1"/>
        <v>-1.9999999999999976</v>
      </c>
      <c r="B17">
        <f t="shared" si="0"/>
        <v>0</v>
      </c>
    </row>
    <row r="18" spans="1:2" x14ac:dyDescent="0.25">
      <c r="A18">
        <f t="shared" si="1"/>
        <v>-1.7999999999999976</v>
      </c>
      <c r="B18">
        <f t="shared" si="0"/>
        <v>1.0000000000000231E-2</v>
      </c>
    </row>
    <row r="19" spans="1:2" x14ac:dyDescent="0.25">
      <c r="A19">
        <f t="shared" si="1"/>
        <v>-1.5999999999999976</v>
      </c>
      <c r="B19">
        <f t="shared" si="0"/>
        <v>4.000000000000048E-2</v>
      </c>
    </row>
    <row r="20" spans="1:2" x14ac:dyDescent="0.25">
      <c r="A20">
        <f t="shared" si="1"/>
        <v>-1.3999999999999977</v>
      </c>
      <c r="B20">
        <f t="shared" si="0"/>
        <v>9.0000000000000746E-2</v>
      </c>
    </row>
    <row r="21" spans="1:2" x14ac:dyDescent="0.25">
      <c r="A21">
        <f t="shared" si="1"/>
        <v>-1.1999999999999977</v>
      </c>
      <c r="B21">
        <f t="shared" si="0"/>
        <v>0.16000000000000092</v>
      </c>
    </row>
    <row r="22" spans="1:2" x14ac:dyDescent="0.25">
      <c r="A22">
        <f t="shared" si="1"/>
        <v>-0.99999999999999778</v>
      </c>
      <c r="B22">
        <f t="shared" si="0"/>
        <v>0.25000000000000111</v>
      </c>
    </row>
    <row r="23" spans="1:2" x14ac:dyDescent="0.25">
      <c r="A23">
        <f t="shared" si="1"/>
        <v>-0.79999999999999782</v>
      </c>
      <c r="B23">
        <f t="shared" si="0"/>
        <v>0.36000000000000132</v>
      </c>
    </row>
    <row r="24" spans="1:2" x14ac:dyDescent="0.25">
      <c r="A24">
        <f t="shared" si="1"/>
        <v>-0.59999999999999787</v>
      </c>
      <c r="B24">
        <f t="shared" si="0"/>
        <v>0.49000000000000155</v>
      </c>
    </row>
    <row r="25" spans="1:2" x14ac:dyDescent="0.25">
      <c r="A25">
        <f t="shared" si="1"/>
        <v>-0.39999999999999786</v>
      </c>
      <c r="B25">
        <f t="shared" si="0"/>
        <v>0.64000000000000168</v>
      </c>
    </row>
    <row r="26" spans="1:2" x14ac:dyDescent="0.25">
      <c r="A26">
        <f t="shared" si="1"/>
        <v>-0.19999999999999785</v>
      </c>
      <c r="B26">
        <f t="shared" si="0"/>
        <v>0.81000000000000194</v>
      </c>
    </row>
    <row r="27" spans="1:2" x14ac:dyDescent="0.25">
      <c r="A27">
        <f t="shared" si="1"/>
        <v>2.1649348980190553E-15</v>
      </c>
      <c r="B27">
        <f t="shared" si="0"/>
        <v>1.0000000000000022</v>
      </c>
    </row>
    <row r="28" spans="1:2" x14ac:dyDescent="0.25">
      <c r="A28">
        <f t="shared" si="1"/>
        <v>0.20000000000000218</v>
      </c>
      <c r="B28">
        <f t="shared" si="0"/>
        <v>1.2100000000000024</v>
      </c>
    </row>
    <row r="29" spans="1:2" x14ac:dyDescent="0.25">
      <c r="A29">
        <f t="shared" si="1"/>
        <v>0.40000000000000219</v>
      </c>
      <c r="B29">
        <f t="shared" si="0"/>
        <v>1.4400000000000026</v>
      </c>
    </row>
    <row r="30" spans="1:2" x14ac:dyDescent="0.25">
      <c r="A30">
        <f t="shared" si="1"/>
        <v>0.6000000000000022</v>
      </c>
      <c r="B30">
        <f t="shared" si="0"/>
        <v>1.6900000000000028</v>
      </c>
    </row>
    <row r="31" spans="1:2" x14ac:dyDescent="0.25">
      <c r="A31">
        <f t="shared" si="1"/>
        <v>0.80000000000000226</v>
      </c>
      <c r="B31">
        <f t="shared" si="0"/>
        <v>1.9600000000000031</v>
      </c>
    </row>
    <row r="32" spans="1:2" x14ac:dyDescent="0.25">
      <c r="A32">
        <f t="shared" si="1"/>
        <v>1.0000000000000022</v>
      </c>
      <c r="B32">
        <f t="shared" si="0"/>
        <v>2.2500000000000036</v>
      </c>
    </row>
    <row r="33" spans="1:2" x14ac:dyDescent="0.25">
      <c r="A33">
        <f t="shared" si="1"/>
        <v>1.2000000000000022</v>
      </c>
      <c r="B33">
        <f t="shared" si="0"/>
        <v>2.5600000000000036</v>
      </c>
    </row>
    <row r="34" spans="1:2" x14ac:dyDescent="0.25">
      <c r="A34">
        <f t="shared" si="1"/>
        <v>1.4000000000000021</v>
      </c>
      <c r="B34">
        <f t="shared" si="0"/>
        <v>2.8900000000000037</v>
      </c>
    </row>
    <row r="35" spans="1:2" x14ac:dyDescent="0.25">
      <c r="A35">
        <f t="shared" si="1"/>
        <v>1.6000000000000021</v>
      </c>
      <c r="B35">
        <f t="shared" si="0"/>
        <v>3.2400000000000038</v>
      </c>
    </row>
    <row r="36" spans="1:2" x14ac:dyDescent="0.25">
      <c r="A36">
        <f t="shared" si="1"/>
        <v>1.800000000000002</v>
      </c>
      <c r="B36">
        <f t="shared" si="0"/>
        <v>3.6100000000000039</v>
      </c>
    </row>
    <row r="37" spans="1:2" x14ac:dyDescent="0.25">
      <c r="A37">
        <f t="shared" si="1"/>
        <v>2.0000000000000022</v>
      </c>
      <c r="B37">
        <f t="shared" si="0"/>
        <v>4.0000000000000044</v>
      </c>
    </row>
    <row r="38" spans="1:2" x14ac:dyDescent="0.25">
      <c r="A38">
        <f t="shared" si="1"/>
        <v>2.2000000000000024</v>
      </c>
      <c r="B38">
        <f t="shared" si="0"/>
        <v>4.4100000000000055</v>
      </c>
    </row>
    <row r="39" spans="1:2" x14ac:dyDescent="0.25">
      <c r="A39">
        <f t="shared" si="1"/>
        <v>2.4000000000000026</v>
      </c>
      <c r="B39">
        <f t="shared" si="0"/>
        <v>4.8400000000000052</v>
      </c>
    </row>
    <row r="40" spans="1:2" x14ac:dyDescent="0.25">
      <c r="A40">
        <f t="shared" si="1"/>
        <v>2.6000000000000028</v>
      </c>
      <c r="B40">
        <f t="shared" si="0"/>
        <v>5.2900000000000063</v>
      </c>
    </row>
    <row r="41" spans="1:2" x14ac:dyDescent="0.25">
      <c r="A41">
        <f t="shared" si="1"/>
        <v>2.8000000000000029</v>
      </c>
      <c r="B41">
        <f t="shared" si="0"/>
        <v>5.7600000000000069</v>
      </c>
    </row>
    <row r="42" spans="1:2" x14ac:dyDescent="0.25">
      <c r="A42">
        <f t="shared" si="1"/>
        <v>3.0000000000000031</v>
      </c>
      <c r="B42">
        <f t="shared" si="0"/>
        <v>6.2500000000000071</v>
      </c>
    </row>
    <row r="43" spans="1:2" x14ac:dyDescent="0.25">
      <c r="A43">
        <f t="shared" si="1"/>
        <v>3.2000000000000033</v>
      </c>
      <c r="B43">
        <f t="shared" si="0"/>
        <v>6.7600000000000087</v>
      </c>
    </row>
    <row r="44" spans="1:2" x14ac:dyDescent="0.25">
      <c r="A44">
        <f t="shared" si="1"/>
        <v>3.4000000000000035</v>
      </c>
      <c r="B44">
        <f t="shared" si="0"/>
        <v>7.2900000000000098</v>
      </c>
    </row>
    <row r="45" spans="1:2" x14ac:dyDescent="0.25">
      <c r="A45">
        <f t="shared" si="1"/>
        <v>3.6000000000000036</v>
      </c>
      <c r="B45">
        <f t="shared" si="0"/>
        <v>7.8400000000000105</v>
      </c>
    </row>
    <row r="46" spans="1:2" x14ac:dyDescent="0.25">
      <c r="A46">
        <f t="shared" si="1"/>
        <v>3.8000000000000038</v>
      </c>
      <c r="B46">
        <f t="shared" si="0"/>
        <v>8.4100000000000108</v>
      </c>
    </row>
    <row r="47" spans="1:2" x14ac:dyDescent="0.25">
      <c r="A47">
        <f t="shared" si="1"/>
        <v>4.0000000000000036</v>
      </c>
      <c r="B47">
        <f t="shared" si="0"/>
        <v>9.0000000000000107</v>
      </c>
    </row>
    <row r="48" spans="1:2" x14ac:dyDescent="0.25">
      <c r="A48">
        <f t="shared" si="1"/>
        <v>4.2000000000000037</v>
      </c>
      <c r="B48">
        <f t="shared" si="0"/>
        <v>9.6100000000000119</v>
      </c>
    </row>
    <row r="49" spans="1:2" x14ac:dyDescent="0.25">
      <c r="A49">
        <f t="shared" si="1"/>
        <v>4.4000000000000039</v>
      </c>
      <c r="B49">
        <f t="shared" si="0"/>
        <v>10.240000000000013</v>
      </c>
    </row>
    <row r="50" spans="1:2" x14ac:dyDescent="0.25">
      <c r="A50">
        <f t="shared" si="1"/>
        <v>4.6000000000000041</v>
      </c>
      <c r="B50">
        <f t="shared" si="0"/>
        <v>10.890000000000015</v>
      </c>
    </row>
    <row r="51" spans="1:2" x14ac:dyDescent="0.25">
      <c r="A51">
        <f t="shared" si="1"/>
        <v>4.8000000000000043</v>
      </c>
      <c r="B51">
        <f t="shared" si="0"/>
        <v>11.560000000000015</v>
      </c>
    </row>
    <row r="52" spans="1:2" x14ac:dyDescent="0.25">
      <c r="A52">
        <f t="shared" si="1"/>
        <v>5.0000000000000044</v>
      </c>
      <c r="B52">
        <f t="shared" si="0"/>
        <v>12.250000000000014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Вариант 1</vt:lpstr>
      <vt:lpstr>Варинат 2</vt:lpstr>
      <vt:lpstr>Вариант 3</vt:lpstr>
      <vt:lpstr>Вариант 4</vt:lpstr>
      <vt:lpstr>Вариант 5</vt:lpstr>
      <vt:lpstr>Вариант 8</vt:lpstr>
      <vt:lpstr>Вариант 10</vt:lpstr>
      <vt:lpstr>Вариант 11</vt:lpstr>
      <vt:lpstr>Вариант 12</vt:lpstr>
      <vt:lpstr>Вариант 17</vt:lpstr>
      <vt:lpstr>Вариант 26</vt:lpstr>
      <vt:lpstr>Вариант 38</vt:lpstr>
      <vt:lpstr>Вариант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2024-05-15T06:13:57Z</dcterms:modified>
</cp:coreProperties>
</file>