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18855" windowHeight="8895"/>
  </bookViews>
  <sheets>
    <sheet name="Задание 1" sheetId="1" r:id="rId1"/>
    <sheet name="Задание 2" sheetId="2" r:id="rId2"/>
    <sheet name="Задание 3" sheetId="3" r:id="rId3"/>
  </sheets>
  <definedNames>
    <definedName name="_xlnm._FilterDatabase" localSheetId="1" hidden="1">'Задание 2'!$A$8:$Z$2628</definedName>
    <definedName name="_xlnm._FilterDatabase" localSheetId="2" hidden="1">'Задание 3'!$A$19:$K$643</definedName>
  </definedNames>
  <calcPr calcId="145621"/>
</workbook>
</file>

<file path=xl/calcChain.xml><?xml version="1.0" encoding="utf-8"?>
<calcChain xmlns="http://schemas.openxmlformats.org/spreadsheetml/2006/main">
  <c r="L643" i="3" l="1"/>
  <c r="H643" i="3"/>
  <c r="I643" i="3" s="1"/>
  <c r="L642" i="3"/>
  <c r="H642" i="3"/>
  <c r="L641" i="3"/>
  <c r="H641" i="3"/>
  <c r="I641" i="3" s="1"/>
  <c r="L640" i="3"/>
  <c r="H640" i="3"/>
  <c r="I640" i="3" s="1"/>
  <c r="L639" i="3"/>
  <c r="H639" i="3"/>
  <c r="L638" i="3"/>
  <c r="H638" i="3"/>
  <c r="I638" i="3" s="1"/>
  <c r="L637" i="3"/>
  <c r="I637" i="3"/>
  <c r="H637" i="3"/>
  <c r="L636" i="3"/>
  <c r="H636" i="3"/>
  <c r="I636" i="3" s="1"/>
  <c r="L635" i="3"/>
  <c r="H635" i="3"/>
  <c r="L634" i="3"/>
  <c r="H634" i="3"/>
  <c r="L633" i="3"/>
  <c r="H633" i="3"/>
  <c r="L632" i="3"/>
  <c r="I632" i="3"/>
  <c r="H632" i="3"/>
  <c r="L631" i="3"/>
  <c r="H631" i="3"/>
  <c r="I631" i="3" s="1"/>
  <c r="L630" i="3"/>
  <c r="H630" i="3"/>
  <c r="L629" i="3"/>
  <c r="I629" i="3"/>
  <c r="H629" i="3"/>
  <c r="L628" i="3"/>
  <c r="H628" i="3"/>
  <c r="I628" i="3" s="1"/>
  <c r="L627" i="3"/>
  <c r="I627" i="3"/>
  <c r="H627" i="3"/>
  <c r="L626" i="3"/>
  <c r="H626" i="3"/>
  <c r="L625" i="3"/>
  <c r="H625" i="3"/>
  <c r="L624" i="3"/>
  <c r="H624" i="3"/>
  <c r="L623" i="3"/>
  <c r="H623" i="3"/>
  <c r="I623" i="3" s="1"/>
  <c r="L622" i="3"/>
  <c r="I622" i="3"/>
  <c r="H622" i="3"/>
  <c r="L621" i="3"/>
  <c r="H621" i="3"/>
  <c r="I621" i="3" s="1"/>
  <c r="L620" i="3"/>
  <c r="H620" i="3"/>
  <c r="L619" i="3"/>
  <c r="I619" i="3"/>
  <c r="H619" i="3"/>
  <c r="L618" i="3"/>
  <c r="H618" i="3"/>
  <c r="I618" i="3" s="1"/>
  <c r="L617" i="3"/>
  <c r="H617" i="3"/>
  <c r="L616" i="3"/>
  <c r="I616" i="3"/>
  <c r="H616" i="3"/>
  <c r="L615" i="3"/>
  <c r="H615" i="3"/>
  <c r="I615" i="3" s="1"/>
  <c r="L614" i="3"/>
  <c r="I614" i="3"/>
  <c r="H614" i="3"/>
  <c r="L613" i="3"/>
  <c r="H613" i="3"/>
  <c r="I613" i="3" s="1"/>
  <c r="L612" i="3"/>
  <c r="H612" i="3"/>
  <c r="L611" i="3"/>
  <c r="I611" i="3"/>
  <c r="H611" i="3"/>
  <c r="L610" i="3"/>
  <c r="H610" i="3"/>
  <c r="I610" i="3" s="1"/>
  <c r="L609" i="3"/>
  <c r="H609" i="3"/>
  <c r="L608" i="3"/>
  <c r="I608" i="3"/>
  <c r="H608" i="3"/>
  <c r="L607" i="3"/>
  <c r="H607" i="3"/>
  <c r="L606" i="3"/>
  <c r="H606" i="3"/>
  <c r="L605" i="3"/>
  <c r="H605" i="3"/>
  <c r="L604" i="3"/>
  <c r="H604" i="3"/>
  <c r="I604" i="3" s="1"/>
  <c r="L603" i="3"/>
  <c r="I603" i="3"/>
  <c r="H603" i="3"/>
  <c r="L602" i="3"/>
  <c r="H602" i="3"/>
  <c r="I602" i="3" s="1"/>
  <c r="L601" i="3"/>
  <c r="I601" i="3"/>
  <c r="H601" i="3"/>
  <c r="L600" i="3"/>
  <c r="H600" i="3"/>
  <c r="I600" i="3" s="1"/>
  <c r="L599" i="3"/>
  <c r="H599" i="3"/>
  <c r="L598" i="3"/>
  <c r="I598" i="3"/>
  <c r="H598" i="3"/>
  <c r="L597" i="3"/>
  <c r="H597" i="3"/>
  <c r="I597" i="3" s="1"/>
  <c r="L596" i="3"/>
  <c r="I596" i="3"/>
  <c r="H596" i="3"/>
  <c r="L595" i="3"/>
  <c r="H595" i="3"/>
  <c r="I595" i="3" s="1"/>
  <c r="L594" i="3"/>
  <c r="I594" i="3"/>
  <c r="H594" i="3"/>
  <c r="L593" i="3"/>
  <c r="H593" i="3"/>
  <c r="L592" i="3"/>
  <c r="H592" i="3"/>
  <c r="I592" i="3" s="1"/>
  <c r="L591" i="3"/>
  <c r="H591" i="3"/>
  <c r="L590" i="3"/>
  <c r="H590" i="3"/>
  <c r="L589" i="3"/>
  <c r="H589" i="3"/>
  <c r="L588" i="3"/>
  <c r="I588" i="3"/>
  <c r="H588" i="3"/>
  <c r="L587" i="3"/>
  <c r="H587" i="3"/>
  <c r="L586" i="3"/>
  <c r="H586" i="3"/>
  <c r="I586" i="3" s="1"/>
  <c r="L585" i="3"/>
  <c r="H585" i="3"/>
  <c r="L584" i="3"/>
  <c r="I584" i="3"/>
  <c r="H584" i="3"/>
  <c r="L583" i="3"/>
  <c r="H583" i="3"/>
  <c r="I583" i="3" s="1"/>
  <c r="L582" i="3"/>
  <c r="H582" i="3"/>
  <c r="L581" i="3"/>
  <c r="H581" i="3"/>
  <c r="L580" i="3"/>
  <c r="H580" i="3"/>
  <c r="L579" i="3"/>
  <c r="H579" i="3"/>
  <c r="L578" i="3"/>
  <c r="H578" i="3"/>
  <c r="L577" i="3"/>
  <c r="H577" i="3"/>
  <c r="L576" i="3"/>
  <c r="I576" i="3"/>
  <c r="H576" i="3"/>
  <c r="L575" i="3"/>
  <c r="H575" i="3"/>
  <c r="I575" i="3" s="1"/>
  <c r="L574" i="3"/>
  <c r="I574" i="3"/>
  <c r="H574" i="3"/>
  <c r="L573" i="3"/>
  <c r="H573" i="3"/>
  <c r="L572" i="3"/>
  <c r="H572" i="3"/>
  <c r="L571" i="3"/>
  <c r="H571" i="3"/>
  <c r="L570" i="3"/>
  <c r="H570" i="3"/>
  <c r="I570" i="3" s="1"/>
  <c r="L569" i="3"/>
  <c r="I569" i="3"/>
  <c r="H569" i="3"/>
  <c r="L568" i="3"/>
  <c r="H568" i="3"/>
  <c r="L567" i="3"/>
  <c r="H567" i="3"/>
  <c r="L566" i="3"/>
  <c r="H566" i="3"/>
  <c r="L565" i="3"/>
  <c r="H565" i="3"/>
  <c r="L564" i="3"/>
  <c r="H564" i="3"/>
  <c r="I564" i="3" s="1"/>
  <c r="L563" i="3"/>
  <c r="H563" i="3"/>
  <c r="L562" i="3"/>
  <c r="H562" i="3"/>
  <c r="L561" i="3"/>
  <c r="H561" i="3"/>
  <c r="L560" i="3"/>
  <c r="H560" i="3"/>
  <c r="L559" i="3"/>
  <c r="H559" i="3"/>
  <c r="L558" i="3"/>
  <c r="H558" i="3"/>
  <c r="L557" i="3"/>
  <c r="H557" i="3"/>
  <c r="L556" i="3"/>
  <c r="H556" i="3"/>
  <c r="L555" i="3"/>
  <c r="H555" i="3"/>
  <c r="L554" i="3"/>
  <c r="H554" i="3"/>
  <c r="L553" i="3"/>
  <c r="I553" i="3"/>
  <c r="H553" i="3"/>
  <c r="L552" i="3"/>
  <c r="H552" i="3"/>
  <c r="I552" i="3" s="1"/>
  <c r="L551" i="3"/>
  <c r="I551" i="3"/>
  <c r="H551" i="3"/>
  <c r="L550" i="3"/>
  <c r="H550" i="3"/>
  <c r="L549" i="3"/>
  <c r="H549" i="3"/>
  <c r="I549" i="3" s="1"/>
  <c r="L548" i="3"/>
  <c r="I548" i="3"/>
  <c r="H548" i="3"/>
  <c r="L547" i="3"/>
  <c r="H547" i="3"/>
  <c r="I547" i="3" s="1"/>
  <c r="L546" i="3"/>
  <c r="H546" i="3"/>
  <c r="L545" i="3"/>
  <c r="H545" i="3"/>
  <c r="L544" i="3"/>
  <c r="H544" i="3"/>
  <c r="L543" i="3"/>
  <c r="H543" i="3"/>
  <c r="L542" i="3"/>
  <c r="H542" i="3"/>
  <c r="L541" i="3"/>
  <c r="H541" i="3"/>
  <c r="L540" i="3"/>
  <c r="H540" i="3"/>
  <c r="L539" i="3"/>
  <c r="H539" i="3"/>
  <c r="L538" i="3"/>
  <c r="H538" i="3"/>
  <c r="L537" i="3"/>
  <c r="I537" i="3"/>
  <c r="H537" i="3"/>
  <c r="L536" i="3"/>
  <c r="H536" i="3"/>
  <c r="L535" i="3"/>
  <c r="H535" i="3"/>
  <c r="I535" i="3" s="1"/>
  <c r="L534" i="3"/>
  <c r="H534" i="3"/>
  <c r="L533" i="3"/>
  <c r="H533" i="3"/>
  <c r="L532" i="3"/>
  <c r="H532" i="3"/>
  <c r="L531" i="3"/>
  <c r="H531" i="3"/>
  <c r="L530" i="3"/>
  <c r="H530" i="3"/>
  <c r="L529" i="3"/>
  <c r="H529" i="3"/>
  <c r="L528" i="3"/>
  <c r="H528" i="3"/>
  <c r="L527" i="3"/>
  <c r="H527" i="3"/>
  <c r="L526" i="3"/>
  <c r="H526" i="3"/>
  <c r="L525" i="3"/>
  <c r="H525" i="3"/>
  <c r="L524" i="3"/>
  <c r="H524" i="3"/>
  <c r="L523" i="3"/>
  <c r="H523" i="3"/>
  <c r="L522" i="3"/>
  <c r="H522" i="3"/>
  <c r="L521" i="3"/>
  <c r="H521" i="3"/>
  <c r="L520" i="3"/>
  <c r="H520" i="3"/>
  <c r="L519" i="3"/>
  <c r="H519" i="3"/>
  <c r="L518" i="3"/>
  <c r="H518" i="3"/>
  <c r="L517" i="3"/>
  <c r="H517" i="3"/>
  <c r="L516" i="3"/>
  <c r="H516" i="3"/>
  <c r="L515" i="3"/>
  <c r="H515" i="3"/>
  <c r="L514" i="3"/>
  <c r="H514" i="3"/>
  <c r="L513" i="3"/>
  <c r="I513" i="3"/>
  <c r="H513" i="3"/>
  <c r="L512" i="3"/>
  <c r="H512" i="3"/>
  <c r="I512" i="3" s="1"/>
  <c r="L511" i="3"/>
  <c r="I511" i="3"/>
  <c r="H511" i="3"/>
  <c r="L510" i="3"/>
  <c r="H510" i="3"/>
  <c r="L509" i="3"/>
  <c r="H509" i="3"/>
  <c r="L508" i="3"/>
  <c r="H508" i="3"/>
  <c r="L507" i="3"/>
  <c r="H507" i="3"/>
  <c r="I507" i="3" s="1"/>
  <c r="L506" i="3"/>
  <c r="H506" i="3"/>
  <c r="L505" i="3"/>
  <c r="H505" i="3"/>
  <c r="L504" i="3"/>
  <c r="I504" i="3"/>
  <c r="H504" i="3"/>
  <c r="L503" i="3"/>
  <c r="H503" i="3"/>
  <c r="I503" i="3" s="1"/>
  <c r="L502" i="3"/>
  <c r="I502" i="3"/>
  <c r="H502" i="3"/>
  <c r="L501" i="3"/>
  <c r="H501" i="3"/>
  <c r="I501" i="3" s="1"/>
  <c r="L500" i="3"/>
  <c r="I500" i="3"/>
  <c r="H500" i="3"/>
  <c r="L499" i="3"/>
  <c r="H499" i="3"/>
  <c r="L498" i="3"/>
  <c r="H498" i="3"/>
  <c r="L497" i="3"/>
  <c r="H497" i="3"/>
  <c r="I497" i="3" s="1"/>
  <c r="L496" i="3"/>
  <c r="H496" i="3"/>
  <c r="L495" i="3"/>
  <c r="I495" i="3"/>
  <c r="H495" i="3"/>
  <c r="L494" i="3"/>
  <c r="H494" i="3"/>
  <c r="L493" i="3"/>
  <c r="H493" i="3"/>
  <c r="I493" i="3" s="1"/>
  <c r="L492" i="3"/>
  <c r="H492" i="3"/>
  <c r="L491" i="3"/>
  <c r="H491" i="3"/>
  <c r="L490" i="3"/>
  <c r="I490" i="3"/>
  <c r="H490" i="3"/>
  <c r="L489" i="3"/>
  <c r="H489" i="3"/>
  <c r="L488" i="3"/>
  <c r="H488" i="3"/>
  <c r="L487" i="3"/>
  <c r="H487" i="3"/>
  <c r="I487" i="3" s="1"/>
  <c r="L486" i="3"/>
  <c r="I486" i="3"/>
  <c r="H486" i="3"/>
  <c r="L485" i="3"/>
  <c r="H485" i="3"/>
  <c r="I485" i="3" s="1"/>
  <c r="L484" i="3"/>
  <c r="I484" i="3"/>
  <c r="H484" i="3"/>
  <c r="L483" i="3"/>
  <c r="H483" i="3"/>
  <c r="L482" i="3"/>
  <c r="H482" i="3"/>
  <c r="L481" i="3"/>
  <c r="H481" i="3"/>
  <c r="I481" i="3" s="1"/>
  <c r="L480" i="3"/>
  <c r="H480" i="3"/>
  <c r="L479" i="3"/>
  <c r="H479" i="3"/>
  <c r="L478" i="3"/>
  <c r="I478" i="3"/>
  <c r="H478" i="3"/>
  <c r="L477" i="3"/>
  <c r="H477" i="3"/>
  <c r="I477" i="3" s="1"/>
  <c r="L476" i="3"/>
  <c r="I476" i="3"/>
  <c r="H476" i="3"/>
  <c r="L475" i="3"/>
  <c r="H475" i="3"/>
  <c r="I475" i="3" s="1"/>
  <c r="L474" i="3"/>
  <c r="I474" i="3"/>
  <c r="H474" i="3"/>
  <c r="L473" i="3"/>
  <c r="H473" i="3"/>
  <c r="I473" i="3" s="1"/>
  <c r="L472" i="3"/>
  <c r="I472" i="3"/>
  <c r="H472" i="3"/>
  <c r="L471" i="3"/>
  <c r="H471" i="3"/>
  <c r="L470" i="3"/>
  <c r="H470" i="3"/>
  <c r="I470" i="3" s="1"/>
  <c r="L469" i="3"/>
  <c r="I469" i="3"/>
  <c r="H469" i="3"/>
  <c r="L468" i="3"/>
  <c r="H468" i="3"/>
  <c r="I468" i="3" s="1"/>
  <c r="L467" i="3"/>
  <c r="I467" i="3"/>
  <c r="H467" i="3"/>
  <c r="L466" i="3"/>
  <c r="H466" i="3"/>
  <c r="L465" i="3"/>
  <c r="H465" i="3"/>
  <c r="L464" i="3"/>
  <c r="H464" i="3"/>
  <c r="I464" i="3" s="1"/>
  <c r="L463" i="3"/>
  <c r="H463" i="3"/>
  <c r="L462" i="3"/>
  <c r="H462" i="3"/>
  <c r="L461" i="3"/>
  <c r="H461" i="3"/>
  <c r="L460" i="3"/>
  <c r="I460" i="3"/>
  <c r="H460" i="3"/>
  <c r="L459" i="3"/>
  <c r="H459" i="3"/>
  <c r="L458" i="3"/>
  <c r="H458" i="3"/>
  <c r="I458" i="3" s="1"/>
  <c r="L457" i="3"/>
  <c r="H457" i="3"/>
  <c r="L456" i="3"/>
  <c r="H456" i="3"/>
  <c r="L455" i="3"/>
  <c r="I455" i="3"/>
  <c r="H455" i="3"/>
  <c r="L454" i="3"/>
  <c r="H454" i="3"/>
  <c r="I454" i="3" s="1"/>
  <c r="L453" i="3"/>
  <c r="H453" i="3"/>
  <c r="L452" i="3"/>
  <c r="H452" i="3"/>
  <c r="L451" i="3"/>
  <c r="H451" i="3"/>
  <c r="L450" i="3"/>
  <c r="I450" i="3"/>
  <c r="H450" i="3"/>
  <c r="L449" i="3"/>
  <c r="H449" i="3"/>
  <c r="I449" i="3" s="1"/>
  <c r="L448" i="3"/>
  <c r="H448" i="3"/>
  <c r="L447" i="3"/>
  <c r="I447" i="3"/>
  <c r="H447" i="3"/>
  <c r="L446" i="3"/>
  <c r="H446" i="3"/>
  <c r="I446" i="3" s="1"/>
  <c r="L445" i="3"/>
  <c r="I445" i="3"/>
  <c r="H445" i="3"/>
  <c r="L444" i="3"/>
  <c r="H444" i="3"/>
  <c r="I444" i="3" s="1"/>
  <c r="L443" i="3"/>
  <c r="I443" i="3"/>
  <c r="H443" i="3"/>
  <c r="L442" i="3"/>
  <c r="H442" i="3"/>
  <c r="I442" i="3" s="1"/>
  <c r="L441" i="3"/>
  <c r="I441" i="3"/>
  <c r="H441" i="3"/>
  <c r="L440" i="3"/>
  <c r="H440" i="3"/>
  <c r="I440" i="3" s="1"/>
  <c r="L439" i="3"/>
  <c r="H439" i="3"/>
  <c r="L438" i="3"/>
  <c r="I438" i="3"/>
  <c r="H438" i="3"/>
  <c r="L437" i="3"/>
  <c r="H437" i="3"/>
  <c r="L436" i="3"/>
  <c r="H436" i="3"/>
  <c r="L435" i="3"/>
  <c r="H435" i="3"/>
  <c r="I435" i="3" s="1"/>
  <c r="L434" i="3"/>
  <c r="H434" i="3"/>
  <c r="L433" i="3"/>
  <c r="I433" i="3"/>
  <c r="H433" i="3"/>
  <c r="L432" i="3"/>
  <c r="H432" i="3"/>
  <c r="L431" i="3"/>
  <c r="H431" i="3"/>
  <c r="L430" i="3"/>
  <c r="H430" i="3"/>
  <c r="I430" i="3" s="1"/>
  <c r="L429" i="3"/>
  <c r="I429" i="3"/>
  <c r="H429" i="3"/>
  <c r="L428" i="3"/>
  <c r="H428" i="3"/>
  <c r="I428" i="3" s="1"/>
  <c r="L427" i="3"/>
  <c r="I427" i="3"/>
  <c r="H427" i="3"/>
  <c r="L426" i="3"/>
  <c r="H426" i="3"/>
  <c r="I426" i="3" s="1"/>
  <c r="L425" i="3"/>
  <c r="I425" i="3"/>
  <c r="H425" i="3"/>
  <c r="L424" i="3"/>
  <c r="H424" i="3"/>
  <c r="L423" i="3"/>
  <c r="H423" i="3"/>
  <c r="I423" i="3" s="1"/>
  <c r="L422" i="3"/>
  <c r="I422" i="3"/>
  <c r="H422" i="3"/>
  <c r="L421" i="3"/>
  <c r="H421" i="3"/>
  <c r="L420" i="3"/>
  <c r="H420" i="3"/>
  <c r="I420" i="3" s="1"/>
  <c r="L419" i="3"/>
  <c r="H419" i="3"/>
  <c r="L418" i="3"/>
  <c r="H418" i="3"/>
  <c r="L417" i="3"/>
  <c r="H417" i="3"/>
  <c r="L416" i="3"/>
  <c r="I416" i="3"/>
  <c r="H416" i="3"/>
  <c r="L415" i="3"/>
  <c r="H415" i="3"/>
  <c r="L414" i="3"/>
  <c r="H414" i="3"/>
  <c r="L413" i="3"/>
  <c r="H413" i="3"/>
  <c r="L412" i="3"/>
  <c r="H412" i="3"/>
  <c r="L411" i="3"/>
  <c r="H411" i="3"/>
  <c r="L410" i="3"/>
  <c r="H410" i="3"/>
  <c r="L409" i="3"/>
  <c r="H409" i="3"/>
  <c r="L408" i="3"/>
  <c r="H408" i="3"/>
  <c r="L407" i="3"/>
  <c r="H407" i="3"/>
  <c r="L406" i="3"/>
  <c r="H406" i="3"/>
  <c r="L405" i="3"/>
  <c r="H405" i="3"/>
  <c r="L404" i="3"/>
  <c r="H404" i="3"/>
  <c r="I404" i="3" s="1"/>
  <c r="L403" i="3"/>
  <c r="H403" i="3"/>
  <c r="L402" i="3"/>
  <c r="H402" i="3"/>
  <c r="L401" i="3"/>
  <c r="H401" i="3"/>
  <c r="L400" i="3"/>
  <c r="I400" i="3"/>
  <c r="H400" i="3"/>
  <c r="L399" i="3"/>
  <c r="H399" i="3"/>
  <c r="L398" i="3"/>
  <c r="H398" i="3"/>
  <c r="L397" i="3"/>
  <c r="H397" i="3"/>
  <c r="L396" i="3"/>
  <c r="H396" i="3"/>
  <c r="L395" i="3"/>
  <c r="H395" i="3"/>
  <c r="L394" i="3"/>
  <c r="H394" i="3"/>
  <c r="I394" i="3" s="1"/>
  <c r="L393" i="3"/>
  <c r="H393" i="3"/>
  <c r="L392" i="3"/>
  <c r="H392" i="3"/>
  <c r="L391" i="3"/>
  <c r="I391" i="3"/>
  <c r="H391" i="3"/>
  <c r="L390" i="3"/>
  <c r="H390" i="3"/>
  <c r="I390" i="3" s="1"/>
  <c r="L389" i="3"/>
  <c r="I389" i="3"/>
  <c r="H389" i="3"/>
  <c r="L388" i="3"/>
  <c r="H388" i="3"/>
  <c r="L387" i="3"/>
  <c r="H387" i="3"/>
  <c r="L386" i="3"/>
  <c r="H386" i="3"/>
  <c r="L385" i="3"/>
  <c r="H385" i="3"/>
  <c r="L384" i="3"/>
  <c r="H384" i="3"/>
  <c r="L383" i="3"/>
  <c r="H383" i="3"/>
  <c r="L382" i="3"/>
  <c r="H382" i="3"/>
  <c r="L381" i="3"/>
  <c r="H381" i="3"/>
  <c r="L380" i="3"/>
  <c r="H380" i="3"/>
  <c r="L379" i="3"/>
  <c r="H379" i="3"/>
  <c r="L378" i="3"/>
  <c r="H378" i="3"/>
  <c r="I378" i="3" s="1"/>
  <c r="L377" i="3"/>
  <c r="I377" i="3"/>
  <c r="H377" i="3"/>
  <c r="L376" i="3"/>
  <c r="H376" i="3"/>
  <c r="L375" i="3"/>
  <c r="H375" i="3"/>
  <c r="L374" i="3"/>
  <c r="H374" i="3"/>
  <c r="L373" i="3"/>
  <c r="H373" i="3"/>
  <c r="L372" i="3"/>
  <c r="H372" i="3"/>
  <c r="L371" i="3"/>
  <c r="H371" i="3"/>
  <c r="L370" i="3"/>
  <c r="H370" i="3"/>
  <c r="L369" i="3"/>
  <c r="H369" i="3"/>
  <c r="L368" i="3"/>
  <c r="H368" i="3"/>
  <c r="L367" i="3"/>
  <c r="H367" i="3"/>
  <c r="L366" i="3"/>
  <c r="H366" i="3"/>
  <c r="L365" i="3"/>
  <c r="H365" i="3"/>
  <c r="L364" i="3"/>
  <c r="H364" i="3"/>
  <c r="L363" i="3"/>
  <c r="H363" i="3"/>
  <c r="L362" i="3"/>
  <c r="H362" i="3"/>
  <c r="L361" i="3"/>
  <c r="H361" i="3"/>
  <c r="I361" i="3" s="1"/>
  <c r="L360" i="3"/>
  <c r="H360" i="3"/>
  <c r="L359" i="3"/>
  <c r="H359" i="3"/>
  <c r="L358" i="3"/>
  <c r="H358" i="3"/>
  <c r="L357" i="3"/>
  <c r="H357" i="3"/>
  <c r="L356" i="3"/>
  <c r="H356" i="3"/>
  <c r="L355" i="3"/>
  <c r="H355" i="3"/>
  <c r="L354" i="3"/>
  <c r="H354" i="3"/>
  <c r="L353" i="3"/>
  <c r="H353" i="3"/>
  <c r="L352" i="3"/>
  <c r="H352" i="3"/>
  <c r="L351" i="3"/>
  <c r="H351" i="3"/>
  <c r="L350" i="3"/>
  <c r="H350" i="3"/>
  <c r="L349" i="3"/>
  <c r="H349" i="3"/>
  <c r="L348" i="3"/>
  <c r="H348" i="3"/>
  <c r="L347" i="3"/>
  <c r="H347" i="3"/>
  <c r="L346" i="3"/>
  <c r="H346" i="3"/>
  <c r="L345" i="3"/>
  <c r="H345" i="3"/>
  <c r="L344" i="3"/>
  <c r="H344" i="3"/>
  <c r="L343" i="3"/>
  <c r="H343" i="3"/>
  <c r="L342" i="3"/>
  <c r="H342" i="3"/>
  <c r="L341" i="3"/>
  <c r="H341" i="3"/>
  <c r="L340" i="3"/>
  <c r="H340" i="3"/>
  <c r="L339" i="3"/>
  <c r="H339" i="3"/>
  <c r="L338" i="3"/>
  <c r="H338" i="3"/>
  <c r="L337" i="3"/>
  <c r="H337" i="3"/>
  <c r="L336" i="3"/>
  <c r="H336" i="3"/>
  <c r="L335" i="3"/>
  <c r="H335" i="3"/>
  <c r="L334" i="3"/>
  <c r="H334" i="3"/>
  <c r="L333" i="3"/>
  <c r="H333" i="3"/>
  <c r="L332" i="3"/>
  <c r="I332" i="3"/>
  <c r="H332" i="3"/>
  <c r="L331" i="3"/>
  <c r="H331" i="3"/>
  <c r="L330" i="3"/>
  <c r="H330" i="3"/>
  <c r="L329" i="3"/>
  <c r="H329" i="3"/>
  <c r="L328" i="3"/>
  <c r="H328" i="3"/>
  <c r="L327" i="3"/>
  <c r="H327" i="3"/>
  <c r="L326" i="3"/>
  <c r="H326" i="3"/>
  <c r="L325" i="3"/>
  <c r="H325" i="3"/>
  <c r="L324" i="3"/>
  <c r="H324" i="3"/>
  <c r="I324" i="3" s="1"/>
  <c r="L323" i="3"/>
  <c r="I323" i="3"/>
  <c r="H323" i="3"/>
  <c r="L322" i="3"/>
  <c r="H322" i="3"/>
  <c r="L321" i="3"/>
  <c r="H321" i="3"/>
  <c r="L320" i="3"/>
  <c r="H320" i="3"/>
  <c r="L319" i="3"/>
  <c r="H319" i="3"/>
  <c r="L318" i="3"/>
  <c r="H318" i="3"/>
  <c r="L317" i="3"/>
  <c r="H317" i="3"/>
  <c r="L316" i="3"/>
  <c r="H316" i="3"/>
  <c r="L315" i="3"/>
  <c r="H315" i="3"/>
  <c r="L314" i="3"/>
  <c r="H314" i="3"/>
  <c r="L313" i="3"/>
  <c r="H313" i="3"/>
  <c r="L312" i="3"/>
  <c r="H312" i="3"/>
  <c r="L311" i="3"/>
  <c r="H311" i="3"/>
  <c r="L310" i="3"/>
  <c r="H310" i="3"/>
  <c r="L309" i="3"/>
  <c r="H309" i="3"/>
  <c r="L308" i="3"/>
  <c r="H308" i="3"/>
  <c r="L307" i="3"/>
  <c r="H307" i="3"/>
  <c r="L306" i="3"/>
  <c r="H306" i="3"/>
  <c r="L305" i="3"/>
  <c r="H305" i="3"/>
  <c r="L304" i="3"/>
  <c r="H304" i="3"/>
  <c r="L303" i="3"/>
  <c r="H303" i="3"/>
  <c r="L302" i="3"/>
  <c r="H302" i="3"/>
  <c r="L301" i="3"/>
  <c r="H301" i="3"/>
  <c r="L300" i="3"/>
  <c r="H300" i="3"/>
  <c r="L299" i="3"/>
  <c r="H299" i="3"/>
  <c r="I299" i="3" s="1"/>
  <c r="L298" i="3"/>
  <c r="I298" i="3"/>
  <c r="H298" i="3"/>
  <c r="L297" i="3"/>
  <c r="H297" i="3"/>
  <c r="L296" i="3"/>
  <c r="H296" i="3"/>
  <c r="L295" i="3"/>
  <c r="H295" i="3"/>
  <c r="L294" i="3"/>
  <c r="H294" i="3"/>
  <c r="L293" i="3"/>
  <c r="H293" i="3"/>
  <c r="I293" i="3" s="1"/>
  <c r="L292" i="3"/>
  <c r="I292" i="3"/>
  <c r="H292" i="3"/>
  <c r="L291" i="3"/>
  <c r="H291" i="3"/>
  <c r="L290" i="3"/>
  <c r="H290" i="3"/>
  <c r="L289" i="3"/>
  <c r="H289" i="3"/>
  <c r="L288" i="3"/>
  <c r="H288" i="3"/>
  <c r="L287" i="3"/>
  <c r="H287" i="3"/>
  <c r="L286" i="3"/>
  <c r="H286" i="3"/>
  <c r="L285" i="3"/>
  <c r="H285" i="3"/>
  <c r="L284" i="3"/>
  <c r="H284" i="3"/>
  <c r="L283" i="3"/>
  <c r="H283" i="3"/>
  <c r="L282" i="3"/>
  <c r="H282" i="3"/>
  <c r="L281" i="3"/>
  <c r="H281" i="3"/>
  <c r="L280" i="3"/>
  <c r="H280" i="3"/>
  <c r="L279" i="3"/>
  <c r="H279" i="3"/>
  <c r="L278" i="3"/>
  <c r="H278" i="3"/>
  <c r="L277" i="3"/>
  <c r="H277" i="3"/>
  <c r="L276" i="3"/>
  <c r="H276" i="3"/>
  <c r="L275" i="3"/>
  <c r="H275" i="3"/>
  <c r="L274" i="3"/>
  <c r="H274" i="3"/>
  <c r="L273" i="3"/>
  <c r="H273" i="3"/>
  <c r="L272" i="3"/>
  <c r="H272" i="3"/>
  <c r="L271" i="3"/>
  <c r="H271" i="3"/>
  <c r="L270" i="3"/>
  <c r="H270" i="3"/>
  <c r="L269" i="3"/>
  <c r="H269" i="3"/>
  <c r="L268" i="3"/>
  <c r="H268" i="3"/>
  <c r="L267" i="3"/>
  <c r="H267" i="3"/>
  <c r="L266" i="3"/>
  <c r="H266" i="3"/>
  <c r="L265" i="3"/>
  <c r="H265" i="3"/>
  <c r="L264" i="3"/>
  <c r="H264" i="3"/>
  <c r="L263" i="3"/>
  <c r="H263" i="3"/>
  <c r="L262" i="3"/>
  <c r="H262" i="3"/>
  <c r="L261" i="3"/>
  <c r="H261" i="3"/>
  <c r="I261" i="3" s="1"/>
  <c r="L260" i="3"/>
  <c r="H260" i="3"/>
  <c r="L259" i="3"/>
  <c r="H259" i="3"/>
  <c r="L258" i="3"/>
  <c r="I258" i="3"/>
  <c r="H258" i="3"/>
  <c r="L257" i="3"/>
  <c r="H257" i="3"/>
  <c r="L256" i="3"/>
  <c r="H256" i="3"/>
  <c r="I256" i="3" s="1"/>
  <c r="L255" i="3"/>
  <c r="H255" i="3"/>
  <c r="L254" i="3"/>
  <c r="I254" i="3"/>
  <c r="H254" i="3"/>
  <c r="L253" i="3"/>
  <c r="H253" i="3"/>
  <c r="L252" i="3"/>
  <c r="H252" i="3"/>
  <c r="I252" i="3" s="1"/>
  <c r="L251" i="3"/>
  <c r="H251" i="3"/>
  <c r="L250" i="3"/>
  <c r="H250" i="3"/>
  <c r="L249" i="3"/>
  <c r="H249" i="3"/>
  <c r="L248" i="3"/>
  <c r="H248" i="3"/>
  <c r="L247" i="3"/>
  <c r="H247" i="3"/>
  <c r="L246" i="3"/>
  <c r="H246" i="3"/>
  <c r="L245" i="3"/>
  <c r="H245" i="3"/>
  <c r="L244" i="3"/>
  <c r="H244" i="3"/>
  <c r="L243" i="3"/>
  <c r="I243" i="3"/>
  <c r="H243" i="3"/>
  <c r="L242" i="3"/>
  <c r="H242" i="3"/>
  <c r="L241" i="3"/>
  <c r="H241" i="3"/>
  <c r="L240" i="3"/>
  <c r="H240" i="3"/>
  <c r="L239" i="3"/>
  <c r="H239" i="3"/>
  <c r="L238" i="3"/>
  <c r="H238" i="3"/>
  <c r="L237" i="3"/>
  <c r="H237" i="3"/>
  <c r="L236" i="3"/>
  <c r="H236" i="3"/>
  <c r="L235" i="3"/>
  <c r="H235" i="3"/>
  <c r="L234" i="3"/>
  <c r="H234" i="3"/>
  <c r="I234" i="3" s="1"/>
  <c r="L233" i="3"/>
  <c r="I233" i="3"/>
  <c r="H233" i="3"/>
  <c r="L232" i="3"/>
  <c r="H232" i="3"/>
  <c r="L231" i="3"/>
  <c r="H231" i="3"/>
  <c r="I231" i="3" s="1"/>
  <c r="L230" i="3"/>
  <c r="I230" i="3"/>
  <c r="H230" i="3"/>
  <c r="L229" i="3"/>
  <c r="H229" i="3"/>
  <c r="I229" i="3" s="1"/>
  <c r="L228" i="3"/>
  <c r="I228" i="3"/>
  <c r="H228" i="3"/>
  <c r="L227" i="3"/>
  <c r="H227" i="3"/>
  <c r="I227" i="3" s="1"/>
  <c r="L226" i="3"/>
  <c r="H226" i="3"/>
  <c r="L225" i="3"/>
  <c r="H225" i="3"/>
  <c r="L224" i="3"/>
  <c r="H224" i="3"/>
  <c r="L223" i="3"/>
  <c r="H223" i="3"/>
  <c r="L222" i="3"/>
  <c r="H222" i="3"/>
  <c r="L221" i="3"/>
  <c r="H221" i="3"/>
  <c r="L220" i="3"/>
  <c r="H220" i="3"/>
  <c r="L219" i="3"/>
  <c r="H219" i="3"/>
  <c r="L218" i="3"/>
  <c r="H218" i="3"/>
  <c r="L217" i="3"/>
  <c r="H217" i="3"/>
  <c r="L216" i="3"/>
  <c r="H216" i="3"/>
  <c r="L215" i="3"/>
  <c r="H215" i="3"/>
  <c r="L214" i="3"/>
  <c r="H214" i="3"/>
  <c r="L213" i="3"/>
  <c r="H213" i="3"/>
  <c r="L212" i="3"/>
  <c r="H212" i="3"/>
  <c r="L211" i="3"/>
  <c r="H211" i="3"/>
  <c r="L210" i="3"/>
  <c r="I210" i="3"/>
  <c r="H210" i="3"/>
  <c r="L209" i="3"/>
  <c r="H209" i="3"/>
  <c r="L208" i="3"/>
  <c r="H208" i="3"/>
  <c r="L207" i="3"/>
  <c r="H207" i="3"/>
  <c r="I207" i="3" s="1"/>
  <c r="L206" i="3"/>
  <c r="H206" i="3"/>
  <c r="L205" i="3"/>
  <c r="H205" i="3"/>
  <c r="L204" i="3"/>
  <c r="H204" i="3"/>
  <c r="L203" i="3"/>
  <c r="H203" i="3"/>
  <c r="L202" i="3"/>
  <c r="I202" i="3"/>
  <c r="H202" i="3"/>
  <c r="L201" i="3"/>
  <c r="H201" i="3"/>
  <c r="I201" i="3" s="1"/>
  <c r="L200" i="3"/>
  <c r="I200" i="3"/>
  <c r="H200" i="3"/>
  <c r="L199" i="3"/>
  <c r="H199" i="3"/>
  <c r="I199" i="3" s="1"/>
  <c r="L198" i="3"/>
  <c r="I198" i="3"/>
  <c r="H198" i="3"/>
  <c r="L197" i="3"/>
  <c r="H197" i="3"/>
  <c r="I197" i="3" s="1"/>
  <c r="L196" i="3"/>
  <c r="H196" i="3"/>
  <c r="L195" i="3"/>
  <c r="H195" i="3"/>
  <c r="L194" i="3"/>
  <c r="I194" i="3"/>
  <c r="H194" i="3"/>
  <c r="L193" i="3"/>
  <c r="H193" i="3"/>
  <c r="L192" i="3"/>
  <c r="H192" i="3"/>
  <c r="L191" i="3"/>
  <c r="H191" i="3"/>
  <c r="L190" i="3"/>
  <c r="H190" i="3"/>
  <c r="L189" i="3"/>
  <c r="H189" i="3"/>
  <c r="L188" i="3"/>
  <c r="H188" i="3"/>
  <c r="L187" i="3"/>
  <c r="H187" i="3"/>
  <c r="L186" i="3"/>
  <c r="H186" i="3"/>
  <c r="L185" i="3"/>
  <c r="H185" i="3"/>
  <c r="I185" i="3" s="1"/>
  <c r="L184" i="3"/>
  <c r="I184" i="3"/>
  <c r="H184" i="3"/>
  <c r="L183" i="3"/>
  <c r="H183" i="3"/>
  <c r="L182" i="3"/>
  <c r="H182" i="3"/>
  <c r="L181" i="3"/>
  <c r="H181" i="3"/>
  <c r="L180" i="3"/>
  <c r="H180" i="3"/>
  <c r="I180" i="3" s="1"/>
  <c r="L179" i="3"/>
  <c r="I179" i="3"/>
  <c r="H179" i="3"/>
  <c r="L178" i="3"/>
  <c r="H178" i="3"/>
  <c r="L177" i="3"/>
  <c r="H177" i="3"/>
  <c r="L176" i="3"/>
  <c r="H176" i="3"/>
  <c r="L175" i="3"/>
  <c r="H175" i="3"/>
  <c r="L174" i="3"/>
  <c r="H174" i="3"/>
  <c r="L173" i="3"/>
  <c r="H173" i="3"/>
  <c r="I173" i="3" s="1"/>
  <c r="L172" i="3"/>
  <c r="I172" i="3"/>
  <c r="H172" i="3"/>
  <c r="L171" i="3"/>
  <c r="H171" i="3"/>
  <c r="I171" i="3" s="1"/>
  <c r="L170" i="3"/>
  <c r="H170" i="3"/>
  <c r="L169" i="3"/>
  <c r="H169" i="3"/>
  <c r="L168" i="3"/>
  <c r="H168" i="3"/>
  <c r="L167" i="3"/>
  <c r="H167" i="3"/>
  <c r="L166" i="3"/>
  <c r="H166" i="3"/>
  <c r="L165" i="3"/>
  <c r="H165" i="3"/>
  <c r="L164" i="3"/>
  <c r="H164" i="3"/>
  <c r="L163" i="3"/>
  <c r="H163" i="3"/>
  <c r="L162" i="3"/>
  <c r="H162" i="3"/>
  <c r="L161" i="3"/>
  <c r="H161" i="3"/>
  <c r="L160" i="3"/>
  <c r="H160" i="3"/>
  <c r="L159" i="3"/>
  <c r="H159" i="3"/>
  <c r="L158" i="3"/>
  <c r="H158" i="3"/>
  <c r="L157" i="3"/>
  <c r="H157" i="3"/>
  <c r="L156" i="3"/>
  <c r="H156" i="3"/>
  <c r="L155" i="3"/>
  <c r="H155" i="3"/>
  <c r="L154" i="3"/>
  <c r="H154" i="3"/>
  <c r="L153" i="3"/>
  <c r="I153" i="3"/>
  <c r="H153" i="3"/>
  <c r="L152" i="3"/>
  <c r="H152" i="3"/>
  <c r="I152" i="3" s="1"/>
  <c r="L151" i="3"/>
  <c r="I151" i="3"/>
  <c r="H151" i="3"/>
  <c r="L150" i="3"/>
  <c r="H150" i="3"/>
  <c r="I150" i="3" s="1"/>
  <c r="L149" i="3"/>
  <c r="H149" i="3"/>
  <c r="L148" i="3"/>
  <c r="I148" i="3"/>
  <c r="H148" i="3"/>
  <c r="L147" i="3"/>
  <c r="H147" i="3"/>
  <c r="I147" i="3" s="1"/>
  <c r="L146" i="3"/>
  <c r="H146" i="3"/>
  <c r="L145" i="3"/>
  <c r="I145" i="3"/>
  <c r="H145" i="3"/>
  <c r="L144" i="3"/>
  <c r="H144" i="3"/>
  <c r="I144" i="3" s="1"/>
  <c r="L143" i="3"/>
  <c r="H143" i="3"/>
  <c r="L142" i="3"/>
  <c r="I142" i="3"/>
  <c r="H142" i="3"/>
  <c r="L141" i="3"/>
  <c r="H141" i="3"/>
  <c r="L140" i="3"/>
  <c r="H140" i="3"/>
  <c r="I140" i="3" s="1"/>
  <c r="L139" i="3"/>
  <c r="H139" i="3"/>
  <c r="L138" i="3"/>
  <c r="H138" i="3"/>
  <c r="L137" i="3"/>
  <c r="H137" i="3"/>
  <c r="L136" i="3"/>
  <c r="H136" i="3"/>
  <c r="L135" i="3"/>
  <c r="I135" i="3"/>
  <c r="H135" i="3"/>
  <c r="L134" i="3"/>
  <c r="H134" i="3"/>
  <c r="L133" i="3"/>
  <c r="H133" i="3"/>
  <c r="L132" i="3"/>
  <c r="H132" i="3"/>
  <c r="L131" i="3"/>
  <c r="H131" i="3"/>
  <c r="I131" i="3" s="1"/>
  <c r="L130" i="3"/>
  <c r="H130" i="3"/>
  <c r="L129" i="3"/>
  <c r="H129" i="3"/>
  <c r="L128" i="3"/>
  <c r="H128" i="3"/>
  <c r="L127" i="3"/>
  <c r="H127" i="3"/>
  <c r="L126" i="3"/>
  <c r="H126" i="3"/>
  <c r="L125" i="3"/>
  <c r="I125" i="3"/>
  <c r="H125" i="3"/>
  <c r="L124" i="3"/>
  <c r="H124" i="3"/>
  <c r="I124" i="3" s="1"/>
  <c r="L123" i="3"/>
  <c r="H123" i="3"/>
  <c r="L122" i="3"/>
  <c r="I122" i="3"/>
  <c r="H122" i="3"/>
  <c r="L121" i="3"/>
  <c r="H121" i="3"/>
  <c r="L120" i="3"/>
  <c r="H120" i="3"/>
  <c r="I120" i="3" s="1"/>
  <c r="L119" i="3"/>
  <c r="I119" i="3"/>
  <c r="H119" i="3"/>
  <c r="L118" i="3"/>
  <c r="H118" i="3"/>
  <c r="I118" i="3" s="1"/>
  <c r="L117" i="3"/>
  <c r="I117" i="3"/>
  <c r="H117" i="3"/>
  <c r="L116" i="3"/>
  <c r="H116" i="3"/>
  <c r="I116" i="3" s="1"/>
  <c r="L115" i="3"/>
  <c r="I115" i="3"/>
  <c r="H115" i="3"/>
  <c r="L114" i="3"/>
  <c r="H114" i="3"/>
  <c r="I114" i="3" s="1"/>
  <c r="L113" i="3"/>
  <c r="H113" i="3"/>
  <c r="L112" i="3"/>
  <c r="H112" i="3"/>
  <c r="L111" i="3"/>
  <c r="H111" i="3"/>
  <c r="L110" i="3"/>
  <c r="H110" i="3"/>
  <c r="L109" i="3"/>
  <c r="H109" i="3"/>
  <c r="L108" i="3"/>
  <c r="I108" i="3"/>
  <c r="H108" i="3"/>
  <c r="L107" i="3"/>
  <c r="H107" i="3"/>
  <c r="L106" i="3"/>
  <c r="H106" i="3"/>
  <c r="I106" i="3" s="1"/>
  <c r="L105" i="3"/>
  <c r="I105" i="3"/>
  <c r="H105" i="3"/>
  <c r="L104" i="3"/>
  <c r="H104" i="3"/>
  <c r="L103" i="3"/>
  <c r="H103" i="3"/>
  <c r="L102" i="3"/>
  <c r="H102" i="3"/>
  <c r="L101" i="3"/>
  <c r="H101" i="3"/>
  <c r="L100" i="3"/>
  <c r="H100" i="3"/>
  <c r="L99" i="3"/>
  <c r="H99" i="3"/>
  <c r="L98" i="3"/>
  <c r="H98" i="3"/>
  <c r="I98" i="3" s="1"/>
  <c r="L97" i="3"/>
  <c r="I97" i="3"/>
  <c r="H97" i="3"/>
  <c r="L96" i="3"/>
  <c r="H96" i="3"/>
  <c r="L95" i="3"/>
  <c r="H95" i="3"/>
  <c r="L94" i="3"/>
  <c r="H94" i="3"/>
  <c r="I94" i="3" s="1"/>
  <c r="L93" i="3"/>
  <c r="I93" i="3"/>
  <c r="H93" i="3"/>
  <c r="L92" i="3"/>
  <c r="H92" i="3"/>
  <c r="I92" i="3" s="1"/>
  <c r="L91" i="3"/>
  <c r="I91" i="3"/>
  <c r="H91" i="3"/>
  <c r="L90" i="3"/>
  <c r="H90" i="3"/>
  <c r="I90" i="3" s="1"/>
  <c r="L89" i="3"/>
  <c r="I89" i="3"/>
  <c r="H89" i="3"/>
  <c r="L88" i="3"/>
  <c r="H88" i="3"/>
  <c r="L87" i="3"/>
  <c r="H87" i="3"/>
  <c r="L86" i="3"/>
  <c r="H86" i="3"/>
  <c r="L85" i="3"/>
  <c r="H85" i="3"/>
  <c r="L84" i="3"/>
  <c r="H84" i="3"/>
  <c r="L83" i="3"/>
  <c r="H83" i="3"/>
  <c r="I83" i="3" s="1"/>
  <c r="L82" i="3"/>
  <c r="I82" i="3"/>
  <c r="H82" i="3"/>
  <c r="L81" i="3"/>
  <c r="H81" i="3"/>
  <c r="I81" i="3" s="1"/>
  <c r="L80" i="3"/>
  <c r="I80" i="3"/>
  <c r="H80" i="3"/>
  <c r="L79" i="3"/>
  <c r="H79" i="3"/>
  <c r="I79" i="3" s="1"/>
  <c r="L78" i="3"/>
  <c r="I78" i="3"/>
  <c r="H78" i="3"/>
  <c r="L77" i="3"/>
  <c r="H77" i="3"/>
  <c r="L76" i="3"/>
  <c r="H76" i="3"/>
  <c r="I76" i="3" s="1"/>
  <c r="L75" i="3"/>
  <c r="I75" i="3"/>
  <c r="H75" i="3"/>
  <c r="L74" i="3"/>
  <c r="H74" i="3"/>
  <c r="I74" i="3" s="1"/>
  <c r="L73" i="3"/>
  <c r="I73" i="3"/>
  <c r="H73" i="3"/>
  <c r="L72" i="3"/>
  <c r="H72" i="3"/>
  <c r="I72" i="3" s="1"/>
  <c r="L71" i="3"/>
  <c r="I71" i="3"/>
  <c r="H71" i="3"/>
  <c r="L70" i="3"/>
  <c r="H70" i="3"/>
  <c r="I70" i="3" s="1"/>
  <c r="L69" i="3"/>
  <c r="I69" i="3"/>
  <c r="H69" i="3"/>
  <c r="L68" i="3"/>
  <c r="H68" i="3"/>
  <c r="L67" i="3"/>
  <c r="H67" i="3"/>
  <c r="L66" i="3"/>
  <c r="H66" i="3"/>
  <c r="L65" i="3"/>
  <c r="H65" i="3"/>
  <c r="I65" i="3" s="1"/>
  <c r="L64" i="3"/>
  <c r="I64" i="3"/>
  <c r="H64" i="3"/>
  <c r="L63" i="3"/>
  <c r="H63" i="3"/>
  <c r="L62" i="3"/>
  <c r="H62" i="3"/>
  <c r="L61" i="3"/>
  <c r="H61" i="3"/>
  <c r="I61" i="3" s="1"/>
  <c r="L60" i="3"/>
  <c r="H60" i="3"/>
  <c r="L59" i="3"/>
  <c r="I59" i="3"/>
  <c r="H59" i="3"/>
  <c r="L58" i="3"/>
  <c r="H58" i="3"/>
  <c r="L57" i="3"/>
  <c r="H57" i="3"/>
  <c r="L56" i="3"/>
  <c r="H56" i="3"/>
  <c r="L55" i="3"/>
  <c r="H55" i="3"/>
  <c r="I55" i="3" s="1"/>
  <c r="L54" i="3"/>
  <c r="I54" i="3"/>
  <c r="H54" i="3"/>
  <c r="L53" i="3"/>
  <c r="H53" i="3"/>
  <c r="I53" i="3" s="1"/>
  <c r="L52" i="3"/>
  <c r="I52" i="3"/>
  <c r="H52" i="3"/>
  <c r="L51" i="3"/>
  <c r="H51" i="3"/>
  <c r="I51" i="3" s="1"/>
  <c r="L50" i="3"/>
  <c r="H50" i="3"/>
  <c r="L49" i="3"/>
  <c r="I49" i="3"/>
  <c r="H49" i="3"/>
  <c r="L48" i="3"/>
  <c r="H48" i="3"/>
  <c r="L47" i="3"/>
  <c r="H47" i="3"/>
  <c r="L46" i="3"/>
  <c r="H46" i="3"/>
  <c r="L45" i="3"/>
  <c r="H45" i="3"/>
  <c r="L44" i="3"/>
  <c r="H44" i="3"/>
  <c r="L43" i="3"/>
  <c r="H43" i="3"/>
  <c r="L42" i="3"/>
  <c r="H42" i="3"/>
  <c r="L41" i="3"/>
  <c r="H41" i="3"/>
  <c r="I41" i="3" s="1"/>
  <c r="L40" i="3"/>
  <c r="H40" i="3"/>
  <c r="L39" i="3"/>
  <c r="I39" i="3"/>
  <c r="H39" i="3"/>
  <c r="L38" i="3"/>
  <c r="H38" i="3"/>
  <c r="I38" i="3" s="1"/>
  <c r="L37" i="3"/>
  <c r="I37" i="3"/>
  <c r="H37" i="3"/>
  <c r="L36" i="3"/>
  <c r="H36" i="3"/>
  <c r="I36" i="3" s="1"/>
  <c r="L35" i="3"/>
  <c r="I35" i="3"/>
  <c r="H35" i="3"/>
  <c r="L34" i="3"/>
  <c r="H34" i="3"/>
  <c r="I34" i="3" s="1"/>
  <c r="L33" i="3"/>
  <c r="I33" i="3"/>
  <c r="H33" i="3"/>
  <c r="L32" i="3"/>
  <c r="H32" i="3"/>
  <c r="I32" i="3" s="1"/>
  <c r="L31" i="3"/>
  <c r="I31" i="3"/>
  <c r="H31" i="3"/>
  <c r="L30" i="3"/>
  <c r="H30" i="3"/>
  <c r="I30" i="3" s="1"/>
  <c r="L29" i="3"/>
  <c r="I29" i="3"/>
  <c r="H29" i="3"/>
  <c r="L28" i="3"/>
  <c r="H28" i="3"/>
  <c r="I28" i="3" s="1"/>
  <c r="L27" i="3"/>
  <c r="I27" i="3"/>
  <c r="H27" i="3"/>
  <c r="L26" i="3"/>
  <c r="H26" i="3"/>
  <c r="I26" i="3" s="1"/>
  <c r="L25" i="3"/>
  <c r="H25" i="3"/>
  <c r="L24" i="3"/>
  <c r="H24" i="3"/>
  <c r="L23" i="3"/>
  <c r="H23" i="3"/>
  <c r="L22" i="3"/>
  <c r="H22" i="3"/>
  <c r="L21" i="3"/>
  <c r="H21" i="3"/>
  <c r="L20" i="3"/>
  <c r="H20" i="3"/>
  <c r="S16" i="3"/>
  <c r="R16" i="3"/>
  <c r="Q16" i="3"/>
  <c r="S15" i="3"/>
  <c r="R15" i="3"/>
  <c r="Q15" i="3"/>
  <c r="R14" i="3"/>
  <c r="Q14" i="3"/>
  <c r="S13" i="3"/>
  <c r="R13" i="3"/>
  <c r="Q13" i="3"/>
  <c r="R12" i="3"/>
  <c r="Q12" i="3"/>
  <c r="S11" i="3"/>
  <c r="R11" i="3"/>
  <c r="Q11" i="3"/>
  <c r="D11" i="3"/>
  <c r="S10" i="3"/>
  <c r="R10" i="3"/>
  <c r="Q10" i="3"/>
  <c r="P10" i="3"/>
  <c r="D10" i="3"/>
  <c r="S9" i="3"/>
  <c r="R9" i="3"/>
  <c r="Q9" i="3"/>
  <c r="D9" i="3"/>
  <c r="S8" i="3"/>
  <c r="R8" i="3"/>
  <c r="Q8" i="3"/>
  <c r="Y7" i="3"/>
  <c r="X7" i="3"/>
  <c r="W7" i="3"/>
  <c r="S7" i="3"/>
  <c r="R7" i="3"/>
  <c r="Q7" i="3"/>
  <c r="Y6" i="3"/>
  <c r="X6" i="3"/>
  <c r="W6" i="3"/>
  <c r="S6" i="3"/>
  <c r="R6" i="3"/>
  <c r="Q6" i="3"/>
  <c r="AE5" i="3"/>
  <c r="AD5" i="3"/>
  <c r="AC5" i="3"/>
  <c r="Y5" i="3"/>
  <c r="X5" i="3"/>
  <c r="W5" i="3"/>
  <c r="S5" i="3"/>
  <c r="R5" i="3"/>
  <c r="Q5" i="3"/>
  <c r="O2628" i="2"/>
  <c r="N2628" i="2"/>
  <c r="M2628" i="2"/>
  <c r="O2627" i="2"/>
  <c r="N2627" i="2"/>
  <c r="M2627" i="2"/>
  <c r="L2627" i="2"/>
  <c r="O2626" i="2"/>
  <c r="N2626" i="2"/>
  <c r="M2626" i="2"/>
  <c r="L2626" i="2"/>
  <c r="O2625" i="2"/>
  <c r="N2625" i="2"/>
  <c r="M2625" i="2"/>
  <c r="L2625" i="2" s="1"/>
  <c r="O2624" i="2"/>
  <c r="N2624" i="2"/>
  <c r="M2624" i="2"/>
  <c r="O2623" i="2"/>
  <c r="N2623" i="2"/>
  <c r="M2623" i="2"/>
  <c r="L2623" i="2" s="1"/>
  <c r="O2622" i="2"/>
  <c r="N2622" i="2"/>
  <c r="M2622" i="2"/>
  <c r="L2622" i="2"/>
  <c r="O2621" i="2"/>
  <c r="N2621" i="2"/>
  <c r="M2621" i="2"/>
  <c r="O2620" i="2"/>
  <c r="N2620" i="2"/>
  <c r="M2620" i="2"/>
  <c r="O2619" i="2"/>
  <c r="N2619" i="2"/>
  <c r="M2619" i="2"/>
  <c r="L2619" i="2"/>
  <c r="O2618" i="2"/>
  <c r="N2618" i="2"/>
  <c r="M2618" i="2"/>
  <c r="L2618" i="2"/>
  <c r="O2617" i="2"/>
  <c r="N2617" i="2"/>
  <c r="M2617" i="2"/>
  <c r="L2617" i="2" s="1"/>
  <c r="O2616" i="2"/>
  <c r="N2616" i="2"/>
  <c r="M2616" i="2"/>
  <c r="O2615" i="2"/>
  <c r="N2615" i="2"/>
  <c r="M2615" i="2"/>
  <c r="L2615" i="2" s="1"/>
  <c r="O2614" i="2"/>
  <c r="N2614" i="2"/>
  <c r="M2614" i="2"/>
  <c r="L2614" i="2"/>
  <c r="O2613" i="2"/>
  <c r="N2613" i="2"/>
  <c r="M2613" i="2"/>
  <c r="O2612" i="2"/>
  <c r="N2612" i="2"/>
  <c r="L2612" i="2" s="1"/>
  <c r="M2612" i="2"/>
  <c r="O2611" i="2"/>
  <c r="N2611" i="2"/>
  <c r="M2611" i="2"/>
  <c r="L2611" i="2" s="1"/>
  <c r="O2610" i="2"/>
  <c r="N2610" i="2"/>
  <c r="L2610" i="2" s="1"/>
  <c r="M2610" i="2"/>
  <c r="O2609" i="2"/>
  <c r="N2609" i="2"/>
  <c r="M2609" i="2"/>
  <c r="L2609" i="2" s="1"/>
  <c r="O2608" i="2"/>
  <c r="N2608" i="2"/>
  <c r="M2608" i="2"/>
  <c r="L2608" i="2"/>
  <c r="O2607" i="2"/>
  <c r="N2607" i="2"/>
  <c r="M2607" i="2"/>
  <c r="L2607" i="2"/>
  <c r="O2606" i="2"/>
  <c r="L2606" i="2" s="1"/>
  <c r="N2606" i="2"/>
  <c r="M2606" i="2"/>
  <c r="O2605" i="2"/>
  <c r="N2605" i="2"/>
  <c r="M2605" i="2"/>
  <c r="O2604" i="2"/>
  <c r="N2604" i="2"/>
  <c r="L2604" i="2" s="1"/>
  <c r="M2604" i="2"/>
  <c r="O2603" i="2"/>
  <c r="N2603" i="2"/>
  <c r="M2603" i="2"/>
  <c r="L2603" i="2"/>
  <c r="O2602" i="2"/>
  <c r="N2602" i="2"/>
  <c r="L2602" i="2" s="1"/>
  <c r="M2602" i="2"/>
  <c r="O2601" i="2"/>
  <c r="N2601" i="2"/>
  <c r="M2601" i="2"/>
  <c r="L2601" i="2" s="1"/>
  <c r="O2600" i="2"/>
  <c r="N2600" i="2"/>
  <c r="M2600" i="2"/>
  <c r="L2600" i="2"/>
  <c r="O2599" i="2"/>
  <c r="N2599" i="2"/>
  <c r="M2599" i="2"/>
  <c r="L2599" i="2"/>
  <c r="O2598" i="2"/>
  <c r="N2598" i="2"/>
  <c r="M2598" i="2"/>
  <c r="L2598" i="2"/>
  <c r="O2597" i="2"/>
  <c r="N2597" i="2"/>
  <c r="M2597" i="2"/>
  <c r="O2596" i="2"/>
  <c r="N2596" i="2"/>
  <c r="L2596" i="2" s="1"/>
  <c r="M2596" i="2"/>
  <c r="O2595" i="2"/>
  <c r="N2595" i="2"/>
  <c r="M2595" i="2"/>
  <c r="L2595" i="2" s="1"/>
  <c r="O2594" i="2"/>
  <c r="N2594" i="2"/>
  <c r="L2594" i="2" s="1"/>
  <c r="M2594" i="2"/>
  <c r="O2593" i="2"/>
  <c r="N2593" i="2"/>
  <c r="M2593" i="2"/>
  <c r="L2593" i="2" s="1"/>
  <c r="O2592" i="2"/>
  <c r="N2592" i="2"/>
  <c r="M2592" i="2"/>
  <c r="L2592" i="2"/>
  <c r="O2591" i="2"/>
  <c r="N2591" i="2"/>
  <c r="M2591" i="2"/>
  <c r="L2591" i="2"/>
  <c r="O2590" i="2"/>
  <c r="N2590" i="2"/>
  <c r="M2590" i="2"/>
  <c r="L2590" i="2"/>
  <c r="O2589" i="2"/>
  <c r="N2589" i="2"/>
  <c r="M2589" i="2"/>
  <c r="O2588" i="2"/>
  <c r="N2588" i="2"/>
  <c r="L2588" i="2" s="1"/>
  <c r="M2588" i="2"/>
  <c r="O2587" i="2"/>
  <c r="N2587" i="2"/>
  <c r="M2587" i="2"/>
  <c r="L2587" i="2" s="1"/>
  <c r="O2586" i="2"/>
  <c r="N2586" i="2"/>
  <c r="L2586" i="2" s="1"/>
  <c r="M2586" i="2"/>
  <c r="O2585" i="2"/>
  <c r="N2585" i="2"/>
  <c r="M2585" i="2"/>
  <c r="L2585" i="2" s="1"/>
  <c r="O2584" i="2"/>
  <c r="N2584" i="2"/>
  <c r="M2584" i="2"/>
  <c r="L2584" i="2"/>
  <c r="O2583" i="2"/>
  <c r="N2583" i="2"/>
  <c r="M2583" i="2"/>
  <c r="L2583" i="2"/>
  <c r="O2582" i="2"/>
  <c r="L2582" i="2" s="1"/>
  <c r="N2582" i="2"/>
  <c r="M2582" i="2"/>
  <c r="O2581" i="2"/>
  <c r="N2581" i="2"/>
  <c r="M2581" i="2"/>
  <c r="L2581" i="2" s="1"/>
  <c r="O2580" i="2"/>
  <c r="N2580" i="2"/>
  <c r="L2580" i="2" s="1"/>
  <c r="M2580" i="2"/>
  <c r="O2579" i="2"/>
  <c r="N2579" i="2"/>
  <c r="M2579" i="2"/>
  <c r="L2579" i="2"/>
  <c r="O2578" i="2"/>
  <c r="N2578" i="2"/>
  <c r="L2578" i="2" s="1"/>
  <c r="M2578" i="2"/>
  <c r="O2577" i="2"/>
  <c r="N2577" i="2"/>
  <c r="M2577" i="2"/>
  <c r="L2577" i="2" s="1"/>
  <c r="O2576" i="2"/>
  <c r="N2576" i="2"/>
  <c r="M2576" i="2"/>
  <c r="L2576" i="2"/>
  <c r="O2575" i="2"/>
  <c r="N2575" i="2"/>
  <c r="M2575" i="2"/>
  <c r="L2575" i="2"/>
  <c r="O2574" i="2"/>
  <c r="L2574" i="2" s="1"/>
  <c r="N2574" i="2"/>
  <c r="M2574" i="2"/>
  <c r="O2573" i="2"/>
  <c r="N2573" i="2"/>
  <c r="M2573" i="2"/>
  <c r="O2572" i="2"/>
  <c r="N2572" i="2"/>
  <c r="L2572" i="2" s="1"/>
  <c r="M2572" i="2"/>
  <c r="O2571" i="2"/>
  <c r="N2571" i="2"/>
  <c r="M2571" i="2"/>
  <c r="L2571" i="2"/>
  <c r="O2570" i="2"/>
  <c r="N2570" i="2"/>
  <c r="L2570" i="2" s="1"/>
  <c r="M2570" i="2"/>
  <c r="O2569" i="2"/>
  <c r="N2569" i="2"/>
  <c r="M2569" i="2"/>
  <c r="L2569" i="2" s="1"/>
  <c r="O2568" i="2"/>
  <c r="N2568" i="2"/>
  <c r="M2568" i="2"/>
  <c r="L2568" i="2"/>
  <c r="O2567" i="2"/>
  <c r="N2567" i="2"/>
  <c r="M2567" i="2"/>
  <c r="L2567" i="2"/>
  <c r="O2566" i="2"/>
  <c r="N2566" i="2"/>
  <c r="M2566" i="2"/>
  <c r="L2566" i="2"/>
  <c r="O2565" i="2"/>
  <c r="N2565" i="2"/>
  <c r="M2565" i="2"/>
  <c r="O2564" i="2"/>
  <c r="N2564" i="2"/>
  <c r="L2564" i="2" s="1"/>
  <c r="M2564" i="2"/>
  <c r="O2563" i="2"/>
  <c r="N2563" i="2"/>
  <c r="M2563" i="2"/>
  <c r="L2563" i="2" s="1"/>
  <c r="O2562" i="2"/>
  <c r="N2562" i="2"/>
  <c r="L2562" i="2" s="1"/>
  <c r="M2562" i="2"/>
  <c r="O2561" i="2"/>
  <c r="N2561" i="2"/>
  <c r="M2561" i="2"/>
  <c r="L2561" i="2" s="1"/>
  <c r="O2560" i="2"/>
  <c r="N2560" i="2"/>
  <c r="M2560" i="2"/>
  <c r="L2560" i="2"/>
  <c r="O2559" i="2"/>
  <c r="N2559" i="2"/>
  <c r="M2559" i="2"/>
  <c r="L2559" i="2"/>
  <c r="O2558" i="2"/>
  <c r="N2558" i="2"/>
  <c r="M2558" i="2"/>
  <c r="L2558" i="2"/>
  <c r="O2557" i="2"/>
  <c r="N2557" i="2"/>
  <c r="M2557" i="2"/>
  <c r="L2557" i="2" s="1"/>
  <c r="O2556" i="2"/>
  <c r="N2556" i="2"/>
  <c r="M2556" i="2"/>
  <c r="O2555" i="2"/>
  <c r="N2555" i="2"/>
  <c r="M2555" i="2"/>
  <c r="L2555" i="2" s="1"/>
  <c r="O2554" i="2"/>
  <c r="N2554" i="2"/>
  <c r="L2554" i="2" s="1"/>
  <c r="M2554" i="2"/>
  <c r="O2553" i="2"/>
  <c r="N2553" i="2"/>
  <c r="M2553" i="2"/>
  <c r="L2553" i="2" s="1"/>
  <c r="O2552" i="2"/>
  <c r="N2552" i="2"/>
  <c r="L2552" i="2" s="1"/>
  <c r="M2552" i="2"/>
  <c r="O2551" i="2"/>
  <c r="N2551" i="2"/>
  <c r="M2551" i="2"/>
  <c r="L2551" i="2" s="1"/>
  <c r="O2550" i="2"/>
  <c r="N2550" i="2"/>
  <c r="L2550" i="2" s="1"/>
  <c r="M2550" i="2"/>
  <c r="O2549" i="2"/>
  <c r="N2549" i="2"/>
  <c r="M2549" i="2"/>
  <c r="L2549" i="2" s="1"/>
  <c r="O2548" i="2"/>
  <c r="N2548" i="2"/>
  <c r="M2548" i="2"/>
  <c r="O2547" i="2"/>
  <c r="N2547" i="2"/>
  <c r="M2547" i="2"/>
  <c r="L2547" i="2" s="1"/>
  <c r="O2546" i="2"/>
  <c r="N2546" i="2"/>
  <c r="L2546" i="2" s="1"/>
  <c r="M2546" i="2"/>
  <c r="O2545" i="2"/>
  <c r="N2545" i="2"/>
  <c r="M2545" i="2"/>
  <c r="L2545" i="2" s="1"/>
  <c r="O2544" i="2"/>
  <c r="N2544" i="2"/>
  <c r="M2544" i="2"/>
  <c r="O2543" i="2"/>
  <c r="N2543" i="2"/>
  <c r="M2543" i="2"/>
  <c r="L2543" i="2" s="1"/>
  <c r="O2542" i="2"/>
  <c r="N2542" i="2"/>
  <c r="L2542" i="2" s="1"/>
  <c r="M2542" i="2"/>
  <c r="O2541" i="2"/>
  <c r="N2541" i="2"/>
  <c r="M2541" i="2"/>
  <c r="L2541" i="2"/>
  <c r="O2540" i="2"/>
  <c r="N2540" i="2"/>
  <c r="M2540" i="2"/>
  <c r="O2539" i="2"/>
  <c r="N2539" i="2"/>
  <c r="M2539" i="2"/>
  <c r="L2539" i="2" s="1"/>
  <c r="O2538" i="2"/>
  <c r="N2538" i="2"/>
  <c r="L2538" i="2" s="1"/>
  <c r="M2538" i="2"/>
  <c r="O2537" i="2"/>
  <c r="N2537" i="2"/>
  <c r="M2537" i="2"/>
  <c r="L2537" i="2" s="1"/>
  <c r="O2536" i="2"/>
  <c r="N2536" i="2"/>
  <c r="L2536" i="2" s="1"/>
  <c r="M2536" i="2"/>
  <c r="O2535" i="2"/>
  <c r="N2535" i="2"/>
  <c r="M2535" i="2"/>
  <c r="L2535" i="2" s="1"/>
  <c r="O2534" i="2"/>
  <c r="N2534" i="2"/>
  <c r="L2534" i="2" s="1"/>
  <c r="M2534" i="2"/>
  <c r="O2533" i="2"/>
  <c r="N2533" i="2"/>
  <c r="M2533" i="2"/>
  <c r="L2533" i="2" s="1"/>
  <c r="O2532" i="2"/>
  <c r="N2532" i="2"/>
  <c r="M2532" i="2"/>
  <c r="O2531" i="2"/>
  <c r="N2531" i="2"/>
  <c r="M2531" i="2"/>
  <c r="L2531" i="2" s="1"/>
  <c r="O2530" i="2"/>
  <c r="N2530" i="2"/>
  <c r="L2530" i="2" s="1"/>
  <c r="M2530" i="2"/>
  <c r="O2529" i="2"/>
  <c r="N2529" i="2"/>
  <c r="M2529" i="2"/>
  <c r="L2529" i="2" s="1"/>
  <c r="O2528" i="2"/>
  <c r="N2528" i="2"/>
  <c r="M2528" i="2"/>
  <c r="O2527" i="2"/>
  <c r="N2527" i="2"/>
  <c r="M2527" i="2"/>
  <c r="L2527" i="2" s="1"/>
  <c r="O2526" i="2"/>
  <c r="N2526" i="2"/>
  <c r="L2526" i="2" s="1"/>
  <c r="M2526" i="2"/>
  <c r="O2525" i="2"/>
  <c r="N2525" i="2"/>
  <c r="M2525" i="2"/>
  <c r="L2525" i="2"/>
  <c r="O2524" i="2"/>
  <c r="N2524" i="2"/>
  <c r="M2524" i="2"/>
  <c r="O2523" i="2"/>
  <c r="N2523" i="2"/>
  <c r="M2523" i="2"/>
  <c r="L2523" i="2" s="1"/>
  <c r="O2522" i="2"/>
  <c r="N2522" i="2"/>
  <c r="L2522" i="2" s="1"/>
  <c r="M2522" i="2"/>
  <c r="O2521" i="2"/>
  <c r="N2521" i="2"/>
  <c r="M2521" i="2"/>
  <c r="L2521" i="2" s="1"/>
  <c r="O2520" i="2"/>
  <c r="N2520" i="2"/>
  <c r="L2520" i="2" s="1"/>
  <c r="M2520" i="2"/>
  <c r="O2519" i="2"/>
  <c r="N2519" i="2"/>
  <c r="M2519" i="2"/>
  <c r="L2519" i="2" s="1"/>
  <c r="O2518" i="2"/>
  <c r="N2518" i="2"/>
  <c r="L2518" i="2" s="1"/>
  <c r="M2518" i="2"/>
  <c r="O2517" i="2"/>
  <c r="N2517" i="2"/>
  <c r="M2517" i="2"/>
  <c r="L2517" i="2" s="1"/>
  <c r="O2516" i="2"/>
  <c r="N2516" i="2"/>
  <c r="M2516" i="2"/>
  <c r="O2515" i="2"/>
  <c r="N2515" i="2"/>
  <c r="M2515" i="2"/>
  <c r="L2515" i="2" s="1"/>
  <c r="O2514" i="2"/>
  <c r="N2514" i="2"/>
  <c r="L2514" i="2" s="1"/>
  <c r="M2514" i="2"/>
  <c r="O2513" i="2"/>
  <c r="N2513" i="2"/>
  <c r="M2513" i="2"/>
  <c r="L2513" i="2" s="1"/>
  <c r="O2512" i="2"/>
  <c r="N2512" i="2"/>
  <c r="M2512" i="2"/>
  <c r="O2511" i="2"/>
  <c r="N2511" i="2"/>
  <c r="M2511" i="2"/>
  <c r="L2511" i="2" s="1"/>
  <c r="O2510" i="2"/>
  <c r="N2510" i="2"/>
  <c r="L2510" i="2" s="1"/>
  <c r="M2510" i="2"/>
  <c r="O2509" i="2"/>
  <c r="N2509" i="2"/>
  <c r="M2509" i="2"/>
  <c r="L2509" i="2"/>
  <c r="O2508" i="2"/>
  <c r="N2508" i="2"/>
  <c r="M2508" i="2"/>
  <c r="O2507" i="2"/>
  <c r="N2507" i="2"/>
  <c r="M2507" i="2"/>
  <c r="L2507" i="2" s="1"/>
  <c r="O2506" i="2"/>
  <c r="N2506" i="2"/>
  <c r="M2506" i="2"/>
  <c r="O2505" i="2"/>
  <c r="N2505" i="2"/>
  <c r="M2505" i="2"/>
  <c r="L2505" i="2" s="1"/>
  <c r="O2504" i="2"/>
  <c r="N2504" i="2"/>
  <c r="L2504" i="2" s="1"/>
  <c r="M2504" i="2"/>
  <c r="O2503" i="2"/>
  <c r="N2503" i="2"/>
  <c r="M2503" i="2"/>
  <c r="L2503" i="2" s="1"/>
  <c r="O2502" i="2"/>
  <c r="N2502" i="2"/>
  <c r="M2502" i="2"/>
  <c r="O2501" i="2"/>
  <c r="N2501" i="2"/>
  <c r="M2501" i="2"/>
  <c r="L2501" i="2" s="1"/>
  <c r="O2500" i="2"/>
  <c r="N2500" i="2"/>
  <c r="M2500" i="2"/>
  <c r="O2499" i="2"/>
  <c r="N2499" i="2"/>
  <c r="M2499" i="2"/>
  <c r="L2499" i="2" s="1"/>
  <c r="O2498" i="2"/>
  <c r="N2498" i="2"/>
  <c r="M2498" i="2"/>
  <c r="L2498" i="2" s="1"/>
  <c r="O2497" i="2"/>
  <c r="N2497" i="2"/>
  <c r="M2497" i="2"/>
  <c r="L2497" i="2" s="1"/>
  <c r="O2496" i="2"/>
  <c r="N2496" i="2"/>
  <c r="M2496" i="2"/>
  <c r="O2495" i="2"/>
  <c r="N2495" i="2"/>
  <c r="M2495" i="2"/>
  <c r="L2495" i="2" s="1"/>
  <c r="O2494" i="2"/>
  <c r="N2494" i="2"/>
  <c r="M2494" i="2"/>
  <c r="O2493" i="2"/>
  <c r="N2493" i="2"/>
  <c r="M2493" i="2"/>
  <c r="L2493" i="2"/>
  <c r="O2492" i="2"/>
  <c r="N2492" i="2"/>
  <c r="M2492" i="2"/>
  <c r="O2491" i="2"/>
  <c r="N2491" i="2"/>
  <c r="M2491" i="2"/>
  <c r="L2491" i="2" s="1"/>
  <c r="O2490" i="2"/>
  <c r="N2490" i="2"/>
  <c r="M2490" i="2"/>
  <c r="O2489" i="2"/>
  <c r="N2489" i="2"/>
  <c r="M2489" i="2"/>
  <c r="L2489" i="2" s="1"/>
  <c r="O2488" i="2"/>
  <c r="N2488" i="2"/>
  <c r="L2488" i="2" s="1"/>
  <c r="M2488" i="2"/>
  <c r="O2487" i="2"/>
  <c r="N2487" i="2"/>
  <c r="M2487" i="2"/>
  <c r="L2487" i="2" s="1"/>
  <c r="O2486" i="2"/>
  <c r="N2486" i="2"/>
  <c r="M2486" i="2"/>
  <c r="O2485" i="2"/>
  <c r="N2485" i="2"/>
  <c r="M2485" i="2"/>
  <c r="L2485" i="2" s="1"/>
  <c r="O2484" i="2"/>
  <c r="N2484" i="2"/>
  <c r="M2484" i="2"/>
  <c r="O2483" i="2"/>
  <c r="N2483" i="2"/>
  <c r="M2483" i="2"/>
  <c r="L2483" i="2" s="1"/>
  <c r="O2482" i="2"/>
  <c r="N2482" i="2"/>
  <c r="M2482" i="2"/>
  <c r="L2482" i="2" s="1"/>
  <c r="O2481" i="2"/>
  <c r="N2481" i="2"/>
  <c r="M2481" i="2"/>
  <c r="L2481" i="2" s="1"/>
  <c r="O2480" i="2"/>
  <c r="N2480" i="2"/>
  <c r="M2480" i="2"/>
  <c r="O2479" i="2"/>
  <c r="N2479" i="2"/>
  <c r="M2479" i="2"/>
  <c r="L2479" i="2" s="1"/>
  <c r="O2478" i="2"/>
  <c r="N2478" i="2"/>
  <c r="M2478" i="2"/>
  <c r="O2477" i="2"/>
  <c r="N2477" i="2"/>
  <c r="M2477" i="2"/>
  <c r="L2477" i="2"/>
  <c r="O2476" i="2"/>
  <c r="N2476" i="2"/>
  <c r="M2476" i="2"/>
  <c r="O2475" i="2"/>
  <c r="N2475" i="2"/>
  <c r="M2475" i="2"/>
  <c r="L2475" i="2" s="1"/>
  <c r="O2474" i="2"/>
  <c r="N2474" i="2"/>
  <c r="M2474" i="2"/>
  <c r="O2473" i="2"/>
  <c r="N2473" i="2"/>
  <c r="M2473" i="2"/>
  <c r="L2473" i="2" s="1"/>
  <c r="O2472" i="2"/>
  <c r="N2472" i="2"/>
  <c r="L2472" i="2" s="1"/>
  <c r="M2472" i="2"/>
  <c r="O2471" i="2"/>
  <c r="N2471" i="2"/>
  <c r="M2471" i="2"/>
  <c r="L2471" i="2" s="1"/>
  <c r="O2470" i="2"/>
  <c r="N2470" i="2"/>
  <c r="M2470" i="2"/>
  <c r="O2469" i="2"/>
  <c r="N2469" i="2"/>
  <c r="M2469" i="2"/>
  <c r="L2469" i="2" s="1"/>
  <c r="O2468" i="2"/>
  <c r="N2468" i="2"/>
  <c r="M2468" i="2"/>
  <c r="O2467" i="2"/>
  <c r="N2467" i="2"/>
  <c r="M2467" i="2"/>
  <c r="L2467" i="2" s="1"/>
  <c r="O2466" i="2"/>
  <c r="N2466" i="2"/>
  <c r="M2466" i="2"/>
  <c r="O2465" i="2"/>
  <c r="N2465" i="2"/>
  <c r="M2465" i="2"/>
  <c r="L2465" i="2"/>
  <c r="O2464" i="2"/>
  <c r="N2464" i="2"/>
  <c r="M2464" i="2"/>
  <c r="O2463" i="2"/>
  <c r="N2463" i="2"/>
  <c r="M2463" i="2"/>
  <c r="L2463" i="2" s="1"/>
  <c r="O2462" i="2"/>
  <c r="N2462" i="2"/>
  <c r="M2462" i="2"/>
  <c r="O2461" i="2"/>
  <c r="N2461" i="2"/>
  <c r="M2461" i="2"/>
  <c r="L2461" i="2"/>
  <c r="O2460" i="2"/>
  <c r="N2460" i="2"/>
  <c r="M2460" i="2"/>
  <c r="O2459" i="2"/>
  <c r="N2459" i="2"/>
  <c r="M2459" i="2"/>
  <c r="L2459" i="2" s="1"/>
  <c r="O2458" i="2"/>
  <c r="N2458" i="2"/>
  <c r="M2458" i="2"/>
  <c r="O2457" i="2"/>
  <c r="N2457" i="2"/>
  <c r="M2457" i="2"/>
  <c r="L2457" i="2"/>
  <c r="O2456" i="2"/>
  <c r="N2456" i="2"/>
  <c r="M2456" i="2"/>
  <c r="O2455" i="2"/>
  <c r="N2455" i="2"/>
  <c r="M2455" i="2"/>
  <c r="L2455" i="2" s="1"/>
  <c r="O2454" i="2"/>
  <c r="N2454" i="2"/>
  <c r="M2454" i="2"/>
  <c r="O2453" i="2"/>
  <c r="N2453" i="2"/>
  <c r="M2453" i="2"/>
  <c r="L2453" i="2"/>
  <c r="O2452" i="2"/>
  <c r="N2452" i="2"/>
  <c r="M2452" i="2"/>
  <c r="O2451" i="2"/>
  <c r="N2451" i="2"/>
  <c r="M2451" i="2"/>
  <c r="L2451" i="2" s="1"/>
  <c r="O2450" i="2"/>
  <c r="N2450" i="2"/>
  <c r="M2450" i="2"/>
  <c r="O2449" i="2"/>
  <c r="N2449" i="2"/>
  <c r="M2449" i="2"/>
  <c r="L2449" i="2"/>
  <c r="O2448" i="2"/>
  <c r="N2448" i="2"/>
  <c r="M2448" i="2"/>
  <c r="O2447" i="2"/>
  <c r="N2447" i="2"/>
  <c r="M2447" i="2"/>
  <c r="L2447" i="2" s="1"/>
  <c r="O2446" i="2"/>
  <c r="N2446" i="2"/>
  <c r="M2446" i="2"/>
  <c r="O2445" i="2"/>
  <c r="N2445" i="2"/>
  <c r="M2445" i="2"/>
  <c r="L2445" i="2"/>
  <c r="O2444" i="2"/>
  <c r="N2444" i="2"/>
  <c r="M2444" i="2"/>
  <c r="O2443" i="2"/>
  <c r="N2443" i="2"/>
  <c r="M2443" i="2"/>
  <c r="L2443" i="2" s="1"/>
  <c r="O2442" i="2"/>
  <c r="N2442" i="2"/>
  <c r="M2442" i="2"/>
  <c r="O2441" i="2"/>
  <c r="N2441" i="2"/>
  <c r="M2441" i="2"/>
  <c r="L2441" i="2"/>
  <c r="O2440" i="2"/>
  <c r="N2440" i="2"/>
  <c r="M2440" i="2"/>
  <c r="O2439" i="2"/>
  <c r="N2439" i="2"/>
  <c r="M2439" i="2"/>
  <c r="L2439" i="2" s="1"/>
  <c r="O2438" i="2"/>
  <c r="N2438" i="2"/>
  <c r="M2438" i="2"/>
  <c r="L2438" i="2"/>
  <c r="O2437" i="2"/>
  <c r="N2437" i="2"/>
  <c r="M2437" i="2"/>
  <c r="L2437" i="2" s="1"/>
  <c r="O2436" i="2"/>
  <c r="L2436" i="2" s="1"/>
  <c r="N2436" i="2"/>
  <c r="M2436" i="2"/>
  <c r="O2435" i="2"/>
  <c r="N2435" i="2"/>
  <c r="M2435" i="2"/>
  <c r="L2435" i="2" s="1"/>
  <c r="O2434" i="2"/>
  <c r="N2434" i="2"/>
  <c r="M2434" i="2"/>
  <c r="L2434" i="2"/>
  <c r="O2433" i="2"/>
  <c r="N2433" i="2"/>
  <c r="M2433" i="2"/>
  <c r="L2433" i="2" s="1"/>
  <c r="O2432" i="2"/>
  <c r="N2432" i="2"/>
  <c r="M2432" i="2"/>
  <c r="L2432" i="2"/>
  <c r="O2431" i="2"/>
  <c r="N2431" i="2"/>
  <c r="M2431" i="2"/>
  <c r="O2430" i="2"/>
  <c r="N2430" i="2"/>
  <c r="M2430" i="2"/>
  <c r="L2430" i="2"/>
  <c r="O2429" i="2"/>
  <c r="N2429" i="2"/>
  <c r="M2429" i="2"/>
  <c r="L2429" i="2" s="1"/>
  <c r="O2428" i="2"/>
  <c r="L2428" i="2" s="1"/>
  <c r="N2428" i="2"/>
  <c r="M2428" i="2"/>
  <c r="O2427" i="2"/>
  <c r="N2427" i="2"/>
  <c r="M2427" i="2"/>
  <c r="L2427" i="2" s="1"/>
  <c r="O2426" i="2"/>
  <c r="N2426" i="2"/>
  <c r="M2426" i="2"/>
  <c r="L2426" i="2" s="1"/>
  <c r="O2425" i="2"/>
  <c r="L2425" i="2" s="1"/>
  <c r="N2425" i="2"/>
  <c r="M2425" i="2"/>
  <c r="O2424" i="2"/>
  <c r="N2424" i="2"/>
  <c r="M2424" i="2"/>
  <c r="O2423" i="2"/>
  <c r="N2423" i="2"/>
  <c r="M2423" i="2"/>
  <c r="L2423" i="2" s="1"/>
  <c r="O2422" i="2"/>
  <c r="N2422" i="2"/>
  <c r="M2422" i="2"/>
  <c r="L2422" i="2" s="1"/>
  <c r="O2421" i="2"/>
  <c r="L2421" i="2" s="1"/>
  <c r="N2421" i="2"/>
  <c r="M2421" i="2"/>
  <c r="O2420" i="2"/>
  <c r="N2420" i="2"/>
  <c r="M2420" i="2"/>
  <c r="O2419" i="2"/>
  <c r="N2419" i="2"/>
  <c r="M2419" i="2"/>
  <c r="L2419" i="2" s="1"/>
  <c r="O2418" i="2"/>
  <c r="N2418" i="2"/>
  <c r="M2418" i="2"/>
  <c r="L2418" i="2" s="1"/>
  <c r="O2417" i="2"/>
  <c r="L2417" i="2" s="1"/>
  <c r="N2417" i="2"/>
  <c r="M2417" i="2"/>
  <c r="O2416" i="2"/>
  <c r="N2416" i="2"/>
  <c r="M2416" i="2"/>
  <c r="O2415" i="2"/>
  <c r="N2415" i="2"/>
  <c r="M2415" i="2"/>
  <c r="L2415" i="2" s="1"/>
  <c r="O2414" i="2"/>
  <c r="N2414" i="2"/>
  <c r="M2414" i="2"/>
  <c r="L2414" i="2" s="1"/>
  <c r="O2413" i="2"/>
  <c r="L2413" i="2" s="1"/>
  <c r="N2413" i="2"/>
  <c r="M2413" i="2"/>
  <c r="O2412" i="2"/>
  <c r="N2412" i="2"/>
  <c r="M2412" i="2"/>
  <c r="O2411" i="2"/>
  <c r="N2411" i="2"/>
  <c r="M2411" i="2"/>
  <c r="L2411" i="2" s="1"/>
  <c r="O2410" i="2"/>
  <c r="N2410" i="2"/>
  <c r="M2410" i="2"/>
  <c r="L2410" i="2" s="1"/>
  <c r="O2409" i="2"/>
  <c r="N2409" i="2"/>
  <c r="M2409" i="2"/>
  <c r="L2409" i="2"/>
  <c r="O2408" i="2"/>
  <c r="N2408" i="2"/>
  <c r="M2408" i="2"/>
  <c r="L2408" i="2" s="1"/>
  <c r="O2407" i="2"/>
  <c r="N2407" i="2"/>
  <c r="M2407" i="2"/>
  <c r="O2406" i="2"/>
  <c r="N2406" i="2"/>
  <c r="M2406" i="2"/>
  <c r="L2406" i="2" s="1"/>
  <c r="O2405" i="2"/>
  <c r="L2405" i="2" s="1"/>
  <c r="N2405" i="2"/>
  <c r="M2405" i="2"/>
  <c r="O2404" i="2"/>
  <c r="N2404" i="2"/>
  <c r="M2404" i="2"/>
  <c r="O2403" i="2"/>
  <c r="N2403" i="2"/>
  <c r="M2403" i="2"/>
  <c r="L2403" i="2" s="1"/>
  <c r="O2402" i="2"/>
  <c r="N2402" i="2"/>
  <c r="M2402" i="2"/>
  <c r="L2402" i="2" s="1"/>
  <c r="O2401" i="2"/>
  <c r="N2401" i="2"/>
  <c r="M2401" i="2"/>
  <c r="L2401" i="2"/>
  <c r="O2400" i="2"/>
  <c r="N2400" i="2"/>
  <c r="M2400" i="2"/>
  <c r="L2400" i="2" s="1"/>
  <c r="O2399" i="2"/>
  <c r="N2399" i="2"/>
  <c r="M2399" i="2"/>
  <c r="O2398" i="2"/>
  <c r="N2398" i="2"/>
  <c r="M2398" i="2"/>
  <c r="L2398" i="2" s="1"/>
  <c r="O2397" i="2"/>
  <c r="L2397" i="2" s="1"/>
  <c r="N2397" i="2"/>
  <c r="M2397" i="2"/>
  <c r="O2396" i="2"/>
  <c r="N2396" i="2"/>
  <c r="M2396" i="2"/>
  <c r="O2395" i="2"/>
  <c r="N2395" i="2"/>
  <c r="M2395" i="2"/>
  <c r="L2395" i="2" s="1"/>
  <c r="O2394" i="2"/>
  <c r="N2394" i="2"/>
  <c r="M2394" i="2"/>
  <c r="L2394" i="2" s="1"/>
  <c r="O2393" i="2"/>
  <c r="N2393" i="2"/>
  <c r="M2393" i="2"/>
  <c r="L2393" i="2"/>
  <c r="O2392" i="2"/>
  <c r="N2392" i="2"/>
  <c r="M2392" i="2"/>
  <c r="L2392" i="2" s="1"/>
  <c r="O2391" i="2"/>
  <c r="N2391" i="2"/>
  <c r="M2391" i="2"/>
  <c r="O2390" i="2"/>
  <c r="N2390" i="2"/>
  <c r="M2390" i="2"/>
  <c r="L2390" i="2" s="1"/>
  <c r="O2389" i="2"/>
  <c r="L2389" i="2" s="1"/>
  <c r="N2389" i="2"/>
  <c r="M2389" i="2"/>
  <c r="O2388" i="2"/>
  <c r="N2388" i="2"/>
  <c r="M2388" i="2"/>
  <c r="O2387" i="2"/>
  <c r="N2387" i="2"/>
  <c r="M2387" i="2"/>
  <c r="L2387" i="2" s="1"/>
  <c r="O2386" i="2"/>
  <c r="N2386" i="2"/>
  <c r="M2386" i="2"/>
  <c r="L2386" i="2" s="1"/>
  <c r="O2385" i="2"/>
  <c r="N2385" i="2"/>
  <c r="M2385" i="2"/>
  <c r="L2385" i="2"/>
  <c r="O2384" i="2"/>
  <c r="N2384" i="2"/>
  <c r="M2384" i="2"/>
  <c r="L2384" i="2" s="1"/>
  <c r="O2383" i="2"/>
  <c r="N2383" i="2"/>
  <c r="M2383" i="2"/>
  <c r="O2382" i="2"/>
  <c r="N2382" i="2"/>
  <c r="M2382" i="2"/>
  <c r="L2382" i="2" s="1"/>
  <c r="O2381" i="2"/>
  <c r="L2381" i="2" s="1"/>
  <c r="N2381" i="2"/>
  <c r="M2381" i="2"/>
  <c r="O2380" i="2"/>
  <c r="N2380" i="2"/>
  <c r="M2380" i="2"/>
  <c r="O2379" i="2"/>
  <c r="N2379" i="2"/>
  <c r="M2379" i="2"/>
  <c r="L2379" i="2" s="1"/>
  <c r="O2378" i="2"/>
  <c r="N2378" i="2"/>
  <c r="M2378" i="2"/>
  <c r="L2378" i="2" s="1"/>
  <c r="O2377" i="2"/>
  <c r="N2377" i="2"/>
  <c r="M2377" i="2"/>
  <c r="L2377" i="2"/>
  <c r="O2376" i="2"/>
  <c r="N2376" i="2"/>
  <c r="M2376" i="2"/>
  <c r="L2376" i="2" s="1"/>
  <c r="O2375" i="2"/>
  <c r="N2375" i="2"/>
  <c r="M2375" i="2"/>
  <c r="O2374" i="2"/>
  <c r="N2374" i="2"/>
  <c r="M2374" i="2"/>
  <c r="L2374" i="2" s="1"/>
  <c r="O2373" i="2"/>
  <c r="L2373" i="2" s="1"/>
  <c r="N2373" i="2"/>
  <c r="M2373" i="2"/>
  <c r="O2372" i="2"/>
  <c r="N2372" i="2"/>
  <c r="M2372" i="2"/>
  <c r="O2371" i="2"/>
  <c r="N2371" i="2"/>
  <c r="M2371" i="2"/>
  <c r="L2371" i="2" s="1"/>
  <c r="O2370" i="2"/>
  <c r="N2370" i="2"/>
  <c r="M2370" i="2"/>
  <c r="L2370" i="2" s="1"/>
  <c r="O2369" i="2"/>
  <c r="N2369" i="2"/>
  <c r="M2369" i="2"/>
  <c r="L2369" i="2"/>
  <c r="O2368" i="2"/>
  <c r="N2368" i="2"/>
  <c r="M2368" i="2"/>
  <c r="L2368" i="2" s="1"/>
  <c r="O2367" i="2"/>
  <c r="N2367" i="2"/>
  <c r="M2367" i="2"/>
  <c r="O2366" i="2"/>
  <c r="N2366" i="2"/>
  <c r="M2366" i="2"/>
  <c r="L2366" i="2" s="1"/>
  <c r="O2365" i="2"/>
  <c r="N2365" i="2"/>
  <c r="M2365" i="2"/>
  <c r="L2365" i="2"/>
  <c r="O2364" i="2"/>
  <c r="N2364" i="2"/>
  <c r="M2364" i="2"/>
  <c r="O2363" i="2"/>
  <c r="N2363" i="2"/>
  <c r="M2363" i="2"/>
  <c r="O2362" i="2"/>
  <c r="N2362" i="2"/>
  <c r="M2362" i="2"/>
  <c r="L2362" i="2" s="1"/>
  <c r="O2361" i="2"/>
  <c r="N2361" i="2"/>
  <c r="M2361" i="2"/>
  <c r="L2361" i="2"/>
  <c r="O2360" i="2"/>
  <c r="N2360" i="2"/>
  <c r="M2360" i="2"/>
  <c r="O2359" i="2"/>
  <c r="N2359" i="2"/>
  <c r="M2359" i="2"/>
  <c r="O2358" i="2"/>
  <c r="N2358" i="2"/>
  <c r="M2358" i="2"/>
  <c r="L2358" i="2" s="1"/>
  <c r="O2357" i="2"/>
  <c r="N2357" i="2"/>
  <c r="M2357" i="2"/>
  <c r="L2357" i="2"/>
  <c r="O2356" i="2"/>
  <c r="N2356" i="2"/>
  <c r="M2356" i="2"/>
  <c r="O2355" i="2"/>
  <c r="N2355" i="2"/>
  <c r="M2355" i="2"/>
  <c r="O2354" i="2"/>
  <c r="N2354" i="2"/>
  <c r="M2354" i="2"/>
  <c r="L2354" i="2" s="1"/>
  <c r="O2353" i="2"/>
  <c r="N2353" i="2"/>
  <c r="M2353" i="2"/>
  <c r="L2353" i="2"/>
  <c r="O2352" i="2"/>
  <c r="N2352" i="2"/>
  <c r="M2352" i="2"/>
  <c r="O2351" i="2"/>
  <c r="N2351" i="2"/>
  <c r="M2351" i="2"/>
  <c r="O2350" i="2"/>
  <c r="N2350" i="2"/>
  <c r="M2350" i="2"/>
  <c r="L2350" i="2" s="1"/>
  <c r="O2349" i="2"/>
  <c r="N2349" i="2"/>
  <c r="M2349" i="2"/>
  <c r="L2349" i="2"/>
  <c r="O2348" i="2"/>
  <c r="N2348" i="2"/>
  <c r="M2348" i="2"/>
  <c r="O2347" i="2"/>
  <c r="N2347" i="2"/>
  <c r="M2347" i="2"/>
  <c r="O2346" i="2"/>
  <c r="N2346" i="2"/>
  <c r="M2346" i="2"/>
  <c r="L2346" i="2" s="1"/>
  <c r="O2345" i="2"/>
  <c r="N2345" i="2"/>
  <c r="M2345" i="2"/>
  <c r="L2345" i="2"/>
  <c r="O2344" i="2"/>
  <c r="N2344" i="2"/>
  <c r="M2344" i="2"/>
  <c r="O2343" i="2"/>
  <c r="N2343" i="2"/>
  <c r="M2343" i="2"/>
  <c r="O2342" i="2"/>
  <c r="N2342" i="2"/>
  <c r="M2342" i="2"/>
  <c r="O2341" i="2"/>
  <c r="N2341" i="2"/>
  <c r="M2341" i="2"/>
  <c r="L2341" i="2"/>
  <c r="O2340" i="2"/>
  <c r="N2340" i="2"/>
  <c r="M2340" i="2"/>
  <c r="L2340" i="2"/>
  <c r="O2339" i="2"/>
  <c r="N2339" i="2"/>
  <c r="L2339" i="2" s="1"/>
  <c r="M2339" i="2"/>
  <c r="O2338" i="2"/>
  <c r="N2338" i="2"/>
  <c r="M2338" i="2"/>
  <c r="O2337" i="2"/>
  <c r="N2337" i="2"/>
  <c r="M2337" i="2"/>
  <c r="L2337" i="2"/>
  <c r="O2336" i="2"/>
  <c r="N2336" i="2"/>
  <c r="M2336" i="2"/>
  <c r="L2336" i="2"/>
  <c r="O2335" i="2"/>
  <c r="N2335" i="2"/>
  <c r="L2335" i="2" s="1"/>
  <c r="M2335" i="2"/>
  <c r="O2334" i="2"/>
  <c r="N2334" i="2"/>
  <c r="M2334" i="2"/>
  <c r="O2333" i="2"/>
  <c r="N2333" i="2"/>
  <c r="M2333" i="2"/>
  <c r="L2333" i="2"/>
  <c r="O2332" i="2"/>
  <c r="N2332" i="2"/>
  <c r="M2332" i="2"/>
  <c r="L2332" i="2"/>
  <c r="O2331" i="2"/>
  <c r="N2331" i="2"/>
  <c r="L2331" i="2" s="1"/>
  <c r="M2331" i="2"/>
  <c r="O2330" i="2"/>
  <c r="N2330" i="2"/>
  <c r="M2330" i="2"/>
  <c r="O2329" i="2"/>
  <c r="N2329" i="2"/>
  <c r="M2329" i="2"/>
  <c r="L2329" i="2"/>
  <c r="O2328" i="2"/>
  <c r="N2328" i="2"/>
  <c r="M2328" i="2"/>
  <c r="L2328" i="2"/>
  <c r="O2327" i="2"/>
  <c r="N2327" i="2"/>
  <c r="L2327" i="2" s="1"/>
  <c r="M2327" i="2"/>
  <c r="O2326" i="2"/>
  <c r="N2326" i="2"/>
  <c r="M2326" i="2"/>
  <c r="O2325" i="2"/>
  <c r="N2325" i="2"/>
  <c r="M2325" i="2"/>
  <c r="L2325" i="2"/>
  <c r="O2324" i="2"/>
  <c r="N2324" i="2"/>
  <c r="M2324" i="2"/>
  <c r="L2324" i="2"/>
  <c r="O2323" i="2"/>
  <c r="N2323" i="2"/>
  <c r="L2323" i="2" s="1"/>
  <c r="M2323" i="2"/>
  <c r="O2322" i="2"/>
  <c r="N2322" i="2"/>
  <c r="M2322" i="2"/>
  <c r="O2321" i="2"/>
  <c r="N2321" i="2"/>
  <c r="M2321" i="2"/>
  <c r="L2321" i="2"/>
  <c r="O2320" i="2"/>
  <c r="N2320" i="2"/>
  <c r="M2320" i="2"/>
  <c r="L2320" i="2"/>
  <c r="O2319" i="2"/>
  <c r="N2319" i="2"/>
  <c r="L2319" i="2" s="1"/>
  <c r="M2319" i="2"/>
  <c r="O2318" i="2"/>
  <c r="N2318" i="2"/>
  <c r="M2318" i="2"/>
  <c r="O2317" i="2"/>
  <c r="N2317" i="2"/>
  <c r="M2317" i="2"/>
  <c r="L2317" i="2"/>
  <c r="O2316" i="2"/>
  <c r="N2316" i="2"/>
  <c r="M2316" i="2"/>
  <c r="L2316" i="2"/>
  <c r="O2315" i="2"/>
  <c r="N2315" i="2"/>
  <c r="L2315" i="2" s="1"/>
  <c r="M2315" i="2"/>
  <c r="O2314" i="2"/>
  <c r="N2314" i="2"/>
  <c r="M2314" i="2"/>
  <c r="O2313" i="2"/>
  <c r="N2313" i="2"/>
  <c r="M2313" i="2"/>
  <c r="L2313" i="2"/>
  <c r="O2312" i="2"/>
  <c r="N2312" i="2"/>
  <c r="M2312" i="2"/>
  <c r="L2312" i="2"/>
  <c r="O2311" i="2"/>
  <c r="N2311" i="2"/>
  <c r="L2311" i="2" s="1"/>
  <c r="M2311" i="2"/>
  <c r="O2310" i="2"/>
  <c r="N2310" i="2"/>
  <c r="M2310" i="2"/>
  <c r="O2309" i="2"/>
  <c r="N2309" i="2"/>
  <c r="M2309" i="2"/>
  <c r="L2309" i="2"/>
  <c r="O2308" i="2"/>
  <c r="N2308" i="2"/>
  <c r="M2308" i="2"/>
  <c r="L2308" i="2"/>
  <c r="O2307" i="2"/>
  <c r="N2307" i="2"/>
  <c r="L2307" i="2" s="1"/>
  <c r="M2307" i="2"/>
  <c r="O2306" i="2"/>
  <c r="N2306" i="2"/>
  <c r="M2306" i="2"/>
  <c r="O2305" i="2"/>
  <c r="N2305" i="2"/>
  <c r="M2305" i="2"/>
  <c r="L2305" i="2"/>
  <c r="O2304" i="2"/>
  <c r="N2304" i="2"/>
  <c r="M2304" i="2"/>
  <c r="L2304" i="2"/>
  <c r="O2303" i="2"/>
  <c r="N2303" i="2"/>
  <c r="L2303" i="2" s="1"/>
  <c r="M2303" i="2"/>
  <c r="O2302" i="2"/>
  <c r="N2302" i="2"/>
  <c r="M2302" i="2"/>
  <c r="O2301" i="2"/>
  <c r="N2301" i="2"/>
  <c r="M2301" i="2"/>
  <c r="L2301" i="2"/>
  <c r="O2300" i="2"/>
  <c r="N2300" i="2"/>
  <c r="M2300" i="2"/>
  <c r="L2300" i="2"/>
  <c r="O2299" i="2"/>
  <c r="N2299" i="2"/>
  <c r="L2299" i="2" s="1"/>
  <c r="M2299" i="2"/>
  <c r="O2298" i="2"/>
  <c r="N2298" i="2"/>
  <c r="M2298" i="2"/>
  <c r="O2297" i="2"/>
  <c r="N2297" i="2"/>
  <c r="M2297" i="2"/>
  <c r="L2297" i="2"/>
  <c r="O2296" i="2"/>
  <c r="N2296" i="2"/>
  <c r="M2296" i="2"/>
  <c r="L2296" i="2"/>
  <c r="O2295" i="2"/>
  <c r="N2295" i="2"/>
  <c r="L2295" i="2" s="1"/>
  <c r="M2295" i="2"/>
  <c r="O2294" i="2"/>
  <c r="N2294" i="2"/>
  <c r="M2294" i="2"/>
  <c r="O2293" i="2"/>
  <c r="N2293" i="2"/>
  <c r="M2293" i="2"/>
  <c r="L2293" i="2"/>
  <c r="O2292" i="2"/>
  <c r="N2292" i="2"/>
  <c r="M2292" i="2"/>
  <c r="L2292" i="2"/>
  <c r="O2291" i="2"/>
  <c r="N2291" i="2"/>
  <c r="L2291" i="2" s="1"/>
  <c r="M2291" i="2"/>
  <c r="O2290" i="2"/>
  <c r="N2290" i="2"/>
  <c r="M2290" i="2"/>
  <c r="O2289" i="2"/>
  <c r="N2289" i="2"/>
  <c r="M2289" i="2"/>
  <c r="L2289" i="2"/>
  <c r="O2288" i="2"/>
  <c r="N2288" i="2"/>
  <c r="M2288" i="2"/>
  <c r="L2288" i="2"/>
  <c r="O2287" i="2"/>
  <c r="N2287" i="2"/>
  <c r="L2287" i="2" s="1"/>
  <c r="M2287" i="2"/>
  <c r="O2286" i="2"/>
  <c r="N2286" i="2"/>
  <c r="M2286" i="2"/>
  <c r="O2285" i="2"/>
  <c r="N2285" i="2"/>
  <c r="M2285" i="2"/>
  <c r="L2285" i="2"/>
  <c r="O2284" i="2"/>
  <c r="N2284" i="2"/>
  <c r="M2284" i="2"/>
  <c r="L2284" i="2"/>
  <c r="O2283" i="2"/>
  <c r="N2283" i="2"/>
  <c r="L2283" i="2" s="1"/>
  <c r="M2283" i="2"/>
  <c r="O2282" i="2"/>
  <c r="N2282" i="2"/>
  <c r="M2282" i="2"/>
  <c r="O2281" i="2"/>
  <c r="N2281" i="2"/>
  <c r="M2281" i="2"/>
  <c r="L2281" i="2"/>
  <c r="O2280" i="2"/>
  <c r="N2280" i="2"/>
  <c r="M2280" i="2"/>
  <c r="L2280" i="2"/>
  <c r="O2279" i="2"/>
  <c r="N2279" i="2"/>
  <c r="L2279" i="2" s="1"/>
  <c r="M2279" i="2"/>
  <c r="O2278" i="2"/>
  <c r="N2278" i="2"/>
  <c r="M2278" i="2"/>
  <c r="O2277" i="2"/>
  <c r="N2277" i="2"/>
  <c r="M2277" i="2"/>
  <c r="L2277" i="2"/>
  <c r="O2276" i="2"/>
  <c r="N2276" i="2"/>
  <c r="M2276" i="2"/>
  <c r="L2276" i="2"/>
  <c r="O2275" i="2"/>
  <c r="N2275" i="2"/>
  <c r="L2275" i="2" s="1"/>
  <c r="M2275" i="2"/>
  <c r="O2274" i="2"/>
  <c r="N2274" i="2"/>
  <c r="M2274" i="2"/>
  <c r="O2273" i="2"/>
  <c r="N2273" i="2"/>
  <c r="M2273" i="2"/>
  <c r="O2272" i="2"/>
  <c r="L2272" i="2" s="1"/>
  <c r="N2272" i="2"/>
  <c r="M2272" i="2"/>
  <c r="O2271" i="2"/>
  <c r="N2271" i="2"/>
  <c r="M2271" i="2"/>
  <c r="L2271" i="2"/>
  <c r="O2270" i="2"/>
  <c r="N2270" i="2"/>
  <c r="M2270" i="2"/>
  <c r="O2269" i="2"/>
  <c r="N2269" i="2"/>
  <c r="M2269" i="2"/>
  <c r="L2269" i="2"/>
  <c r="O2268" i="2"/>
  <c r="N2268" i="2"/>
  <c r="M2268" i="2"/>
  <c r="L2268" i="2"/>
  <c r="O2267" i="2"/>
  <c r="N2267" i="2"/>
  <c r="L2267" i="2" s="1"/>
  <c r="M2267" i="2"/>
  <c r="O2266" i="2"/>
  <c r="N2266" i="2"/>
  <c r="M2266" i="2"/>
  <c r="O2265" i="2"/>
  <c r="N2265" i="2"/>
  <c r="M2265" i="2"/>
  <c r="L2265" i="2" s="1"/>
  <c r="O2264" i="2"/>
  <c r="L2264" i="2" s="1"/>
  <c r="N2264" i="2"/>
  <c r="M2264" i="2"/>
  <c r="O2263" i="2"/>
  <c r="N2263" i="2"/>
  <c r="M2263" i="2"/>
  <c r="L2263" i="2"/>
  <c r="O2262" i="2"/>
  <c r="N2262" i="2"/>
  <c r="M2262" i="2"/>
  <c r="O2261" i="2"/>
  <c r="N2261" i="2"/>
  <c r="M2261" i="2"/>
  <c r="L2261" i="2"/>
  <c r="O2260" i="2"/>
  <c r="N2260" i="2"/>
  <c r="M2260" i="2"/>
  <c r="L2260" i="2"/>
  <c r="O2259" i="2"/>
  <c r="N2259" i="2"/>
  <c r="L2259" i="2" s="1"/>
  <c r="M2259" i="2"/>
  <c r="O2258" i="2"/>
  <c r="N2258" i="2"/>
  <c r="M2258" i="2"/>
  <c r="O2257" i="2"/>
  <c r="N2257" i="2"/>
  <c r="M2257" i="2"/>
  <c r="L2257" i="2" s="1"/>
  <c r="O2256" i="2"/>
  <c r="L2256" i="2" s="1"/>
  <c r="N2256" i="2"/>
  <c r="M2256" i="2"/>
  <c r="O2255" i="2"/>
  <c r="N2255" i="2"/>
  <c r="M2255" i="2"/>
  <c r="L2255" i="2"/>
  <c r="O2254" i="2"/>
  <c r="N2254" i="2"/>
  <c r="M2254" i="2"/>
  <c r="O2253" i="2"/>
  <c r="N2253" i="2"/>
  <c r="M2253" i="2"/>
  <c r="L2253" i="2"/>
  <c r="O2252" i="2"/>
  <c r="N2252" i="2"/>
  <c r="M2252" i="2"/>
  <c r="L2252" i="2" s="1"/>
  <c r="O2251" i="2"/>
  <c r="N2251" i="2"/>
  <c r="M2251" i="2"/>
  <c r="L2251" i="2"/>
  <c r="O2250" i="2"/>
  <c r="N2250" i="2"/>
  <c r="M2250" i="2"/>
  <c r="O2249" i="2"/>
  <c r="N2249" i="2"/>
  <c r="M2249" i="2"/>
  <c r="L2249" i="2"/>
  <c r="O2248" i="2"/>
  <c r="N2248" i="2"/>
  <c r="M2248" i="2"/>
  <c r="L2248" i="2" s="1"/>
  <c r="O2247" i="2"/>
  <c r="N2247" i="2"/>
  <c r="M2247" i="2"/>
  <c r="L2247" i="2"/>
  <c r="O2246" i="2"/>
  <c r="N2246" i="2"/>
  <c r="M2246" i="2"/>
  <c r="O2245" i="2"/>
  <c r="N2245" i="2"/>
  <c r="M2245" i="2"/>
  <c r="L2245" i="2"/>
  <c r="O2244" i="2"/>
  <c r="N2244" i="2"/>
  <c r="M2244" i="2"/>
  <c r="L2244" i="2" s="1"/>
  <c r="O2243" i="2"/>
  <c r="N2243" i="2"/>
  <c r="M2243" i="2"/>
  <c r="L2243" i="2"/>
  <c r="O2242" i="2"/>
  <c r="N2242" i="2"/>
  <c r="M2242" i="2"/>
  <c r="O2241" i="2"/>
  <c r="N2241" i="2"/>
  <c r="M2241" i="2"/>
  <c r="L2241" i="2"/>
  <c r="O2240" i="2"/>
  <c r="N2240" i="2"/>
  <c r="M2240" i="2"/>
  <c r="L2240" i="2" s="1"/>
  <c r="O2239" i="2"/>
  <c r="N2239" i="2"/>
  <c r="M2239" i="2"/>
  <c r="L2239" i="2"/>
  <c r="O2238" i="2"/>
  <c r="N2238" i="2"/>
  <c r="M2238" i="2"/>
  <c r="O2237" i="2"/>
  <c r="N2237" i="2"/>
  <c r="M2237" i="2"/>
  <c r="L2237" i="2"/>
  <c r="O2236" i="2"/>
  <c r="N2236" i="2"/>
  <c r="M2236" i="2"/>
  <c r="L2236" i="2" s="1"/>
  <c r="O2235" i="2"/>
  <c r="N2235" i="2"/>
  <c r="M2235" i="2"/>
  <c r="L2235" i="2"/>
  <c r="O2234" i="2"/>
  <c r="N2234" i="2"/>
  <c r="M2234" i="2"/>
  <c r="O2233" i="2"/>
  <c r="N2233" i="2"/>
  <c r="M2233" i="2"/>
  <c r="L2233" i="2"/>
  <c r="O2232" i="2"/>
  <c r="N2232" i="2"/>
  <c r="M2232" i="2"/>
  <c r="L2232" i="2" s="1"/>
  <c r="O2231" i="2"/>
  <c r="N2231" i="2"/>
  <c r="M2231" i="2"/>
  <c r="L2231" i="2"/>
  <c r="O2230" i="2"/>
  <c r="N2230" i="2"/>
  <c r="M2230" i="2"/>
  <c r="O2229" i="2"/>
  <c r="N2229" i="2"/>
  <c r="M2229" i="2"/>
  <c r="L2229" i="2"/>
  <c r="O2228" i="2"/>
  <c r="N2228" i="2"/>
  <c r="M2228" i="2"/>
  <c r="L2228" i="2" s="1"/>
  <c r="O2227" i="2"/>
  <c r="N2227" i="2"/>
  <c r="M2227" i="2"/>
  <c r="L2227" i="2"/>
  <c r="O2226" i="2"/>
  <c r="N2226" i="2"/>
  <c r="M2226" i="2"/>
  <c r="O2225" i="2"/>
  <c r="N2225" i="2"/>
  <c r="M2225" i="2"/>
  <c r="L2225" i="2"/>
  <c r="O2224" i="2"/>
  <c r="N2224" i="2"/>
  <c r="M2224" i="2"/>
  <c r="L2224" i="2" s="1"/>
  <c r="O2223" i="2"/>
  <c r="N2223" i="2"/>
  <c r="M2223" i="2"/>
  <c r="L2223" i="2"/>
  <c r="O2222" i="2"/>
  <c r="N2222" i="2"/>
  <c r="M2222" i="2"/>
  <c r="O2221" i="2"/>
  <c r="N2221" i="2"/>
  <c r="M2221" i="2"/>
  <c r="L2221" i="2"/>
  <c r="O2220" i="2"/>
  <c r="N2220" i="2"/>
  <c r="M2220" i="2"/>
  <c r="L2220" i="2" s="1"/>
  <c r="O2219" i="2"/>
  <c r="N2219" i="2"/>
  <c r="M2219" i="2"/>
  <c r="L2219" i="2"/>
  <c r="O2218" i="2"/>
  <c r="N2218" i="2"/>
  <c r="M2218" i="2"/>
  <c r="O2217" i="2"/>
  <c r="N2217" i="2"/>
  <c r="M2217" i="2"/>
  <c r="L2217" i="2"/>
  <c r="O2216" i="2"/>
  <c r="N2216" i="2"/>
  <c r="M2216" i="2"/>
  <c r="L2216" i="2" s="1"/>
  <c r="O2215" i="2"/>
  <c r="N2215" i="2"/>
  <c r="M2215" i="2"/>
  <c r="L2215" i="2"/>
  <c r="O2214" i="2"/>
  <c r="N2214" i="2"/>
  <c r="M2214" i="2"/>
  <c r="O2213" i="2"/>
  <c r="N2213" i="2"/>
  <c r="M2213" i="2"/>
  <c r="L2213" i="2"/>
  <c r="O2212" i="2"/>
  <c r="N2212" i="2"/>
  <c r="M2212" i="2"/>
  <c r="L2212" i="2" s="1"/>
  <c r="O2211" i="2"/>
  <c r="N2211" i="2"/>
  <c r="M2211" i="2"/>
  <c r="L2211" i="2"/>
  <c r="O2210" i="2"/>
  <c r="N2210" i="2"/>
  <c r="M2210" i="2"/>
  <c r="O2209" i="2"/>
  <c r="N2209" i="2"/>
  <c r="M2209" i="2"/>
  <c r="L2209" i="2"/>
  <c r="O2208" i="2"/>
  <c r="N2208" i="2"/>
  <c r="M2208" i="2"/>
  <c r="L2208" i="2" s="1"/>
  <c r="O2207" i="2"/>
  <c r="N2207" i="2"/>
  <c r="M2207" i="2"/>
  <c r="L2207" i="2"/>
  <c r="O2206" i="2"/>
  <c r="N2206" i="2"/>
  <c r="M2206" i="2"/>
  <c r="O2205" i="2"/>
  <c r="N2205" i="2"/>
  <c r="M2205" i="2"/>
  <c r="L2205" i="2"/>
  <c r="O2204" i="2"/>
  <c r="N2204" i="2"/>
  <c r="M2204" i="2"/>
  <c r="L2204" i="2" s="1"/>
  <c r="O2203" i="2"/>
  <c r="N2203" i="2"/>
  <c r="M2203" i="2"/>
  <c r="L2203" i="2"/>
  <c r="O2202" i="2"/>
  <c r="N2202" i="2"/>
  <c r="M2202" i="2"/>
  <c r="O2201" i="2"/>
  <c r="N2201" i="2"/>
  <c r="M2201" i="2"/>
  <c r="L2201" i="2"/>
  <c r="O2200" i="2"/>
  <c r="N2200" i="2"/>
  <c r="M2200" i="2"/>
  <c r="L2200" i="2" s="1"/>
  <c r="O2199" i="2"/>
  <c r="N2199" i="2"/>
  <c r="M2199" i="2"/>
  <c r="L2199" i="2"/>
  <c r="O2198" i="2"/>
  <c r="N2198" i="2"/>
  <c r="M2198" i="2"/>
  <c r="O2197" i="2"/>
  <c r="N2197" i="2"/>
  <c r="M2197" i="2"/>
  <c r="L2197" i="2"/>
  <c r="O2196" i="2"/>
  <c r="N2196" i="2"/>
  <c r="M2196" i="2"/>
  <c r="L2196" i="2" s="1"/>
  <c r="O2195" i="2"/>
  <c r="N2195" i="2"/>
  <c r="M2195" i="2"/>
  <c r="L2195" i="2"/>
  <c r="O2194" i="2"/>
  <c r="N2194" i="2"/>
  <c r="M2194" i="2"/>
  <c r="O2193" i="2"/>
  <c r="N2193" i="2"/>
  <c r="M2193" i="2"/>
  <c r="L2193" i="2"/>
  <c r="O2192" i="2"/>
  <c r="N2192" i="2"/>
  <c r="M2192" i="2"/>
  <c r="L2192" i="2" s="1"/>
  <c r="O2191" i="2"/>
  <c r="N2191" i="2"/>
  <c r="M2191" i="2"/>
  <c r="L2191" i="2"/>
  <c r="O2190" i="2"/>
  <c r="N2190" i="2"/>
  <c r="M2190" i="2"/>
  <c r="O2189" i="2"/>
  <c r="N2189" i="2"/>
  <c r="M2189" i="2"/>
  <c r="L2189" i="2"/>
  <c r="O2188" i="2"/>
  <c r="N2188" i="2"/>
  <c r="M2188" i="2"/>
  <c r="L2188" i="2" s="1"/>
  <c r="O2187" i="2"/>
  <c r="N2187" i="2"/>
  <c r="M2187" i="2"/>
  <c r="L2187" i="2"/>
  <c r="O2186" i="2"/>
  <c r="N2186" i="2"/>
  <c r="M2186" i="2"/>
  <c r="O2185" i="2"/>
  <c r="N2185" i="2"/>
  <c r="M2185" i="2"/>
  <c r="L2185" i="2"/>
  <c r="O2184" i="2"/>
  <c r="N2184" i="2"/>
  <c r="M2184" i="2"/>
  <c r="L2184" i="2" s="1"/>
  <c r="O2183" i="2"/>
  <c r="N2183" i="2"/>
  <c r="M2183" i="2"/>
  <c r="L2183" i="2"/>
  <c r="O2182" i="2"/>
  <c r="N2182" i="2"/>
  <c r="M2182" i="2"/>
  <c r="O2181" i="2"/>
  <c r="N2181" i="2"/>
  <c r="M2181" i="2"/>
  <c r="L2181" i="2"/>
  <c r="O2180" i="2"/>
  <c r="N2180" i="2"/>
  <c r="M2180" i="2"/>
  <c r="L2180" i="2" s="1"/>
  <c r="O2179" i="2"/>
  <c r="N2179" i="2"/>
  <c r="M2179" i="2"/>
  <c r="L2179" i="2"/>
  <c r="O2178" i="2"/>
  <c r="N2178" i="2"/>
  <c r="M2178" i="2"/>
  <c r="O2177" i="2"/>
  <c r="N2177" i="2"/>
  <c r="M2177" i="2"/>
  <c r="L2177" i="2"/>
  <c r="O2176" i="2"/>
  <c r="N2176" i="2"/>
  <c r="M2176" i="2"/>
  <c r="L2176" i="2" s="1"/>
  <c r="O2175" i="2"/>
  <c r="N2175" i="2"/>
  <c r="M2175" i="2"/>
  <c r="L2175" i="2"/>
  <c r="O2174" i="2"/>
  <c r="N2174" i="2"/>
  <c r="M2174" i="2"/>
  <c r="O2173" i="2"/>
  <c r="N2173" i="2"/>
  <c r="M2173" i="2"/>
  <c r="L2173" i="2"/>
  <c r="O2172" i="2"/>
  <c r="N2172" i="2"/>
  <c r="M2172" i="2"/>
  <c r="L2172" i="2" s="1"/>
  <c r="O2171" i="2"/>
  <c r="N2171" i="2"/>
  <c r="M2171" i="2"/>
  <c r="L2171" i="2"/>
  <c r="O2170" i="2"/>
  <c r="N2170" i="2"/>
  <c r="M2170" i="2"/>
  <c r="O2169" i="2"/>
  <c r="N2169" i="2"/>
  <c r="M2169" i="2"/>
  <c r="L2169" i="2"/>
  <c r="O2168" i="2"/>
  <c r="N2168" i="2"/>
  <c r="M2168" i="2"/>
  <c r="L2168" i="2" s="1"/>
  <c r="O2167" i="2"/>
  <c r="N2167" i="2"/>
  <c r="M2167" i="2"/>
  <c r="L2167" i="2"/>
  <c r="O2166" i="2"/>
  <c r="N2166" i="2"/>
  <c r="M2166" i="2"/>
  <c r="O2165" i="2"/>
  <c r="N2165" i="2"/>
  <c r="M2165" i="2"/>
  <c r="L2165" i="2"/>
  <c r="O2164" i="2"/>
  <c r="N2164" i="2"/>
  <c r="M2164" i="2"/>
  <c r="L2164" i="2" s="1"/>
  <c r="O2163" i="2"/>
  <c r="N2163" i="2"/>
  <c r="M2163" i="2"/>
  <c r="L2163" i="2"/>
  <c r="O2162" i="2"/>
  <c r="N2162" i="2"/>
  <c r="M2162" i="2"/>
  <c r="O2161" i="2"/>
  <c r="N2161" i="2"/>
  <c r="M2161" i="2"/>
  <c r="L2161" i="2"/>
  <c r="O2160" i="2"/>
  <c r="N2160" i="2"/>
  <c r="M2160" i="2"/>
  <c r="L2160" i="2" s="1"/>
  <c r="O2159" i="2"/>
  <c r="N2159" i="2"/>
  <c r="M2159" i="2"/>
  <c r="L2159" i="2"/>
  <c r="O2158" i="2"/>
  <c r="N2158" i="2"/>
  <c r="M2158" i="2"/>
  <c r="O2157" i="2"/>
  <c r="N2157" i="2"/>
  <c r="M2157" i="2"/>
  <c r="L2157" i="2"/>
  <c r="O2156" i="2"/>
  <c r="N2156" i="2"/>
  <c r="M2156" i="2"/>
  <c r="L2156" i="2" s="1"/>
  <c r="O2155" i="2"/>
  <c r="N2155" i="2"/>
  <c r="M2155" i="2"/>
  <c r="L2155" i="2"/>
  <c r="O2154" i="2"/>
  <c r="N2154" i="2"/>
  <c r="M2154" i="2"/>
  <c r="O2153" i="2"/>
  <c r="N2153" i="2"/>
  <c r="M2153" i="2"/>
  <c r="L2153" i="2"/>
  <c r="O2152" i="2"/>
  <c r="N2152" i="2"/>
  <c r="M2152" i="2"/>
  <c r="L2152" i="2" s="1"/>
  <c r="O2151" i="2"/>
  <c r="N2151" i="2"/>
  <c r="M2151" i="2"/>
  <c r="L2151" i="2"/>
  <c r="O2150" i="2"/>
  <c r="N2150" i="2"/>
  <c r="M2150" i="2"/>
  <c r="O2149" i="2"/>
  <c r="N2149" i="2"/>
  <c r="M2149" i="2"/>
  <c r="L2149" i="2"/>
  <c r="O2148" i="2"/>
  <c r="N2148" i="2"/>
  <c r="M2148" i="2"/>
  <c r="L2148" i="2" s="1"/>
  <c r="O2147" i="2"/>
  <c r="N2147" i="2"/>
  <c r="M2147" i="2"/>
  <c r="L2147" i="2"/>
  <c r="O2146" i="2"/>
  <c r="N2146" i="2"/>
  <c r="M2146" i="2"/>
  <c r="O2145" i="2"/>
  <c r="N2145" i="2"/>
  <c r="M2145" i="2"/>
  <c r="L2145" i="2"/>
  <c r="O2144" i="2"/>
  <c r="N2144" i="2"/>
  <c r="M2144" i="2"/>
  <c r="L2144" i="2" s="1"/>
  <c r="O2143" i="2"/>
  <c r="N2143" i="2"/>
  <c r="M2143" i="2"/>
  <c r="L2143" i="2"/>
  <c r="O2142" i="2"/>
  <c r="N2142" i="2"/>
  <c r="M2142" i="2"/>
  <c r="O2141" i="2"/>
  <c r="N2141" i="2"/>
  <c r="M2141" i="2"/>
  <c r="L2141" i="2"/>
  <c r="O2140" i="2"/>
  <c r="N2140" i="2"/>
  <c r="M2140" i="2"/>
  <c r="L2140" i="2" s="1"/>
  <c r="O2139" i="2"/>
  <c r="N2139" i="2"/>
  <c r="M2139" i="2"/>
  <c r="L2139" i="2"/>
  <c r="O2138" i="2"/>
  <c r="N2138" i="2"/>
  <c r="M2138" i="2"/>
  <c r="O2137" i="2"/>
  <c r="N2137" i="2"/>
  <c r="M2137" i="2"/>
  <c r="L2137" i="2"/>
  <c r="O2136" i="2"/>
  <c r="N2136" i="2"/>
  <c r="M2136" i="2"/>
  <c r="L2136" i="2" s="1"/>
  <c r="O2135" i="2"/>
  <c r="N2135" i="2"/>
  <c r="M2135" i="2"/>
  <c r="L2135" i="2"/>
  <c r="O2134" i="2"/>
  <c r="N2134" i="2"/>
  <c r="M2134" i="2"/>
  <c r="O2133" i="2"/>
  <c r="N2133" i="2"/>
  <c r="M2133" i="2"/>
  <c r="L2133" i="2"/>
  <c r="O2132" i="2"/>
  <c r="N2132" i="2"/>
  <c r="M2132" i="2"/>
  <c r="L2132" i="2" s="1"/>
  <c r="O2131" i="2"/>
  <c r="N2131" i="2"/>
  <c r="M2131" i="2"/>
  <c r="L2131" i="2"/>
  <c r="O2130" i="2"/>
  <c r="N2130" i="2"/>
  <c r="M2130" i="2"/>
  <c r="O2129" i="2"/>
  <c r="N2129" i="2"/>
  <c r="M2129" i="2"/>
  <c r="L2129" i="2"/>
  <c r="O2128" i="2"/>
  <c r="N2128" i="2"/>
  <c r="M2128" i="2"/>
  <c r="L2128" i="2" s="1"/>
  <c r="O2127" i="2"/>
  <c r="N2127" i="2"/>
  <c r="M2127" i="2"/>
  <c r="L2127" i="2"/>
  <c r="O2126" i="2"/>
  <c r="N2126" i="2"/>
  <c r="M2126" i="2"/>
  <c r="O2125" i="2"/>
  <c r="N2125" i="2"/>
  <c r="M2125" i="2"/>
  <c r="L2125" i="2"/>
  <c r="O2124" i="2"/>
  <c r="N2124" i="2"/>
  <c r="M2124" i="2"/>
  <c r="L2124" i="2" s="1"/>
  <c r="O2123" i="2"/>
  <c r="N2123" i="2"/>
  <c r="M2123" i="2"/>
  <c r="L2123" i="2"/>
  <c r="O2122" i="2"/>
  <c r="N2122" i="2"/>
  <c r="M2122" i="2"/>
  <c r="O2121" i="2"/>
  <c r="N2121" i="2"/>
  <c r="M2121" i="2"/>
  <c r="L2121" i="2"/>
  <c r="O2120" i="2"/>
  <c r="N2120" i="2"/>
  <c r="M2120" i="2"/>
  <c r="L2120" i="2" s="1"/>
  <c r="O2119" i="2"/>
  <c r="N2119" i="2"/>
  <c r="M2119" i="2"/>
  <c r="L2119" i="2"/>
  <c r="O2118" i="2"/>
  <c r="N2118" i="2"/>
  <c r="M2118" i="2"/>
  <c r="O2117" i="2"/>
  <c r="N2117" i="2"/>
  <c r="M2117" i="2"/>
  <c r="L2117" i="2"/>
  <c r="O2116" i="2"/>
  <c r="N2116" i="2"/>
  <c r="M2116" i="2"/>
  <c r="L2116" i="2" s="1"/>
  <c r="O2115" i="2"/>
  <c r="N2115" i="2"/>
  <c r="M2115" i="2"/>
  <c r="L2115" i="2"/>
  <c r="O2114" i="2"/>
  <c r="N2114" i="2"/>
  <c r="M2114" i="2"/>
  <c r="O2113" i="2"/>
  <c r="N2113" i="2"/>
  <c r="M2113" i="2"/>
  <c r="L2113" i="2"/>
  <c r="O2112" i="2"/>
  <c r="N2112" i="2"/>
  <c r="M2112" i="2"/>
  <c r="L2112" i="2" s="1"/>
  <c r="O2111" i="2"/>
  <c r="N2111" i="2"/>
  <c r="M2111" i="2"/>
  <c r="L2111" i="2"/>
  <c r="O2110" i="2"/>
  <c r="N2110" i="2"/>
  <c r="M2110" i="2"/>
  <c r="O2109" i="2"/>
  <c r="N2109" i="2"/>
  <c r="M2109" i="2"/>
  <c r="L2109" i="2"/>
  <c r="O2108" i="2"/>
  <c r="N2108" i="2"/>
  <c r="M2108" i="2"/>
  <c r="L2108" i="2" s="1"/>
  <c r="O2107" i="2"/>
  <c r="N2107" i="2"/>
  <c r="M2107" i="2"/>
  <c r="L2107" i="2"/>
  <c r="O2106" i="2"/>
  <c r="N2106" i="2"/>
  <c r="M2106" i="2"/>
  <c r="O2105" i="2"/>
  <c r="N2105" i="2"/>
  <c r="M2105" i="2"/>
  <c r="L2105" i="2"/>
  <c r="O2104" i="2"/>
  <c r="N2104" i="2"/>
  <c r="M2104" i="2"/>
  <c r="L2104" i="2" s="1"/>
  <c r="O2103" i="2"/>
  <c r="N2103" i="2"/>
  <c r="M2103" i="2"/>
  <c r="L2103" i="2"/>
  <c r="O2102" i="2"/>
  <c r="N2102" i="2"/>
  <c r="M2102" i="2"/>
  <c r="O2101" i="2"/>
  <c r="N2101" i="2"/>
  <c r="M2101" i="2"/>
  <c r="L2101" i="2"/>
  <c r="O2100" i="2"/>
  <c r="N2100" i="2"/>
  <c r="M2100" i="2"/>
  <c r="L2100" i="2" s="1"/>
  <c r="O2099" i="2"/>
  <c r="N2099" i="2"/>
  <c r="M2099" i="2"/>
  <c r="L2099" i="2"/>
  <c r="O2098" i="2"/>
  <c r="N2098" i="2"/>
  <c r="M2098" i="2"/>
  <c r="O2097" i="2"/>
  <c r="N2097" i="2"/>
  <c r="M2097" i="2"/>
  <c r="L2097" i="2"/>
  <c r="O2096" i="2"/>
  <c r="N2096" i="2"/>
  <c r="M2096" i="2"/>
  <c r="L2096" i="2" s="1"/>
  <c r="O2095" i="2"/>
  <c r="N2095" i="2"/>
  <c r="M2095" i="2"/>
  <c r="L2095" i="2"/>
  <c r="O2094" i="2"/>
  <c r="N2094" i="2"/>
  <c r="M2094" i="2"/>
  <c r="O2093" i="2"/>
  <c r="N2093" i="2"/>
  <c r="M2093" i="2"/>
  <c r="L2093" i="2"/>
  <c r="O2092" i="2"/>
  <c r="N2092" i="2"/>
  <c r="M2092" i="2"/>
  <c r="L2092" i="2" s="1"/>
  <c r="O2091" i="2"/>
  <c r="N2091" i="2"/>
  <c r="M2091" i="2"/>
  <c r="L2091" i="2"/>
  <c r="O2090" i="2"/>
  <c r="N2090" i="2"/>
  <c r="M2090" i="2"/>
  <c r="L2090" i="2" s="1"/>
  <c r="O2089" i="2"/>
  <c r="N2089" i="2"/>
  <c r="M2089" i="2"/>
  <c r="L2089" i="2"/>
  <c r="O2088" i="2"/>
  <c r="N2088" i="2"/>
  <c r="M2088" i="2"/>
  <c r="L2088" i="2" s="1"/>
  <c r="O2087" i="2"/>
  <c r="L2087" i="2" s="1"/>
  <c r="N2087" i="2"/>
  <c r="M2087" i="2"/>
  <c r="O2086" i="2"/>
  <c r="N2086" i="2"/>
  <c r="M2086" i="2"/>
  <c r="O2085" i="2"/>
  <c r="N2085" i="2"/>
  <c r="M2085" i="2"/>
  <c r="L2085" i="2" s="1"/>
  <c r="O2084" i="2"/>
  <c r="N2084" i="2"/>
  <c r="M2084" i="2"/>
  <c r="L2084" i="2" s="1"/>
  <c r="O2083" i="2"/>
  <c r="L2083" i="2" s="1"/>
  <c r="N2083" i="2"/>
  <c r="M2083" i="2"/>
  <c r="O2082" i="2"/>
  <c r="N2082" i="2"/>
  <c r="M2082" i="2"/>
  <c r="O2081" i="2"/>
  <c r="N2081" i="2"/>
  <c r="M2081" i="2"/>
  <c r="L2081" i="2" s="1"/>
  <c r="O2080" i="2"/>
  <c r="N2080" i="2"/>
  <c r="M2080" i="2"/>
  <c r="L2080" i="2" s="1"/>
  <c r="O2079" i="2"/>
  <c r="L2079" i="2" s="1"/>
  <c r="N2079" i="2"/>
  <c r="M2079" i="2"/>
  <c r="O2078" i="2"/>
  <c r="N2078" i="2"/>
  <c r="M2078" i="2"/>
  <c r="O2077" i="2"/>
  <c r="N2077" i="2"/>
  <c r="M2077" i="2"/>
  <c r="L2077" i="2" s="1"/>
  <c r="O2076" i="2"/>
  <c r="N2076" i="2"/>
  <c r="M2076" i="2"/>
  <c r="L2076" i="2" s="1"/>
  <c r="O2075" i="2"/>
  <c r="L2075" i="2" s="1"/>
  <c r="N2075" i="2"/>
  <c r="M2075" i="2"/>
  <c r="O2074" i="2"/>
  <c r="N2074" i="2"/>
  <c r="M2074" i="2"/>
  <c r="O2073" i="2"/>
  <c r="N2073" i="2"/>
  <c r="M2073" i="2"/>
  <c r="L2073" i="2" s="1"/>
  <c r="O2072" i="2"/>
  <c r="N2072" i="2"/>
  <c r="M2072" i="2"/>
  <c r="L2072" i="2" s="1"/>
  <c r="O2071" i="2"/>
  <c r="L2071" i="2" s="1"/>
  <c r="N2071" i="2"/>
  <c r="M2071" i="2"/>
  <c r="O2070" i="2"/>
  <c r="N2070" i="2"/>
  <c r="M2070" i="2"/>
  <c r="O2069" i="2"/>
  <c r="N2069" i="2"/>
  <c r="M2069" i="2"/>
  <c r="L2069" i="2"/>
  <c r="O2068" i="2"/>
  <c r="L2068" i="2" s="1"/>
  <c r="N2068" i="2"/>
  <c r="M2068" i="2"/>
  <c r="O2067" i="2"/>
  <c r="N2067" i="2"/>
  <c r="M2067" i="2"/>
  <c r="L2067" i="2"/>
  <c r="O2066" i="2"/>
  <c r="N2066" i="2"/>
  <c r="M2066" i="2"/>
  <c r="O2065" i="2"/>
  <c r="N2065" i="2"/>
  <c r="M2065" i="2"/>
  <c r="L2065" i="2"/>
  <c r="O2064" i="2"/>
  <c r="L2064" i="2" s="1"/>
  <c r="N2064" i="2"/>
  <c r="M2064" i="2"/>
  <c r="O2063" i="2"/>
  <c r="N2063" i="2"/>
  <c r="L2063" i="2" s="1"/>
  <c r="M2063" i="2"/>
  <c r="O2062" i="2"/>
  <c r="N2062" i="2"/>
  <c r="M2062" i="2"/>
  <c r="L2062" i="2" s="1"/>
  <c r="O2061" i="2"/>
  <c r="N2061" i="2"/>
  <c r="M2061" i="2"/>
  <c r="L2061" i="2"/>
  <c r="O2060" i="2"/>
  <c r="L2060" i="2" s="1"/>
  <c r="N2060" i="2"/>
  <c r="M2060" i="2"/>
  <c r="O2059" i="2"/>
  <c r="N2059" i="2"/>
  <c r="L2059" i="2" s="1"/>
  <c r="M2059" i="2"/>
  <c r="O2058" i="2"/>
  <c r="N2058" i="2"/>
  <c r="M2058" i="2"/>
  <c r="L2058" i="2" s="1"/>
  <c r="O2057" i="2"/>
  <c r="N2057" i="2"/>
  <c r="M2057" i="2"/>
  <c r="L2057" i="2"/>
  <c r="O2056" i="2"/>
  <c r="L2056" i="2" s="1"/>
  <c r="N2056" i="2"/>
  <c r="M2056" i="2"/>
  <c r="O2055" i="2"/>
  <c r="N2055" i="2"/>
  <c r="L2055" i="2" s="1"/>
  <c r="M2055" i="2"/>
  <c r="O2054" i="2"/>
  <c r="N2054" i="2"/>
  <c r="M2054" i="2"/>
  <c r="L2054" i="2" s="1"/>
  <c r="O2053" i="2"/>
  <c r="N2053" i="2"/>
  <c r="M2053" i="2"/>
  <c r="L2053" i="2"/>
  <c r="O2052" i="2"/>
  <c r="L2052" i="2" s="1"/>
  <c r="N2052" i="2"/>
  <c r="M2052" i="2"/>
  <c r="O2051" i="2"/>
  <c r="N2051" i="2"/>
  <c r="L2051" i="2" s="1"/>
  <c r="M2051" i="2"/>
  <c r="O2050" i="2"/>
  <c r="N2050" i="2"/>
  <c r="M2050" i="2"/>
  <c r="L2050" i="2" s="1"/>
  <c r="O2049" i="2"/>
  <c r="N2049" i="2"/>
  <c r="M2049" i="2"/>
  <c r="L2049" i="2"/>
  <c r="O2048" i="2"/>
  <c r="L2048" i="2" s="1"/>
  <c r="N2048" i="2"/>
  <c r="M2048" i="2"/>
  <c r="O2047" i="2"/>
  <c r="N2047" i="2"/>
  <c r="L2047" i="2" s="1"/>
  <c r="M2047" i="2"/>
  <c r="O2046" i="2"/>
  <c r="N2046" i="2"/>
  <c r="M2046" i="2"/>
  <c r="L2046" i="2" s="1"/>
  <c r="O2045" i="2"/>
  <c r="N2045" i="2"/>
  <c r="M2045" i="2"/>
  <c r="L2045" i="2"/>
  <c r="O2044" i="2"/>
  <c r="L2044" i="2" s="1"/>
  <c r="N2044" i="2"/>
  <c r="M2044" i="2"/>
  <c r="O2043" i="2"/>
  <c r="N2043" i="2"/>
  <c r="L2043" i="2" s="1"/>
  <c r="M2043" i="2"/>
  <c r="O2042" i="2"/>
  <c r="N2042" i="2"/>
  <c r="M2042" i="2"/>
  <c r="L2042" i="2" s="1"/>
  <c r="O2041" i="2"/>
  <c r="N2041" i="2"/>
  <c r="M2041" i="2"/>
  <c r="L2041" i="2"/>
  <c r="O2040" i="2"/>
  <c r="L2040" i="2" s="1"/>
  <c r="N2040" i="2"/>
  <c r="M2040" i="2"/>
  <c r="O2039" i="2"/>
  <c r="N2039" i="2"/>
  <c r="L2039" i="2" s="1"/>
  <c r="M2039" i="2"/>
  <c r="O2038" i="2"/>
  <c r="N2038" i="2"/>
  <c r="M2038" i="2"/>
  <c r="L2038" i="2" s="1"/>
  <c r="O2037" i="2"/>
  <c r="N2037" i="2"/>
  <c r="M2037" i="2"/>
  <c r="L2037" i="2"/>
  <c r="O2036" i="2"/>
  <c r="L2036" i="2" s="1"/>
  <c r="N2036" i="2"/>
  <c r="M2036" i="2"/>
  <c r="O2035" i="2"/>
  <c r="N2035" i="2"/>
  <c r="L2035" i="2" s="1"/>
  <c r="M2035" i="2"/>
  <c r="O2034" i="2"/>
  <c r="N2034" i="2"/>
  <c r="M2034" i="2"/>
  <c r="L2034" i="2" s="1"/>
  <c r="O2033" i="2"/>
  <c r="N2033" i="2"/>
  <c r="M2033" i="2"/>
  <c r="L2033" i="2"/>
  <c r="O2032" i="2"/>
  <c r="L2032" i="2" s="1"/>
  <c r="N2032" i="2"/>
  <c r="M2032" i="2"/>
  <c r="O2031" i="2"/>
  <c r="N2031" i="2"/>
  <c r="L2031" i="2" s="1"/>
  <c r="M2031" i="2"/>
  <c r="O2030" i="2"/>
  <c r="N2030" i="2"/>
  <c r="M2030" i="2"/>
  <c r="L2030" i="2" s="1"/>
  <c r="O2029" i="2"/>
  <c r="N2029" i="2"/>
  <c r="M2029" i="2"/>
  <c r="L2029" i="2"/>
  <c r="O2028" i="2"/>
  <c r="L2028" i="2" s="1"/>
  <c r="N2028" i="2"/>
  <c r="M2028" i="2"/>
  <c r="O2027" i="2"/>
  <c r="N2027" i="2"/>
  <c r="L2027" i="2" s="1"/>
  <c r="M2027" i="2"/>
  <c r="O2026" i="2"/>
  <c r="N2026" i="2"/>
  <c r="M2026" i="2"/>
  <c r="L2026" i="2" s="1"/>
  <c r="O2025" i="2"/>
  <c r="N2025" i="2"/>
  <c r="M2025" i="2"/>
  <c r="L2025" i="2" s="1"/>
  <c r="O2024" i="2"/>
  <c r="L2024" i="2" s="1"/>
  <c r="N2024" i="2"/>
  <c r="M2024" i="2"/>
  <c r="O2023" i="2"/>
  <c r="N2023" i="2"/>
  <c r="L2023" i="2" s="1"/>
  <c r="M2023" i="2"/>
  <c r="O2022" i="2"/>
  <c r="N2022" i="2"/>
  <c r="M2022" i="2"/>
  <c r="L2022" i="2" s="1"/>
  <c r="O2021" i="2"/>
  <c r="N2021" i="2"/>
  <c r="M2021" i="2"/>
  <c r="L2021" i="2" s="1"/>
  <c r="O2020" i="2"/>
  <c r="L2020" i="2" s="1"/>
  <c r="N2020" i="2"/>
  <c r="M2020" i="2"/>
  <c r="O2019" i="2"/>
  <c r="N2019" i="2"/>
  <c r="L2019" i="2" s="1"/>
  <c r="M2019" i="2"/>
  <c r="O2018" i="2"/>
  <c r="N2018" i="2"/>
  <c r="M2018" i="2"/>
  <c r="L2018" i="2" s="1"/>
  <c r="O2017" i="2"/>
  <c r="N2017" i="2"/>
  <c r="M2017" i="2"/>
  <c r="L2017" i="2" s="1"/>
  <c r="O2016" i="2"/>
  <c r="N2016" i="2"/>
  <c r="M2016" i="2"/>
  <c r="L2016" i="2"/>
  <c r="O2015" i="2"/>
  <c r="N2015" i="2"/>
  <c r="L2015" i="2" s="1"/>
  <c r="M2015" i="2"/>
  <c r="O2014" i="2"/>
  <c r="N2014" i="2"/>
  <c r="M2014" i="2"/>
  <c r="O2013" i="2"/>
  <c r="N2013" i="2"/>
  <c r="M2013" i="2"/>
  <c r="L2013" i="2" s="1"/>
  <c r="O2012" i="2"/>
  <c r="N2012" i="2"/>
  <c r="M2012" i="2"/>
  <c r="L2012" i="2"/>
  <c r="O2011" i="2"/>
  <c r="N2011" i="2"/>
  <c r="M2011" i="2"/>
  <c r="L2011" i="2" s="1"/>
  <c r="O2010" i="2"/>
  <c r="N2010" i="2"/>
  <c r="M2010" i="2"/>
  <c r="L2010" i="2" s="1"/>
  <c r="O2009" i="2"/>
  <c r="N2009" i="2"/>
  <c r="M2009" i="2"/>
  <c r="L2009" i="2"/>
  <c r="O2008" i="2"/>
  <c r="N2008" i="2"/>
  <c r="M2008" i="2"/>
  <c r="L2008" i="2" s="1"/>
  <c r="O2007" i="2"/>
  <c r="N2007" i="2"/>
  <c r="M2007" i="2"/>
  <c r="L2007" i="2" s="1"/>
  <c r="O2006" i="2"/>
  <c r="N2006" i="2"/>
  <c r="M2006" i="2"/>
  <c r="L2006" i="2" s="1"/>
  <c r="O2005" i="2"/>
  <c r="N2005" i="2"/>
  <c r="M2005" i="2"/>
  <c r="L2005" i="2"/>
  <c r="O2004" i="2"/>
  <c r="N2004" i="2"/>
  <c r="M2004" i="2"/>
  <c r="L2004" i="2" s="1"/>
  <c r="O2003" i="2"/>
  <c r="N2003" i="2"/>
  <c r="M2003" i="2"/>
  <c r="L2003" i="2" s="1"/>
  <c r="O2002" i="2"/>
  <c r="N2002" i="2"/>
  <c r="M2002" i="2"/>
  <c r="L2002" i="2" s="1"/>
  <c r="O2001" i="2"/>
  <c r="N2001" i="2"/>
  <c r="M2001" i="2"/>
  <c r="L2001" i="2"/>
  <c r="O2000" i="2"/>
  <c r="N2000" i="2"/>
  <c r="M2000" i="2"/>
  <c r="L2000" i="2" s="1"/>
  <c r="O1999" i="2"/>
  <c r="N1999" i="2"/>
  <c r="M1999" i="2"/>
  <c r="L1999" i="2" s="1"/>
  <c r="O1998" i="2"/>
  <c r="N1998" i="2"/>
  <c r="M1998" i="2"/>
  <c r="L1998" i="2" s="1"/>
  <c r="O1997" i="2"/>
  <c r="N1997" i="2"/>
  <c r="M1997" i="2"/>
  <c r="L1997" i="2"/>
  <c r="O1996" i="2"/>
  <c r="N1996" i="2"/>
  <c r="M1996" i="2"/>
  <c r="L1996" i="2" s="1"/>
  <c r="O1995" i="2"/>
  <c r="N1995" i="2"/>
  <c r="M1995" i="2"/>
  <c r="L1995" i="2" s="1"/>
  <c r="O1994" i="2"/>
  <c r="N1994" i="2"/>
  <c r="M1994" i="2"/>
  <c r="L1994" i="2" s="1"/>
  <c r="O1993" i="2"/>
  <c r="N1993" i="2"/>
  <c r="M1993" i="2"/>
  <c r="L1993" i="2"/>
  <c r="O1992" i="2"/>
  <c r="N1992" i="2"/>
  <c r="M1992" i="2"/>
  <c r="L1992" i="2" s="1"/>
  <c r="O1991" i="2"/>
  <c r="N1991" i="2"/>
  <c r="M1991" i="2"/>
  <c r="L1991" i="2" s="1"/>
  <c r="O1990" i="2"/>
  <c r="N1990" i="2"/>
  <c r="M1990" i="2"/>
  <c r="L1990" i="2" s="1"/>
  <c r="O1989" i="2"/>
  <c r="N1989" i="2"/>
  <c r="M1989" i="2"/>
  <c r="L1989" i="2"/>
  <c r="O1988" i="2"/>
  <c r="N1988" i="2"/>
  <c r="M1988" i="2"/>
  <c r="L1988" i="2" s="1"/>
  <c r="O1987" i="2"/>
  <c r="N1987" i="2"/>
  <c r="M1987" i="2"/>
  <c r="L1987" i="2" s="1"/>
  <c r="O1986" i="2"/>
  <c r="N1986" i="2"/>
  <c r="M1986" i="2"/>
  <c r="L1986" i="2" s="1"/>
  <c r="O1985" i="2"/>
  <c r="N1985" i="2"/>
  <c r="M1985" i="2"/>
  <c r="L1985" i="2"/>
  <c r="O1984" i="2"/>
  <c r="N1984" i="2"/>
  <c r="M1984" i="2"/>
  <c r="L1984" i="2" s="1"/>
  <c r="O1983" i="2"/>
  <c r="N1983" i="2"/>
  <c r="M1983" i="2"/>
  <c r="L1983" i="2" s="1"/>
  <c r="O1982" i="2"/>
  <c r="N1982" i="2"/>
  <c r="M1982" i="2"/>
  <c r="L1982" i="2" s="1"/>
  <c r="O1981" i="2"/>
  <c r="N1981" i="2"/>
  <c r="M1981" i="2"/>
  <c r="L1981" i="2"/>
  <c r="O1980" i="2"/>
  <c r="N1980" i="2"/>
  <c r="M1980" i="2"/>
  <c r="L1980" i="2" s="1"/>
  <c r="O1979" i="2"/>
  <c r="N1979" i="2"/>
  <c r="M1979" i="2"/>
  <c r="L1979" i="2" s="1"/>
  <c r="O1978" i="2"/>
  <c r="N1978" i="2"/>
  <c r="M1978" i="2"/>
  <c r="L1978" i="2" s="1"/>
  <c r="O1977" i="2"/>
  <c r="N1977" i="2"/>
  <c r="M1977" i="2"/>
  <c r="L1977" i="2"/>
  <c r="O1976" i="2"/>
  <c r="N1976" i="2"/>
  <c r="M1976" i="2"/>
  <c r="L1976" i="2" s="1"/>
  <c r="O1975" i="2"/>
  <c r="N1975" i="2"/>
  <c r="M1975" i="2"/>
  <c r="L1975" i="2" s="1"/>
  <c r="O1974" i="2"/>
  <c r="N1974" i="2"/>
  <c r="M1974" i="2"/>
  <c r="L1974" i="2" s="1"/>
  <c r="O1973" i="2"/>
  <c r="N1973" i="2"/>
  <c r="M1973" i="2"/>
  <c r="L1973" i="2"/>
  <c r="O1972" i="2"/>
  <c r="N1972" i="2"/>
  <c r="M1972" i="2"/>
  <c r="L1972" i="2" s="1"/>
  <c r="O1971" i="2"/>
  <c r="N1971" i="2"/>
  <c r="M1971" i="2"/>
  <c r="L1971" i="2" s="1"/>
  <c r="O1970" i="2"/>
  <c r="N1970" i="2"/>
  <c r="M1970" i="2"/>
  <c r="L1970" i="2" s="1"/>
  <c r="O1969" i="2"/>
  <c r="N1969" i="2"/>
  <c r="M1969" i="2"/>
  <c r="L1969" i="2"/>
  <c r="O1968" i="2"/>
  <c r="N1968" i="2"/>
  <c r="M1968" i="2"/>
  <c r="L1968" i="2" s="1"/>
  <c r="O1967" i="2"/>
  <c r="N1967" i="2"/>
  <c r="M1967" i="2"/>
  <c r="L1967" i="2" s="1"/>
  <c r="O1966" i="2"/>
  <c r="N1966" i="2"/>
  <c r="M1966" i="2"/>
  <c r="L1966" i="2" s="1"/>
  <c r="O1965" i="2"/>
  <c r="N1965" i="2"/>
  <c r="M1965" i="2"/>
  <c r="L1965" i="2"/>
  <c r="O1964" i="2"/>
  <c r="N1964" i="2"/>
  <c r="M1964" i="2"/>
  <c r="L1964" i="2" s="1"/>
  <c r="O1963" i="2"/>
  <c r="N1963" i="2"/>
  <c r="M1963" i="2"/>
  <c r="L1963" i="2" s="1"/>
  <c r="O1962" i="2"/>
  <c r="N1962" i="2"/>
  <c r="M1962" i="2"/>
  <c r="L1962" i="2" s="1"/>
  <c r="O1961" i="2"/>
  <c r="N1961" i="2"/>
  <c r="M1961" i="2"/>
  <c r="L1961" i="2"/>
  <c r="O1960" i="2"/>
  <c r="N1960" i="2"/>
  <c r="M1960" i="2"/>
  <c r="L1960" i="2" s="1"/>
  <c r="O1959" i="2"/>
  <c r="N1959" i="2"/>
  <c r="M1959" i="2"/>
  <c r="L1959" i="2" s="1"/>
  <c r="O1958" i="2"/>
  <c r="N1958" i="2"/>
  <c r="M1958" i="2"/>
  <c r="L1958" i="2" s="1"/>
  <c r="O1957" i="2"/>
  <c r="N1957" i="2"/>
  <c r="M1957" i="2"/>
  <c r="L1957" i="2"/>
  <c r="O1956" i="2"/>
  <c r="N1956" i="2"/>
  <c r="M1956" i="2"/>
  <c r="L1956" i="2" s="1"/>
  <c r="O1955" i="2"/>
  <c r="N1955" i="2"/>
  <c r="M1955" i="2"/>
  <c r="L1955" i="2" s="1"/>
  <c r="O1954" i="2"/>
  <c r="N1954" i="2"/>
  <c r="M1954" i="2"/>
  <c r="L1954" i="2" s="1"/>
  <c r="O1953" i="2"/>
  <c r="N1953" i="2"/>
  <c r="M1953" i="2"/>
  <c r="L1953" i="2"/>
  <c r="O1952" i="2"/>
  <c r="N1952" i="2"/>
  <c r="M1952" i="2"/>
  <c r="L1952" i="2" s="1"/>
  <c r="O1951" i="2"/>
  <c r="N1951" i="2"/>
  <c r="M1951" i="2"/>
  <c r="L1951" i="2" s="1"/>
  <c r="O1950" i="2"/>
  <c r="N1950" i="2"/>
  <c r="M1950" i="2"/>
  <c r="L1950" i="2" s="1"/>
  <c r="O1949" i="2"/>
  <c r="N1949" i="2"/>
  <c r="M1949" i="2"/>
  <c r="L1949" i="2"/>
  <c r="O1948" i="2"/>
  <c r="N1948" i="2"/>
  <c r="M1948" i="2"/>
  <c r="L1948" i="2" s="1"/>
  <c r="O1947" i="2"/>
  <c r="N1947" i="2"/>
  <c r="M1947" i="2"/>
  <c r="L1947" i="2" s="1"/>
  <c r="O1946" i="2"/>
  <c r="N1946" i="2"/>
  <c r="M1946" i="2"/>
  <c r="L1946" i="2" s="1"/>
  <c r="O1945" i="2"/>
  <c r="N1945" i="2"/>
  <c r="M1945" i="2"/>
  <c r="L1945" i="2"/>
  <c r="O1944" i="2"/>
  <c r="N1944" i="2"/>
  <c r="M1944" i="2"/>
  <c r="L1944" i="2" s="1"/>
  <c r="O1943" i="2"/>
  <c r="N1943" i="2"/>
  <c r="M1943" i="2"/>
  <c r="L1943" i="2" s="1"/>
  <c r="O1942" i="2"/>
  <c r="N1942" i="2"/>
  <c r="M1942" i="2"/>
  <c r="L1942" i="2" s="1"/>
  <c r="O1941" i="2"/>
  <c r="N1941" i="2"/>
  <c r="M1941" i="2"/>
  <c r="L1941" i="2"/>
  <c r="O1940" i="2"/>
  <c r="N1940" i="2"/>
  <c r="M1940" i="2"/>
  <c r="L1940" i="2" s="1"/>
  <c r="O1939" i="2"/>
  <c r="N1939" i="2"/>
  <c r="M1939" i="2"/>
  <c r="L1939" i="2" s="1"/>
  <c r="O1938" i="2"/>
  <c r="N1938" i="2"/>
  <c r="M1938" i="2"/>
  <c r="L1938" i="2" s="1"/>
  <c r="O1937" i="2"/>
  <c r="N1937" i="2"/>
  <c r="M1937" i="2"/>
  <c r="L1937" i="2"/>
  <c r="O1936" i="2"/>
  <c r="N1936" i="2"/>
  <c r="M1936" i="2"/>
  <c r="L1936" i="2" s="1"/>
  <c r="O1935" i="2"/>
  <c r="N1935" i="2"/>
  <c r="M1935" i="2"/>
  <c r="L1935" i="2" s="1"/>
  <c r="O1934" i="2"/>
  <c r="N1934" i="2"/>
  <c r="M1934" i="2"/>
  <c r="L1934" i="2" s="1"/>
  <c r="O1933" i="2"/>
  <c r="N1933" i="2"/>
  <c r="M1933" i="2"/>
  <c r="L1933" i="2"/>
  <c r="O1932" i="2"/>
  <c r="N1932" i="2"/>
  <c r="M1932" i="2"/>
  <c r="L1932" i="2" s="1"/>
  <c r="O1931" i="2"/>
  <c r="N1931" i="2"/>
  <c r="M1931" i="2"/>
  <c r="L1931" i="2" s="1"/>
  <c r="O1930" i="2"/>
  <c r="N1930" i="2"/>
  <c r="M1930" i="2"/>
  <c r="L1930" i="2" s="1"/>
  <c r="O1929" i="2"/>
  <c r="N1929" i="2"/>
  <c r="M1929" i="2"/>
  <c r="L1929" i="2"/>
  <c r="O1928" i="2"/>
  <c r="N1928" i="2"/>
  <c r="M1928" i="2"/>
  <c r="L1928" i="2" s="1"/>
  <c r="O1927" i="2"/>
  <c r="N1927" i="2"/>
  <c r="M1927" i="2"/>
  <c r="L1927" i="2" s="1"/>
  <c r="O1926" i="2"/>
  <c r="N1926" i="2"/>
  <c r="M1926" i="2"/>
  <c r="L1926" i="2" s="1"/>
  <c r="O1925" i="2"/>
  <c r="N1925" i="2"/>
  <c r="M1925" i="2"/>
  <c r="L1925" i="2"/>
  <c r="O1924" i="2"/>
  <c r="N1924" i="2"/>
  <c r="M1924" i="2"/>
  <c r="L1924" i="2" s="1"/>
  <c r="O1923" i="2"/>
  <c r="N1923" i="2"/>
  <c r="M1923" i="2"/>
  <c r="L1923" i="2" s="1"/>
  <c r="O1922" i="2"/>
  <c r="N1922" i="2"/>
  <c r="M1922" i="2"/>
  <c r="L1922" i="2" s="1"/>
  <c r="O1921" i="2"/>
  <c r="N1921" i="2"/>
  <c r="M1921" i="2"/>
  <c r="L1921" i="2"/>
  <c r="O1920" i="2"/>
  <c r="N1920" i="2"/>
  <c r="M1920" i="2"/>
  <c r="L1920" i="2" s="1"/>
  <c r="O1919" i="2"/>
  <c r="N1919" i="2"/>
  <c r="M1919" i="2"/>
  <c r="L1919" i="2" s="1"/>
  <c r="O1918" i="2"/>
  <c r="N1918" i="2"/>
  <c r="M1918" i="2"/>
  <c r="L1918" i="2" s="1"/>
  <c r="O1917" i="2"/>
  <c r="N1917" i="2"/>
  <c r="M1917" i="2"/>
  <c r="L1917" i="2"/>
  <c r="O1916" i="2"/>
  <c r="N1916" i="2"/>
  <c r="M1916" i="2"/>
  <c r="L1916" i="2" s="1"/>
  <c r="O1915" i="2"/>
  <c r="N1915" i="2"/>
  <c r="M1915" i="2"/>
  <c r="L1915" i="2" s="1"/>
  <c r="O1914" i="2"/>
  <c r="N1914" i="2"/>
  <c r="M1914" i="2"/>
  <c r="L1914" i="2" s="1"/>
  <c r="O1913" i="2"/>
  <c r="N1913" i="2"/>
  <c r="M1913" i="2"/>
  <c r="L1913" i="2"/>
  <c r="O1912" i="2"/>
  <c r="N1912" i="2"/>
  <c r="M1912" i="2"/>
  <c r="L1912" i="2" s="1"/>
  <c r="O1911" i="2"/>
  <c r="N1911" i="2"/>
  <c r="M1911" i="2"/>
  <c r="L1911" i="2" s="1"/>
  <c r="O1910" i="2"/>
  <c r="N1910" i="2"/>
  <c r="M1910" i="2"/>
  <c r="L1910" i="2" s="1"/>
  <c r="O1909" i="2"/>
  <c r="N1909" i="2"/>
  <c r="M1909" i="2"/>
  <c r="L1909" i="2"/>
  <c r="O1908" i="2"/>
  <c r="N1908" i="2"/>
  <c r="M1908" i="2"/>
  <c r="L1908" i="2" s="1"/>
  <c r="O1907" i="2"/>
  <c r="N1907" i="2"/>
  <c r="L1907" i="2" s="1"/>
  <c r="M1907" i="2"/>
  <c r="O1906" i="2"/>
  <c r="N1906" i="2"/>
  <c r="M1906" i="2"/>
  <c r="L1906" i="2" s="1"/>
  <c r="O1905" i="2"/>
  <c r="N1905" i="2"/>
  <c r="M1905" i="2"/>
  <c r="L1905" i="2"/>
  <c r="O1904" i="2"/>
  <c r="N1904" i="2"/>
  <c r="M1904" i="2"/>
  <c r="L1904" i="2" s="1"/>
  <c r="O1903" i="2"/>
  <c r="N1903" i="2"/>
  <c r="M1903" i="2"/>
  <c r="L1903" i="2" s="1"/>
  <c r="O1902" i="2"/>
  <c r="N1902" i="2"/>
  <c r="M1902" i="2"/>
  <c r="L1902" i="2" s="1"/>
  <c r="O1901" i="2"/>
  <c r="N1901" i="2"/>
  <c r="M1901" i="2"/>
  <c r="L1901" i="2"/>
  <c r="O1900" i="2"/>
  <c r="N1900" i="2"/>
  <c r="M1900" i="2"/>
  <c r="L1900" i="2" s="1"/>
  <c r="O1899" i="2"/>
  <c r="N1899" i="2"/>
  <c r="M1899" i="2"/>
  <c r="L1899" i="2" s="1"/>
  <c r="O1898" i="2"/>
  <c r="N1898" i="2"/>
  <c r="M1898" i="2"/>
  <c r="L1898" i="2" s="1"/>
  <c r="O1897" i="2"/>
  <c r="N1897" i="2"/>
  <c r="M1897" i="2"/>
  <c r="L1897" i="2"/>
  <c r="O1896" i="2"/>
  <c r="N1896" i="2"/>
  <c r="M1896" i="2"/>
  <c r="L1896" i="2" s="1"/>
  <c r="O1895" i="2"/>
  <c r="N1895" i="2"/>
  <c r="M1895" i="2"/>
  <c r="L1895" i="2" s="1"/>
  <c r="O1894" i="2"/>
  <c r="N1894" i="2"/>
  <c r="M1894" i="2"/>
  <c r="L1894" i="2" s="1"/>
  <c r="O1893" i="2"/>
  <c r="N1893" i="2"/>
  <c r="M1893" i="2"/>
  <c r="L1893" i="2"/>
  <c r="O1892" i="2"/>
  <c r="N1892" i="2"/>
  <c r="M1892" i="2"/>
  <c r="L1892" i="2" s="1"/>
  <c r="O1891" i="2"/>
  <c r="N1891" i="2"/>
  <c r="M1891" i="2"/>
  <c r="L1891" i="2" s="1"/>
  <c r="O1890" i="2"/>
  <c r="N1890" i="2"/>
  <c r="M1890" i="2"/>
  <c r="L1890" i="2" s="1"/>
  <c r="O1889" i="2"/>
  <c r="N1889" i="2"/>
  <c r="M1889" i="2"/>
  <c r="L1889" i="2"/>
  <c r="O1888" i="2"/>
  <c r="N1888" i="2"/>
  <c r="M1888" i="2"/>
  <c r="L1888" i="2" s="1"/>
  <c r="O1887" i="2"/>
  <c r="N1887" i="2"/>
  <c r="M1887" i="2"/>
  <c r="L1887" i="2" s="1"/>
  <c r="O1886" i="2"/>
  <c r="N1886" i="2"/>
  <c r="M1886" i="2"/>
  <c r="L1886" i="2" s="1"/>
  <c r="O1885" i="2"/>
  <c r="N1885" i="2"/>
  <c r="M1885" i="2"/>
  <c r="L1885" i="2"/>
  <c r="O1884" i="2"/>
  <c r="N1884" i="2"/>
  <c r="M1884" i="2"/>
  <c r="L1884" i="2" s="1"/>
  <c r="O1883" i="2"/>
  <c r="N1883" i="2"/>
  <c r="M1883" i="2"/>
  <c r="L1883" i="2" s="1"/>
  <c r="O1882" i="2"/>
  <c r="N1882" i="2"/>
  <c r="M1882" i="2"/>
  <c r="L1882" i="2" s="1"/>
  <c r="O1881" i="2"/>
  <c r="N1881" i="2"/>
  <c r="M1881" i="2"/>
  <c r="L1881" i="2"/>
  <c r="O1880" i="2"/>
  <c r="N1880" i="2"/>
  <c r="M1880" i="2"/>
  <c r="L1880" i="2" s="1"/>
  <c r="O1879" i="2"/>
  <c r="N1879" i="2"/>
  <c r="M1879" i="2"/>
  <c r="L1879" i="2" s="1"/>
  <c r="O1878" i="2"/>
  <c r="N1878" i="2"/>
  <c r="M1878" i="2"/>
  <c r="L1878" i="2" s="1"/>
  <c r="O1877" i="2"/>
  <c r="N1877" i="2"/>
  <c r="M1877" i="2"/>
  <c r="L1877" i="2"/>
  <c r="O1876" i="2"/>
  <c r="N1876" i="2"/>
  <c r="M1876" i="2"/>
  <c r="L1876" i="2" s="1"/>
  <c r="O1875" i="2"/>
  <c r="N1875" i="2"/>
  <c r="M1875" i="2"/>
  <c r="L1875" i="2" s="1"/>
  <c r="O1874" i="2"/>
  <c r="N1874" i="2"/>
  <c r="M1874" i="2"/>
  <c r="L1874" i="2" s="1"/>
  <c r="O1873" i="2"/>
  <c r="N1873" i="2"/>
  <c r="M1873" i="2"/>
  <c r="L1873" i="2"/>
  <c r="O1872" i="2"/>
  <c r="N1872" i="2"/>
  <c r="M1872" i="2"/>
  <c r="L1872" i="2" s="1"/>
  <c r="O1871" i="2"/>
  <c r="N1871" i="2"/>
  <c r="M1871" i="2"/>
  <c r="L1871" i="2" s="1"/>
  <c r="O1870" i="2"/>
  <c r="N1870" i="2"/>
  <c r="M1870" i="2"/>
  <c r="L1870" i="2" s="1"/>
  <c r="O1869" i="2"/>
  <c r="N1869" i="2"/>
  <c r="M1869" i="2"/>
  <c r="L1869" i="2"/>
  <c r="O1868" i="2"/>
  <c r="N1868" i="2"/>
  <c r="M1868" i="2"/>
  <c r="L1868" i="2" s="1"/>
  <c r="O1867" i="2"/>
  <c r="N1867" i="2"/>
  <c r="M1867" i="2"/>
  <c r="L1867" i="2" s="1"/>
  <c r="O1866" i="2"/>
  <c r="N1866" i="2"/>
  <c r="M1866" i="2"/>
  <c r="L1866" i="2" s="1"/>
  <c r="O1865" i="2"/>
  <c r="N1865" i="2"/>
  <c r="M1865" i="2"/>
  <c r="L1865" i="2"/>
  <c r="O1864" i="2"/>
  <c r="N1864" i="2"/>
  <c r="M1864" i="2"/>
  <c r="L1864" i="2" s="1"/>
  <c r="O1863" i="2"/>
  <c r="N1863" i="2"/>
  <c r="M1863" i="2"/>
  <c r="L1863" i="2" s="1"/>
  <c r="O1862" i="2"/>
  <c r="N1862" i="2"/>
  <c r="M1862" i="2"/>
  <c r="L1862" i="2" s="1"/>
  <c r="O1861" i="2"/>
  <c r="N1861" i="2"/>
  <c r="M1861" i="2"/>
  <c r="L1861" i="2"/>
  <c r="O1860" i="2"/>
  <c r="N1860" i="2"/>
  <c r="M1860" i="2"/>
  <c r="L1860" i="2" s="1"/>
  <c r="O1859" i="2"/>
  <c r="N1859" i="2"/>
  <c r="M1859" i="2"/>
  <c r="L1859" i="2" s="1"/>
  <c r="O1858" i="2"/>
  <c r="N1858" i="2"/>
  <c r="M1858" i="2"/>
  <c r="L1858" i="2" s="1"/>
  <c r="O1857" i="2"/>
  <c r="N1857" i="2"/>
  <c r="M1857" i="2"/>
  <c r="L1857" i="2"/>
  <c r="O1856" i="2"/>
  <c r="N1856" i="2"/>
  <c r="M1856" i="2"/>
  <c r="L1856" i="2" s="1"/>
  <c r="O1855" i="2"/>
  <c r="N1855" i="2"/>
  <c r="M1855" i="2"/>
  <c r="L1855" i="2" s="1"/>
  <c r="O1854" i="2"/>
  <c r="N1854" i="2"/>
  <c r="M1854" i="2"/>
  <c r="L1854" i="2" s="1"/>
  <c r="O1853" i="2"/>
  <c r="N1853" i="2"/>
  <c r="M1853" i="2"/>
  <c r="L1853" i="2"/>
  <c r="O1852" i="2"/>
  <c r="N1852" i="2"/>
  <c r="M1852" i="2"/>
  <c r="L1852" i="2" s="1"/>
  <c r="O1851" i="2"/>
  <c r="N1851" i="2"/>
  <c r="M1851" i="2"/>
  <c r="L1851" i="2" s="1"/>
  <c r="O1850" i="2"/>
  <c r="N1850" i="2"/>
  <c r="M1850" i="2"/>
  <c r="L1850" i="2" s="1"/>
  <c r="O1849" i="2"/>
  <c r="N1849" i="2"/>
  <c r="M1849" i="2"/>
  <c r="L1849" i="2"/>
  <c r="O1848" i="2"/>
  <c r="N1848" i="2"/>
  <c r="M1848" i="2"/>
  <c r="L1848" i="2" s="1"/>
  <c r="O1847" i="2"/>
  <c r="N1847" i="2"/>
  <c r="M1847" i="2"/>
  <c r="L1847" i="2" s="1"/>
  <c r="O1846" i="2"/>
  <c r="N1846" i="2"/>
  <c r="M1846" i="2"/>
  <c r="L1846" i="2" s="1"/>
  <c r="O1845" i="2"/>
  <c r="N1845" i="2"/>
  <c r="M1845" i="2"/>
  <c r="L1845" i="2"/>
  <c r="O1844" i="2"/>
  <c r="N1844" i="2"/>
  <c r="M1844" i="2"/>
  <c r="L1844" i="2" s="1"/>
  <c r="O1843" i="2"/>
  <c r="N1843" i="2"/>
  <c r="M1843" i="2"/>
  <c r="L1843" i="2" s="1"/>
  <c r="O1842" i="2"/>
  <c r="N1842" i="2"/>
  <c r="M1842" i="2"/>
  <c r="L1842" i="2" s="1"/>
  <c r="O1841" i="2"/>
  <c r="N1841" i="2"/>
  <c r="M1841" i="2"/>
  <c r="L1841" i="2"/>
  <c r="O1840" i="2"/>
  <c r="N1840" i="2"/>
  <c r="M1840" i="2"/>
  <c r="L1840" i="2" s="1"/>
  <c r="O1839" i="2"/>
  <c r="N1839" i="2"/>
  <c r="M1839" i="2"/>
  <c r="L1839" i="2" s="1"/>
  <c r="O1838" i="2"/>
  <c r="N1838" i="2"/>
  <c r="M1838" i="2"/>
  <c r="L1838" i="2" s="1"/>
  <c r="O1837" i="2"/>
  <c r="N1837" i="2"/>
  <c r="M1837" i="2"/>
  <c r="L1837" i="2"/>
  <c r="O1836" i="2"/>
  <c r="N1836" i="2"/>
  <c r="M1836" i="2"/>
  <c r="O1835" i="2"/>
  <c r="N1835" i="2"/>
  <c r="M1835" i="2"/>
  <c r="O1834" i="2"/>
  <c r="N1834" i="2"/>
  <c r="M1834" i="2"/>
  <c r="L1834" i="2" s="1"/>
  <c r="O1833" i="2"/>
  <c r="N1833" i="2"/>
  <c r="M1833" i="2"/>
  <c r="L1833" i="2"/>
  <c r="O1832" i="2"/>
  <c r="N1832" i="2"/>
  <c r="M1832" i="2"/>
  <c r="O1831" i="2"/>
  <c r="N1831" i="2"/>
  <c r="M1831" i="2"/>
  <c r="O1830" i="2"/>
  <c r="N1830" i="2"/>
  <c r="M1830" i="2"/>
  <c r="L1830" i="2" s="1"/>
  <c r="O1829" i="2"/>
  <c r="N1829" i="2"/>
  <c r="M1829" i="2"/>
  <c r="L1829" i="2"/>
  <c r="O1828" i="2"/>
  <c r="N1828" i="2"/>
  <c r="M1828" i="2"/>
  <c r="L1828" i="2" s="1"/>
  <c r="O1827" i="2"/>
  <c r="N1827" i="2"/>
  <c r="M1827" i="2"/>
  <c r="L1827" i="2" s="1"/>
  <c r="O1826" i="2"/>
  <c r="N1826" i="2"/>
  <c r="M1826" i="2"/>
  <c r="L1826" i="2" s="1"/>
  <c r="O1825" i="2"/>
  <c r="N1825" i="2"/>
  <c r="M1825" i="2"/>
  <c r="L1825" i="2"/>
  <c r="O1824" i="2"/>
  <c r="N1824" i="2"/>
  <c r="M1824" i="2"/>
  <c r="L1824" i="2" s="1"/>
  <c r="O1823" i="2"/>
  <c r="N1823" i="2"/>
  <c r="M1823" i="2"/>
  <c r="L1823" i="2" s="1"/>
  <c r="O1822" i="2"/>
  <c r="N1822" i="2"/>
  <c r="M1822" i="2"/>
  <c r="L1822" i="2" s="1"/>
  <c r="O1821" i="2"/>
  <c r="N1821" i="2"/>
  <c r="L1821" i="2" s="1"/>
  <c r="M1821" i="2"/>
  <c r="O1820" i="2"/>
  <c r="N1820" i="2"/>
  <c r="M1820" i="2"/>
  <c r="L1820" i="2"/>
  <c r="O1819" i="2"/>
  <c r="L1819" i="2" s="1"/>
  <c r="N1819" i="2"/>
  <c r="M1819" i="2"/>
  <c r="O1818" i="2"/>
  <c r="N1818" i="2"/>
  <c r="M1818" i="2"/>
  <c r="L1818" i="2" s="1"/>
  <c r="O1817" i="2"/>
  <c r="N1817" i="2"/>
  <c r="M1817" i="2"/>
  <c r="L1817" i="2" s="1"/>
  <c r="O1816" i="2"/>
  <c r="N1816" i="2"/>
  <c r="M1816" i="2"/>
  <c r="L1816" i="2"/>
  <c r="O1815" i="2"/>
  <c r="L1815" i="2" s="1"/>
  <c r="N1815" i="2"/>
  <c r="M1815" i="2"/>
  <c r="O1814" i="2"/>
  <c r="N1814" i="2"/>
  <c r="M1814" i="2"/>
  <c r="L1814" i="2" s="1"/>
  <c r="O1813" i="2"/>
  <c r="N1813" i="2"/>
  <c r="M1813" i="2"/>
  <c r="L1813" i="2" s="1"/>
  <c r="O1812" i="2"/>
  <c r="N1812" i="2"/>
  <c r="M1812" i="2"/>
  <c r="L1812" i="2"/>
  <c r="O1811" i="2"/>
  <c r="L1811" i="2" s="1"/>
  <c r="N1811" i="2"/>
  <c r="M1811" i="2"/>
  <c r="O1810" i="2"/>
  <c r="N1810" i="2"/>
  <c r="M1810" i="2"/>
  <c r="L1810" i="2" s="1"/>
  <c r="O1809" i="2"/>
  <c r="N1809" i="2"/>
  <c r="M1809" i="2"/>
  <c r="L1809" i="2" s="1"/>
  <c r="O1808" i="2"/>
  <c r="N1808" i="2"/>
  <c r="M1808" i="2"/>
  <c r="L1808" i="2"/>
  <c r="O1807" i="2"/>
  <c r="L1807" i="2" s="1"/>
  <c r="N1807" i="2"/>
  <c r="M1807" i="2"/>
  <c r="O1806" i="2"/>
  <c r="N1806" i="2"/>
  <c r="M1806" i="2"/>
  <c r="L1806" i="2" s="1"/>
  <c r="O1805" i="2"/>
  <c r="N1805" i="2"/>
  <c r="M1805" i="2"/>
  <c r="L1805" i="2" s="1"/>
  <c r="O1804" i="2"/>
  <c r="N1804" i="2"/>
  <c r="M1804" i="2"/>
  <c r="L1804" i="2"/>
  <c r="O1803" i="2"/>
  <c r="L1803" i="2" s="1"/>
  <c r="N1803" i="2"/>
  <c r="M1803" i="2"/>
  <c r="O1802" i="2"/>
  <c r="N1802" i="2"/>
  <c r="M1802" i="2"/>
  <c r="L1802" i="2" s="1"/>
  <c r="O1801" i="2"/>
  <c r="N1801" i="2"/>
  <c r="M1801" i="2"/>
  <c r="L1801" i="2" s="1"/>
  <c r="O1800" i="2"/>
  <c r="N1800" i="2"/>
  <c r="M1800" i="2"/>
  <c r="L1800" i="2"/>
  <c r="O1799" i="2"/>
  <c r="L1799" i="2" s="1"/>
  <c r="N1799" i="2"/>
  <c r="M1799" i="2"/>
  <c r="O1798" i="2"/>
  <c r="N1798" i="2"/>
  <c r="M1798" i="2"/>
  <c r="L1798" i="2" s="1"/>
  <c r="O1797" i="2"/>
  <c r="N1797" i="2"/>
  <c r="M1797" i="2"/>
  <c r="L1797" i="2" s="1"/>
  <c r="O1796" i="2"/>
  <c r="N1796" i="2"/>
  <c r="M1796" i="2"/>
  <c r="L1796" i="2"/>
  <c r="O1795" i="2"/>
  <c r="L1795" i="2" s="1"/>
  <c r="N1795" i="2"/>
  <c r="M1795" i="2"/>
  <c r="O1794" i="2"/>
  <c r="N1794" i="2"/>
  <c r="M1794" i="2"/>
  <c r="L1794" i="2" s="1"/>
  <c r="O1793" i="2"/>
  <c r="N1793" i="2"/>
  <c r="M1793" i="2"/>
  <c r="L1793" i="2" s="1"/>
  <c r="O1792" i="2"/>
  <c r="N1792" i="2"/>
  <c r="M1792" i="2"/>
  <c r="L1792" i="2"/>
  <c r="O1791" i="2"/>
  <c r="N1791" i="2"/>
  <c r="M1791" i="2"/>
  <c r="L1791" i="2" s="1"/>
  <c r="O1790" i="2"/>
  <c r="N1790" i="2"/>
  <c r="M1790" i="2"/>
  <c r="L1790" i="2" s="1"/>
  <c r="O1789" i="2"/>
  <c r="N1789" i="2"/>
  <c r="M1789" i="2"/>
  <c r="L1789" i="2" s="1"/>
  <c r="O1788" i="2"/>
  <c r="N1788" i="2"/>
  <c r="M1788" i="2"/>
  <c r="L1788" i="2"/>
  <c r="O1787" i="2"/>
  <c r="N1787" i="2"/>
  <c r="M1787" i="2"/>
  <c r="L1787" i="2" s="1"/>
  <c r="O1786" i="2"/>
  <c r="N1786" i="2"/>
  <c r="M1786" i="2"/>
  <c r="L1786" i="2" s="1"/>
  <c r="O1785" i="2"/>
  <c r="N1785" i="2"/>
  <c r="M1785" i="2"/>
  <c r="L1785" i="2" s="1"/>
  <c r="O1784" i="2"/>
  <c r="N1784" i="2"/>
  <c r="M1784" i="2"/>
  <c r="L1784" i="2"/>
  <c r="O1783" i="2"/>
  <c r="N1783" i="2"/>
  <c r="M1783" i="2"/>
  <c r="L1783" i="2" s="1"/>
  <c r="O1782" i="2"/>
  <c r="N1782" i="2"/>
  <c r="M1782" i="2"/>
  <c r="L1782" i="2" s="1"/>
  <c r="O1781" i="2"/>
  <c r="N1781" i="2"/>
  <c r="M1781" i="2"/>
  <c r="L1781" i="2" s="1"/>
  <c r="O1780" i="2"/>
  <c r="N1780" i="2"/>
  <c r="M1780" i="2"/>
  <c r="L1780" i="2"/>
  <c r="O1779" i="2"/>
  <c r="N1779" i="2"/>
  <c r="M1779" i="2"/>
  <c r="L1779" i="2" s="1"/>
  <c r="O1778" i="2"/>
  <c r="N1778" i="2"/>
  <c r="M1778" i="2"/>
  <c r="L1778" i="2" s="1"/>
  <c r="O1777" i="2"/>
  <c r="N1777" i="2"/>
  <c r="M1777" i="2"/>
  <c r="L1777" i="2" s="1"/>
  <c r="O1776" i="2"/>
  <c r="N1776" i="2"/>
  <c r="M1776" i="2"/>
  <c r="L1776" i="2"/>
  <c r="O1775" i="2"/>
  <c r="L1775" i="2" s="1"/>
  <c r="N1775" i="2"/>
  <c r="M1775" i="2"/>
  <c r="O1774" i="2"/>
  <c r="N1774" i="2"/>
  <c r="M1774" i="2"/>
  <c r="L1774" i="2" s="1"/>
  <c r="O1773" i="2"/>
  <c r="N1773" i="2"/>
  <c r="M1773" i="2"/>
  <c r="L1773" i="2" s="1"/>
  <c r="O1772" i="2"/>
  <c r="N1772" i="2"/>
  <c r="M1772" i="2"/>
  <c r="L1772" i="2"/>
  <c r="O1771" i="2"/>
  <c r="L1771" i="2" s="1"/>
  <c r="N1771" i="2"/>
  <c r="M1771" i="2"/>
  <c r="O1770" i="2"/>
  <c r="N1770" i="2"/>
  <c r="M1770" i="2"/>
  <c r="L1770" i="2" s="1"/>
  <c r="O1769" i="2"/>
  <c r="N1769" i="2"/>
  <c r="M1769" i="2"/>
  <c r="L1769" i="2" s="1"/>
  <c r="O1768" i="2"/>
  <c r="N1768" i="2"/>
  <c r="M1768" i="2"/>
  <c r="L1768" i="2"/>
  <c r="O1767" i="2"/>
  <c r="L1767" i="2" s="1"/>
  <c r="N1767" i="2"/>
  <c r="M1767" i="2"/>
  <c r="O1766" i="2"/>
  <c r="N1766" i="2"/>
  <c r="M1766" i="2"/>
  <c r="L1766" i="2" s="1"/>
  <c r="O1765" i="2"/>
  <c r="N1765" i="2"/>
  <c r="M1765" i="2"/>
  <c r="L1765" i="2" s="1"/>
  <c r="O1764" i="2"/>
  <c r="N1764" i="2"/>
  <c r="M1764" i="2"/>
  <c r="L1764" i="2"/>
  <c r="O1763" i="2"/>
  <c r="N1763" i="2"/>
  <c r="M1763" i="2"/>
  <c r="L1763" i="2" s="1"/>
  <c r="O1762" i="2"/>
  <c r="N1762" i="2"/>
  <c r="M1762" i="2"/>
  <c r="L1762" i="2" s="1"/>
  <c r="O1761" i="2"/>
  <c r="N1761" i="2"/>
  <c r="M1761" i="2"/>
  <c r="L1761" i="2" s="1"/>
  <c r="O1760" i="2"/>
  <c r="N1760" i="2"/>
  <c r="M1760" i="2"/>
  <c r="L1760" i="2"/>
  <c r="O1759" i="2"/>
  <c r="L1759" i="2" s="1"/>
  <c r="N1759" i="2"/>
  <c r="M1759" i="2"/>
  <c r="O1758" i="2"/>
  <c r="N1758" i="2"/>
  <c r="M1758" i="2"/>
  <c r="L1758" i="2" s="1"/>
  <c r="O1757" i="2"/>
  <c r="N1757" i="2"/>
  <c r="M1757" i="2"/>
  <c r="L1757" i="2" s="1"/>
  <c r="O1756" i="2"/>
  <c r="N1756" i="2"/>
  <c r="M1756" i="2"/>
  <c r="L1756" i="2"/>
  <c r="O1755" i="2"/>
  <c r="N1755" i="2"/>
  <c r="M1755" i="2"/>
  <c r="L1755" i="2" s="1"/>
  <c r="O1754" i="2"/>
  <c r="N1754" i="2"/>
  <c r="M1754" i="2"/>
  <c r="L1754" i="2" s="1"/>
  <c r="O1753" i="2"/>
  <c r="N1753" i="2"/>
  <c r="M1753" i="2"/>
  <c r="L1753" i="2" s="1"/>
  <c r="O1752" i="2"/>
  <c r="N1752" i="2"/>
  <c r="M1752" i="2"/>
  <c r="L1752" i="2"/>
  <c r="O1751" i="2"/>
  <c r="N1751" i="2"/>
  <c r="M1751" i="2"/>
  <c r="L1751" i="2" s="1"/>
  <c r="O1750" i="2"/>
  <c r="N1750" i="2"/>
  <c r="M1750" i="2"/>
  <c r="L1750" i="2" s="1"/>
  <c r="O1749" i="2"/>
  <c r="N1749" i="2"/>
  <c r="M1749" i="2"/>
  <c r="L1749" i="2" s="1"/>
  <c r="O1748" i="2"/>
  <c r="N1748" i="2"/>
  <c r="M1748" i="2"/>
  <c r="L1748" i="2"/>
  <c r="O1747" i="2"/>
  <c r="L1747" i="2" s="1"/>
  <c r="N1747" i="2"/>
  <c r="M1747" i="2"/>
  <c r="O1746" i="2"/>
  <c r="N1746" i="2"/>
  <c r="M1746" i="2"/>
  <c r="L1746" i="2" s="1"/>
  <c r="O1745" i="2"/>
  <c r="N1745" i="2"/>
  <c r="M1745" i="2"/>
  <c r="L1745" i="2" s="1"/>
  <c r="O1744" i="2"/>
  <c r="N1744" i="2"/>
  <c r="M1744" i="2"/>
  <c r="L1744" i="2"/>
  <c r="O1743" i="2"/>
  <c r="N1743" i="2"/>
  <c r="M1743" i="2"/>
  <c r="L1743" i="2" s="1"/>
  <c r="O1742" i="2"/>
  <c r="N1742" i="2"/>
  <c r="M1742" i="2"/>
  <c r="L1742" i="2" s="1"/>
  <c r="O1741" i="2"/>
  <c r="N1741" i="2"/>
  <c r="M1741" i="2"/>
  <c r="L1741" i="2" s="1"/>
  <c r="O1740" i="2"/>
  <c r="N1740" i="2"/>
  <c r="M1740" i="2"/>
  <c r="L1740" i="2"/>
  <c r="O1739" i="2"/>
  <c r="N1739" i="2"/>
  <c r="M1739" i="2"/>
  <c r="L1739" i="2" s="1"/>
  <c r="O1738" i="2"/>
  <c r="N1738" i="2"/>
  <c r="M1738" i="2"/>
  <c r="L1738" i="2" s="1"/>
  <c r="O1737" i="2"/>
  <c r="N1737" i="2"/>
  <c r="M1737" i="2"/>
  <c r="L1737" i="2" s="1"/>
  <c r="O1736" i="2"/>
  <c r="N1736" i="2"/>
  <c r="M1736" i="2"/>
  <c r="L1736" i="2"/>
  <c r="O1735" i="2"/>
  <c r="L1735" i="2" s="1"/>
  <c r="N1735" i="2"/>
  <c r="M1735" i="2"/>
  <c r="O1734" i="2"/>
  <c r="N1734" i="2"/>
  <c r="M1734" i="2"/>
  <c r="L1734" i="2" s="1"/>
  <c r="O1733" i="2"/>
  <c r="N1733" i="2"/>
  <c r="M1733" i="2"/>
  <c r="L1733" i="2" s="1"/>
  <c r="O1732" i="2"/>
  <c r="N1732" i="2"/>
  <c r="M1732" i="2"/>
  <c r="L1732" i="2"/>
  <c r="O1731" i="2"/>
  <c r="N1731" i="2"/>
  <c r="M1731" i="2"/>
  <c r="L1731" i="2" s="1"/>
  <c r="O1730" i="2"/>
  <c r="N1730" i="2"/>
  <c r="M1730" i="2"/>
  <c r="L1730" i="2" s="1"/>
  <c r="O1729" i="2"/>
  <c r="N1729" i="2"/>
  <c r="M1729" i="2"/>
  <c r="L1729" i="2" s="1"/>
  <c r="O1728" i="2"/>
  <c r="N1728" i="2"/>
  <c r="M1728" i="2"/>
  <c r="L1728" i="2"/>
  <c r="O1727" i="2"/>
  <c r="N1727" i="2"/>
  <c r="M1727" i="2"/>
  <c r="L1727" i="2" s="1"/>
  <c r="O1726" i="2"/>
  <c r="N1726" i="2"/>
  <c r="M1726" i="2"/>
  <c r="L1726" i="2" s="1"/>
  <c r="O1725" i="2"/>
  <c r="N1725" i="2"/>
  <c r="M1725" i="2"/>
  <c r="L1725" i="2" s="1"/>
  <c r="O1724" i="2"/>
  <c r="N1724" i="2"/>
  <c r="M1724" i="2"/>
  <c r="L1724" i="2"/>
  <c r="O1723" i="2"/>
  <c r="N1723" i="2"/>
  <c r="M1723" i="2"/>
  <c r="L1723" i="2" s="1"/>
  <c r="O1722" i="2"/>
  <c r="N1722" i="2"/>
  <c r="M1722" i="2"/>
  <c r="L1722" i="2" s="1"/>
  <c r="O1721" i="2"/>
  <c r="N1721" i="2"/>
  <c r="M1721" i="2"/>
  <c r="L1721" i="2" s="1"/>
  <c r="O1720" i="2"/>
  <c r="N1720" i="2"/>
  <c r="M1720" i="2"/>
  <c r="L1720" i="2"/>
  <c r="O1719" i="2"/>
  <c r="L1719" i="2" s="1"/>
  <c r="N1719" i="2"/>
  <c r="M1719" i="2"/>
  <c r="O1718" i="2"/>
  <c r="N1718" i="2"/>
  <c r="M1718" i="2"/>
  <c r="L1718" i="2" s="1"/>
  <c r="O1717" i="2"/>
  <c r="N1717" i="2"/>
  <c r="M1717" i="2"/>
  <c r="L1717" i="2" s="1"/>
  <c r="O1716" i="2"/>
  <c r="N1716" i="2"/>
  <c r="M1716" i="2"/>
  <c r="L1716" i="2"/>
  <c r="O1715" i="2"/>
  <c r="N1715" i="2"/>
  <c r="M1715" i="2"/>
  <c r="L1715" i="2" s="1"/>
  <c r="O1714" i="2"/>
  <c r="N1714" i="2"/>
  <c r="L1714" i="2" s="1"/>
  <c r="M1714" i="2"/>
  <c r="O1713" i="2"/>
  <c r="N1713" i="2"/>
  <c r="M1713" i="2"/>
  <c r="L1713" i="2" s="1"/>
  <c r="O1712" i="2"/>
  <c r="N1712" i="2"/>
  <c r="M1712" i="2"/>
  <c r="L1712" i="2"/>
  <c r="O1711" i="2"/>
  <c r="N1711" i="2"/>
  <c r="M1711" i="2"/>
  <c r="L1711" i="2" s="1"/>
  <c r="O1710" i="2"/>
  <c r="N1710" i="2"/>
  <c r="L1710" i="2" s="1"/>
  <c r="M1710" i="2"/>
  <c r="O1709" i="2"/>
  <c r="N1709" i="2"/>
  <c r="M1709" i="2"/>
  <c r="L1709" i="2" s="1"/>
  <c r="O1708" i="2"/>
  <c r="N1708" i="2"/>
  <c r="M1708" i="2"/>
  <c r="L1708" i="2"/>
  <c r="O1707" i="2"/>
  <c r="N1707" i="2"/>
  <c r="M1707" i="2"/>
  <c r="L1707" i="2" s="1"/>
  <c r="O1706" i="2"/>
  <c r="N1706" i="2"/>
  <c r="L1706" i="2" s="1"/>
  <c r="M1706" i="2"/>
  <c r="O1705" i="2"/>
  <c r="N1705" i="2"/>
  <c r="M1705" i="2"/>
  <c r="L1705" i="2" s="1"/>
  <c r="O1704" i="2"/>
  <c r="N1704" i="2"/>
  <c r="M1704" i="2"/>
  <c r="L1704" i="2"/>
  <c r="O1703" i="2"/>
  <c r="N1703" i="2"/>
  <c r="M1703" i="2"/>
  <c r="L1703" i="2" s="1"/>
  <c r="O1702" i="2"/>
  <c r="N1702" i="2"/>
  <c r="L1702" i="2" s="1"/>
  <c r="M1702" i="2"/>
  <c r="O1701" i="2"/>
  <c r="N1701" i="2"/>
  <c r="M1701" i="2"/>
  <c r="L1701" i="2" s="1"/>
  <c r="O1700" i="2"/>
  <c r="N1700" i="2"/>
  <c r="M1700" i="2"/>
  <c r="L1700" i="2"/>
  <c r="O1699" i="2"/>
  <c r="N1699" i="2"/>
  <c r="M1699" i="2"/>
  <c r="L1699" i="2" s="1"/>
  <c r="O1698" i="2"/>
  <c r="N1698" i="2"/>
  <c r="L1698" i="2" s="1"/>
  <c r="M1698" i="2"/>
  <c r="O1697" i="2"/>
  <c r="N1697" i="2"/>
  <c r="M1697" i="2"/>
  <c r="L1697" i="2" s="1"/>
  <c r="O1696" i="2"/>
  <c r="N1696" i="2"/>
  <c r="M1696" i="2"/>
  <c r="L1696" i="2"/>
  <c r="O1695" i="2"/>
  <c r="N1695" i="2"/>
  <c r="M1695" i="2"/>
  <c r="L1695" i="2" s="1"/>
  <c r="O1694" i="2"/>
  <c r="N1694" i="2"/>
  <c r="L1694" i="2" s="1"/>
  <c r="M1694" i="2"/>
  <c r="O1693" i="2"/>
  <c r="N1693" i="2"/>
  <c r="M1693" i="2"/>
  <c r="L1693" i="2" s="1"/>
  <c r="O1692" i="2"/>
  <c r="N1692" i="2"/>
  <c r="M1692" i="2"/>
  <c r="L1692" i="2"/>
  <c r="O1691" i="2"/>
  <c r="N1691" i="2"/>
  <c r="M1691" i="2"/>
  <c r="L1691" i="2" s="1"/>
  <c r="O1690" i="2"/>
  <c r="N1690" i="2"/>
  <c r="L1690" i="2" s="1"/>
  <c r="M1690" i="2"/>
  <c r="O1689" i="2"/>
  <c r="N1689" i="2"/>
  <c r="M1689" i="2"/>
  <c r="L1689" i="2" s="1"/>
  <c r="O1688" i="2"/>
  <c r="N1688" i="2"/>
  <c r="M1688" i="2"/>
  <c r="L1688" i="2"/>
  <c r="O1687" i="2"/>
  <c r="N1687" i="2"/>
  <c r="M1687" i="2"/>
  <c r="L1687" i="2" s="1"/>
  <c r="O1686" i="2"/>
  <c r="N1686" i="2"/>
  <c r="L1686" i="2" s="1"/>
  <c r="M1686" i="2"/>
  <c r="O1685" i="2"/>
  <c r="N1685" i="2"/>
  <c r="M1685" i="2"/>
  <c r="L1685" i="2" s="1"/>
  <c r="O1684" i="2"/>
  <c r="N1684" i="2"/>
  <c r="M1684" i="2"/>
  <c r="L1684" i="2"/>
  <c r="O1683" i="2"/>
  <c r="N1683" i="2"/>
  <c r="M1683" i="2"/>
  <c r="L1683" i="2" s="1"/>
  <c r="O1682" i="2"/>
  <c r="N1682" i="2"/>
  <c r="L1682" i="2" s="1"/>
  <c r="M1682" i="2"/>
  <c r="O1681" i="2"/>
  <c r="N1681" i="2"/>
  <c r="M1681" i="2"/>
  <c r="L1681" i="2" s="1"/>
  <c r="O1680" i="2"/>
  <c r="N1680" i="2"/>
  <c r="M1680" i="2"/>
  <c r="L1680" i="2"/>
  <c r="O1679" i="2"/>
  <c r="N1679" i="2"/>
  <c r="M1679" i="2"/>
  <c r="L1679" i="2" s="1"/>
  <c r="O1678" i="2"/>
  <c r="N1678" i="2"/>
  <c r="L1678" i="2" s="1"/>
  <c r="M1678" i="2"/>
  <c r="O1677" i="2"/>
  <c r="N1677" i="2"/>
  <c r="M1677" i="2"/>
  <c r="L1677" i="2" s="1"/>
  <c r="O1676" i="2"/>
  <c r="N1676" i="2"/>
  <c r="M1676" i="2"/>
  <c r="L1676" i="2"/>
  <c r="O1675" i="2"/>
  <c r="N1675" i="2"/>
  <c r="M1675" i="2"/>
  <c r="L1675" i="2" s="1"/>
  <c r="O1674" i="2"/>
  <c r="N1674" i="2"/>
  <c r="L1674" i="2" s="1"/>
  <c r="M1674" i="2"/>
  <c r="O1673" i="2"/>
  <c r="N1673" i="2"/>
  <c r="M1673" i="2"/>
  <c r="L1673" i="2" s="1"/>
  <c r="O1672" i="2"/>
  <c r="N1672" i="2"/>
  <c r="M1672" i="2"/>
  <c r="L1672" i="2"/>
  <c r="O1671" i="2"/>
  <c r="N1671" i="2"/>
  <c r="M1671" i="2"/>
  <c r="L1671" i="2" s="1"/>
  <c r="O1670" i="2"/>
  <c r="N1670" i="2"/>
  <c r="L1670" i="2" s="1"/>
  <c r="M1670" i="2"/>
  <c r="O1669" i="2"/>
  <c r="N1669" i="2"/>
  <c r="M1669" i="2"/>
  <c r="L1669" i="2" s="1"/>
  <c r="O1668" i="2"/>
  <c r="N1668" i="2"/>
  <c r="M1668" i="2"/>
  <c r="L1668" i="2"/>
  <c r="O1667" i="2"/>
  <c r="N1667" i="2"/>
  <c r="M1667" i="2"/>
  <c r="L1667" i="2" s="1"/>
  <c r="O1666" i="2"/>
  <c r="N1666" i="2"/>
  <c r="L1666" i="2" s="1"/>
  <c r="M1666" i="2"/>
  <c r="O1665" i="2"/>
  <c r="N1665" i="2"/>
  <c r="M1665" i="2"/>
  <c r="L1665" i="2" s="1"/>
  <c r="O1664" i="2"/>
  <c r="N1664" i="2"/>
  <c r="M1664" i="2"/>
  <c r="L1664" i="2"/>
  <c r="O1663" i="2"/>
  <c r="N1663" i="2"/>
  <c r="M1663" i="2"/>
  <c r="L1663" i="2" s="1"/>
  <c r="O1662" i="2"/>
  <c r="N1662" i="2"/>
  <c r="L1662" i="2" s="1"/>
  <c r="M1662" i="2"/>
  <c r="O1661" i="2"/>
  <c r="N1661" i="2"/>
  <c r="M1661" i="2"/>
  <c r="L1661" i="2" s="1"/>
  <c r="N1660" i="2"/>
  <c r="L1660" i="2" s="1"/>
  <c r="M1660" i="2"/>
  <c r="N1659" i="2"/>
  <c r="M1659" i="2"/>
  <c r="L1659" i="2" s="1"/>
  <c r="N1658" i="2"/>
  <c r="M1658" i="2"/>
  <c r="L1658" i="2"/>
  <c r="N1657" i="2"/>
  <c r="M1657" i="2"/>
  <c r="L1657" i="2" s="1"/>
  <c r="N1656" i="2"/>
  <c r="L1656" i="2" s="1"/>
  <c r="M1656" i="2"/>
  <c r="N1655" i="2"/>
  <c r="M1655" i="2"/>
  <c r="L1655" i="2" s="1"/>
  <c r="N1654" i="2"/>
  <c r="M1654" i="2"/>
  <c r="L1654" i="2"/>
  <c r="N1653" i="2"/>
  <c r="M1653" i="2"/>
  <c r="L1653" i="2" s="1"/>
  <c r="N1652" i="2"/>
  <c r="L1652" i="2" s="1"/>
  <c r="M1652" i="2"/>
  <c r="N1651" i="2"/>
  <c r="M1651" i="2"/>
  <c r="L1651" i="2" s="1"/>
  <c r="N1650" i="2"/>
  <c r="M1650" i="2"/>
  <c r="L1650" i="2"/>
  <c r="N1649" i="2"/>
  <c r="M1649" i="2"/>
  <c r="L1649" i="2" s="1"/>
  <c r="N1648" i="2"/>
  <c r="L1648" i="2" s="1"/>
  <c r="M1648" i="2"/>
  <c r="N1647" i="2"/>
  <c r="M1647" i="2"/>
  <c r="L1647" i="2" s="1"/>
  <c r="N1646" i="2"/>
  <c r="M1646" i="2"/>
  <c r="L1646" i="2"/>
  <c r="N1645" i="2"/>
  <c r="M1645" i="2"/>
  <c r="L1645" i="2" s="1"/>
  <c r="N1644" i="2"/>
  <c r="L1644" i="2" s="1"/>
  <c r="M1644" i="2"/>
  <c r="N1643" i="2"/>
  <c r="M1643" i="2"/>
  <c r="L1643" i="2" s="1"/>
  <c r="N1642" i="2"/>
  <c r="M1642" i="2"/>
  <c r="L1642" i="2"/>
  <c r="N1641" i="2"/>
  <c r="M1641" i="2"/>
  <c r="L1641" i="2" s="1"/>
  <c r="N1640" i="2"/>
  <c r="L1640" i="2" s="1"/>
  <c r="M1640" i="2"/>
  <c r="N1639" i="2"/>
  <c r="M1639" i="2"/>
  <c r="L1639" i="2" s="1"/>
  <c r="N1638" i="2"/>
  <c r="M1638" i="2"/>
  <c r="L1638" i="2"/>
  <c r="N1637" i="2"/>
  <c r="M1637" i="2"/>
  <c r="L1637" i="2" s="1"/>
  <c r="N1636" i="2"/>
  <c r="L1636" i="2" s="1"/>
  <c r="M1636" i="2"/>
  <c r="N1635" i="2"/>
  <c r="M1635" i="2"/>
  <c r="L1635" i="2" s="1"/>
  <c r="N1634" i="2"/>
  <c r="M1634" i="2"/>
  <c r="L1634" i="2"/>
  <c r="N1633" i="2"/>
  <c r="M1633" i="2"/>
  <c r="L1633" i="2" s="1"/>
  <c r="N1632" i="2"/>
  <c r="L1632" i="2" s="1"/>
  <c r="M1632" i="2"/>
  <c r="N1631" i="2"/>
  <c r="M1631" i="2"/>
  <c r="L1631" i="2" s="1"/>
  <c r="N1630" i="2"/>
  <c r="M1630" i="2"/>
  <c r="L1630" i="2"/>
  <c r="N1629" i="2"/>
  <c r="M1629" i="2"/>
  <c r="L1629" i="2" s="1"/>
  <c r="N1628" i="2"/>
  <c r="L1628" i="2" s="1"/>
  <c r="M1628" i="2"/>
  <c r="N1627" i="2"/>
  <c r="M1627" i="2"/>
  <c r="L1627" i="2" s="1"/>
  <c r="N1626" i="2"/>
  <c r="M1626" i="2"/>
  <c r="L1626" i="2"/>
  <c r="N1625" i="2"/>
  <c r="M1625" i="2"/>
  <c r="L1625" i="2" s="1"/>
  <c r="N1624" i="2"/>
  <c r="M1624" i="2"/>
  <c r="L1624" i="2" s="1"/>
  <c r="N1623" i="2"/>
  <c r="L1623" i="2" s="1"/>
  <c r="M1623" i="2"/>
  <c r="N1622" i="2"/>
  <c r="M1622" i="2"/>
  <c r="L1622" i="2"/>
  <c r="N1621" i="2"/>
  <c r="M1621" i="2"/>
  <c r="L1621" i="2" s="1"/>
  <c r="N1620" i="2"/>
  <c r="M1620" i="2"/>
  <c r="L1620" i="2" s="1"/>
  <c r="N1619" i="2"/>
  <c r="M1619" i="2"/>
  <c r="L1619" i="2" s="1"/>
  <c r="N1618" i="2"/>
  <c r="M1618" i="2"/>
  <c r="L1618" i="2"/>
  <c r="N1617" i="2"/>
  <c r="M1617" i="2"/>
  <c r="L1617" i="2" s="1"/>
  <c r="N1616" i="2"/>
  <c r="L1616" i="2" s="1"/>
  <c r="M1616" i="2"/>
  <c r="N1615" i="2"/>
  <c r="M1615" i="2"/>
  <c r="L1615" i="2" s="1"/>
  <c r="N1614" i="2"/>
  <c r="M1614" i="2"/>
  <c r="L1614" i="2"/>
  <c r="N1613" i="2"/>
  <c r="M1613" i="2"/>
  <c r="L1613" i="2" s="1"/>
  <c r="N1612" i="2"/>
  <c r="L1612" i="2" s="1"/>
  <c r="M1612" i="2"/>
  <c r="N1611" i="2"/>
  <c r="M1611" i="2"/>
  <c r="L1611" i="2"/>
  <c r="N1610" i="2"/>
  <c r="M1610" i="2"/>
  <c r="L1610" i="2"/>
  <c r="N1609" i="2"/>
  <c r="M1609" i="2"/>
  <c r="L1609" i="2" s="1"/>
  <c r="N1608" i="2"/>
  <c r="L1608" i="2" s="1"/>
  <c r="M1608" i="2"/>
  <c r="N1607" i="2"/>
  <c r="M1607" i="2"/>
  <c r="L1607" i="2"/>
  <c r="N1606" i="2"/>
  <c r="M1606" i="2"/>
  <c r="L1606" i="2"/>
  <c r="N1605" i="2"/>
  <c r="M1605" i="2"/>
  <c r="L1605" i="2" s="1"/>
  <c r="N1604" i="2"/>
  <c r="L1604" i="2" s="1"/>
  <c r="M1604" i="2"/>
  <c r="N1603" i="2"/>
  <c r="M1603" i="2"/>
  <c r="L1603" i="2"/>
  <c r="N1602" i="2"/>
  <c r="M1602" i="2"/>
  <c r="L1602" i="2"/>
  <c r="N1601" i="2"/>
  <c r="M1601" i="2"/>
  <c r="L1601" i="2" s="1"/>
  <c r="N1600" i="2"/>
  <c r="L1600" i="2" s="1"/>
  <c r="M1600" i="2"/>
  <c r="N1599" i="2"/>
  <c r="M1599" i="2"/>
  <c r="L1599" i="2"/>
  <c r="O1598" i="2"/>
  <c r="N1598" i="2"/>
  <c r="M1598" i="2"/>
  <c r="L1598" i="2" s="1"/>
  <c r="O1597" i="2"/>
  <c r="N1597" i="2"/>
  <c r="M1597" i="2"/>
  <c r="L1597" i="2" s="1"/>
  <c r="O1596" i="2"/>
  <c r="N1596" i="2"/>
  <c r="M1596" i="2"/>
  <c r="L1596" i="2"/>
  <c r="O1595" i="2"/>
  <c r="L1595" i="2" s="1"/>
  <c r="N1595" i="2"/>
  <c r="M1595" i="2"/>
  <c r="O1594" i="2"/>
  <c r="N1594" i="2"/>
  <c r="M1594" i="2"/>
  <c r="L1594" i="2" s="1"/>
  <c r="O1593" i="2"/>
  <c r="N1593" i="2"/>
  <c r="M1593" i="2"/>
  <c r="L1593" i="2" s="1"/>
  <c r="O1592" i="2"/>
  <c r="N1592" i="2"/>
  <c r="M1592" i="2"/>
  <c r="L1592" i="2"/>
  <c r="O1591" i="2"/>
  <c r="L1591" i="2" s="1"/>
  <c r="N1591" i="2"/>
  <c r="M1591" i="2"/>
  <c r="O1590" i="2"/>
  <c r="N1590" i="2"/>
  <c r="L1590" i="2" s="1"/>
  <c r="M1590" i="2"/>
  <c r="O1589" i="2"/>
  <c r="N1589" i="2"/>
  <c r="M1589" i="2"/>
  <c r="L1589" i="2" s="1"/>
  <c r="O1588" i="2"/>
  <c r="N1588" i="2"/>
  <c r="M1588" i="2"/>
  <c r="L1588" i="2"/>
  <c r="O1587" i="2"/>
  <c r="L1587" i="2" s="1"/>
  <c r="N1587" i="2"/>
  <c r="M1587" i="2"/>
  <c r="O1586" i="2"/>
  <c r="N1586" i="2"/>
  <c r="L1586" i="2" s="1"/>
  <c r="M1586" i="2"/>
  <c r="O1585" i="2"/>
  <c r="N1585" i="2"/>
  <c r="M1585" i="2"/>
  <c r="L1585" i="2" s="1"/>
  <c r="O1584" i="2"/>
  <c r="N1584" i="2"/>
  <c r="M1584" i="2"/>
  <c r="L1584" i="2"/>
  <c r="O1583" i="2"/>
  <c r="L1583" i="2" s="1"/>
  <c r="N1583" i="2"/>
  <c r="M1583" i="2"/>
  <c r="O1582" i="2"/>
  <c r="N1582" i="2"/>
  <c r="M1582" i="2"/>
  <c r="L1582" i="2" s="1"/>
  <c r="O1581" i="2"/>
  <c r="N1581" i="2"/>
  <c r="M1581" i="2"/>
  <c r="L1581" i="2" s="1"/>
  <c r="O1580" i="2"/>
  <c r="N1580" i="2"/>
  <c r="M1580" i="2"/>
  <c r="L1580" i="2"/>
  <c r="O1579" i="2"/>
  <c r="L1579" i="2" s="1"/>
  <c r="N1579" i="2"/>
  <c r="M1579" i="2"/>
  <c r="O1578" i="2"/>
  <c r="N1578" i="2"/>
  <c r="M1578" i="2"/>
  <c r="L1578" i="2" s="1"/>
  <c r="O1577" i="2"/>
  <c r="N1577" i="2"/>
  <c r="M1577" i="2"/>
  <c r="L1577" i="2" s="1"/>
  <c r="O1576" i="2"/>
  <c r="N1576" i="2"/>
  <c r="M1576" i="2"/>
  <c r="L1576" i="2"/>
  <c r="O1575" i="2"/>
  <c r="L1575" i="2" s="1"/>
  <c r="N1575" i="2"/>
  <c r="M1575" i="2"/>
  <c r="O1574" i="2"/>
  <c r="N1574" i="2"/>
  <c r="M1574" i="2"/>
  <c r="L1574" i="2" s="1"/>
  <c r="O1573" i="2"/>
  <c r="N1573" i="2"/>
  <c r="M1573" i="2"/>
  <c r="L1573" i="2" s="1"/>
  <c r="O1572" i="2"/>
  <c r="N1572" i="2"/>
  <c r="M1572" i="2"/>
  <c r="L1572" i="2"/>
  <c r="O1571" i="2"/>
  <c r="L1571" i="2" s="1"/>
  <c r="N1571" i="2"/>
  <c r="M1571" i="2"/>
  <c r="O1570" i="2"/>
  <c r="N1570" i="2"/>
  <c r="M1570" i="2"/>
  <c r="L1570" i="2" s="1"/>
  <c r="O1569" i="2"/>
  <c r="N1569" i="2"/>
  <c r="M1569" i="2"/>
  <c r="L1569" i="2" s="1"/>
  <c r="O1568" i="2"/>
  <c r="N1568" i="2"/>
  <c r="M1568" i="2"/>
  <c r="L1568" i="2"/>
  <c r="O1567" i="2"/>
  <c r="L1567" i="2" s="1"/>
  <c r="N1567" i="2"/>
  <c r="M1567" i="2"/>
  <c r="O1566" i="2"/>
  <c r="N1566" i="2"/>
  <c r="M1566" i="2"/>
  <c r="L1566" i="2" s="1"/>
  <c r="O1565" i="2"/>
  <c r="N1565" i="2"/>
  <c r="M1565" i="2"/>
  <c r="L1565" i="2" s="1"/>
  <c r="O1564" i="2"/>
  <c r="N1564" i="2"/>
  <c r="M1564" i="2"/>
  <c r="L1564" i="2"/>
  <c r="O1563" i="2"/>
  <c r="L1563" i="2" s="1"/>
  <c r="N1563" i="2"/>
  <c r="M1563" i="2"/>
  <c r="O1562" i="2"/>
  <c r="N1562" i="2"/>
  <c r="M1562" i="2"/>
  <c r="L1562" i="2" s="1"/>
  <c r="O1561" i="2"/>
  <c r="N1561" i="2"/>
  <c r="M1561" i="2"/>
  <c r="L1561" i="2" s="1"/>
  <c r="O1560" i="2"/>
  <c r="N1560" i="2"/>
  <c r="M1560" i="2"/>
  <c r="L1560" i="2"/>
  <c r="O1559" i="2"/>
  <c r="L1559" i="2" s="1"/>
  <c r="N1559" i="2"/>
  <c r="M1559" i="2"/>
  <c r="O1558" i="2"/>
  <c r="N1558" i="2"/>
  <c r="M1558" i="2"/>
  <c r="L1558" i="2" s="1"/>
  <c r="O1557" i="2"/>
  <c r="N1557" i="2"/>
  <c r="M1557" i="2"/>
  <c r="L1557" i="2" s="1"/>
  <c r="O1556" i="2"/>
  <c r="N1556" i="2"/>
  <c r="M1556" i="2"/>
  <c r="L1556" i="2"/>
  <c r="O1555" i="2"/>
  <c r="L1555" i="2" s="1"/>
  <c r="N1555" i="2"/>
  <c r="M1555" i="2"/>
  <c r="O1554" i="2"/>
  <c r="N1554" i="2"/>
  <c r="M1554" i="2"/>
  <c r="L1554" i="2" s="1"/>
  <c r="O1553" i="2"/>
  <c r="N1553" i="2"/>
  <c r="M1553" i="2"/>
  <c r="L1553" i="2" s="1"/>
  <c r="O1552" i="2"/>
  <c r="N1552" i="2"/>
  <c r="M1552" i="2"/>
  <c r="L1552" i="2"/>
  <c r="O1551" i="2"/>
  <c r="L1551" i="2" s="1"/>
  <c r="N1551" i="2"/>
  <c r="M1551" i="2"/>
  <c r="O1550" i="2"/>
  <c r="N1550" i="2"/>
  <c r="M1550" i="2"/>
  <c r="L1550" i="2" s="1"/>
  <c r="O1549" i="2"/>
  <c r="N1549" i="2"/>
  <c r="M1549" i="2"/>
  <c r="L1549" i="2" s="1"/>
  <c r="O1548" i="2"/>
  <c r="N1548" i="2"/>
  <c r="M1548" i="2"/>
  <c r="L1548" i="2"/>
  <c r="O1547" i="2"/>
  <c r="L1547" i="2" s="1"/>
  <c r="N1547" i="2"/>
  <c r="M1547" i="2"/>
  <c r="O1546" i="2"/>
  <c r="N1546" i="2"/>
  <c r="M1546" i="2"/>
  <c r="L1546" i="2" s="1"/>
  <c r="O1545" i="2"/>
  <c r="N1545" i="2"/>
  <c r="M1545" i="2"/>
  <c r="L1545" i="2" s="1"/>
  <c r="O1544" i="2"/>
  <c r="N1544" i="2"/>
  <c r="M1544" i="2"/>
  <c r="L1544" i="2"/>
  <c r="O1543" i="2"/>
  <c r="L1543" i="2" s="1"/>
  <c r="N1543" i="2"/>
  <c r="M1543" i="2"/>
  <c r="O1542" i="2"/>
  <c r="N1542" i="2"/>
  <c r="M1542" i="2"/>
  <c r="L1542" i="2" s="1"/>
  <c r="O1541" i="2"/>
  <c r="N1541" i="2"/>
  <c r="M1541" i="2"/>
  <c r="L1541" i="2" s="1"/>
  <c r="O1540" i="2"/>
  <c r="N1540" i="2"/>
  <c r="M1540" i="2"/>
  <c r="L1540" i="2"/>
  <c r="O1539" i="2"/>
  <c r="N1539" i="2"/>
  <c r="M1539" i="2"/>
  <c r="L1539" i="2" s="1"/>
  <c r="O1538" i="2"/>
  <c r="N1538" i="2"/>
  <c r="M1538" i="2"/>
  <c r="L1538" i="2" s="1"/>
  <c r="O1537" i="2"/>
  <c r="N1537" i="2"/>
  <c r="M1537" i="2"/>
  <c r="L1537" i="2" s="1"/>
  <c r="O1536" i="2"/>
  <c r="N1536" i="2"/>
  <c r="M1536" i="2"/>
  <c r="L1536" i="2"/>
  <c r="O1535" i="2"/>
  <c r="N1535" i="2"/>
  <c r="M1535" i="2"/>
  <c r="L1535" i="2" s="1"/>
  <c r="O1534" i="2"/>
  <c r="N1534" i="2"/>
  <c r="M1534" i="2"/>
  <c r="L1534" i="2" s="1"/>
  <c r="O1533" i="2"/>
  <c r="N1533" i="2"/>
  <c r="M1533" i="2"/>
  <c r="L1533" i="2" s="1"/>
  <c r="O1532" i="2"/>
  <c r="N1532" i="2"/>
  <c r="M1532" i="2"/>
  <c r="L1532" i="2"/>
  <c r="O1531" i="2"/>
  <c r="N1531" i="2"/>
  <c r="M1531" i="2"/>
  <c r="L1531" i="2" s="1"/>
  <c r="O1530" i="2"/>
  <c r="N1530" i="2"/>
  <c r="M1530" i="2"/>
  <c r="L1530" i="2" s="1"/>
  <c r="O1529" i="2"/>
  <c r="N1529" i="2"/>
  <c r="M1529" i="2"/>
  <c r="L1529" i="2" s="1"/>
  <c r="O1528" i="2"/>
  <c r="N1528" i="2"/>
  <c r="M1528" i="2"/>
  <c r="L1528" i="2"/>
  <c r="O1527" i="2"/>
  <c r="L1527" i="2" s="1"/>
  <c r="N1527" i="2"/>
  <c r="M1527" i="2"/>
  <c r="O1526" i="2"/>
  <c r="N1526" i="2"/>
  <c r="M1526" i="2"/>
  <c r="L1526" i="2" s="1"/>
  <c r="O1525" i="2"/>
  <c r="N1525" i="2"/>
  <c r="M1525" i="2"/>
  <c r="L1525" i="2" s="1"/>
  <c r="O1524" i="2"/>
  <c r="N1524" i="2"/>
  <c r="M1524" i="2"/>
  <c r="L1524" i="2"/>
  <c r="O1523" i="2"/>
  <c r="N1523" i="2"/>
  <c r="M1523" i="2"/>
  <c r="L1523" i="2" s="1"/>
  <c r="O1522" i="2"/>
  <c r="N1522" i="2"/>
  <c r="M1522" i="2"/>
  <c r="L1522" i="2" s="1"/>
  <c r="O1521" i="2"/>
  <c r="N1521" i="2"/>
  <c r="M1521" i="2"/>
  <c r="L1521" i="2" s="1"/>
  <c r="O1520" i="2"/>
  <c r="N1520" i="2"/>
  <c r="M1520" i="2"/>
  <c r="L1520" i="2"/>
  <c r="O1519" i="2"/>
  <c r="N1519" i="2"/>
  <c r="M1519" i="2"/>
  <c r="L1519" i="2" s="1"/>
  <c r="O1518" i="2"/>
  <c r="N1518" i="2"/>
  <c r="M1518" i="2"/>
  <c r="L1518" i="2" s="1"/>
  <c r="O1517" i="2"/>
  <c r="N1517" i="2"/>
  <c r="M1517" i="2"/>
  <c r="L1517" i="2" s="1"/>
  <c r="O1516" i="2"/>
  <c r="N1516" i="2"/>
  <c r="M1516" i="2"/>
  <c r="L1516" i="2"/>
  <c r="O1515" i="2"/>
  <c r="L1515" i="2" s="1"/>
  <c r="N1515" i="2"/>
  <c r="M1515" i="2"/>
  <c r="O1514" i="2"/>
  <c r="N1514" i="2"/>
  <c r="M1514" i="2"/>
  <c r="L1514" i="2" s="1"/>
  <c r="O1513" i="2"/>
  <c r="N1513" i="2"/>
  <c r="M1513" i="2"/>
  <c r="L1513" i="2" s="1"/>
  <c r="O1512" i="2"/>
  <c r="N1512" i="2"/>
  <c r="M1512" i="2"/>
  <c r="L1512" i="2"/>
  <c r="O1511" i="2"/>
  <c r="L1511" i="2" s="1"/>
  <c r="N1511" i="2"/>
  <c r="M1511" i="2"/>
  <c r="O1510" i="2"/>
  <c r="N1510" i="2"/>
  <c r="M1510" i="2"/>
  <c r="L1510" i="2" s="1"/>
  <c r="O1509" i="2"/>
  <c r="N1509" i="2"/>
  <c r="M1509" i="2"/>
  <c r="L1509" i="2" s="1"/>
  <c r="O1508" i="2"/>
  <c r="N1508" i="2"/>
  <c r="M1508" i="2"/>
  <c r="L1508" i="2"/>
  <c r="O1507" i="2"/>
  <c r="L1507" i="2" s="1"/>
  <c r="N1507" i="2"/>
  <c r="M1507" i="2"/>
  <c r="O1506" i="2"/>
  <c r="N1506" i="2"/>
  <c r="M1506" i="2"/>
  <c r="L1506" i="2" s="1"/>
  <c r="O1505" i="2"/>
  <c r="N1505" i="2"/>
  <c r="M1505" i="2"/>
  <c r="L1505" i="2" s="1"/>
  <c r="O1504" i="2"/>
  <c r="N1504" i="2"/>
  <c r="M1504" i="2"/>
  <c r="L1504" i="2"/>
  <c r="O1503" i="2"/>
  <c r="N1503" i="2"/>
  <c r="M1503" i="2"/>
  <c r="L1503" i="2" s="1"/>
  <c r="O1502" i="2"/>
  <c r="N1502" i="2"/>
  <c r="M1502" i="2"/>
  <c r="L1502" i="2" s="1"/>
  <c r="O1501" i="2"/>
  <c r="N1501" i="2"/>
  <c r="M1501" i="2"/>
  <c r="L1501" i="2" s="1"/>
  <c r="O1500" i="2"/>
  <c r="N1500" i="2"/>
  <c r="M1500" i="2"/>
  <c r="L1500" i="2"/>
  <c r="O1499" i="2"/>
  <c r="L1499" i="2" s="1"/>
  <c r="N1499" i="2"/>
  <c r="M1499" i="2"/>
  <c r="O1498" i="2"/>
  <c r="N1498" i="2"/>
  <c r="M1498" i="2"/>
  <c r="L1498" i="2" s="1"/>
  <c r="O1497" i="2"/>
  <c r="N1497" i="2"/>
  <c r="M1497" i="2"/>
  <c r="L1497" i="2" s="1"/>
  <c r="O1496" i="2"/>
  <c r="N1496" i="2"/>
  <c r="M1496" i="2"/>
  <c r="L1496" i="2"/>
  <c r="O1495" i="2"/>
  <c r="N1495" i="2"/>
  <c r="M1495" i="2"/>
  <c r="L1495" i="2" s="1"/>
  <c r="O1494" i="2"/>
  <c r="N1494" i="2"/>
  <c r="M1494" i="2"/>
  <c r="L1494" i="2" s="1"/>
  <c r="O1493" i="2"/>
  <c r="N1493" i="2"/>
  <c r="M1493" i="2"/>
  <c r="L1493" i="2" s="1"/>
  <c r="O1492" i="2"/>
  <c r="N1492" i="2"/>
  <c r="M1492" i="2"/>
  <c r="L1492" i="2"/>
  <c r="O1491" i="2"/>
  <c r="N1491" i="2"/>
  <c r="M1491" i="2"/>
  <c r="L1491" i="2" s="1"/>
  <c r="O1490" i="2"/>
  <c r="N1490" i="2"/>
  <c r="M1490" i="2"/>
  <c r="L1490" i="2" s="1"/>
  <c r="O1489" i="2"/>
  <c r="N1489" i="2"/>
  <c r="M1489" i="2"/>
  <c r="L1489" i="2" s="1"/>
  <c r="O1488" i="2"/>
  <c r="N1488" i="2"/>
  <c r="M1488" i="2"/>
  <c r="L1488" i="2"/>
  <c r="O1487" i="2"/>
  <c r="N1487" i="2"/>
  <c r="M1487" i="2"/>
  <c r="L1487" i="2" s="1"/>
  <c r="O1486" i="2"/>
  <c r="N1486" i="2"/>
  <c r="M1486" i="2"/>
  <c r="L1486" i="2" s="1"/>
  <c r="O1485" i="2"/>
  <c r="N1485" i="2"/>
  <c r="M1485" i="2"/>
  <c r="L1485" i="2" s="1"/>
  <c r="O1484" i="2"/>
  <c r="N1484" i="2"/>
  <c r="M1484" i="2"/>
  <c r="L1484" i="2"/>
  <c r="O1483" i="2"/>
  <c r="N1483" i="2"/>
  <c r="M1483" i="2"/>
  <c r="L1483" i="2" s="1"/>
  <c r="O1482" i="2"/>
  <c r="N1482" i="2"/>
  <c r="M1482" i="2"/>
  <c r="L1482" i="2" s="1"/>
  <c r="O1481" i="2"/>
  <c r="N1481" i="2"/>
  <c r="M1481" i="2"/>
  <c r="L1481" i="2" s="1"/>
  <c r="O1480" i="2"/>
  <c r="N1480" i="2"/>
  <c r="M1480" i="2"/>
  <c r="L1480" i="2"/>
  <c r="O1479" i="2"/>
  <c r="L1479" i="2" s="1"/>
  <c r="N1479" i="2"/>
  <c r="M1479" i="2"/>
  <c r="O1478" i="2"/>
  <c r="N1478" i="2"/>
  <c r="M1478" i="2"/>
  <c r="L1478" i="2" s="1"/>
  <c r="O1477" i="2"/>
  <c r="N1477" i="2"/>
  <c r="M1477" i="2"/>
  <c r="L1477" i="2" s="1"/>
  <c r="O1476" i="2"/>
  <c r="L1476" i="2" s="1"/>
  <c r="N1476" i="2"/>
  <c r="M1476" i="2"/>
  <c r="O1475" i="2"/>
  <c r="N1475" i="2"/>
  <c r="M1475" i="2"/>
  <c r="L1475" i="2" s="1"/>
  <c r="O1474" i="2"/>
  <c r="N1474" i="2"/>
  <c r="M1474" i="2"/>
  <c r="L1474" i="2" s="1"/>
  <c r="O1473" i="2"/>
  <c r="N1473" i="2"/>
  <c r="M1473" i="2"/>
  <c r="L1473" i="2"/>
  <c r="O1472" i="2"/>
  <c r="L1472" i="2" s="1"/>
  <c r="N1472" i="2"/>
  <c r="M1472" i="2"/>
  <c r="O1471" i="2"/>
  <c r="N1471" i="2"/>
  <c r="M1471" i="2"/>
  <c r="L1471" i="2" s="1"/>
  <c r="O1470" i="2"/>
  <c r="N1470" i="2"/>
  <c r="M1470" i="2"/>
  <c r="L1470" i="2" s="1"/>
  <c r="O1469" i="2"/>
  <c r="N1469" i="2"/>
  <c r="M1469" i="2"/>
  <c r="L1469" i="2"/>
  <c r="O1468" i="2"/>
  <c r="L1468" i="2" s="1"/>
  <c r="N1468" i="2"/>
  <c r="M1468" i="2"/>
  <c r="O1467" i="2"/>
  <c r="N1467" i="2"/>
  <c r="M1467" i="2"/>
  <c r="L1467" i="2" s="1"/>
  <c r="O1466" i="2"/>
  <c r="N1466" i="2"/>
  <c r="M1466" i="2"/>
  <c r="L1466" i="2" s="1"/>
  <c r="O1465" i="2"/>
  <c r="N1465" i="2"/>
  <c r="M1465" i="2"/>
  <c r="L1465" i="2"/>
  <c r="O1464" i="2"/>
  <c r="L1464" i="2" s="1"/>
  <c r="N1464" i="2"/>
  <c r="M1464" i="2"/>
  <c r="O1463" i="2"/>
  <c r="N1463" i="2"/>
  <c r="M1463" i="2"/>
  <c r="L1463" i="2" s="1"/>
  <c r="O1462" i="2"/>
  <c r="N1462" i="2"/>
  <c r="M1462" i="2"/>
  <c r="L1462" i="2" s="1"/>
  <c r="O1461" i="2"/>
  <c r="N1461" i="2"/>
  <c r="M1461" i="2"/>
  <c r="L1461" i="2"/>
  <c r="O1460" i="2"/>
  <c r="N1460" i="2"/>
  <c r="M1460" i="2"/>
  <c r="L1460" i="2" s="1"/>
  <c r="O1459" i="2"/>
  <c r="N1459" i="2"/>
  <c r="M1459" i="2"/>
  <c r="L1459" i="2" s="1"/>
  <c r="O1458" i="2"/>
  <c r="N1458" i="2"/>
  <c r="M1458" i="2"/>
  <c r="L1458" i="2" s="1"/>
  <c r="O1457" i="2"/>
  <c r="N1457" i="2"/>
  <c r="M1457" i="2"/>
  <c r="L1457" i="2"/>
  <c r="O1456" i="2"/>
  <c r="N1456" i="2"/>
  <c r="M1456" i="2"/>
  <c r="L1456" i="2" s="1"/>
  <c r="O1455" i="2"/>
  <c r="N1455" i="2"/>
  <c r="M1455" i="2"/>
  <c r="L1455" i="2" s="1"/>
  <c r="O1454" i="2"/>
  <c r="N1454" i="2"/>
  <c r="M1454" i="2"/>
  <c r="L1454" i="2" s="1"/>
  <c r="O1453" i="2"/>
  <c r="N1453" i="2"/>
  <c r="M1453" i="2"/>
  <c r="L1453" i="2"/>
  <c r="O1452" i="2"/>
  <c r="N1452" i="2"/>
  <c r="M1452" i="2"/>
  <c r="L1452" i="2" s="1"/>
  <c r="O1451" i="2"/>
  <c r="N1451" i="2"/>
  <c r="M1451" i="2"/>
  <c r="L1451" i="2" s="1"/>
  <c r="O1450" i="2"/>
  <c r="N1450" i="2"/>
  <c r="M1450" i="2"/>
  <c r="L1450" i="2" s="1"/>
  <c r="O1449" i="2"/>
  <c r="N1449" i="2"/>
  <c r="M1449" i="2"/>
  <c r="L1449" i="2"/>
  <c r="O1448" i="2"/>
  <c r="N1448" i="2"/>
  <c r="M1448" i="2"/>
  <c r="L1448" i="2" s="1"/>
  <c r="O1447" i="2"/>
  <c r="N1447" i="2"/>
  <c r="M1447" i="2"/>
  <c r="L1447" i="2" s="1"/>
  <c r="O1446" i="2"/>
  <c r="N1446" i="2"/>
  <c r="M1446" i="2"/>
  <c r="L1446" i="2" s="1"/>
  <c r="O1445" i="2"/>
  <c r="N1445" i="2"/>
  <c r="M1445" i="2"/>
  <c r="L1445" i="2"/>
  <c r="O1444" i="2"/>
  <c r="N1444" i="2"/>
  <c r="M1444" i="2"/>
  <c r="L1444" i="2" s="1"/>
  <c r="O1443" i="2"/>
  <c r="N1443" i="2"/>
  <c r="M1443" i="2"/>
  <c r="L1443" i="2" s="1"/>
  <c r="O1442" i="2"/>
  <c r="N1442" i="2"/>
  <c r="M1442" i="2"/>
  <c r="L1442" i="2" s="1"/>
  <c r="O1441" i="2"/>
  <c r="N1441" i="2"/>
  <c r="M1441" i="2"/>
  <c r="L1441" i="2"/>
  <c r="O1440" i="2"/>
  <c r="N1440" i="2"/>
  <c r="L1440" i="2" s="1"/>
  <c r="M1440" i="2"/>
  <c r="O1439" i="2"/>
  <c r="N1439" i="2"/>
  <c r="M1439" i="2"/>
  <c r="L1439" i="2" s="1"/>
  <c r="O1438" i="2"/>
  <c r="N1438" i="2"/>
  <c r="M1438" i="2"/>
  <c r="L1438" i="2" s="1"/>
  <c r="O1437" i="2"/>
  <c r="N1437" i="2"/>
  <c r="M1437" i="2"/>
  <c r="L1437" i="2"/>
  <c r="O1436" i="2"/>
  <c r="N1436" i="2"/>
  <c r="M1436" i="2"/>
  <c r="L1436" i="2" s="1"/>
  <c r="O1435" i="2"/>
  <c r="N1435" i="2"/>
  <c r="M1435" i="2"/>
  <c r="L1435" i="2" s="1"/>
  <c r="O1434" i="2"/>
  <c r="N1434" i="2"/>
  <c r="M1434" i="2"/>
  <c r="L1434" i="2" s="1"/>
  <c r="O1433" i="2"/>
  <c r="N1433" i="2"/>
  <c r="M1433" i="2"/>
  <c r="L1433" i="2"/>
  <c r="O1432" i="2"/>
  <c r="N1432" i="2"/>
  <c r="L1432" i="2" s="1"/>
  <c r="M1432" i="2"/>
  <c r="O1431" i="2"/>
  <c r="N1431" i="2"/>
  <c r="M1431" i="2"/>
  <c r="L1431" i="2" s="1"/>
  <c r="O1430" i="2"/>
  <c r="N1430" i="2"/>
  <c r="M1430" i="2"/>
  <c r="L1430" i="2" s="1"/>
  <c r="O1429" i="2"/>
  <c r="N1429" i="2"/>
  <c r="M1429" i="2"/>
  <c r="L1429" i="2"/>
  <c r="O1428" i="2"/>
  <c r="N1428" i="2"/>
  <c r="M1428" i="2"/>
  <c r="L1428" i="2" s="1"/>
  <c r="O1427" i="2"/>
  <c r="N1427" i="2"/>
  <c r="M1427" i="2"/>
  <c r="L1427" i="2" s="1"/>
  <c r="O1426" i="2"/>
  <c r="N1426" i="2"/>
  <c r="M1426" i="2"/>
  <c r="L1426" i="2" s="1"/>
  <c r="O1425" i="2"/>
  <c r="N1425" i="2"/>
  <c r="M1425" i="2"/>
  <c r="L1425" i="2"/>
  <c r="O1424" i="2"/>
  <c r="N1424" i="2"/>
  <c r="M1424" i="2"/>
  <c r="L1424" i="2" s="1"/>
  <c r="O1423" i="2"/>
  <c r="N1423" i="2"/>
  <c r="M1423" i="2"/>
  <c r="L1423" i="2" s="1"/>
  <c r="O1422" i="2"/>
  <c r="N1422" i="2"/>
  <c r="M1422" i="2"/>
  <c r="L1422" i="2" s="1"/>
  <c r="O1421" i="2"/>
  <c r="N1421" i="2"/>
  <c r="M1421" i="2"/>
  <c r="L1421" i="2"/>
  <c r="O1420" i="2"/>
  <c r="N1420" i="2"/>
  <c r="M1420" i="2"/>
  <c r="L1420" i="2" s="1"/>
  <c r="O1419" i="2"/>
  <c r="N1419" i="2"/>
  <c r="M1419" i="2"/>
  <c r="L1419" i="2" s="1"/>
  <c r="O1418" i="2"/>
  <c r="N1418" i="2"/>
  <c r="M1418" i="2"/>
  <c r="L1418" i="2" s="1"/>
  <c r="O1417" i="2"/>
  <c r="N1417" i="2"/>
  <c r="M1417" i="2"/>
  <c r="L1417" i="2"/>
  <c r="O1416" i="2"/>
  <c r="N1416" i="2"/>
  <c r="M1416" i="2"/>
  <c r="L1416" i="2" s="1"/>
  <c r="O1415" i="2"/>
  <c r="N1415" i="2"/>
  <c r="M1415" i="2"/>
  <c r="L1415" i="2" s="1"/>
  <c r="O1414" i="2"/>
  <c r="N1414" i="2"/>
  <c r="M1414" i="2"/>
  <c r="L1414" i="2" s="1"/>
  <c r="O1413" i="2"/>
  <c r="N1413" i="2"/>
  <c r="M1413" i="2"/>
  <c r="L1413" i="2"/>
  <c r="O1412" i="2"/>
  <c r="N1412" i="2"/>
  <c r="M1412" i="2"/>
  <c r="L1412" i="2" s="1"/>
  <c r="O1411" i="2"/>
  <c r="N1411" i="2"/>
  <c r="M1411" i="2"/>
  <c r="L1411" i="2" s="1"/>
  <c r="O1410" i="2"/>
  <c r="N1410" i="2"/>
  <c r="M1410" i="2"/>
  <c r="L1410" i="2" s="1"/>
  <c r="O1409" i="2"/>
  <c r="N1409" i="2"/>
  <c r="M1409" i="2"/>
  <c r="L1409" i="2"/>
  <c r="O1408" i="2"/>
  <c r="N1408" i="2"/>
  <c r="M1408" i="2"/>
  <c r="L1408" i="2" s="1"/>
  <c r="O1407" i="2"/>
  <c r="N1407" i="2"/>
  <c r="M1407" i="2"/>
  <c r="L1407" i="2" s="1"/>
  <c r="O1406" i="2"/>
  <c r="N1406" i="2"/>
  <c r="M1406" i="2"/>
  <c r="L1406" i="2" s="1"/>
  <c r="O1405" i="2"/>
  <c r="N1405" i="2"/>
  <c r="M1405" i="2"/>
  <c r="L1405" i="2"/>
  <c r="O1404" i="2"/>
  <c r="L1404" i="2" s="1"/>
  <c r="N1404" i="2"/>
  <c r="M1404" i="2"/>
  <c r="O1403" i="2"/>
  <c r="N1403" i="2"/>
  <c r="M1403" i="2"/>
  <c r="L1403" i="2" s="1"/>
  <c r="O1402" i="2"/>
  <c r="N1402" i="2"/>
  <c r="M1402" i="2"/>
  <c r="L1402" i="2" s="1"/>
  <c r="O1401" i="2"/>
  <c r="N1401" i="2"/>
  <c r="M1401" i="2"/>
  <c r="L1401" i="2"/>
  <c r="O1400" i="2"/>
  <c r="N1400" i="2"/>
  <c r="M1400" i="2"/>
  <c r="L1400" i="2" s="1"/>
  <c r="O1399" i="2"/>
  <c r="N1399" i="2"/>
  <c r="M1399" i="2"/>
  <c r="L1399" i="2" s="1"/>
  <c r="O1398" i="2"/>
  <c r="N1398" i="2"/>
  <c r="M1398" i="2"/>
  <c r="L1398" i="2" s="1"/>
  <c r="O1397" i="2"/>
  <c r="N1397" i="2"/>
  <c r="M1397" i="2"/>
  <c r="L1397" i="2"/>
  <c r="O1396" i="2"/>
  <c r="N1396" i="2"/>
  <c r="M1396" i="2"/>
  <c r="L1396" i="2" s="1"/>
  <c r="O1395" i="2"/>
  <c r="N1395" i="2"/>
  <c r="M1395" i="2"/>
  <c r="L1395" i="2" s="1"/>
  <c r="O1394" i="2"/>
  <c r="N1394" i="2"/>
  <c r="M1394" i="2"/>
  <c r="L1394" i="2" s="1"/>
  <c r="O1393" i="2"/>
  <c r="N1393" i="2"/>
  <c r="M1393" i="2"/>
  <c r="L1393" i="2"/>
  <c r="O1392" i="2"/>
  <c r="L1392" i="2" s="1"/>
  <c r="N1392" i="2"/>
  <c r="M1392" i="2"/>
  <c r="O1391" i="2"/>
  <c r="N1391" i="2"/>
  <c r="M1391" i="2"/>
  <c r="L1391" i="2" s="1"/>
  <c r="O1390" i="2"/>
  <c r="N1390" i="2"/>
  <c r="M1390" i="2"/>
  <c r="L1390" i="2" s="1"/>
  <c r="O1389" i="2"/>
  <c r="N1389" i="2"/>
  <c r="M1389" i="2"/>
  <c r="L1389" i="2"/>
  <c r="O1388" i="2"/>
  <c r="L1388" i="2" s="1"/>
  <c r="N1388" i="2"/>
  <c r="M1388" i="2"/>
  <c r="O1387" i="2"/>
  <c r="N1387" i="2"/>
  <c r="M1387" i="2"/>
  <c r="L1387" i="2" s="1"/>
  <c r="O1386" i="2"/>
  <c r="N1386" i="2"/>
  <c r="M1386" i="2"/>
  <c r="L1386" i="2" s="1"/>
  <c r="O1385" i="2"/>
  <c r="N1385" i="2"/>
  <c r="M1385" i="2"/>
  <c r="L1385" i="2"/>
  <c r="O1384" i="2"/>
  <c r="N1384" i="2"/>
  <c r="M1384" i="2"/>
  <c r="L1384" i="2" s="1"/>
  <c r="O1383" i="2"/>
  <c r="N1383" i="2"/>
  <c r="L1383" i="2" s="1"/>
  <c r="M1383" i="2"/>
  <c r="O1382" i="2"/>
  <c r="N1382" i="2"/>
  <c r="M1382" i="2"/>
  <c r="L1382" i="2" s="1"/>
  <c r="O1381" i="2"/>
  <c r="N1381" i="2"/>
  <c r="M1381" i="2"/>
  <c r="L1381" i="2"/>
  <c r="O1380" i="2"/>
  <c r="N1380" i="2"/>
  <c r="M1380" i="2"/>
  <c r="L1380" i="2" s="1"/>
  <c r="O1379" i="2"/>
  <c r="N1379" i="2"/>
  <c r="L1379" i="2" s="1"/>
  <c r="M1379" i="2"/>
  <c r="O1378" i="2"/>
  <c r="N1378" i="2"/>
  <c r="M1378" i="2"/>
  <c r="L1378" i="2" s="1"/>
  <c r="O1377" i="2"/>
  <c r="N1377" i="2"/>
  <c r="M1377" i="2"/>
  <c r="L1377" i="2"/>
  <c r="O1376" i="2"/>
  <c r="N1376" i="2"/>
  <c r="M1376" i="2"/>
  <c r="L1376" i="2" s="1"/>
  <c r="O1375" i="2"/>
  <c r="N1375" i="2"/>
  <c r="L1375" i="2" s="1"/>
  <c r="M1375" i="2"/>
  <c r="O1374" i="2"/>
  <c r="N1374" i="2"/>
  <c r="M1374" i="2"/>
  <c r="L1374" i="2" s="1"/>
  <c r="O1373" i="2"/>
  <c r="N1373" i="2"/>
  <c r="M1373" i="2"/>
  <c r="L1373" i="2"/>
  <c r="O1372" i="2"/>
  <c r="N1372" i="2"/>
  <c r="M1372" i="2"/>
  <c r="L1372" i="2" s="1"/>
  <c r="O1371" i="2"/>
  <c r="N1371" i="2"/>
  <c r="L1371" i="2" s="1"/>
  <c r="M1371" i="2"/>
  <c r="O1370" i="2"/>
  <c r="N1370" i="2"/>
  <c r="M1370" i="2"/>
  <c r="L1370" i="2" s="1"/>
  <c r="O1369" i="2"/>
  <c r="N1369" i="2"/>
  <c r="M1369" i="2"/>
  <c r="L1369" i="2"/>
  <c r="O1368" i="2"/>
  <c r="N1368" i="2"/>
  <c r="M1368" i="2"/>
  <c r="L1368" i="2" s="1"/>
  <c r="O1367" i="2"/>
  <c r="N1367" i="2"/>
  <c r="M1367" i="2"/>
  <c r="L1367" i="2" s="1"/>
  <c r="O1366" i="2"/>
  <c r="N1366" i="2"/>
  <c r="M1366" i="2"/>
  <c r="L1366" i="2" s="1"/>
  <c r="O1365" i="2"/>
  <c r="N1365" i="2"/>
  <c r="M1365" i="2"/>
  <c r="L1365" i="2"/>
  <c r="O1364" i="2"/>
  <c r="N1364" i="2"/>
  <c r="M1364" i="2"/>
  <c r="L1364" i="2" s="1"/>
  <c r="O1363" i="2"/>
  <c r="N1363" i="2"/>
  <c r="M1363" i="2"/>
  <c r="L1363" i="2" s="1"/>
  <c r="O1362" i="2"/>
  <c r="N1362" i="2"/>
  <c r="M1362" i="2"/>
  <c r="L1362" i="2" s="1"/>
  <c r="O1361" i="2"/>
  <c r="N1361" i="2"/>
  <c r="M1361" i="2"/>
  <c r="L1361" i="2"/>
  <c r="O1360" i="2"/>
  <c r="L1360" i="2" s="1"/>
  <c r="N1360" i="2"/>
  <c r="M1360" i="2"/>
  <c r="O1359" i="2"/>
  <c r="N1359" i="2"/>
  <c r="M1359" i="2"/>
  <c r="L1359" i="2" s="1"/>
  <c r="O1358" i="2"/>
  <c r="N1358" i="2"/>
  <c r="M1358" i="2"/>
  <c r="L1358" i="2" s="1"/>
  <c r="O1357" i="2"/>
  <c r="N1357" i="2"/>
  <c r="M1357" i="2"/>
  <c r="L1357" i="2"/>
  <c r="O1356" i="2"/>
  <c r="L1356" i="2" s="1"/>
  <c r="N1356" i="2"/>
  <c r="M1356" i="2"/>
  <c r="O1355" i="2"/>
  <c r="N1355" i="2"/>
  <c r="M1355" i="2"/>
  <c r="L1355" i="2" s="1"/>
  <c r="O1354" i="2"/>
  <c r="N1354" i="2"/>
  <c r="M1354" i="2"/>
  <c r="L1354" i="2" s="1"/>
  <c r="O1353" i="2"/>
  <c r="N1353" i="2"/>
  <c r="M1353" i="2"/>
  <c r="L1353" i="2"/>
  <c r="O1352" i="2"/>
  <c r="N1352" i="2"/>
  <c r="M1352" i="2"/>
  <c r="L1352" i="2" s="1"/>
  <c r="O1351" i="2"/>
  <c r="N1351" i="2"/>
  <c r="L1351" i="2" s="1"/>
  <c r="M1351" i="2"/>
  <c r="O1350" i="2"/>
  <c r="N1350" i="2"/>
  <c r="M1350" i="2"/>
  <c r="L1350" i="2" s="1"/>
  <c r="O1349" i="2"/>
  <c r="N1349" i="2"/>
  <c r="M1349" i="2"/>
  <c r="L1349" i="2"/>
  <c r="O1348" i="2"/>
  <c r="N1348" i="2"/>
  <c r="M1348" i="2"/>
  <c r="L1348" i="2" s="1"/>
  <c r="O1347" i="2"/>
  <c r="N1347" i="2"/>
  <c r="L1347" i="2" s="1"/>
  <c r="M1347" i="2"/>
  <c r="O1346" i="2"/>
  <c r="N1346" i="2"/>
  <c r="M1346" i="2"/>
  <c r="L1346" i="2" s="1"/>
  <c r="O1345" i="2"/>
  <c r="N1345" i="2"/>
  <c r="M1345" i="2"/>
  <c r="L1345" i="2"/>
  <c r="O1344" i="2"/>
  <c r="N1344" i="2"/>
  <c r="M1344" i="2"/>
  <c r="L1344" i="2" s="1"/>
  <c r="O1343" i="2"/>
  <c r="N1343" i="2"/>
  <c r="L1343" i="2" s="1"/>
  <c r="M1343" i="2"/>
  <c r="O1342" i="2"/>
  <c r="N1342" i="2"/>
  <c r="M1342" i="2"/>
  <c r="L1342" i="2" s="1"/>
  <c r="O1341" i="2"/>
  <c r="N1341" i="2"/>
  <c r="M1341" i="2"/>
  <c r="L1341" i="2"/>
  <c r="O1340" i="2"/>
  <c r="N1340" i="2"/>
  <c r="M1340" i="2"/>
  <c r="L1340" i="2" s="1"/>
  <c r="O1339" i="2"/>
  <c r="N1339" i="2"/>
  <c r="L1339" i="2" s="1"/>
  <c r="M1339" i="2"/>
  <c r="O1338" i="2"/>
  <c r="N1338" i="2"/>
  <c r="M1338" i="2"/>
  <c r="L1338" i="2" s="1"/>
  <c r="O1337" i="2"/>
  <c r="N1337" i="2"/>
  <c r="M1337" i="2"/>
  <c r="L1337" i="2"/>
  <c r="O1336" i="2"/>
  <c r="N1336" i="2"/>
  <c r="M1336" i="2"/>
  <c r="L1336" i="2" s="1"/>
  <c r="O1335" i="2"/>
  <c r="N1335" i="2"/>
  <c r="L1335" i="2" s="1"/>
  <c r="M1335" i="2"/>
  <c r="O1334" i="2"/>
  <c r="N1334" i="2"/>
  <c r="M1334" i="2"/>
  <c r="L1334" i="2" s="1"/>
  <c r="O1333" i="2"/>
  <c r="N1333" i="2"/>
  <c r="M1333" i="2"/>
  <c r="L1333" i="2"/>
  <c r="O1332" i="2"/>
  <c r="N1332" i="2"/>
  <c r="M1332" i="2"/>
  <c r="L1332" i="2" s="1"/>
  <c r="O1331" i="2"/>
  <c r="N1331" i="2"/>
  <c r="L1331" i="2" s="1"/>
  <c r="M1331" i="2"/>
  <c r="O1330" i="2"/>
  <c r="N1330" i="2"/>
  <c r="M1330" i="2"/>
  <c r="L1330" i="2" s="1"/>
  <c r="O1329" i="2"/>
  <c r="N1329" i="2"/>
  <c r="M1329" i="2"/>
  <c r="L1329" i="2"/>
  <c r="O1328" i="2"/>
  <c r="N1328" i="2"/>
  <c r="M1328" i="2"/>
  <c r="L1328" i="2" s="1"/>
  <c r="O1327" i="2"/>
  <c r="N1327" i="2"/>
  <c r="L1327" i="2" s="1"/>
  <c r="M1327" i="2"/>
  <c r="O1326" i="2"/>
  <c r="N1326" i="2"/>
  <c r="M1326" i="2"/>
  <c r="L1326" i="2" s="1"/>
  <c r="O1325" i="2"/>
  <c r="N1325" i="2"/>
  <c r="M1325" i="2"/>
  <c r="L1325" i="2"/>
  <c r="O1324" i="2"/>
  <c r="N1324" i="2"/>
  <c r="M1324" i="2"/>
  <c r="L1324" i="2" s="1"/>
  <c r="O1323" i="2"/>
  <c r="N1323" i="2"/>
  <c r="L1323" i="2" s="1"/>
  <c r="M1323" i="2"/>
  <c r="O1322" i="2"/>
  <c r="N1322" i="2"/>
  <c r="M1322" i="2"/>
  <c r="L1322" i="2" s="1"/>
  <c r="O1321" i="2"/>
  <c r="N1321" i="2"/>
  <c r="M1321" i="2"/>
  <c r="L1321" i="2"/>
  <c r="O1320" i="2"/>
  <c r="N1320" i="2"/>
  <c r="M1320" i="2"/>
  <c r="L1320" i="2" s="1"/>
  <c r="O1319" i="2"/>
  <c r="N1319" i="2"/>
  <c r="L1319" i="2" s="1"/>
  <c r="M1319" i="2"/>
  <c r="N1318" i="2"/>
  <c r="M1318" i="2"/>
  <c r="L1318" i="2" s="1"/>
  <c r="N1317" i="2"/>
  <c r="M1317" i="2"/>
  <c r="L1317" i="2"/>
  <c r="N1316" i="2"/>
  <c r="M1316" i="2"/>
  <c r="L1316" i="2" s="1"/>
  <c r="N1315" i="2"/>
  <c r="L1315" i="2" s="1"/>
  <c r="M1315" i="2"/>
  <c r="N1314" i="2"/>
  <c r="M1314" i="2"/>
  <c r="L1314" i="2" s="1"/>
  <c r="N1313" i="2"/>
  <c r="M1313" i="2"/>
  <c r="L1313" i="2"/>
  <c r="N1312" i="2"/>
  <c r="M1312" i="2"/>
  <c r="L1312" i="2" s="1"/>
  <c r="N1311" i="2"/>
  <c r="L1311" i="2" s="1"/>
  <c r="M1311" i="2"/>
  <c r="N1310" i="2"/>
  <c r="M1310" i="2"/>
  <c r="L1310" i="2" s="1"/>
  <c r="N1309" i="2"/>
  <c r="M1309" i="2"/>
  <c r="L1309" i="2"/>
  <c r="N1308" i="2"/>
  <c r="M1308" i="2"/>
  <c r="L1308" i="2" s="1"/>
  <c r="N1307" i="2"/>
  <c r="L1307" i="2" s="1"/>
  <c r="M1307" i="2"/>
  <c r="N1306" i="2"/>
  <c r="M1306" i="2"/>
  <c r="L1306" i="2" s="1"/>
  <c r="N1305" i="2"/>
  <c r="M1305" i="2"/>
  <c r="L1305" i="2"/>
  <c r="N1304" i="2"/>
  <c r="M1304" i="2"/>
  <c r="L1304" i="2" s="1"/>
  <c r="N1303" i="2"/>
  <c r="L1303" i="2" s="1"/>
  <c r="M1303" i="2"/>
  <c r="O1302" i="2"/>
  <c r="N1302" i="2"/>
  <c r="M1302" i="2"/>
  <c r="L1302" i="2" s="1"/>
  <c r="O1301" i="2"/>
  <c r="N1301" i="2"/>
  <c r="M1301" i="2"/>
  <c r="L1301" i="2"/>
  <c r="O1300" i="2"/>
  <c r="N1300" i="2"/>
  <c r="M1300" i="2"/>
  <c r="L1300" i="2" s="1"/>
  <c r="O1299" i="2"/>
  <c r="N1299" i="2"/>
  <c r="L1299" i="2" s="1"/>
  <c r="M1299" i="2"/>
  <c r="O1298" i="2"/>
  <c r="N1298" i="2"/>
  <c r="M1298" i="2"/>
  <c r="L1298" i="2" s="1"/>
  <c r="O1297" i="2"/>
  <c r="N1297" i="2"/>
  <c r="M1297" i="2"/>
  <c r="L1297" i="2"/>
  <c r="O1296" i="2"/>
  <c r="N1296" i="2"/>
  <c r="M1296" i="2"/>
  <c r="L1296" i="2" s="1"/>
  <c r="O1295" i="2"/>
  <c r="N1295" i="2"/>
  <c r="L1295" i="2" s="1"/>
  <c r="M1295" i="2"/>
  <c r="O1294" i="2"/>
  <c r="N1294" i="2"/>
  <c r="M1294" i="2"/>
  <c r="L1294" i="2" s="1"/>
  <c r="O1293" i="2"/>
  <c r="N1293" i="2"/>
  <c r="M1293" i="2"/>
  <c r="L1293" i="2"/>
  <c r="O1292" i="2"/>
  <c r="N1292" i="2"/>
  <c r="M1292" i="2"/>
  <c r="L1292" i="2" s="1"/>
  <c r="O1291" i="2"/>
  <c r="N1291" i="2"/>
  <c r="L1291" i="2" s="1"/>
  <c r="M1291" i="2"/>
  <c r="O1290" i="2"/>
  <c r="N1290" i="2"/>
  <c r="M1290" i="2"/>
  <c r="L1290" i="2" s="1"/>
  <c r="O1289" i="2"/>
  <c r="N1289" i="2"/>
  <c r="M1289" i="2"/>
  <c r="L1289" i="2"/>
  <c r="O1288" i="2"/>
  <c r="N1288" i="2"/>
  <c r="M1288" i="2"/>
  <c r="L1288" i="2" s="1"/>
  <c r="O1287" i="2"/>
  <c r="N1287" i="2"/>
  <c r="L1287" i="2" s="1"/>
  <c r="M1287" i="2"/>
  <c r="O1286" i="2"/>
  <c r="N1286" i="2"/>
  <c r="M1286" i="2"/>
  <c r="L1286" i="2" s="1"/>
  <c r="O1285" i="2"/>
  <c r="N1285" i="2"/>
  <c r="M1285" i="2"/>
  <c r="L1285" i="2"/>
  <c r="O1284" i="2"/>
  <c r="N1284" i="2"/>
  <c r="M1284" i="2"/>
  <c r="L1284" i="2" s="1"/>
  <c r="O1283" i="2"/>
  <c r="N1283" i="2"/>
  <c r="L1283" i="2" s="1"/>
  <c r="M1283" i="2"/>
  <c r="O1282" i="2"/>
  <c r="N1282" i="2"/>
  <c r="M1282" i="2"/>
  <c r="L1282" i="2" s="1"/>
  <c r="O1281" i="2"/>
  <c r="N1281" i="2"/>
  <c r="M1281" i="2"/>
  <c r="L1281" i="2"/>
  <c r="O1280" i="2"/>
  <c r="N1280" i="2"/>
  <c r="M1280" i="2"/>
  <c r="L1280" i="2" s="1"/>
  <c r="O1279" i="2"/>
  <c r="N1279" i="2"/>
  <c r="L1279" i="2" s="1"/>
  <c r="M1279" i="2"/>
  <c r="O1278" i="2"/>
  <c r="N1278" i="2"/>
  <c r="M1278" i="2"/>
  <c r="L1278" i="2" s="1"/>
  <c r="O1277" i="2"/>
  <c r="N1277" i="2"/>
  <c r="M1277" i="2"/>
  <c r="L1277" i="2"/>
  <c r="O1276" i="2"/>
  <c r="N1276" i="2"/>
  <c r="M1276" i="2"/>
  <c r="L1276" i="2" s="1"/>
  <c r="O1275" i="2"/>
  <c r="N1275" i="2"/>
  <c r="L1275" i="2" s="1"/>
  <c r="M1275" i="2"/>
  <c r="O1274" i="2"/>
  <c r="N1274" i="2"/>
  <c r="M1274" i="2"/>
  <c r="L1274" i="2" s="1"/>
  <c r="O1273" i="2"/>
  <c r="N1273" i="2"/>
  <c r="M1273" i="2"/>
  <c r="L1273" i="2"/>
  <c r="O1272" i="2"/>
  <c r="N1272" i="2"/>
  <c r="M1272" i="2"/>
  <c r="L1272" i="2" s="1"/>
  <c r="O1271" i="2"/>
  <c r="N1271" i="2"/>
  <c r="L1271" i="2" s="1"/>
  <c r="M1271" i="2"/>
  <c r="O1270" i="2"/>
  <c r="N1270" i="2"/>
  <c r="M1270" i="2"/>
  <c r="L1270" i="2" s="1"/>
  <c r="O1269" i="2"/>
  <c r="N1269" i="2"/>
  <c r="M1269" i="2"/>
  <c r="L1269" i="2"/>
  <c r="O1268" i="2"/>
  <c r="N1268" i="2"/>
  <c r="M1268" i="2"/>
  <c r="L1268" i="2" s="1"/>
  <c r="O1267" i="2"/>
  <c r="N1267" i="2"/>
  <c r="L1267" i="2" s="1"/>
  <c r="M1267" i="2"/>
  <c r="O1266" i="2"/>
  <c r="N1266" i="2"/>
  <c r="M1266" i="2"/>
  <c r="L1266" i="2" s="1"/>
  <c r="O1265" i="2"/>
  <c r="N1265" i="2"/>
  <c r="M1265" i="2"/>
  <c r="L1265" i="2"/>
  <c r="O1264" i="2"/>
  <c r="N1264" i="2"/>
  <c r="M1264" i="2"/>
  <c r="L1264" i="2" s="1"/>
  <c r="O1263" i="2"/>
  <c r="N1263" i="2"/>
  <c r="L1263" i="2" s="1"/>
  <c r="M1263" i="2"/>
  <c r="O1262" i="2"/>
  <c r="N1262" i="2"/>
  <c r="M1262" i="2"/>
  <c r="L1262" i="2" s="1"/>
  <c r="O1261" i="2"/>
  <c r="N1261" i="2"/>
  <c r="M1261" i="2"/>
  <c r="L1261" i="2"/>
  <c r="O1260" i="2"/>
  <c r="N1260" i="2"/>
  <c r="M1260" i="2"/>
  <c r="L1260" i="2" s="1"/>
  <c r="O1259" i="2"/>
  <c r="N1259" i="2"/>
  <c r="L1259" i="2" s="1"/>
  <c r="M1259" i="2"/>
  <c r="O1258" i="2"/>
  <c r="N1258" i="2"/>
  <c r="M1258" i="2"/>
  <c r="L1258" i="2" s="1"/>
  <c r="O1257" i="2"/>
  <c r="N1257" i="2"/>
  <c r="M1257" i="2"/>
  <c r="L1257" i="2"/>
  <c r="O1256" i="2"/>
  <c r="N1256" i="2"/>
  <c r="M1256" i="2"/>
  <c r="L1256" i="2" s="1"/>
  <c r="O1255" i="2"/>
  <c r="N1255" i="2"/>
  <c r="L1255" i="2" s="1"/>
  <c r="M1255" i="2"/>
  <c r="O1254" i="2"/>
  <c r="N1254" i="2"/>
  <c r="M1254" i="2"/>
  <c r="L1254" i="2" s="1"/>
  <c r="O1253" i="2"/>
  <c r="N1253" i="2"/>
  <c r="M1253" i="2"/>
  <c r="L1253" i="2"/>
  <c r="O1252" i="2"/>
  <c r="N1252" i="2"/>
  <c r="M1252" i="2"/>
  <c r="L1252" i="2" s="1"/>
  <c r="O1251" i="2"/>
  <c r="N1251" i="2"/>
  <c r="L1251" i="2" s="1"/>
  <c r="M1251" i="2"/>
  <c r="O1250" i="2"/>
  <c r="N1250" i="2"/>
  <c r="M1250" i="2"/>
  <c r="L1250" i="2" s="1"/>
  <c r="O1249" i="2"/>
  <c r="N1249" i="2"/>
  <c r="M1249" i="2"/>
  <c r="L1249" i="2"/>
  <c r="O1248" i="2"/>
  <c r="N1248" i="2"/>
  <c r="M1248" i="2"/>
  <c r="L1248" i="2" s="1"/>
  <c r="O1247" i="2"/>
  <c r="N1247" i="2"/>
  <c r="L1247" i="2" s="1"/>
  <c r="M1247" i="2"/>
  <c r="O1246" i="2"/>
  <c r="N1246" i="2"/>
  <c r="M1246" i="2"/>
  <c r="L1246" i="2" s="1"/>
  <c r="O1245" i="2"/>
  <c r="N1245" i="2"/>
  <c r="M1245" i="2"/>
  <c r="L1245" i="2"/>
  <c r="O1244" i="2"/>
  <c r="N1244" i="2"/>
  <c r="M1244" i="2"/>
  <c r="L1244" i="2" s="1"/>
  <c r="O1243" i="2"/>
  <c r="N1243" i="2"/>
  <c r="L1243" i="2" s="1"/>
  <c r="M1243" i="2"/>
  <c r="O1242" i="2"/>
  <c r="N1242" i="2"/>
  <c r="M1242" i="2"/>
  <c r="L1242" i="2" s="1"/>
  <c r="O1241" i="2"/>
  <c r="N1241" i="2"/>
  <c r="M1241" i="2"/>
  <c r="L1241" i="2"/>
  <c r="O1240" i="2"/>
  <c r="N1240" i="2"/>
  <c r="M1240" i="2"/>
  <c r="L1240" i="2" s="1"/>
  <c r="O1239" i="2"/>
  <c r="N1239" i="2"/>
  <c r="L1239" i="2" s="1"/>
  <c r="M1239" i="2"/>
  <c r="O1238" i="2"/>
  <c r="N1238" i="2"/>
  <c r="M1238" i="2"/>
  <c r="L1238" i="2" s="1"/>
  <c r="O1237" i="2"/>
  <c r="N1237" i="2"/>
  <c r="M1237" i="2"/>
  <c r="L1237" i="2"/>
  <c r="O1236" i="2"/>
  <c r="N1236" i="2"/>
  <c r="M1236" i="2"/>
  <c r="L1236" i="2" s="1"/>
  <c r="O1235" i="2"/>
  <c r="N1235" i="2"/>
  <c r="L1235" i="2" s="1"/>
  <c r="M1235" i="2"/>
  <c r="O1234" i="2"/>
  <c r="N1234" i="2"/>
  <c r="M1234" i="2"/>
  <c r="L1234" i="2" s="1"/>
  <c r="O1233" i="2"/>
  <c r="N1233" i="2"/>
  <c r="M1233" i="2"/>
  <c r="L1233" i="2"/>
  <c r="O1232" i="2"/>
  <c r="N1232" i="2"/>
  <c r="M1232" i="2"/>
  <c r="L1232" i="2" s="1"/>
  <c r="O1231" i="2"/>
  <c r="N1231" i="2"/>
  <c r="L1231" i="2" s="1"/>
  <c r="M1231" i="2"/>
  <c r="O1230" i="2"/>
  <c r="N1230" i="2"/>
  <c r="M1230" i="2"/>
  <c r="L1230" i="2" s="1"/>
  <c r="O1229" i="2"/>
  <c r="N1229" i="2"/>
  <c r="M1229" i="2"/>
  <c r="L1229" i="2"/>
  <c r="O1228" i="2"/>
  <c r="N1228" i="2"/>
  <c r="M1228" i="2"/>
  <c r="L1228" i="2" s="1"/>
  <c r="O1227" i="2"/>
  <c r="N1227" i="2"/>
  <c r="L1227" i="2" s="1"/>
  <c r="M1227" i="2"/>
  <c r="O1226" i="2"/>
  <c r="N1226" i="2"/>
  <c r="M1226" i="2"/>
  <c r="L1226" i="2" s="1"/>
  <c r="O1225" i="2"/>
  <c r="N1225" i="2"/>
  <c r="M1225" i="2"/>
  <c r="L1225" i="2"/>
  <c r="O1224" i="2"/>
  <c r="N1224" i="2"/>
  <c r="M1224" i="2"/>
  <c r="L1224" i="2" s="1"/>
  <c r="O1223" i="2"/>
  <c r="N1223" i="2"/>
  <c r="L1223" i="2" s="1"/>
  <c r="M1223" i="2"/>
  <c r="O1222" i="2"/>
  <c r="N1222" i="2"/>
  <c r="M1222" i="2"/>
  <c r="L1222" i="2" s="1"/>
  <c r="O1221" i="2"/>
  <c r="N1221" i="2"/>
  <c r="M1221" i="2"/>
  <c r="L1221" i="2"/>
  <c r="O1220" i="2"/>
  <c r="N1220" i="2"/>
  <c r="M1220" i="2"/>
  <c r="L1220" i="2" s="1"/>
  <c r="O1219" i="2"/>
  <c r="N1219" i="2"/>
  <c r="L1219" i="2" s="1"/>
  <c r="M1219" i="2"/>
  <c r="O1218" i="2"/>
  <c r="N1218" i="2"/>
  <c r="M1218" i="2"/>
  <c r="L1218" i="2" s="1"/>
  <c r="O1217" i="2"/>
  <c r="N1217" i="2"/>
  <c r="M1217" i="2"/>
  <c r="L1217" i="2"/>
  <c r="O1216" i="2"/>
  <c r="N1216" i="2"/>
  <c r="M1216" i="2"/>
  <c r="L1216" i="2" s="1"/>
  <c r="O1215" i="2"/>
  <c r="N1215" i="2"/>
  <c r="L1215" i="2" s="1"/>
  <c r="M1215" i="2"/>
  <c r="O1214" i="2"/>
  <c r="N1214" i="2"/>
  <c r="M1214" i="2"/>
  <c r="L1214" i="2" s="1"/>
  <c r="O1213" i="2"/>
  <c r="N1213" i="2"/>
  <c r="M1213" i="2"/>
  <c r="L1213" i="2"/>
  <c r="O1212" i="2"/>
  <c r="N1212" i="2"/>
  <c r="M1212" i="2"/>
  <c r="L1212" i="2" s="1"/>
  <c r="O1211" i="2"/>
  <c r="N1211" i="2"/>
  <c r="L1211" i="2" s="1"/>
  <c r="M1211" i="2"/>
  <c r="O1210" i="2"/>
  <c r="N1210" i="2"/>
  <c r="M1210" i="2"/>
  <c r="L1210" i="2" s="1"/>
  <c r="O1209" i="2"/>
  <c r="N1209" i="2"/>
  <c r="M1209" i="2"/>
  <c r="L1209" i="2"/>
  <c r="O1208" i="2"/>
  <c r="N1208" i="2"/>
  <c r="M1208" i="2"/>
  <c r="L1208" i="2" s="1"/>
  <c r="O1207" i="2"/>
  <c r="N1207" i="2"/>
  <c r="L1207" i="2" s="1"/>
  <c r="M1207" i="2"/>
  <c r="O1206" i="2"/>
  <c r="N1206" i="2"/>
  <c r="M1206" i="2"/>
  <c r="L1206" i="2" s="1"/>
  <c r="O1205" i="2"/>
  <c r="N1205" i="2"/>
  <c r="M1205" i="2"/>
  <c r="L1205" i="2"/>
  <c r="O1204" i="2"/>
  <c r="N1204" i="2"/>
  <c r="M1204" i="2"/>
  <c r="L1204" i="2" s="1"/>
  <c r="O1203" i="2"/>
  <c r="N1203" i="2"/>
  <c r="L1203" i="2" s="1"/>
  <c r="M1203" i="2"/>
  <c r="O1202" i="2"/>
  <c r="N1202" i="2"/>
  <c r="M1202" i="2"/>
  <c r="L1202" i="2" s="1"/>
  <c r="O1201" i="2"/>
  <c r="N1201" i="2"/>
  <c r="M1201" i="2"/>
  <c r="L1201" i="2"/>
  <c r="O1200" i="2"/>
  <c r="N1200" i="2"/>
  <c r="M1200" i="2"/>
  <c r="L1200" i="2" s="1"/>
  <c r="O1199" i="2"/>
  <c r="N1199" i="2"/>
  <c r="L1199" i="2" s="1"/>
  <c r="M1199" i="2"/>
  <c r="O1198" i="2"/>
  <c r="N1198" i="2"/>
  <c r="M1198" i="2"/>
  <c r="L1198" i="2" s="1"/>
  <c r="O1197" i="2"/>
  <c r="N1197" i="2"/>
  <c r="M1197" i="2"/>
  <c r="L1197" i="2"/>
  <c r="O1196" i="2"/>
  <c r="N1196" i="2"/>
  <c r="M1196" i="2"/>
  <c r="L1196" i="2" s="1"/>
  <c r="O1195" i="2"/>
  <c r="N1195" i="2"/>
  <c r="L1195" i="2" s="1"/>
  <c r="M1195" i="2"/>
  <c r="O1194" i="2"/>
  <c r="N1194" i="2"/>
  <c r="M1194" i="2"/>
  <c r="L1194" i="2" s="1"/>
  <c r="O1193" i="2"/>
  <c r="N1193" i="2"/>
  <c r="M1193" i="2"/>
  <c r="L1193" i="2"/>
  <c r="O1192" i="2"/>
  <c r="N1192" i="2"/>
  <c r="M1192" i="2"/>
  <c r="L1192" i="2" s="1"/>
  <c r="O1191" i="2"/>
  <c r="N1191" i="2"/>
  <c r="L1191" i="2" s="1"/>
  <c r="M1191" i="2"/>
  <c r="O1190" i="2"/>
  <c r="N1190" i="2"/>
  <c r="M1190" i="2"/>
  <c r="L1190" i="2" s="1"/>
  <c r="O1189" i="2"/>
  <c r="N1189" i="2"/>
  <c r="M1189" i="2"/>
  <c r="L1189" i="2"/>
  <c r="O1188" i="2"/>
  <c r="N1188" i="2"/>
  <c r="M1188" i="2"/>
  <c r="L1188" i="2" s="1"/>
  <c r="O1187" i="2"/>
  <c r="N1187" i="2"/>
  <c r="L1187" i="2" s="1"/>
  <c r="M1187" i="2"/>
  <c r="O1186" i="2"/>
  <c r="N1186" i="2"/>
  <c r="M1186" i="2"/>
  <c r="L1186" i="2" s="1"/>
  <c r="O1185" i="2"/>
  <c r="N1185" i="2"/>
  <c r="M1185" i="2"/>
  <c r="L1185" i="2"/>
  <c r="O1184" i="2"/>
  <c r="N1184" i="2"/>
  <c r="M1184" i="2"/>
  <c r="L1184" i="2" s="1"/>
  <c r="O1183" i="2"/>
  <c r="N1183" i="2"/>
  <c r="L1183" i="2" s="1"/>
  <c r="M1183" i="2"/>
  <c r="O1182" i="2"/>
  <c r="N1182" i="2"/>
  <c r="M1182" i="2"/>
  <c r="L1182" i="2" s="1"/>
  <c r="O1181" i="2"/>
  <c r="N1181" i="2"/>
  <c r="M1181" i="2"/>
  <c r="L1181" i="2"/>
  <c r="O1180" i="2"/>
  <c r="N1180" i="2"/>
  <c r="M1180" i="2"/>
  <c r="L1180" i="2" s="1"/>
  <c r="O1179" i="2"/>
  <c r="N1179" i="2"/>
  <c r="L1179" i="2" s="1"/>
  <c r="M1179" i="2"/>
  <c r="O1178" i="2"/>
  <c r="N1178" i="2"/>
  <c r="M1178" i="2"/>
  <c r="L1178" i="2" s="1"/>
  <c r="O1177" i="2"/>
  <c r="N1177" i="2"/>
  <c r="M1177" i="2"/>
  <c r="L1177" i="2"/>
  <c r="O1176" i="2"/>
  <c r="N1176" i="2"/>
  <c r="M1176" i="2"/>
  <c r="L1176" i="2" s="1"/>
  <c r="O1175" i="2"/>
  <c r="N1175" i="2"/>
  <c r="L1175" i="2" s="1"/>
  <c r="M1175" i="2"/>
  <c r="O1174" i="2"/>
  <c r="N1174" i="2"/>
  <c r="M1174" i="2"/>
  <c r="L1174" i="2" s="1"/>
  <c r="O1173" i="2"/>
  <c r="N1173" i="2"/>
  <c r="M1173" i="2"/>
  <c r="L1173" i="2"/>
  <c r="O1172" i="2"/>
  <c r="N1172" i="2"/>
  <c r="M1172" i="2"/>
  <c r="L1172" i="2" s="1"/>
  <c r="O1171" i="2"/>
  <c r="N1171" i="2"/>
  <c r="L1171" i="2" s="1"/>
  <c r="M1171" i="2"/>
  <c r="O1170" i="2"/>
  <c r="N1170" i="2"/>
  <c r="M1170" i="2"/>
  <c r="L1170" i="2" s="1"/>
  <c r="O1169" i="2"/>
  <c r="N1169" i="2"/>
  <c r="M1169" i="2"/>
  <c r="L1169" i="2"/>
  <c r="O1168" i="2"/>
  <c r="N1168" i="2"/>
  <c r="M1168" i="2"/>
  <c r="L1168" i="2" s="1"/>
  <c r="O1167" i="2"/>
  <c r="N1167" i="2"/>
  <c r="L1167" i="2" s="1"/>
  <c r="M1167" i="2"/>
  <c r="O1166" i="2"/>
  <c r="N1166" i="2"/>
  <c r="M1166" i="2"/>
  <c r="L1166" i="2" s="1"/>
  <c r="O1165" i="2"/>
  <c r="N1165" i="2"/>
  <c r="M1165" i="2"/>
  <c r="L1165" i="2"/>
  <c r="O1164" i="2"/>
  <c r="N1164" i="2"/>
  <c r="M1164" i="2"/>
  <c r="L1164" i="2" s="1"/>
  <c r="O1163" i="2"/>
  <c r="N1163" i="2"/>
  <c r="L1163" i="2" s="1"/>
  <c r="M1163" i="2"/>
  <c r="O1162" i="2"/>
  <c r="N1162" i="2"/>
  <c r="M1162" i="2"/>
  <c r="L1162" i="2" s="1"/>
  <c r="O1161" i="2"/>
  <c r="N1161" i="2"/>
  <c r="M1161" i="2"/>
  <c r="L1161" i="2"/>
  <c r="O1160" i="2"/>
  <c r="N1160" i="2"/>
  <c r="M1160" i="2"/>
  <c r="L1160" i="2" s="1"/>
  <c r="O1159" i="2"/>
  <c r="N1159" i="2"/>
  <c r="L1159" i="2" s="1"/>
  <c r="M1159" i="2"/>
  <c r="O1158" i="2"/>
  <c r="N1158" i="2"/>
  <c r="M1158" i="2"/>
  <c r="L1158" i="2" s="1"/>
  <c r="O1157" i="2"/>
  <c r="N1157" i="2"/>
  <c r="M1157" i="2"/>
  <c r="L1157" i="2"/>
  <c r="O1156" i="2"/>
  <c r="N1156" i="2"/>
  <c r="M1156" i="2"/>
  <c r="L1156" i="2" s="1"/>
  <c r="O1155" i="2"/>
  <c r="N1155" i="2"/>
  <c r="L1155" i="2" s="1"/>
  <c r="M1155" i="2"/>
  <c r="O1154" i="2"/>
  <c r="N1154" i="2"/>
  <c r="M1154" i="2"/>
  <c r="L1154" i="2" s="1"/>
  <c r="O1153" i="2"/>
  <c r="N1153" i="2"/>
  <c r="M1153" i="2"/>
  <c r="L1153" i="2"/>
  <c r="O1152" i="2"/>
  <c r="N1152" i="2"/>
  <c r="M1152" i="2"/>
  <c r="L1152" i="2" s="1"/>
  <c r="O1151" i="2"/>
  <c r="N1151" i="2"/>
  <c r="L1151" i="2" s="1"/>
  <c r="M1151" i="2"/>
  <c r="O1150" i="2"/>
  <c r="N1150" i="2"/>
  <c r="M1150" i="2"/>
  <c r="L1150" i="2" s="1"/>
  <c r="O1149" i="2"/>
  <c r="N1149" i="2"/>
  <c r="M1149" i="2"/>
  <c r="L1149" i="2"/>
  <c r="O1148" i="2"/>
  <c r="N1148" i="2"/>
  <c r="M1148" i="2"/>
  <c r="L1148" i="2" s="1"/>
  <c r="O1147" i="2"/>
  <c r="N1147" i="2"/>
  <c r="L1147" i="2" s="1"/>
  <c r="M1147" i="2"/>
  <c r="O1146" i="2"/>
  <c r="N1146" i="2"/>
  <c r="M1146" i="2"/>
  <c r="L1146" i="2" s="1"/>
  <c r="O1145" i="2"/>
  <c r="N1145" i="2"/>
  <c r="M1145" i="2"/>
  <c r="L1145" i="2"/>
  <c r="O1144" i="2"/>
  <c r="N1144" i="2"/>
  <c r="M1144" i="2"/>
  <c r="L1144" i="2" s="1"/>
  <c r="O1143" i="2"/>
  <c r="N1143" i="2"/>
  <c r="L1143" i="2" s="1"/>
  <c r="M1143" i="2"/>
  <c r="O1142" i="2"/>
  <c r="N1142" i="2"/>
  <c r="M1142" i="2"/>
  <c r="L1142" i="2" s="1"/>
  <c r="O1141" i="2"/>
  <c r="N1141" i="2"/>
  <c r="M1141" i="2"/>
  <c r="L1141" i="2"/>
  <c r="O1140" i="2"/>
  <c r="N1140" i="2"/>
  <c r="M1140" i="2"/>
  <c r="L1140" i="2" s="1"/>
  <c r="O1139" i="2"/>
  <c r="N1139" i="2"/>
  <c r="L1139" i="2" s="1"/>
  <c r="M1139" i="2"/>
  <c r="O1138" i="2"/>
  <c r="N1138" i="2"/>
  <c r="M1138" i="2"/>
  <c r="L1138" i="2" s="1"/>
  <c r="O1137" i="2"/>
  <c r="N1137" i="2"/>
  <c r="M1137" i="2"/>
  <c r="L1137" i="2"/>
  <c r="O1136" i="2"/>
  <c r="N1136" i="2"/>
  <c r="M1136" i="2"/>
  <c r="L1136" i="2" s="1"/>
  <c r="O1135" i="2"/>
  <c r="N1135" i="2"/>
  <c r="L1135" i="2" s="1"/>
  <c r="M1135" i="2"/>
  <c r="O1134" i="2"/>
  <c r="N1134" i="2"/>
  <c r="M1134" i="2"/>
  <c r="L1134" i="2" s="1"/>
  <c r="O1133" i="2"/>
  <c r="N1133" i="2"/>
  <c r="M1133" i="2"/>
  <c r="L1133" i="2"/>
  <c r="O1132" i="2"/>
  <c r="N1132" i="2"/>
  <c r="M1132" i="2"/>
  <c r="L1132" i="2" s="1"/>
  <c r="O1131" i="2"/>
  <c r="N1131" i="2"/>
  <c r="L1131" i="2" s="1"/>
  <c r="M1131" i="2"/>
  <c r="O1130" i="2"/>
  <c r="N1130" i="2"/>
  <c r="M1130" i="2"/>
  <c r="L1130" i="2"/>
  <c r="O1129" i="2"/>
  <c r="N1129" i="2"/>
  <c r="M1129" i="2"/>
  <c r="L1129" i="2" s="1"/>
  <c r="N1128" i="2"/>
  <c r="M1128" i="2"/>
  <c r="L1128" i="2"/>
  <c r="N1127" i="2"/>
  <c r="M1127" i="2"/>
  <c r="L1127" i="2" s="1"/>
  <c r="N1126" i="2"/>
  <c r="L1126" i="2" s="1"/>
  <c r="M1126" i="2"/>
  <c r="N1125" i="2"/>
  <c r="M1125" i="2"/>
  <c r="L1125" i="2" s="1"/>
  <c r="N1124" i="2"/>
  <c r="M1124" i="2"/>
  <c r="L1124" i="2"/>
  <c r="N1123" i="2"/>
  <c r="M1123" i="2"/>
  <c r="L1123" i="2" s="1"/>
  <c r="N1122" i="2"/>
  <c r="L1122" i="2" s="1"/>
  <c r="M1122" i="2"/>
  <c r="N1121" i="2"/>
  <c r="M1121" i="2"/>
  <c r="L1121" i="2" s="1"/>
  <c r="N1120" i="2"/>
  <c r="M1120" i="2"/>
  <c r="L1120" i="2"/>
  <c r="N1119" i="2"/>
  <c r="M1119" i="2"/>
  <c r="L1119" i="2" s="1"/>
  <c r="N1118" i="2"/>
  <c r="L1118" i="2" s="1"/>
  <c r="M1118" i="2"/>
  <c r="N1117" i="2"/>
  <c r="M1117" i="2"/>
  <c r="L1117" i="2" s="1"/>
  <c r="N1116" i="2"/>
  <c r="M1116" i="2"/>
  <c r="L1116" i="2"/>
  <c r="N1115" i="2"/>
  <c r="M1115" i="2"/>
  <c r="L1115" i="2" s="1"/>
  <c r="M1114" i="2"/>
  <c r="L1114" i="2"/>
  <c r="M1113" i="2"/>
  <c r="L1113" i="2" s="1"/>
  <c r="M1112" i="2"/>
  <c r="L1112" i="2"/>
  <c r="M1111" i="2"/>
  <c r="L1111" i="2" s="1"/>
  <c r="M1110" i="2"/>
  <c r="L1110" i="2"/>
  <c r="M1109" i="2"/>
  <c r="L1109" i="2" s="1"/>
  <c r="M1108" i="2"/>
  <c r="L1108" i="2"/>
  <c r="M1107" i="2"/>
  <c r="L1107" i="2" s="1"/>
  <c r="M1106" i="2"/>
  <c r="L1106" i="2"/>
  <c r="M1105" i="2"/>
  <c r="L1105" i="2" s="1"/>
  <c r="O1104" i="2"/>
  <c r="N1104" i="2"/>
  <c r="L1104" i="2" s="1"/>
  <c r="M1104" i="2"/>
  <c r="O1103" i="2"/>
  <c r="N1103" i="2"/>
  <c r="M1103" i="2"/>
  <c r="L1103" i="2" s="1"/>
  <c r="O1102" i="2"/>
  <c r="N1102" i="2"/>
  <c r="M1102" i="2"/>
  <c r="L1102" i="2"/>
  <c r="O1101" i="2"/>
  <c r="N1101" i="2"/>
  <c r="M1101" i="2"/>
  <c r="L1101" i="2" s="1"/>
  <c r="O1100" i="2"/>
  <c r="N1100" i="2"/>
  <c r="L1100" i="2" s="1"/>
  <c r="M1100" i="2"/>
  <c r="O1099" i="2"/>
  <c r="N1099" i="2"/>
  <c r="M1099" i="2"/>
  <c r="L1099" i="2" s="1"/>
  <c r="O1098" i="2"/>
  <c r="N1098" i="2"/>
  <c r="M1098" i="2"/>
  <c r="L1098" i="2"/>
  <c r="O1097" i="2"/>
  <c r="N1097" i="2"/>
  <c r="M1097" i="2"/>
  <c r="L1097" i="2" s="1"/>
  <c r="O1096" i="2"/>
  <c r="N1096" i="2"/>
  <c r="L1096" i="2" s="1"/>
  <c r="M1096" i="2"/>
  <c r="O1095" i="2"/>
  <c r="N1095" i="2"/>
  <c r="M1095" i="2"/>
  <c r="L1095" i="2" s="1"/>
  <c r="O1094" i="2"/>
  <c r="N1094" i="2"/>
  <c r="M1094" i="2"/>
  <c r="L1094" i="2"/>
  <c r="O1093" i="2"/>
  <c r="N1093" i="2"/>
  <c r="M1093" i="2"/>
  <c r="L1093" i="2" s="1"/>
  <c r="O1092" i="2"/>
  <c r="N1092" i="2"/>
  <c r="L1092" i="2" s="1"/>
  <c r="M1092" i="2"/>
  <c r="O1091" i="2"/>
  <c r="N1091" i="2"/>
  <c r="M1091" i="2"/>
  <c r="L1091" i="2" s="1"/>
  <c r="O1090" i="2"/>
  <c r="N1090" i="2"/>
  <c r="M1090" i="2"/>
  <c r="L1090" i="2"/>
  <c r="O1089" i="2"/>
  <c r="N1089" i="2"/>
  <c r="M1089" i="2"/>
  <c r="L1089" i="2" s="1"/>
  <c r="O1088" i="2"/>
  <c r="N1088" i="2"/>
  <c r="L1088" i="2" s="1"/>
  <c r="M1088" i="2"/>
  <c r="O1087" i="2"/>
  <c r="N1087" i="2"/>
  <c r="M1087" i="2"/>
  <c r="L1087" i="2" s="1"/>
  <c r="O1086" i="2"/>
  <c r="N1086" i="2"/>
  <c r="M1086" i="2"/>
  <c r="L1086" i="2"/>
  <c r="O1085" i="2"/>
  <c r="N1085" i="2"/>
  <c r="M1085" i="2"/>
  <c r="L1085" i="2" s="1"/>
  <c r="O1084" i="2"/>
  <c r="N1084" i="2"/>
  <c r="L1084" i="2" s="1"/>
  <c r="M1084" i="2"/>
  <c r="O1083" i="2"/>
  <c r="N1083" i="2"/>
  <c r="M1083" i="2"/>
  <c r="L1083" i="2" s="1"/>
  <c r="N1082" i="2"/>
  <c r="L1082" i="2" s="1"/>
  <c r="M1082" i="2"/>
  <c r="N1081" i="2"/>
  <c r="M1081" i="2"/>
  <c r="L1081" i="2" s="1"/>
  <c r="N1080" i="2"/>
  <c r="M1080" i="2"/>
  <c r="L1080" i="2"/>
  <c r="N1079" i="2"/>
  <c r="M1079" i="2"/>
  <c r="L1079" i="2" s="1"/>
  <c r="N1078" i="2"/>
  <c r="L1078" i="2" s="1"/>
  <c r="M1078" i="2"/>
  <c r="O1077" i="2"/>
  <c r="N1077" i="2"/>
  <c r="M1077" i="2"/>
  <c r="L1077" i="2" s="1"/>
  <c r="O1076" i="2"/>
  <c r="N1076" i="2"/>
  <c r="M1076" i="2"/>
  <c r="L1076" i="2"/>
  <c r="O1075" i="2"/>
  <c r="N1075" i="2"/>
  <c r="M1075" i="2"/>
  <c r="L1075" i="2" s="1"/>
  <c r="O1074" i="2"/>
  <c r="N1074" i="2"/>
  <c r="L1074" i="2" s="1"/>
  <c r="M1074" i="2"/>
  <c r="O1073" i="2"/>
  <c r="N1073" i="2"/>
  <c r="M1073" i="2"/>
  <c r="L1073" i="2" s="1"/>
  <c r="O1072" i="2"/>
  <c r="N1072" i="2"/>
  <c r="M1072" i="2"/>
  <c r="L1072" i="2"/>
  <c r="O1071" i="2"/>
  <c r="N1071" i="2"/>
  <c r="M1071" i="2"/>
  <c r="L1071" i="2" s="1"/>
  <c r="O1070" i="2"/>
  <c r="N1070" i="2"/>
  <c r="L1070" i="2" s="1"/>
  <c r="M1070" i="2"/>
  <c r="O1069" i="2"/>
  <c r="N1069" i="2"/>
  <c r="M1069" i="2"/>
  <c r="L1069" i="2" s="1"/>
  <c r="O1068" i="2"/>
  <c r="N1068" i="2"/>
  <c r="M1068" i="2"/>
  <c r="L1068" i="2"/>
  <c r="O1067" i="2"/>
  <c r="N1067" i="2"/>
  <c r="M1067" i="2"/>
  <c r="L1067" i="2" s="1"/>
  <c r="O1066" i="2"/>
  <c r="N1066" i="2"/>
  <c r="L1066" i="2" s="1"/>
  <c r="M1066" i="2"/>
  <c r="O1065" i="2"/>
  <c r="N1065" i="2"/>
  <c r="M1065" i="2"/>
  <c r="L1065" i="2" s="1"/>
  <c r="O1064" i="2"/>
  <c r="N1064" i="2"/>
  <c r="M1064" i="2"/>
  <c r="L1064" i="2"/>
  <c r="O1063" i="2"/>
  <c r="N1063" i="2"/>
  <c r="M1063" i="2"/>
  <c r="L1063" i="2" s="1"/>
  <c r="O1062" i="2"/>
  <c r="N1062" i="2"/>
  <c r="L1062" i="2" s="1"/>
  <c r="M1062" i="2"/>
  <c r="O1061" i="2"/>
  <c r="N1061" i="2"/>
  <c r="M1061" i="2"/>
  <c r="L1061" i="2" s="1"/>
  <c r="O1060" i="2"/>
  <c r="N1060" i="2"/>
  <c r="M1060" i="2"/>
  <c r="L1060" i="2"/>
  <c r="O1059" i="2"/>
  <c r="N1059" i="2"/>
  <c r="M1059" i="2"/>
  <c r="L1059" i="2" s="1"/>
  <c r="O1058" i="2"/>
  <c r="N1058" i="2"/>
  <c r="L1058" i="2" s="1"/>
  <c r="M1058" i="2"/>
  <c r="O1057" i="2"/>
  <c r="N1057" i="2"/>
  <c r="M1057" i="2"/>
  <c r="L1057" i="2" s="1"/>
  <c r="O1056" i="2"/>
  <c r="N1056" i="2"/>
  <c r="M1056" i="2"/>
  <c r="L1056" i="2"/>
  <c r="O1055" i="2"/>
  <c r="N1055" i="2"/>
  <c r="M1055" i="2"/>
  <c r="L1055" i="2" s="1"/>
  <c r="O1054" i="2"/>
  <c r="N1054" i="2"/>
  <c r="L1054" i="2" s="1"/>
  <c r="M1054" i="2"/>
  <c r="O1053" i="2"/>
  <c r="N1053" i="2"/>
  <c r="M1053" i="2"/>
  <c r="L1053" i="2" s="1"/>
  <c r="O1052" i="2"/>
  <c r="N1052" i="2"/>
  <c r="M1052" i="2"/>
  <c r="L1052" i="2"/>
  <c r="O1051" i="2"/>
  <c r="N1051" i="2"/>
  <c r="M1051" i="2"/>
  <c r="L1051" i="2" s="1"/>
  <c r="O1050" i="2"/>
  <c r="N1050" i="2"/>
  <c r="L1050" i="2" s="1"/>
  <c r="M1050" i="2"/>
  <c r="O1049" i="2"/>
  <c r="N1049" i="2"/>
  <c r="M1049" i="2"/>
  <c r="L1049" i="2" s="1"/>
  <c r="O1048" i="2"/>
  <c r="N1048" i="2"/>
  <c r="M1048" i="2"/>
  <c r="L1048" i="2"/>
  <c r="O1047" i="2"/>
  <c r="N1047" i="2"/>
  <c r="M1047" i="2"/>
  <c r="L1047" i="2" s="1"/>
  <c r="O1046" i="2"/>
  <c r="N1046" i="2"/>
  <c r="L1046" i="2" s="1"/>
  <c r="M1046" i="2"/>
  <c r="O1045" i="2"/>
  <c r="N1045" i="2"/>
  <c r="M1045" i="2"/>
  <c r="L1045" i="2" s="1"/>
  <c r="O1044" i="2"/>
  <c r="N1044" i="2"/>
  <c r="M1044" i="2"/>
  <c r="L1044" i="2"/>
  <c r="O1043" i="2"/>
  <c r="N1043" i="2"/>
  <c r="M1043" i="2"/>
  <c r="L1043" i="2" s="1"/>
  <c r="O1042" i="2"/>
  <c r="N1042" i="2"/>
  <c r="L1042" i="2" s="1"/>
  <c r="M1042" i="2"/>
  <c r="O1041" i="2"/>
  <c r="N1041" i="2"/>
  <c r="M1041" i="2"/>
  <c r="L1041" i="2" s="1"/>
  <c r="O1040" i="2"/>
  <c r="N1040" i="2"/>
  <c r="M1040" i="2"/>
  <c r="L1040" i="2"/>
  <c r="O1039" i="2"/>
  <c r="N1039" i="2"/>
  <c r="M1039" i="2"/>
  <c r="L1039" i="2" s="1"/>
  <c r="O1038" i="2"/>
  <c r="N1038" i="2"/>
  <c r="L1038" i="2" s="1"/>
  <c r="M1038" i="2"/>
  <c r="O1037" i="2"/>
  <c r="N1037" i="2"/>
  <c r="M1037" i="2"/>
  <c r="L1037" i="2" s="1"/>
  <c r="O1036" i="2"/>
  <c r="N1036" i="2"/>
  <c r="M1036" i="2"/>
  <c r="L1036" i="2"/>
  <c r="O1035" i="2"/>
  <c r="N1035" i="2"/>
  <c r="M1035" i="2"/>
  <c r="L1035" i="2" s="1"/>
  <c r="O1034" i="2"/>
  <c r="N1034" i="2"/>
  <c r="L1034" i="2" s="1"/>
  <c r="M1034" i="2"/>
  <c r="O1033" i="2"/>
  <c r="N1033" i="2"/>
  <c r="M1033" i="2"/>
  <c r="L1033" i="2" s="1"/>
  <c r="O1032" i="2"/>
  <c r="N1032" i="2"/>
  <c r="M1032" i="2"/>
  <c r="L1032" i="2"/>
  <c r="O1031" i="2"/>
  <c r="N1031" i="2"/>
  <c r="M1031" i="2"/>
  <c r="L1031" i="2" s="1"/>
  <c r="O1030" i="2"/>
  <c r="N1030" i="2"/>
  <c r="L1030" i="2" s="1"/>
  <c r="M1030" i="2"/>
  <c r="O1029" i="2"/>
  <c r="N1029" i="2"/>
  <c r="M1029" i="2"/>
  <c r="L1029" i="2" s="1"/>
  <c r="O1028" i="2"/>
  <c r="N1028" i="2"/>
  <c r="M1028" i="2"/>
  <c r="L1028" i="2"/>
  <c r="O1027" i="2"/>
  <c r="N1027" i="2"/>
  <c r="M1027" i="2"/>
  <c r="L1027" i="2" s="1"/>
  <c r="O1026" i="2"/>
  <c r="N1026" i="2"/>
  <c r="L1026" i="2" s="1"/>
  <c r="M1026" i="2"/>
  <c r="O1025" i="2"/>
  <c r="N1025" i="2"/>
  <c r="M1025" i="2"/>
  <c r="L1025" i="2" s="1"/>
  <c r="O1024" i="2"/>
  <c r="N1024" i="2"/>
  <c r="M1024" i="2"/>
  <c r="L1024" i="2"/>
  <c r="O1023" i="2"/>
  <c r="N1023" i="2"/>
  <c r="M1023" i="2"/>
  <c r="L1023" i="2" s="1"/>
  <c r="O1022" i="2"/>
  <c r="N1022" i="2"/>
  <c r="L1022" i="2" s="1"/>
  <c r="M1022" i="2"/>
  <c r="O1021" i="2"/>
  <c r="N1021" i="2"/>
  <c r="M1021" i="2"/>
  <c r="L1021" i="2" s="1"/>
  <c r="O1020" i="2"/>
  <c r="N1020" i="2"/>
  <c r="M1020" i="2"/>
  <c r="L1020" i="2"/>
  <c r="O1019" i="2"/>
  <c r="N1019" i="2"/>
  <c r="M1019" i="2"/>
  <c r="L1019" i="2" s="1"/>
  <c r="O1018" i="2"/>
  <c r="N1018" i="2"/>
  <c r="L1018" i="2" s="1"/>
  <c r="M1018" i="2"/>
  <c r="O1017" i="2"/>
  <c r="N1017" i="2"/>
  <c r="M1017" i="2"/>
  <c r="L1017" i="2" s="1"/>
  <c r="O1016" i="2"/>
  <c r="N1016" i="2"/>
  <c r="M1016" i="2"/>
  <c r="L1016" i="2"/>
  <c r="O1015" i="2"/>
  <c r="N1015" i="2"/>
  <c r="M1015" i="2"/>
  <c r="L1015" i="2" s="1"/>
  <c r="O1014" i="2"/>
  <c r="N1014" i="2"/>
  <c r="L1014" i="2" s="1"/>
  <c r="M1014" i="2"/>
  <c r="O1013" i="2"/>
  <c r="N1013" i="2"/>
  <c r="M1013" i="2"/>
  <c r="L1013" i="2" s="1"/>
  <c r="O1012" i="2"/>
  <c r="N1012" i="2"/>
  <c r="M1012" i="2"/>
  <c r="L1012" i="2"/>
  <c r="O1011" i="2"/>
  <c r="N1011" i="2"/>
  <c r="M1011" i="2"/>
  <c r="L1011" i="2" s="1"/>
  <c r="O1010" i="2"/>
  <c r="N1010" i="2"/>
  <c r="L1010" i="2" s="1"/>
  <c r="M1010" i="2"/>
  <c r="O1009" i="2"/>
  <c r="N1009" i="2"/>
  <c r="M1009" i="2"/>
  <c r="L1009" i="2" s="1"/>
  <c r="O1008" i="2"/>
  <c r="N1008" i="2"/>
  <c r="M1008" i="2"/>
  <c r="L1008" i="2"/>
  <c r="O1007" i="2"/>
  <c r="N1007" i="2"/>
  <c r="M1007" i="2"/>
  <c r="L1007" i="2" s="1"/>
  <c r="O1006" i="2"/>
  <c r="N1006" i="2"/>
  <c r="L1006" i="2" s="1"/>
  <c r="M1006" i="2"/>
  <c r="O1005" i="2"/>
  <c r="N1005" i="2"/>
  <c r="M1005" i="2"/>
  <c r="L1005" i="2" s="1"/>
  <c r="O1004" i="2"/>
  <c r="N1004" i="2"/>
  <c r="M1004" i="2"/>
  <c r="L1004" i="2"/>
  <c r="O1003" i="2"/>
  <c r="N1003" i="2"/>
  <c r="M1003" i="2"/>
  <c r="L1003" i="2" s="1"/>
  <c r="O1002" i="2"/>
  <c r="N1002" i="2"/>
  <c r="L1002" i="2" s="1"/>
  <c r="M1002" i="2"/>
  <c r="O1001" i="2"/>
  <c r="N1001" i="2"/>
  <c r="M1001" i="2"/>
  <c r="L1001" i="2" s="1"/>
  <c r="O1000" i="2"/>
  <c r="N1000" i="2"/>
  <c r="M1000" i="2"/>
  <c r="L1000" i="2"/>
  <c r="O999" i="2"/>
  <c r="N999" i="2"/>
  <c r="M999" i="2"/>
  <c r="L999" i="2" s="1"/>
  <c r="O998" i="2"/>
  <c r="N998" i="2"/>
  <c r="L998" i="2" s="1"/>
  <c r="M998" i="2"/>
  <c r="O997" i="2"/>
  <c r="N997" i="2"/>
  <c r="M997" i="2"/>
  <c r="L997" i="2" s="1"/>
  <c r="O996" i="2"/>
  <c r="N996" i="2"/>
  <c r="M996" i="2"/>
  <c r="L996" i="2"/>
  <c r="O995" i="2"/>
  <c r="N995" i="2"/>
  <c r="M995" i="2"/>
  <c r="L995" i="2" s="1"/>
  <c r="O994" i="2"/>
  <c r="N994" i="2"/>
  <c r="L994" i="2" s="1"/>
  <c r="M994" i="2"/>
  <c r="O993" i="2"/>
  <c r="N993" i="2"/>
  <c r="M993" i="2"/>
  <c r="L993" i="2" s="1"/>
  <c r="O992" i="2"/>
  <c r="N992" i="2"/>
  <c r="M992" i="2"/>
  <c r="L992" i="2"/>
  <c r="O991" i="2"/>
  <c r="N991" i="2"/>
  <c r="M991" i="2"/>
  <c r="L991" i="2" s="1"/>
  <c r="O990" i="2"/>
  <c r="N990" i="2"/>
  <c r="L990" i="2" s="1"/>
  <c r="M990" i="2"/>
  <c r="O989" i="2"/>
  <c r="N989" i="2"/>
  <c r="M989" i="2"/>
  <c r="L989" i="2" s="1"/>
  <c r="N988" i="2"/>
  <c r="L988" i="2" s="1"/>
  <c r="M988" i="2"/>
  <c r="O987" i="2"/>
  <c r="N987" i="2"/>
  <c r="M987" i="2"/>
  <c r="L987" i="2" s="1"/>
  <c r="O986" i="2"/>
  <c r="N986" i="2"/>
  <c r="M986" i="2"/>
  <c r="L986" i="2"/>
  <c r="O985" i="2"/>
  <c r="N985" i="2"/>
  <c r="M985" i="2"/>
  <c r="L985" i="2" s="1"/>
  <c r="O984" i="2"/>
  <c r="N984" i="2"/>
  <c r="L984" i="2" s="1"/>
  <c r="M984" i="2"/>
  <c r="O983" i="2"/>
  <c r="N983" i="2"/>
  <c r="M983" i="2"/>
  <c r="L983" i="2" s="1"/>
  <c r="O982" i="2"/>
  <c r="N982" i="2"/>
  <c r="M982" i="2"/>
  <c r="L982" i="2"/>
  <c r="O981" i="2"/>
  <c r="N981" i="2"/>
  <c r="M981" i="2"/>
  <c r="L981" i="2" s="1"/>
  <c r="O980" i="2"/>
  <c r="N980" i="2"/>
  <c r="L980" i="2" s="1"/>
  <c r="M980" i="2"/>
  <c r="O979" i="2"/>
  <c r="N979" i="2"/>
  <c r="M979" i="2"/>
  <c r="L979" i="2" s="1"/>
  <c r="O978" i="2"/>
  <c r="N978" i="2"/>
  <c r="M978" i="2"/>
  <c r="L978" i="2"/>
  <c r="O977" i="2"/>
  <c r="N977" i="2"/>
  <c r="M977" i="2"/>
  <c r="L977" i="2" s="1"/>
  <c r="O976" i="2"/>
  <c r="N976" i="2"/>
  <c r="L976" i="2" s="1"/>
  <c r="M976" i="2"/>
  <c r="O975" i="2"/>
  <c r="N975" i="2"/>
  <c r="M975" i="2"/>
  <c r="L975" i="2" s="1"/>
  <c r="O974" i="2"/>
  <c r="N974" i="2"/>
  <c r="M974" i="2"/>
  <c r="L974" i="2"/>
  <c r="O973" i="2"/>
  <c r="N973" i="2"/>
  <c r="M973" i="2"/>
  <c r="L973" i="2" s="1"/>
  <c r="O972" i="2"/>
  <c r="N972" i="2"/>
  <c r="L972" i="2" s="1"/>
  <c r="M972" i="2"/>
  <c r="O971" i="2"/>
  <c r="N971" i="2"/>
  <c r="M971" i="2"/>
  <c r="L971" i="2" s="1"/>
  <c r="O970" i="2"/>
  <c r="N970" i="2"/>
  <c r="M970" i="2"/>
  <c r="L970" i="2"/>
  <c r="O969" i="2"/>
  <c r="N969" i="2"/>
  <c r="M969" i="2"/>
  <c r="L969" i="2" s="1"/>
  <c r="O968" i="2"/>
  <c r="N968" i="2"/>
  <c r="L968" i="2" s="1"/>
  <c r="M968" i="2"/>
  <c r="O967" i="2"/>
  <c r="N967" i="2"/>
  <c r="M967" i="2"/>
  <c r="L967" i="2" s="1"/>
  <c r="O966" i="2"/>
  <c r="N966" i="2"/>
  <c r="M966" i="2"/>
  <c r="L966" i="2"/>
  <c r="O965" i="2"/>
  <c r="N965" i="2"/>
  <c r="M965" i="2"/>
  <c r="L965" i="2" s="1"/>
  <c r="O964" i="2"/>
  <c r="N964" i="2"/>
  <c r="L964" i="2" s="1"/>
  <c r="M964" i="2"/>
  <c r="O963" i="2"/>
  <c r="N963" i="2"/>
  <c r="M963" i="2"/>
  <c r="L963" i="2" s="1"/>
  <c r="O962" i="2"/>
  <c r="N962" i="2"/>
  <c r="M962" i="2"/>
  <c r="L962" i="2"/>
  <c r="O961" i="2"/>
  <c r="N961" i="2"/>
  <c r="M961" i="2"/>
  <c r="L961" i="2" s="1"/>
  <c r="O960" i="2"/>
  <c r="N960" i="2"/>
  <c r="L960" i="2" s="1"/>
  <c r="M960" i="2"/>
  <c r="O959" i="2"/>
  <c r="N959" i="2"/>
  <c r="M959" i="2"/>
  <c r="L959" i="2" s="1"/>
  <c r="O958" i="2"/>
  <c r="N958" i="2"/>
  <c r="M958" i="2"/>
  <c r="L958" i="2"/>
  <c r="O957" i="2"/>
  <c r="N957" i="2"/>
  <c r="M957" i="2"/>
  <c r="L957" i="2" s="1"/>
  <c r="O956" i="2"/>
  <c r="N956" i="2"/>
  <c r="L956" i="2" s="1"/>
  <c r="M956" i="2"/>
  <c r="O955" i="2"/>
  <c r="N955" i="2"/>
  <c r="M955" i="2"/>
  <c r="L955" i="2" s="1"/>
  <c r="O954" i="2"/>
  <c r="N954" i="2"/>
  <c r="M954" i="2"/>
  <c r="L954" i="2"/>
  <c r="O953" i="2"/>
  <c r="N953" i="2"/>
  <c r="M953" i="2"/>
  <c r="L953" i="2" s="1"/>
  <c r="O952" i="2"/>
  <c r="N952" i="2"/>
  <c r="L952" i="2" s="1"/>
  <c r="M952" i="2"/>
  <c r="O951" i="2"/>
  <c r="N951" i="2"/>
  <c r="M951" i="2"/>
  <c r="L951" i="2" s="1"/>
  <c r="O950" i="2"/>
  <c r="N950" i="2"/>
  <c r="M950" i="2"/>
  <c r="L950" i="2"/>
  <c r="O949" i="2"/>
  <c r="N949" i="2"/>
  <c r="M949" i="2"/>
  <c r="L949" i="2" s="1"/>
  <c r="O948" i="2"/>
  <c r="N948" i="2"/>
  <c r="L948" i="2" s="1"/>
  <c r="M948" i="2"/>
  <c r="O947" i="2"/>
  <c r="N947" i="2"/>
  <c r="M947" i="2"/>
  <c r="L947" i="2" s="1"/>
  <c r="O946" i="2"/>
  <c r="N946" i="2"/>
  <c r="M946" i="2"/>
  <c r="L946" i="2"/>
  <c r="O945" i="2"/>
  <c r="N945" i="2"/>
  <c r="M945" i="2"/>
  <c r="L945" i="2" s="1"/>
  <c r="O944" i="2"/>
  <c r="N944" i="2"/>
  <c r="L944" i="2" s="1"/>
  <c r="M944" i="2"/>
  <c r="O943" i="2"/>
  <c r="N943" i="2"/>
  <c r="M943" i="2"/>
  <c r="L943" i="2" s="1"/>
  <c r="O942" i="2"/>
  <c r="N942" i="2"/>
  <c r="M942" i="2"/>
  <c r="L942" i="2"/>
  <c r="O941" i="2"/>
  <c r="N941" i="2"/>
  <c r="M941" i="2"/>
  <c r="L941" i="2" s="1"/>
  <c r="O940" i="2"/>
  <c r="N940" i="2"/>
  <c r="L940" i="2" s="1"/>
  <c r="M940" i="2"/>
  <c r="O939" i="2"/>
  <c r="N939" i="2"/>
  <c r="M939" i="2"/>
  <c r="L939" i="2" s="1"/>
  <c r="O938" i="2"/>
  <c r="N938" i="2"/>
  <c r="M938" i="2"/>
  <c r="L938" i="2"/>
  <c r="O937" i="2"/>
  <c r="N937" i="2"/>
  <c r="M937" i="2"/>
  <c r="L937" i="2" s="1"/>
  <c r="O936" i="2"/>
  <c r="N936" i="2"/>
  <c r="L936" i="2" s="1"/>
  <c r="M936" i="2"/>
  <c r="O935" i="2"/>
  <c r="N935" i="2"/>
  <c r="M935" i="2"/>
  <c r="L935" i="2" s="1"/>
  <c r="O934" i="2"/>
  <c r="N934" i="2"/>
  <c r="M934" i="2"/>
  <c r="L934" i="2"/>
  <c r="O933" i="2"/>
  <c r="N933" i="2"/>
  <c r="M933" i="2"/>
  <c r="L933" i="2" s="1"/>
  <c r="O932" i="2"/>
  <c r="N932" i="2"/>
  <c r="L932" i="2" s="1"/>
  <c r="M932" i="2"/>
  <c r="O931" i="2"/>
  <c r="N931" i="2"/>
  <c r="M931" i="2"/>
  <c r="L931" i="2" s="1"/>
  <c r="O930" i="2"/>
  <c r="N930" i="2"/>
  <c r="M930" i="2"/>
  <c r="L930" i="2"/>
  <c r="O929" i="2"/>
  <c r="N929" i="2"/>
  <c r="M929" i="2"/>
  <c r="L929" i="2" s="1"/>
  <c r="O928" i="2"/>
  <c r="N928" i="2"/>
  <c r="L928" i="2" s="1"/>
  <c r="M928" i="2"/>
  <c r="O927" i="2"/>
  <c r="N927" i="2"/>
  <c r="M927" i="2"/>
  <c r="L927" i="2" s="1"/>
  <c r="O926" i="2"/>
  <c r="N926" i="2"/>
  <c r="M926" i="2"/>
  <c r="L926" i="2"/>
  <c r="O925" i="2"/>
  <c r="N925" i="2"/>
  <c r="M925" i="2"/>
  <c r="L925" i="2" s="1"/>
  <c r="O924" i="2"/>
  <c r="N924" i="2"/>
  <c r="L924" i="2" s="1"/>
  <c r="M924" i="2"/>
  <c r="O923" i="2"/>
  <c r="N923" i="2"/>
  <c r="M923" i="2"/>
  <c r="L923" i="2" s="1"/>
  <c r="O922" i="2"/>
  <c r="N922" i="2"/>
  <c r="M922" i="2"/>
  <c r="L922" i="2"/>
  <c r="O921" i="2"/>
  <c r="N921" i="2"/>
  <c r="M921" i="2"/>
  <c r="L921" i="2" s="1"/>
  <c r="O920" i="2"/>
  <c r="N920" i="2"/>
  <c r="L920" i="2" s="1"/>
  <c r="M920" i="2"/>
  <c r="O919" i="2"/>
  <c r="N919" i="2"/>
  <c r="M919" i="2"/>
  <c r="L919" i="2" s="1"/>
  <c r="O918" i="2"/>
  <c r="N918" i="2"/>
  <c r="M918" i="2"/>
  <c r="L918" i="2"/>
  <c r="O917" i="2"/>
  <c r="N917" i="2"/>
  <c r="M917" i="2"/>
  <c r="L917" i="2" s="1"/>
  <c r="O916" i="2"/>
  <c r="N916" i="2"/>
  <c r="L916" i="2" s="1"/>
  <c r="M916" i="2"/>
  <c r="O915" i="2"/>
  <c r="N915" i="2"/>
  <c r="M915" i="2"/>
  <c r="L915" i="2" s="1"/>
  <c r="O914" i="2"/>
  <c r="N914" i="2"/>
  <c r="M914" i="2"/>
  <c r="L914" i="2"/>
  <c r="O913" i="2"/>
  <c r="N913" i="2"/>
  <c r="M913" i="2"/>
  <c r="L913" i="2" s="1"/>
  <c r="O912" i="2"/>
  <c r="N912" i="2"/>
  <c r="L912" i="2" s="1"/>
  <c r="M912" i="2"/>
  <c r="O911" i="2"/>
  <c r="N911" i="2"/>
  <c r="M911" i="2"/>
  <c r="L911" i="2" s="1"/>
  <c r="O910" i="2"/>
  <c r="N910" i="2"/>
  <c r="M910" i="2"/>
  <c r="L910" i="2"/>
  <c r="O909" i="2"/>
  <c r="N909" i="2"/>
  <c r="M909" i="2"/>
  <c r="L909" i="2" s="1"/>
  <c r="O908" i="2"/>
  <c r="N908" i="2"/>
  <c r="L908" i="2" s="1"/>
  <c r="M908" i="2"/>
  <c r="O907" i="2"/>
  <c r="N907" i="2"/>
  <c r="M907" i="2"/>
  <c r="L907" i="2" s="1"/>
  <c r="O906" i="2"/>
  <c r="N906" i="2"/>
  <c r="M906" i="2"/>
  <c r="L906" i="2"/>
  <c r="O905" i="2"/>
  <c r="N905" i="2"/>
  <c r="M905" i="2"/>
  <c r="L905" i="2" s="1"/>
  <c r="O904" i="2"/>
  <c r="N904" i="2"/>
  <c r="L904" i="2" s="1"/>
  <c r="M904" i="2"/>
  <c r="O903" i="2"/>
  <c r="N903" i="2"/>
  <c r="M903" i="2"/>
  <c r="L903" i="2" s="1"/>
  <c r="O902" i="2"/>
  <c r="N902" i="2"/>
  <c r="M902" i="2"/>
  <c r="L902" i="2"/>
  <c r="O901" i="2"/>
  <c r="N901" i="2"/>
  <c r="M901" i="2"/>
  <c r="L901" i="2" s="1"/>
  <c r="O900" i="2"/>
  <c r="N900" i="2"/>
  <c r="L900" i="2" s="1"/>
  <c r="M900" i="2"/>
  <c r="O899" i="2"/>
  <c r="N899" i="2"/>
  <c r="M899" i="2"/>
  <c r="L899" i="2" s="1"/>
  <c r="O898" i="2"/>
  <c r="N898" i="2"/>
  <c r="M898" i="2"/>
  <c r="L898" i="2"/>
  <c r="O897" i="2"/>
  <c r="N897" i="2"/>
  <c r="M897" i="2"/>
  <c r="L897" i="2" s="1"/>
  <c r="O896" i="2"/>
  <c r="N896" i="2"/>
  <c r="L896" i="2" s="1"/>
  <c r="M896" i="2"/>
  <c r="O895" i="2"/>
  <c r="N895" i="2"/>
  <c r="M895" i="2"/>
  <c r="L895" i="2" s="1"/>
  <c r="O894" i="2"/>
  <c r="N894" i="2"/>
  <c r="M894" i="2"/>
  <c r="L894" i="2"/>
  <c r="O893" i="2"/>
  <c r="N893" i="2"/>
  <c r="M893" i="2"/>
  <c r="L893" i="2" s="1"/>
  <c r="O892" i="2"/>
  <c r="N892" i="2"/>
  <c r="L892" i="2" s="1"/>
  <c r="M892" i="2"/>
  <c r="O891" i="2"/>
  <c r="N891" i="2"/>
  <c r="M891" i="2"/>
  <c r="L891" i="2" s="1"/>
  <c r="O890" i="2"/>
  <c r="N890" i="2"/>
  <c r="M890" i="2"/>
  <c r="L890" i="2"/>
  <c r="O889" i="2"/>
  <c r="N889" i="2"/>
  <c r="M889" i="2"/>
  <c r="L889" i="2" s="1"/>
  <c r="O888" i="2"/>
  <c r="N888" i="2"/>
  <c r="L888" i="2" s="1"/>
  <c r="M888" i="2"/>
  <c r="O887" i="2"/>
  <c r="N887" i="2"/>
  <c r="M887" i="2"/>
  <c r="L887" i="2" s="1"/>
  <c r="O886" i="2"/>
  <c r="N886" i="2"/>
  <c r="M886" i="2"/>
  <c r="L886" i="2"/>
  <c r="O885" i="2"/>
  <c r="N885" i="2"/>
  <c r="M885" i="2"/>
  <c r="L885" i="2" s="1"/>
  <c r="O884" i="2"/>
  <c r="N884" i="2"/>
  <c r="L884" i="2" s="1"/>
  <c r="M884" i="2"/>
  <c r="O883" i="2"/>
  <c r="N883" i="2"/>
  <c r="M883" i="2"/>
  <c r="L883" i="2" s="1"/>
  <c r="O882" i="2"/>
  <c r="N882" i="2"/>
  <c r="M882" i="2"/>
  <c r="L882" i="2"/>
  <c r="O881" i="2"/>
  <c r="M881" i="2"/>
  <c r="L881" i="2" s="1"/>
  <c r="O880" i="2"/>
  <c r="L880" i="2" s="1"/>
  <c r="M880" i="2"/>
  <c r="N879" i="2"/>
  <c r="M879" i="2"/>
  <c r="L879" i="2" s="1"/>
  <c r="O878" i="2"/>
  <c r="M878" i="2"/>
  <c r="L878" i="2"/>
  <c r="O877" i="2"/>
  <c r="M877" i="2"/>
  <c r="L877" i="2" s="1"/>
  <c r="O876" i="2"/>
  <c r="L876" i="2" s="1"/>
  <c r="M876" i="2"/>
  <c r="O875" i="2"/>
  <c r="M875" i="2"/>
  <c r="L875" i="2" s="1"/>
  <c r="O874" i="2"/>
  <c r="M874" i="2"/>
  <c r="L874" i="2"/>
  <c r="O873" i="2"/>
  <c r="M873" i="2"/>
  <c r="L873" i="2" s="1"/>
  <c r="M872" i="2"/>
  <c r="L872" i="2"/>
  <c r="O871" i="2"/>
  <c r="N871" i="2"/>
  <c r="M871" i="2"/>
  <c r="O870" i="2"/>
  <c r="N870" i="2"/>
  <c r="L870" i="2" s="1"/>
  <c r="M870" i="2"/>
  <c r="O869" i="2"/>
  <c r="N869" i="2"/>
  <c r="M869" i="2"/>
  <c r="L869" i="2" s="1"/>
  <c r="O868" i="2"/>
  <c r="N868" i="2"/>
  <c r="M868" i="2"/>
  <c r="L868" i="2"/>
  <c r="O867" i="2"/>
  <c r="N867" i="2"/>
  <c r="M867" i="2"/>
  <c r="N866" i="2"/>
  <c r="M866" i="2"/>
  <c r="L866" i="2"/>
  <c r="O865" i="2"/>
  <c r="N865" i="2"/>
  <c r="M865" i="2"/>
  <c r="O864" i="2"/>
  <c r="N864" i="2"/>
  <c r="L864" i="2" s="1"/>
  <c r="M864" i="2"/>
  <c r="O863" i="2"/>
  <c r="N863" i="2"/>
  <c r="M863" i="2"/>
  <c r="L863" i="2" s="1"/>
  <c r="O862" i="2"/>
  <c r="N862" i="2"/>
  <c r="M862" i="2"/>
  <c r="L862" i="2"/>
  <c r="O861" i="2"/>
  <c r="N861" i="2"/>
  <c r="M861" i="2"/>
  <c r="O860" i="2"/>
  <c r="N860" i="2"/>
  <c r="L860" i="2" s="1"/>
  <c r="M860" i="2"/>
  <c r="O859" i="2"/>
  <c r="N859" i="2"/>
  <c r="M859" i="2"/>
  <c r="L859" i="2" s="1"/>
  <c r="O858" i="2"/>
  <c r="N858" i="2"/>
  <c r="M858" i="2"/>
  <c r="L858" i="2"/>
  <c r="O857" i="2"/>
  <c r="N857" i="2"/>
  <c r="M857" i="2"/>
  <c r="O856" i="2"/>
  <c r="N856" i="2"/>
  <c r="L856" i="2" s="1"/>
  <c r="M856" i="2"/>
  <c r="O855" i="2"/>
  <c r="N855" i="2"/>
  <c r="M855" i="2"/>
  <c r="L855" i="2" s="1"/>
  <c r="O854" i="2"/>
  <c r="N854" i="2"/>
  <c r="M854" i="2"/>
  <c r="L854" i="2"/>
  <c r="O853" i="2"/>
  <c r="N853" i="2"/>
  <c r="M853" i="2"/>
  <c r="O852" i="2"/>
  <c r="N852" i="2"/>
  <c r="L852" i="2" s="1"/>
  <c r="M852" i="2"/>
  <c r="N851" i="2"/>
  <c r="M851" i="2"/>
  <c r="L851" i="2" s="1"/>
  <c r="O850" i="2"/>
  <c r="N850" i="2"/>
  <c r="L850" i="2" s="1"/>
  <c r="M850" i="2"/>
  <c r="O849" i="2"/>
  <c r="N849" i="2"/>
  <c r="M849" i="2"/>
  <c r="L849" i="2" s="1"/>
  <c r="O848" i="2"/>
  <c r="N848" i="2"/>
  <c r="M848" i="2"/>
  <c r="L848" i="2"/>
  <c r="O847" i="2"/>
  <c r="N847" i="2"/>
  <c r="M847" i="2"/>
  <c r="L847" i="2" s="1"/>
  <c r="O846" i="2"/>
  <c r="N846" i="2"/>
  <c r="L846" i="2" s="1"/>
  <c r="M846" i="2"/>
  <c r="O845" i="2"/>
  <c r="N845" i="2"/>
  <c r="M845" i="2"/>
  <c r="L845" i="2" s="1"/>
  <c r="O844" i="2"/>
  <c r="N844" i="2"/>
  <c r="M844" i="2"/>
  <c r="L844" i="2"/>
  <c r="O843" i="2"/>
  <c r="N843" i="2"/>
  <c r="M843" i="2"/>
  <c r="O842" i="2"/>
  <c r="N842" i="2"/>
  <c r="M842" i="2"/>
  <c r="L842" i="2"/>
  <c r="O841" i="2"/>
  <c r="N841" i="2"/>
  <c r="M841" i="2"/>
  <c r="L841" i="2" s="1"/>
  <c r="O840" i="2"/>
  <c r="N840" i="2"/>
  <c r="L840" i="2" s="1"/>
  <c r="M840" i="2"/>
  <c r="O839" i="2"/>
  <c r="N839" i="2"/>
  <c r="M839" i="2"/>
  <c r="O838" i="2"/>
  <c r="N838" i="2"/>
  <c r="M838" i="2"/>
  <c r="L838" i="2"/>
  <c r="O837" i="2"/>
  <c r="N837" i="2"/>
  <c r="M837" i="2"/>
  <c r="L837" i="2" s="1"/>
  <c r="O836" i="2"/>
  <c r="N836" i="2"/>
  <c r="L836" i="2" s="1"/>
  <c r="M836" i="2"/>
  <c r="O835" i="2"/>
  <c r="N835" i="2"/>
  <c r="M835" i="2"/>
  <c r="O834" i="2"/>
  <c r="N834" i="2"/>
  <c r="M834" i="2"/>
  <c r="L834" i="2"/>
  <c r="O833" i="2"/>
  <c r="N833" i="2"/>
  <c r="M833" i="2"/>
  <c r="L833" i="2" s="1"/>
  <c r="O832" i="2"/>
  <c r="N832" i="2"/>
  <c r="L832" i="2" s="1"/>
  <c r="M832" i="2"/>
  <c r="O831" i="2"/>
  <c r="N831" i="2"/>
  <c r="M831" i="2"/>
  <c r="O830" i="2"/>
  <c r="N830" i="2"/>
  <c r="M830" i="2"/>
  <c r="L830" i="2"/>
  <c r="O829" i="2"/>
  <c r="N829" i="2"/>
  <c r="M829" i="2"/>
  <c r="L829" i="2" s="1"/>
  <c r="O828" i="2"/>
  <c r="N828" i="2"/>
  <c r="L828" i="2" s="1"/>
  <c r="M828" i="2"/>
  <c r="O827" i="2"/>
  <c r="N827" i="2"/>
  <c r="M827" i="2"/>
  <c r="O826" i="2"/>
  <c r="N826" i="2"/>
  <c r="M826" i="2"/>
  <c r="L826" i="2"/>
  <c r="O825" i="2"/>
  <c r="N825" i="2"/>
  <c r="M825" i="2"/>
  <c r="L825" i="2" s="1"/>
  <c r="O824" i="2"/>
  <c r="N824" i="2"/>
  <c r="L824" i="2" s="1"/>
  <c r="M824" i="2"/>
  <c r="O823" i="2"/>
  <c r="N823" i="2"/>
  <c r="M823" i="2"/>
  <c r="O822" i="2"/>
  <c r="N822" i="2"/>
  <c r="M822" i="2"/>
  <c r="L822" i="2"/>
  <c r="O821" i="2"/>
  <c r="N821" i="2"/>
  <c r="M821" i="2"/>
  <c r="L821" i="2" s="1"/>
  <c r="O820" i="2"/>
  <c r="N820" i="2"/>
  <c r="L820" i="2" s="1"/>
  <c r="M820" i="2"/>
  <c r="O819" i="2"/>
  <c r="N819" i="2"/>
  <c r="M819" i="2"/>
  <c r="L819" i="2" s="1"/>
  <c r="O818" i="2"/>
  <c r="N818" i="2"/>
  <c r="M818" i="2"/>
  <c r="L818" i="2" s="1"/>
  <c r="O817" i="2"/>
  <c r="N817" i="2"/>
  <c r="M817" i="2"/>
  <c r="L817" i="2"/>
  <c r="O816" i="2"/>
  <c r="N816" i="2"/>
  <c r="M816" i="2"/>
  <c r="L816" i="2" s="1"/>
  <c r="O815" i="2"/>
  <c r="N815" i="2"/>
  <c r="M815" i="2"/>
  <c r="L815" i="2" s="1"/>
  <c r="O814" i="2"/>
  <c r="N814" i="2"/>
  <c r="M814" i="2"/>
  <c r="L814" i="2" s="1"/>
  <c r="O813" i="2"/>
  <c r="N813" i="2"/>
  <c r="M813" i="2"/>
  <c r="L813" i="2"/>
  <c r="O812" i="2"/>
  <c r="N812" i="2"/>
  <c r="M812" i="2"/>
  <c r="L812" i="2" s="1"/>
  <c r="O811" i="2"/>
  <c r="N811" i="2"/>
  <c r="M811" i="2"/>
  <c r="L811" i="2" s="1"/>
  <c r="O810" i="2"/>
  <c r="N810" i="2"/>
  <c r="M810" i="2"/>
  <c r="L810" i="2" s="1"/>
  <c r="O809" i="2"/>
  <c r="N809" i="2"/>
  <c r="M809" i="2"/>
  <c r="L809" i="2"/>
  <c r="O808" i="2"/>
  <c r="N808" i="2"/>
  <c r="M808" i="2"/>
  <c r="L808" i="2" s="1"/>
  <c r="O807" i="2"/>
  <c r="N807" i="2"/>
  <c r="M807" i="2"/>
  <c r="L807" i="2" s="1"/>
  <c r="O806" i="2"/>
  <c r="N806" i="2"/>
  <c r="M806" i="2"/>
  <c r="L806" i="2" s="1"/>
  <c r="O805" i="2"/>
  <c r="N805" i="2"/>
  <c r="M805" i="2"/>
  <c r="L805" i="2"/>
  <c r="O804" i="2"/>
  <c r="N804" i="2"/>
  <c r="M804" i="2"/>
  <c r="L804" i="2" s="1"/>
  <c r="O803" i="2"/>
  <c r="N803" i="2"/>
  <c r="M803" i="2"/>
  <c r="L803" i="2" s="1"/>
  <c r="O802" i="2"/>
  <c r="N802" i="2"/>
  <c r="M802" i="2"/>
  <c r="L802" i="2" s="1"/>
  <c r="O801" i="2"/>
  <c r="N801" i="2"/>
  <c r="M801" i="2"/>
  <c r="L801" i="2"/>
  <c r="O800" i="2"/>
  <c r="N800" i="2"/>
  <c r="M800" i="2"/>
  <c r="L800" i="2" s="1"/>
  <c r="O799" i="2"/>
  <c r="N799" i="2"/>
  <c r="M799" i="2"/>
  <c r="L799" i="2" s="1"/>
  <c r="O798" i="2"/>
  <c r="N798" i="2"/>
  <c r="M798" i="2"/>
  <c r="L798" i="2" s="1"/>
  <c r="O797" i="2"/>
  <c r="N797" i="2"/>
  <c r="M797" i="2"/>
  <c r="L797" i="2"/>
  <c r="O796" i="2"/>
  <c r="N796" i="2"/>
  <c r="M796" i="2"/>
  <c r="L796" i="2" s="1"/>
  <c r="O795" i="2"/>
  <c r="N795" i="2"/>
  <c r="M795" i="2"/>
  <c r="L795" i="2" s="1"/>
  <c r="O794" i="2"/>
  <c r="N794" i="2"/>
  <c r="M794" i="2"/>
  <c r="L794" i="2" s="1"/>
  <c r="O793" i="2"/>
  <c r="N793" i="2"/>
  <c r="M793" i="2"/>
  <c r="L793" i="2"/>
  <c r="O792" i="2"/>
  <c r="N792" i="2"/>
  <c r="M792" i="2"/>
  <c r="L792" i="2" s="1"/>
  <c r="O791" i="2"/>
  <c r="N791" i="2"/>
  <c r="M791" i="2"/>
  <c r="L791" i="2" s="1"/>
  <c r="O790" i="2"/>
  <c r="N790" i="2"/>
  <c r="M790" i="2"/>
  <c r="L790" i="2" s="1"/>
  <c r="O789" i="2"/>
  <c r="N789" i="2"/>
  <c r="M789" i="2"/>
  <c r="L789" i="2"/>
  <c r="O788" i="2"/>
  <c r="N788" i="2"/>
  <c r="M788" i="2"/>
  <c r="L788" i="2" s="1"/>
  <c r="O787" i="2"/>
  <c r="N787" i="2"/>
  <c r="M787" i="2"/>
  <c r="L787" i="2" s="1"/>
  <c r="O786" i="2"/>
  <c r="N786" i="2"/>
  <c r="M786" i="2"/>
  <c r="L786" i="2" s="1"/>
  <c r="O785" i="2"/>
  <c r="N785" i="2"/>
  <c r="M785" i="2"/>
  <c r="L785" i="2"/>
  <c r="O784" i="2"/>
  <c r="N784" i="2"/>
  <c r="M784" i="2"/>
  <c r="L784" i="2" s="1"/>
  <c r="O783" i="2"/>
  <c r="N783" i="2"/>
  <c r="M783" i="2"/>
  <c r="L783" i="2" s="1"/>
  <c r="O782" i="2"/>
  <c r="N782" i="2"/>
  <c r="M782" i="2"/>
  <c r="L782" i="2" s="1"/>
  <c r="O781" i="2"/>
  <c r="N781" i="2"/>
  <c r="M781" i="2"/>
  <c r="L781" i="2"/>
  <c r="O780" i="2"/>
  <c r="N780" i="2"/>
  <c r="M780" i="2"/>
  <c r="L780" i="2" s="1"/>
  <c r="O779" i="2"/>
  <c r="N779" i="2"/>
  <c r="M779" i="2"/>
  <c r="L779" i="2" s="1"/>
  <c r="O778" i="2"/>
  <c r="N778" i="2"/>
  <c r="M778" i="2"/>
  <c r="L778" i="2" s="1"/>
  <c r="O777" i="2"/>
  <c r="N777" i="2"/>
  <c r="M777" i="2"/>
  <c r="L777" i="2"/>
  <c r="O776" i="2"/>
  <c r="N776" i="2"/>
  <c r="M776" i="2"/>
  <c r="L776" i="2" s="1"/>
  <c r="O775" i="2"/>
  <c r="N775" i="2"/>
  <c r="M775" i="2"/>
  <c r="L775" i="2" s="1"/>
  <c r="O774" i="2"/>
  <c r="N774" i="2"/>
  <c r="M774" i="2"/>
  <c r="L774" i="2" s="1"/>
  <c r="O773" i="2"/>
  <c r="N773" i="2"/>
  <c r="M773" i="2"/>
  <c r="L773" i="2"/>
  <c r="O772" i="2"/>
  <c r="N772" i="2"/>
  <c r="M772" i="2"/>
  <c r="L772" i="2" s="1"/>
  <c r="O771" i="2"/>
  <c r="N771" i="2"/>
  <c r="M771" i="2"/>
  <c r="L771" i="2" s="1"/>
  <c r="O770" i="2"/>
  <c r="N770" i="2"/>
  <c r="M770" i="2"/>
  <c r="L770" i="2" s="1"/>
  <c r="O769" i="2"/>
  <c r="N769" i="2"/>
  <c r="M769" i="2"/>
  <c r="L769" i="2"/>
  <c r="O768" i="2"/>
  <c r="N768" i="2"/>
  <c r="M768" i="2"/>
  <c r="L768" i="2" s="1"/>
  <c r="O767" i="2"/>
  <c r="N767" i="2"/>
  <c r="M767" i="2"/>
  <c r="L767" i="2" s="1"/>
  <c r="O766" i="2"/>
  <c r="N766" i="2"/>
  <c r="M766" i="2"/>
  <c r="L766" i="2" s="1"/>
  <c r="O765" i="2"/>
  <c r="N765" i="2"/>
  <c r="M765" i="2"/>
  <c r="L765" i="2"/>
  <c r="O764" i="2"/>
  <c r="N764" i="2"/>
  <c r="M764" i="2"/>
  <c r="L764" i="2" s="1"/>
  <c r="O763" i="2"/>
  <c r="N763" i="2"/>
  <c r="M763" i="2"/>
  <c r="L763" i="2" s="1"/>
  <c r="O762" i="2"/>
  <c r="N762" i="2"/>
  <c r="M762" i="2"/>
  <c r="L762" i="2" s="1"/>
  <c r="O761" i="2"/>
  <c r="N761" i="2"/>
  <c r="M761" i="2"/>
  <c r="L761" i="2"/>
  <c r="O760" i="2"/>
  <c r="N760" i="2"/>
  <c r="M760" i="2"/>
  <c r="L760" i="2" s="1"/>
  <c r="O759" i="2"/>
  <c r="N759" i="2"/>
  <c r="M759" i="2"/>
  <c r="L759" i="2" s="1"/>
  <c r="O758" i="2"/>
  <c r="N758" i="2"/>
  <c r="M758" i="2"/>
  <c r="L758" i="2" s="1"/>
  <c r="O757" i="2"/>
  <c r="N757" i="2"/>
  <c r="M757" i="2"/>
  <c r="L757" i="2"/>
  <c r="O756" i="2"/>
  <c r="N756" i="2"/>
  <c r="M756" i="2"/>
  <c r="L756" i="2" s="1"/>
  <c r="O755" i="2"/>
  <c r="N755" i="2"/>
  <c r="M755" i="2"/>
  <c r="L755" i="2" s="1"/>
  <c r="O754" i="2"/>
  <c r="N754" i="2"/>
  <c r="M754" i="2"/>
  <c r="L754" i="2" s="1"/>
  <c r="O753" i="2"/>
  <c r="N753" i="2"/>
  <c r="M753" i="2"/>
  <c r="L753" i="2"/>
  <c r="O752" i="2"/>
  <c r="N752" i="2"/>
  <c r="M752" i="2"/>
  <c r="L752" i="2" s="1"/>
  <c r="O751" i="2"/>
  <c r="N751" i="2"/>
  <c r="M751" i="2"/>
  <c r="L751" i="2" s="1"/>
  <c r="O750" i="2"/>
  <c r="N750" i="2"/>
  <c r="M750" i="2"/>
  <c r="L750" i="2" s="1"/>
  <c r="O749" i="2"/>
  <c r="N749" i="2"/>
  <c r="M749" i="2"/>
  <c r="L749" i="2"/>
  <c r="O748" i="2"/>
  <c r="N748" i="2"/>
  <c r="M748" i="2"/>
  <c r="L748" i="2" s="1"/>
  <c r="O747" i="2"/>
  <c r="N747" i="2"/>
  <c r="M747" i="2"/>
  <c r="L747" i="2" s="1"/>
  <c r="O746" i="2"/>
  <c r="N746" i="2"/>
  <c r="M746" i="2"/>
  <c r="L746" i="2" s="1"/>
  <c r="O745" i="2"/>
  <c r="N745" i="2"/>
  <c r="M745" i="2"/>
  <c r="L745" i="2"/>
  <c r="O744" i="2"/>
  <c r="N744" i="2"/>
  <c r="M744" i="2"/>
  <c r="L744" i="2" s="1"/>
  <c r="O743" i="2"/>
  <c r="N743" i="2"/>
  <c r="M743" i="2"/>
  <c r="L743" i="2" s="1"/>
  <c r="O742" i="2"/>
  <c r="N742" i="2"/>
  <c r="M742" i="2"/>
  <c r="L742" i="2" s="1"/>
  <c r="O741" i="2"/>
  <c r="N741" i="2"/>
  <c r="M741" i="2"/>
  <c r="L741" i="2"/>
  <c r="O740" i="2"/>
  <c r="N740" i="2"/>
  <c r="M740" i="2"/>
  <c r="L740" i="2" s="1"/>
  <c r="O739" i="2"/>
  <c r="N739" i="2"/>
  <c r="M739" i="2"/>
  <c r="L739" i="2" s="1"/>
  <c r="O738" i="2"/>
  <c r="N738" i="2"/>
  <c r="M738" i="2"/>
  <c r="L738" i="2" s="1"/>
  <c r="O737" i="2"/>
  <c r="N737" i="2"/>
  <c r="M737" i="2"/>
  <c r="L737" i="2"/>
  <c r="O736" i="2"/>
  <c r="N736" i="2"/>
  <c r="M736" i="2"/>
  <c r="L736" i="2" s="1"/>
  <c r="O735" i="2"/>
  <c r="N735" i="2"/>
  <c r="M735" i="2"/>
  <c r="L735" i="2" s="1"/>
  <c r="O734" i="2"/>
  <c r="N734" i="2"/>
  <c r="M734" i="2"/>
  <c r="L734" i="2" s="1"/>
  <c r="O733" i="2"/>
  <c r="N733" i="2"/>
  <c r="M733" i="2"/>
  <c r="L733" i="2"/>
  <c r="O732" i="2"/>
  <c r="N732" i="2"/>
  <c r="M732" i="2"/>
  <c r="L732" i="2" s="1"/>
  <c r="O731" i="2"/>
  <c r="N731" i="2"/>
  <c r="M731" i="2"/>
  <c r="L731" i="2" s="1"/>
  <c r="O730" i="2"/>
  <c r="N730" i="2"/>
  <c r="M730" i="2"/>
  <c r="L730" i="2" s="1"/>
  <c r="O729" i="2"/>
  <c r="N729" i="2"/>
  <c r="M729" i="2"/>
  <c r="L729" i="2"/>
  <c r="O728" i="2"/>
  <c r="N728" i="2"/>
  <c r="M728" i="2"/>
  <c r="L728" i="2" s="1"/>
  <c r="O727" i="2"/>
  <c r="N727" i="2"/>
  <c r="M727" i="2"/>
  <c r="L727" i="2" s="1"/>
  <c r="O726" i="2"/>
  <c r="N726" i="2"/>
  <c r="M726" i="2"/>
  <c r="L726" i="2" s="1"/>
  <c r="O725" i="2"/>
  <c r="N725" i="2"/>
  <c r="M725" i="2"/>
  <c r="L725" i="2"/>
  <c r="O724" i="2"/>
  <c r="N724" i="2"/>
  <c r="M724" i="2"/>
  <c r="L724" i="2" s="1"/>
  <c r="O723" i="2"/>
  <c r="N723" i="2"/>
  <c r="M723" i="2"/>
  <c r="L723" i="2" s="1"/>
  <c r="O722" i="2"/>
  <c r="N722" i="2"/>
  <c r="M722" i="2"/>
  <c r="L722" i="2" s="1"/>
  <c r="O721" i="2"/>
  <c r="N721" i="2"/>
  <c r="M721" i="2"/>
  <c r="L721" i="2"/>
  <c r="O720" i="2"/>
  <c r="N720" i="2"/>
  <c r="M720" i="2"/>
  <c r="L720" i="2" s="1"/>
  <c r="O719" i="2"/>
  <c r="N719" i="2"/>
  <c r="M719" i="2"/>
  <c r="L719" i="2" s="1"/>
  <c r="O718" i="2"/>
  <c r="N718" i="2"/>
  <c r="M718" i="2"/>
  <c r="L718" i="2" s="1"/>
  <c r="O717" i="2"/>
  <c r="N717" i="2"/>
  <c r="M717" i="2"/>
  <c r="L717" i="2"/>
  <c r="O716" i="2"/>
  <c r="N716" i="2"/>
  <c r="M716" i="2"/>
  <c r="L716" i="2" s="1"/>
  <c r="O715" i="2"/>
  <c r="N715" i="2"/>
  <c r="M715" i="2"/>
  <c r="L715" i="2" s="1"/>
  <c r="O714" i="2"/>
  <c r="N714" i="2"/>
  <c r="M714" i="2"/>
  <c r="L714" i="2" s="1"/>
  <c r="O713" i="2"/>
  <c r="N713" i="2"/>
  <c r="M713" i="2"/>
  <c r="L713" i="2"/>
  <c r="O712" i="2"/>
  <c r="N712" i="2"/>
  <c r="M712" i="2"/>
  <c r="L712" i="2" s="1"/>
  <c r="O711" i="2"/>
  <c r="N711" i="2"/>
  <c r="M711" i="2"/>
  <c r="L711" i="2" s="1"/>
  <c r="O710" i="2"/>
  <c r="N710" i="2"/>
  <c r="M710" i="2"/>
  <c r="L710" i="2" s="1"/>
  <c r="O709" i="2"/>
  <c r="N709" i="2"/>
  <c r="M709" i="2"/>
  <c r="L709" i="2"/>
  <c r="O708" i="2"/>
  <c r="N708" i="2"/>
  <c r="M708" i="2"/>
  <c r="L708" i="2" s="1"/>
  <c r="O707" i="2"/>
  <c r="N707" i="2"/>
  <c r="M707" i="2"/>
  <c r="L707" i="2" s="1"/>
  <c r="O706" i="2"/>
  <c r="N706" i="2"/>
  <c r="M706" i="2"/>
  <c r="L706" i="2" s="1"/>
  <c r="O705" i="2"/>
  <c r="N705" i="2"/>
  <c r="M705" i="2"/>
  <c r="L705" i="2"/>
  <c r="O704" i="2"/>
  <c r="N704" i="2"/>
  <c r="M704" i="2"/>
  <c r="L704" i="2" s="1"/>
  <c r="O703" i="2"/>
  <c r="N703" i="2"/>
  <c r="M703" i="2"/>
  <c r="L703" i="2" s="1"/>
  <c r="O702" i="2"/>
  <c r="N702" i="2"/>
  <c r="M702" i="2"/>
  <c r="L702" i="2" s="1"/>
  <c r="O701" i="2"/>
  <c r="N701" i="2"/>
  <c r="M701" i="2"/>
  <c r="L701" i="2"/>
  <c r="O700" i="2"/>
  <c r="N700" i="2"/>
  <c r="M700" i="2"/>
  <c r="L700" i="2" s="1"/>
  <c r="O699" i="2"/>
  <c r="N699" i="2"/>
  <c r="M699" i="2"/>
  <c r="L699" i="2" s="1"/>
  <c r="O698" i="2"/>
  <c r="N698" i="2"/>
  <c r="M698" i="2"/>
  <c r="L698" i="2" s="1"/>
  <c r="O697" i="2"/>
  <c r="N697" i="2"/>
  <c r="M697" i="2"/>
  <c r="L697" i="2"/>
  <c r="O696" i="2"/>
  <c r="N696" i="2"/>
  <c r="M696" i="2"/>
  <c r="L696" i="2" s="1"/>
  <c r="O695" i="2"/>
  <c r="N695" i="2"/>
  <c r="M695" i="2"/>
  <c r="L695" i="2" s="1"/>
  <c r="O694" i="2"/>
  <c r="N694" i="2"/>
  <c r="M694" i="2"/>
  <c r="L694" i="2" s="1"/>
  <c r="O693" i="2"/>
  <c r="N693" i="2"/>
  <c r="M693" i="2"/>
  <c r="L693" i="2"/>
  <c r="O692" i="2"/>
  <c r="N692" i="2"/>
  <c r="M692" i="2"/>
  <c r="L692" i="2" s="1"/>
  <c r="O691" i="2"/>
  <c r="N691" i="2"/>
  <c r="M691" i="2"/>
  <c r="L691" i="2" s="1"/>
  <c r="O690" i="2"/>
  <c r="N690" i="2"/>
  <c r="M690" i="2"/>
  <c r="L690" i="2" s="1"/>
  <c r="O689" i="2"/>
  <c r="N689" i="2"/>
  <c r="M689" i="2"/>
  <c r="L689" i="2"/>
  <c r="O688" i="2"/>
  <c r="N688" i="2"/>
  <c r="M688" i="2"/>
  <c r="L688" i="2" s="1"/>
  <c r="N687" i="2"/>
  <c r="M687" i="2"/>
  <c r="L687" i="2"/>
  <c r="N686" i="2"/>
  <c r="M686" i="2"/>
  <c r="L686" i="2" s="1"/>
  <c r="N685" i="2"/>
  <c r="L685" i="2" s="1"/>
  <c r="M685" i="2"/>
  <c r="O684" i="2"/>
  <c r="M684" i="2"/>
  <c r="L684" i="2" s="1"/>
  <c r="N683" i="2"/>
  <c r="M683" i="2"/>
  <c r="L683" i="2"/>
  <c r="O682" i="2"/>
  <c r="M682" i="2"/>
  <c r="L682" i="2" s="1"/>
  <c r="O681" i="2"/>
  <c r="L681" i="2" s="1"/>
  <c r="M681" i="2"/>
  <c r="O680" i="2"/>
  <c r="M680" i="2"/>
  <c r="L680" i="2" s="1"/>
  <c r="O679" i="2"/>
  <c r="M679" i="2"/>
  <c r="L679" i="2"/>
  <c r="O678" i="2"/>
  <c r="M678" i="2"/>
  <c r="L678" i="2" s="1"/>
  <c r="O677" i="2"/>
  <c r="L677" i="2" s="1"/>
  <c r="M677" i="2"/>
  <c r="O676" i="2"/>
  <c r="M676" i="2"/>
  <c r="L676" i="2" s="1"/>
  <c r="O675" i="2"/>
  <c r="M675" i="2"/>
  <c r="L675" i="2"/>
  <c r="O674" i="2"/>
  <c r="M674" i="2"/>
  <c r="L674" i="2"/>
  <c r="O673" i="2"/>
  <c r="M673" i="2"/>
  <c r="L673" i="2" s="1"/>
  <c r="O672" i="2"/>
  <c r="M672" i="2"/>
  <c r="L672" i="2" s="1"/>
  <c r="O671" i="2"/>
  <c r="L671" i="2" s="1"/>
  <c r="M671" i="2"/>
  <c r="O670" i="2"/>
  <c r="M670" i="2"/>
  <c r="L670" i="2"/>
  <c r="O669" i="2"/>
  <c r="M669" i="2"/>
  <c r="L669" i="2" s="1"/>
  <c r="O668" i="2"/>
  <c r="M668" i="2"/>
  <c r="L668" i="2" s="1"/>
  <c r="O667" i="2"/>
  <c r="L667" i="2" s="1"/>
  <c r="M667" i="2"/>
  <c r="O666" i="2"/>
  <c r="M666" i="2"/>
  <c r="L666" i="2"/>
  <c r="O665" i="2"/>
  <c r="M665" i="2"/>
  <c r="L665" i="2" s="1"/>
  <c r="O664" i="2"/>
  <c r="M664" i="2"/>
  <c r="L664" i="2" s="1"/>
  <c r="M663" i="2"/>
  <c r="L663" i="2" s="1"/>
  <c r="M662" i="2"/>
  <c r="L662" i="2"/>
  <c r="M661" i="2"/>
  <c r="L661" i="2"/>
  <c r="M660" i="2"/>
  <c r="L660" i="2" s="1"/>
  <c r="M659" i="2"/>
  <c r="L659" i="2" s="1"/>
  <c r="M658" i="2"/>
  <c r="L658" i="2"/>
  <c r="M657" i="2"/>
  <c r="L657" i="2"/>
  <c r="L656" i="2"/>
  <c r="L655" i="2"/>
  <c r="L654" i="2"/>
  <c r="L653" i="2"/>
  <c r="L652" i="2"/>
  <c r="L651" i="2"/>
  <c r="L650" i="2"/>
  <c r="L649" i="2"/>
  <c r="L648" i="2"/>
  <c r="L647" i="2"/>
  <c r="L646" i="2"/>
  <c r="L645" i="2"/>
  <c r="L644" i="2"/>
  <c r="L643" i="2"/>
  <c r="L642" i="2"/>
  <c r="L641" i="2"/>
  <c r="L640" i="2"/>
  <c r="L639" i="2"/>
  <c r="L638" i="2"/>
  <c r="L637" i="2"/>
  <c r="L636" i="2"/>
  <c r="L635" i="2"/>
  <c r="L634" i="2"/>
  <c r="L633" i="2"/>
  <c r="L632" i="2"/>
  <c r="L631" i="2"/>
  <c r="L630" i="2"/>
  <c r="L629" i="2"/>
  <c r="L628" i="2"/>
  <c r="L627" i="2"/>
  <c r="L626" i="2"/>
  <c r="L625" i="2"/>
  <c r="L624" i="2"/>
  <c r="L623" i="2"/>
  <c r="L622" i="2"/>
  <c r="L621" i="2"/>
  <c r="L620" i="2"/>
  <c r="L619" i="2"/>
  <c r="L618" i="2"/>
  <c r="L617" i="2"/>
  <c r="L616" i="2"/>
  <c r="L615" i="2"/>
  <c r="L614" i="2"/>
  <c r="L613" i="2"/>
  <c r="L612" i="2"/>
  <c r="L611" i="2"/>
  <c r="L610" i="2"/>
  <c r="L609" i="2"/>
  <c r="L608" i="2"/>
  <c r="L607" i="2"/>
  <c r="L606" i="2"/>
  <c r="L605" i="2"/>
  <c r="L604" i="2"/>
  <c r="L603" i="2"/>
  <c r="L602" i="2"/>
  <c r="L601" i="2"/>
  <c r="L600" i="2"/>
  <c r="L599" i="2"/>
  <c r="L598" i="2"/>
  <c r="L597" i="2"/>
  <c r="L596" i="2"/>
  <c r="L595" i="2"/>
  <c r="L594" i="2"/>
  <c r="L593" i="2"/>
  <c r="L592" i="2"/>
  <c r="L591" i="2"/>
  <c r="L590" i="2"/>
  <c r="L589" i="2"/>
  <c r="L588" i="2"/>
  <c r="L587" i="2"/>
  <c r="L586" i="2"/>
  <c r="L585" i="2"/>
  <c r="L584" i="2"/>
  <c r="L583" i="2"/>
  <c r="L582" i="2"/>
  <c r="L581" i="2"/>
  <c r="L580" i="2"/>
  <c r="L579" i="2"/>
  <c r="L578" i="2"/>
  <c r="L577" i="2"/>
  <c r="L576" i="2"/>
  <c r="L575" i="2"/>
  <c r="L574" i="2"/>
  <c r="L573" i="2"/>
  <c r="L572" i="2"/>
  <c r="L571" i="2"/>
  <c r="L570" i="2"/>
  <c r="L569" i="2"/>
  <c r="L568" i="2"/>
  <c r="L567" i="2"/>
  <c r="L566" i="2"/>
  <c r="L565" i="2"/>
  <c r="L564" i="2"/>
  <c r="L563" i="2"/>
  <c r="L562" i="2"/>
  <c r="L561" i="2"/>
  <c r="L560" i="2"/>
  <c r="L559" i="2"/>
  <c r="L558" i="2"/>
  <c r="L557" i="2"/>
  <c r="L556" i="2"/>
  <c r="L555" i="2"/>
  <c r="L554" i="2"/>
  <c r="L553" i="2"/>
  <c r="L552" i="2"/>
  <c r="L551" i="2"/>
  <c r="L550" i="2"/>
  <c r="L549" i="2"/>
  <c r="L548" i="2"/>
  <c r="L547" i="2"/>
  <c r="L546" i="2"/>
  <c r="L545" i="2"/>
  <c r="L544" i="2"/>
  <c r="L543" i="2"/>
  <c r="L542" i="2"/>
  <c r="L541" i="2"/>
  <c r="L540" i="2"/>
  <c r="L539" i="2"/>
  <c r="L538" i="2"/>
  <c r="L537" i="2"/>
  <c r="L536" i="2"/>
  <c r="L535" i="2"/>
  <c r="L534" i="2"/>
  <c r="L533" i="2"/>
  <c r="L532" i="2"/>
  <c r="L531" i="2"/>
  <c r="L530" i="2"/>
  <c r="L529" i="2"/>
  <c r="L528" i="2"/>
  <c r="L527" i="2"/>
  <c r="L526" i="2"/>
  <c r="L525" i="2"/>
  <c r="L524" i="2"/>
  <c r="L523" i="2"/>
  <c r="L522" i="2"/>
  <c r="L521" i="2"/>
  <c r="L520" i="2"/>
  <c r="L519" i="2"/>
  <c r="L518" i="2"/>
  <c r="L517" i="2"/>
  <c r="L516" i="2"/>
  <c r="L515" i="2"/>
  <c r="L514" i="2"/>
  <c r="L513" i="2"/>
  <c r="L512" i="2"/>
  <c r="L511" i="2"/>
  <c r="L510" i="2"/>
  <c r="L509" i="2"/>
  <c r="L508" i="2"/>
  <c r="L507" i="2"/>
  <c r="L506" i="2"/>
  <c r="L505" i="2"/>
  <c r="L504" i="2"/>
  <c r="L503" i="2"/>
  <c r="L502" i="2"/>
  <c r="L501" i="2"/>
  <c r="L500" i="2"/>
  <c r="L499" i="2"/>
  <c r="L498" i="2"/>
  <c r="L497" i="2"/>
  <c r="L496" i="2"/>
  <c r="L495" i="2"/>
  <c r="L494" i="2"/>
  <c r="L493" i="2"/>
  <c r="L492" i="2"/>
  <c r="L491" i="2"/>
  <c r="L490" i="2"/>
  <c r="L489" i="2"/>
  <c r="L488" i="2"/>
  <c r="L487" i="2"/>
  <c r="L486" i="2"/>
  <c r="L485" i="2"/>
  <c r="L484" i="2"/>
  <c r="L483" i="2"/>
  <c r="L482" i="2"/>
  <c r="L481" i="2"/>
  <c r="L480" i="2"/>
  <c r="L479" i="2"/>
  <c r="L478" i="2"/>
  <c r="L477" i="2"/>
  <c r="L476" i="2"/>
  <c r="L475" i="2"/>
  <c r="L474" i="2"/>
  <c r="L473" i="2"/>
  <c r="L472" i="2"/>
  <c r="L471" i="2"/>
  <c r="L470" i="2"/>
  <c r="L469" i="2"/>
  <c r="L468" i="2"/>
  <c r="L467" i="2"/>
  <c r="L466" i="2"/>
  <c r="L465" i="2"/>
  <c r="L464" i="2"/>
  <c r="L463" i="2"/>
  <c r="L462" i="2"/>
  <c r="L461" i="2"/>
  <c r="L460" i="2"/>
  <c r="L459" i="2"/>
  <c r="L458" i="2"/>
  <c r="L457" i="2"/>
  <c r="L456" i="2"/>
  <c r="L455" i="2"/>
  <c r="L454" i="2"/>
  <c r="L453" i="2"/>
  <c r="L452" i="2"/>
  <c r="L451" i="2"/>
  <c r="L450" i="2"/>
  <c r="L449" i="2"/>
  <c r="L448" i="2"/>
  <c r="L447" i="2"/>
  <c r="L446" i="2"/>
  <c r="L445" i="2"/>
  <c r="L444" i="2"/>
  <c r="L443" i="2"/>
  <c r="L442" i="2"/>
  <c r="L441" i="2"/>
  <c r="L440" i="2"/>
  <c r="L439" i="2"/>
  <c r="L438" i="2"/>
  <c r="L437" i="2"/>
  <c r="L436" i="2"/>
  <c r="L435" i="2"/>
  <c r="L434" i="2"/>
  <c r="L433" i="2"/>
  <c r="L432" i="2"/>
  <c r="L431" i="2"/>
  <c r="L430" i="2"/>
  <c r="L429" i="2"/>
  <c r="L428" i="2"/>
  <c r="L427" i="2"/>
  <c r="L426" i="2"/>
  <c r="L425" i="2"/>
  <c r="L424" i="2"/>
  <c r="L423" i="2"/>
  <c r="L422" i="2"/>
  <c r="L421" i="2"/>
  <c r="L420" i="2"/>
  <c r="L419" i="2"/>
  <c r="L418" i="2"/>
  <c r="L417" i="2"/>
  <c r="L416" i="2"/>
  <c r="L415" i="2"/>
  <c r="L414" i="2"/>
  <c r="L413" i="2"/>
  <c r="L412" i="2"/>
  <c r="L411" i="2"/>
  <c r="L410" i="2"/>
  <c r="L409" i="2"/>
  <c r="L408" i="2"/>
  <c r="L407" i="2"/>
  <c r="L406" i="2"/>
  <c r="L405" i="2"/>
  <c r="L404" i="2"/>
  <c r="L403" i="2"/>
  <c r="L402" i="2"/>
  <c r="L401" i="2"/>
  <c r="L400" i="2"/>
  <c r="L399" i="2"/>
  <c r="L398" i="2"/>
  <c r="L397" i="2"/>
  <c r="L396" i="2"/>
  <c r="L395" i="2"/>
  <c r="L394" i="2"/>
  <c r="L393" i="2"/>
  <c r="L392" i="2"/>
  <c r="L391" i="2"/>
  <c r="L390" i="2"/>
  <c r="L389" i="2"/>
  <c r="L388" i="2"/>
  <c r="L387" i="2"/>
  <c r="L386" i="2"/>
  <c r="L385" i="2"/>
  <c r="L384" i="2"/>
  <c r="L383" i="2"/>
  <c r="L382" i="2"/>
  <c r="L381" i="2"/>
  <c r="L380" i="2"/>
  <c r="L379" i="2"/>
  <c r="L378" i="2"/>
  <c r="L377" i="2"/>
  <c r="L376" i="2"/>
  <c r="L375" i="2"/>
  <c r="L374" i="2"/>
  <c r="L373" i="2"/>
  <c r="L372" i="2"/>
  <c r="L371" i="2"/>
  <c r="L370" i="2"/>
  <c r="L369" i="2"/>
  <c r="L368" i="2"/>
  <c r="L367" i="2"/>
  <c r="L366" i="2"/>
  <c r="L365" i="2"/>
  <c r="L364" i="2"/>
  <c r="L363" i="2"/>
  <c r="L362" i="2"/>
  <c r="L361" i="2"/>
  <c r="L360" i="2"/>
  <c r="L359" i="2"/>
  <c r="L358" i="2"/>
  <c r="L357" i="2"/>
  <c r="L356" i="2"/>
  <c r="L355" i="2"/>
  <c r="L354" i="2"/>
  <c r="L353" i="2"/>
  <c r="L352" i="2"/>
  <c r="L351" i="2"/>
  <c r="L350" i="2"/>
  <c r="L349" i="2"/>
  <c r="L348" i="2"/>
  <c r="L347" i="2"/>
  <c r="L346" i="2"/>
  <c r="L345" i="2"/>
  <c r="L344" i="2"/>
  <c r="L343" i="2"/>
  <c r="L342" i="2"/>
  <c r="L341" i="2"/>
  <c r="L340" i="2"/>
  <c r="L339" i="2"/>
  <c r="L338" i="2"/>
  <c r="L337" i="2"/>
  <c r="L336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82" i="2"/>
  <c r="L281" i="2"/>
  <c r="L280" i="2"/>
  <c r="L279" i="2"/>
  <c r="L278" i="2"/>
  <c r="L277" i="2"/>
  <c r="L276" i="2"/>
  <c r="L275" i="2"/>
  <c r="L274" i="2"/>
  <c r="L273" i="2"/>
  <c r="L272" i="2"/>
  <c r="L271" i="2"/>
  <c r="L270" i="2"/>
  <c r="L269" i="2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70" i="2"/>
  <c r="L169" i="2"/>
  <c r="L168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U6" i="2"/>
  <c r="U916" i="2" s="1"/>
  <c r="S6" i="2"/>
  <c r="Q6" i="2"/>
  <c r="Q868" i="2" s="1"/>
  <c r="L116" i="1"/>
  <c r="H116" i="1"/>
  <c r="G116" i="1"/>
  <c r="I116" i="1" s="1"/>
  <c r="L115" i="1"/>
  <c r="H115" i="1"/>
  <c r="G115" i="1"/>
  <c r="I115" i="1" s="1"/>
  <c r="L114" i="1"/>
  <c r="H114" i="1"/>
  <c r="G114" i="1"/>
  <c r="I114" i="1" s="1"/>
  <c r="L113" i="1"/>
  <c r="H113" i="1"/>
  <c r="G113" i="1"/>
  <c r="I113" i="1" s="1"/>
  <c r="L112" i="1"/>
  <c r="H112" i="1"/>
  <c r="G112" i="1"/>
  <c r="I112" i="1" s="1"/>
  <c r="L111" i="1"/>
  <c r="H111" i="1"/>
  <c r="G111" i="1"/>
  <c r="I111" i="1" s="1"/>
  <c r="L110" i="1"/>
  <c r="H110" i="1"/>
  <c r="G110" i="1"/>
  <c r="I110" i="1" s="1"/>
  <c r="L109" i="1"/>
  <c r="H109" i="1"/>
  <c r="G109" i="1"/>
  <c r="I109" i="1" s="1"/>
  <c r="L108" i="1"/>
  <c r="H108" i="1"/>
  <c r="G108" i="1"/>
  <c r="I108" i="1" s="1"/>
  <c r="L107" i="1"/>
  <c r="H107" i="1"/>
  <c r="G107" i="1"/>
  <c r="I107" i="1" s="1"/>
  <c r="L106" i="1"/>
  <c r="H106" i="1"/>
  <c r="G106" i="1"/>
  <c r="I106" i="1" s="1"/>
  <c r="L105" i="1"/>
  <c r="H105" i="1"/>
  <c r="G105" i="1"/>
  <c r="I105" i="1" s="1"/>
  <c r="L104" i="1"/>
  <c r="H104" i="1"/>
  <c r="G104" i="1"/>
  <c r="I104" i="1" s="1"/>
  <c r="L103" i="1"/>
  <c r="H103" i="1"/>
  <c r="G103" i="1"/>
  <c r="I103" i="1" s="1"/>
  <c r="L102" i="1"/>
  <c r="H102" i="1"/>
  <c r="G102" i="1"/>
  <c r="I102" i="1" s="1"/>
  <c r="L101" i="1"/>
  <c r="H101" i="1"/>
  <c r="G101" i="1"/>
  <c r="I101" i="1" s="1"/>
  <c r="L100" i="1"/>
  <c r="H100" i="1"/>
  <c r="G100" i="1"/>
  <c r="I100" i="1" s="1"/>
  <c r="L99" i="1"/>
  <c r="H99" i="1"/>
  <c r="G99" i="1"/>
  <c r="I99" i="1" s="1"/>
  <c r="L98" i="1"/>
  <c r="H98" i="1"/>
  <c r="G98" i="1"/>
  <c r="I98" i="1" s="1"/>
  <c r="L97" i="1"/>
  <c r="H97" i="1"/>
  <c r="G97" i="1"/>
  <c r="I97" i="1" s="1"/>
  <c r="L96" i="1"/>
  <c r="H96" i="1"/>
  <c r="G96" i="1"/>
  <c r="I96" i="1" s="1"/>
  <c r="L95" i="1"/>
  <c r="H95" i="1"/>
  <c r="G95" i="1"/>
  <c r="I95" i="1" s="1"/>
  <c r="L94" i="1"/>
  <c r="H94" i="1"/>
  <c r="G94" i="1"/>
  <c r="I94" i="1" s="1"/>
  <c r="L93" i="1"/>
  <c r="H93" i="1"/>
  <c r="G93" i="1"/>
  <c r="I93" i="1" s="1"/>
  <c r="L92" i="1"/>
  <c r="H92" i="1"/>
  <c r="G92" i="1"/>
  <c r="I92" i="1" s="1"/>
  <c r="L91" i="1"/>
  <c r="H91" i="1"/>
  <c r="G91" i="1"/>
  <c r="I91" i="1" s="1"/>
  <c r="L90" i="1"/>
  <c r="H90" i="1"/>
  <c r="G90" i="1"/>
  <c r="I90" i="1" s="1"/>
  <c r="L89" i="1"/>
  <c r="H89" i="1"/>
  <c r="G89" i="1"/>
  <c r="I89" i="1" s="1"/>
  <c r="L88" i="1"/>
  <c r="H88" i="1"/>
  <c r="G88" i="1"/>
  <c r="I88" i="1" s="1"/>
  <c r="L87" i="1"/>
  <c r="H87" i="1"/>
  <c r="G87" i="1"/>
  <c r="I87" i="1" s="1"/>
  <c r="L86" i="1"/>
  <c r="H86" i="1"/>
  <c r="G86" i="1"/>
  <c r="I86" i="1" s="1"/>
  <c r="L85" i="1"/>
  <c r="H85" i="1"/>
  <c r="G85" i="1"/>
  <c r="I85" i="1" s="1"/>
  <c r="L84" i="1"/>
  <c r="H84" i="1"/>
  <c r="G84" i="1"/>
  <c r="I84" i="1" s="1"/>
  <c r="L83" i="1"/>
  <c r="H83" i="1"/>
  <c r="G83" i="1"/>
  <c r="I83" i="1" s="1"/>
  <c r="L82" i="1"/>
  <c r="H82" i="1"/>
  <c r="G82" i="1"/>
  <c r="I82" i="1" s="1"/>
  <c r="L81" i="1"/>
  <c r="H81" i="1"/>
  <c r="G81" i="1"/>
  <c r="I81" i="1" s="1"/>
  <c r="L80" i="1"/>
  <c r="H80" i="1"/>
  <c r="G80" i="1"/>
  <c r="I80" i="1" s="1"/>
  <c r="L79" i="1"/>
  <c r="H79" i="1"/>
  <c r="G79" i="1"/>
  <c r="I79" i="1" s="1"/>
  <c r="L78" i="1"/>
  <c r="H78" i="1"/>
  <c r="G78" i="1"/>
  <c r="I78" i="1" s="1"/>
  <c r="L77" i="1"/>
  <c r="H77" i="1"/>
  <c r="G77" i="1"/>
  <c r="I77" i="1" s="1"/>
  <c r="L76" i="1"/>
  <c r="H76" i="1"/>
  <c r="G76" i="1"/>
  <c r="I76" i="1" s="1"/>
  <c r="L75" i="1"/>
  <c r="H75" i="1"/>
  <c r="G75" i="1"/>
  <c r="I75" i="1" s="1"/>
  <c r="L74" i="1"/>
  <c r="H74" i="1"/>
  <c r="G74" i="1"/>
  <c r="I74" i="1" s="1"/>
  <c r="L73" i="1"/>
  <c r="H73" i="1"/>
  <c r="G73" i="1"/>
  <c r="I73" i="1" s="1"/>
  <c r="L72" i="1"/>
  <c r="H72" i="1"/>
  <c r="G72" i="1"/>
  <c r="I72" i="1" s="1"/>
  <c r="L71" i="1"/>
  <c r="H71" i="1"/>
  <c r="G71" i="1"/>
  <c r="I71" i="1" s="1"/>
  <c r="L70" i="1"/>
  <c r="H70" i="1"/>
  <c r="G70" i="1"/>
  <c r="I70" i="1" s="1"/>
  <c r="L69" i="1"/>
  <c r="H69" i="1"/>
  <c r="G69" i="1"/>
  <c r="I69" i="1" s="1"/>
  <c r="L68" i="1"/>
  <c r="H68" i="1"/>
  <c r="G68" i="1"/>
  <c r="I68" i="1" s="1"/>
  <c r="L67" i="1"/>
  <c r="H67" i="1"/>
  <c r="G67" i="1"/>
  <c r="I67" i="1" s="1"/>
  <c r="L66" i="1"/>
  <c r="H66" i="1"/>
  <c r="G66" i="1"/>
  <c r="I66" i="1" s="1"/>
  <c r="L65" i="1"/>
  <c r="H65" i="1"/>
  <c r="G65" i="1"/>
  <c r="I65" i="1" s="1"/>
  <c r="L64" i="1"/>
  <c r="H64" i="1"/>
  <c r="G64" i="1"/>
  <c r="I64" i="1" s="1"/>
  <c r="L63" i="1"/>
  <c r="H63" i="1"/>
  <c r="G63" i="1"/>
  <c r="I63" i="1" s="1"/>
  <c r="L62" i="1"/>
  <c r="H62" i="1"/>
  <c r="G62" i="1"/>
  <c r="I62" i="1" s="1"/>
  <c r="L61" i="1"/>
  <c r="H61" i="1"/>
  <c r="G61" i="1"/>
  <c r="I61" i="1" s="1"/>
  <c r="L60" i="1"/>
  <c r="H60" i="1"/>
  <c r="G60" i="1"/>
  <c r="I60" i="1" s="1"/>
  <c r="L59" i="1"/>
  <c r="H59" i="1"/>
  <c r="G59" i="1"/>
  <c r="I59" i="1" s="1"/>
  <c r="L58" i="1"/>
  <c r="H58" i="1"/>
  <c r="G58" i="1"/>
  <c r="I58" i="1" s="1"/>
  <c r="L57" i="1"/>
  <c r="H57" i="1"/>
  <c r="G57" i="1"/>
  <c r="I57" i="1" s="1"/>
  <c r="L56" i="1"/>
  <c r="H56" i="1"/>
  <c r="G56" i="1"/>
  <c r="I56" i="1" s="1"/>
  <c r="L55" i="1"/>
  <c r="H55" i="1"/>
  <c r="G55" i="1"/>
  <c r="I55" i="1" s="1"/>
  <c r="L54" i="1"/>
  <c r="H54" i="1"/>
  <c r="G54" i="1"/>
  <c r="I54" i="1" s="1"/>
  <c r="L53" i="1"/>
  <c r="H53" i="1"/>
  <c r="G53" i="1"/>
  <c r="I53" i="1" s="1"/>
  <c r="L52" i="1"/>
  <c r="H52" i="1"/>
  <c r="G52" i="1"/>
  <c r="I52" i="1" s="1"/>
  <c r="L51" i="1"/>
  <c r="H51" i="1"/>
  <c r="G51" i="1"/>
  <c r="I51" i="1" s="1"/>
  <c r="L50" i="1"/>
  <c r="H50" i="1"/>
  <c r="G50" i="1"/>
  <c r="I50" i="1" s="1"/>
  <c r="L49" i="1"/>
  <c r="H49" i="1"/>
  <c r="G49" i="1"/>
  <c r="I49" i="1" s="1"/>
  <c r="L48" i="1"/>
  <c r="H48" i="1"/>
  <c r="G48" i="1"/>
  <c r="I48" i="1" s="1"/>
  <c r="L47" i="1"/>
  <c r="H47" i="1"/>
  <c r="G47" i="1"/>
  <c r="I47" i="1" s="1"/>
  <c r="L46" i="1"/>
  <c r="H46" i="1"/>
  <c r="G46" i="1"/>
  <c r="I46" i="1" s="1"/>
  <c r="L45" i="1"/>
  <c r="H45" i="1"/>
  <c r="G45" i="1"/>
  <c r="I45" i="1" s="1"/>
  <c r="L44" i="1"/>
  <c r="H44" i="1"/>
  <c r="G44" i="1"/>
  <c r="I44" i="1" s="1"/>
  <c r="L43" i="1"/>
  <c r="H43" i="1"/>
  <c r="G43" i="1"/>
  <c r="I43" i="1" s="1"/>
  <c r="L42" i="1"/>
  <c r="H42" i="1"/>
  <c r="G42" i="1"/>
  <c r="I42" i="1" s="1"/>
  <c r="L41" i="1"/>
  <c r="H41" i="1"/>
  <c r="G41" i="1"/>
  <c r="I41" i="1" s="1"/>
  <c r="L40" i="1"/>
  <c r="H40" i="1"/>
  <c r="G40" i="1"/>
  <c r="I40" i="1" s="1"/>
  <c r="L39" i="1"/>
  <c r="H39" i="1"/>
  <c r="G39" i="1"/>
  <c r="I39" i="1" s="1"/>
  <c r="L38" i="1"/>
  <c r="H38" i="1"/>
  <c r="G38" i="1"/>
  <c r="I38" i="1" s="1"/>
  <c r="L37" i="1"/>
  <c r="H37" i="1"/>
  <c r="G37" i="1"/>
  <c r="I37" i="1" s="1"/>
  <c r="L36" i="1"/>
  <c r="H36" i="1"/>
  <c r="G36" i="1"/>
  <c r="I36" i="1" s="1"/>
  <c r="L35" i="1"/>
  <c r="H35" i="1"/>
  <c r="G35" i="1"/>
  <c r="I35" i="1" s="1"/>
  <c r="L34" i="1"/>
  <c r="H34" i="1"/>
  <c r="G34" i="1"/>
  <c r="I34" i="1" s="1"/>
  <c r="L33" i="1"/>
  <c r="H33" i="1"/>
  <c r="G33" i="1"/>
  <c r="I33" i="1" s="1"/>
  <c r="L32" i="1"/>
  <c r="H32" i="1"/>
  <c r="G32" i="1"/>
  <c r="I32" i="1" s="1"/>
  <c r="L31" i="1"/>
  <c r="H31" i="1"/>
  <c r="G31" i="1"/>
  <c r="I31" i="1" s="1"/>
  <c r="L30" i="1"/>
  <c r="H30" i="1"/>
  <c r="G30" i="1"/>
  <c r="I30" i="1" s="1"/>
  <c r="L29" i="1"/>
  <c r="H29" i="1"/>
  <c r="G29" i="1"/>
  <c r="I29" i="1" s="1"/>
  <c r="L28" i="1"/>
  <c r="H28" i="1"/>
  <c r="G28" i="1"/>
  <c r="I28" i="1" s="1"/>
  <c r="L27" i="1"/>
  <c r="H27" i="1"/>
  <c r="G27" i="1"/>
  <c r="I27" i="1" s="1"/>
  <c r="L26" i="1"/>
  <c r="H26" i="1"/>
  <c r="G26" i="1"/>
  <c r="I26" i="1" s="1"/>
  <c r="L25" i="1"/>
  <c r="H25" i="1"/>
  <c r="G25" i="1"/>
  <c r="I25" i="1" s="1"/>
  <c r="L24" i="1"/>
  <c r="H24" i="1"/>
  <c r="G24" i="1"/>
  <c r="I24" i="1" s="1"/>
  <c r="L23" i="1"/>
  <c r="H23" i="1"/>
  <c r="G23" i="1"/>
  <c r="I23" i="1" s="1"/>
  <c r="L22" i="1"/>
  <c r="H22" i="1"/>
  <c r="G22" i="1"/>
  <c r="I22" i="1" s="1"/>
  <c r="L21" i="1"/>
  <c r="H21" i="1"/>
  <c r="G21" i="1"/>
  <c r="I21" i="1" s="1"/>
  <c r="L20" i="1"/>
  <c r="H20" i="1"/>
  <c r="G20" i="1"/>
  <c r="I20" i="1" s="1"/>
  <c r="L19" i="1"/>
  <c r="H19" i="1"/>
  <c r="G19" i="1"/>
  <c r="I19" i="1" s="1"/>
  <c r="L18" i="1"/>
  <c r="H18" i="1"/>
  <c r="G18" i="1"/>
  <c r="I18" i="1" s="1"/>
  <c r="O11" i="1" a="1"/>
  <c r="O11" i="1" s="1"/>
  <c r="O10" i="1" a="1"/>
  <c r="O10" i="1" s="1"/>
  <c r="O9" i="1"/>
  <c r="O8" i="1"/>
  <c r="O7" i="1"/>
  <c r="O6" i="1"/>
  <c r="O5" i="1"/>
  <c r="O4" i="1"/>
  <c r="S2625" i="2" l="1"/>
  <c r="S2621" i="2"/>
  <c r="S2617" i="2"/>
  <c r="S2613" i="2"/>
  <c r="S2626" i="2"/>
  <c r="S2622" i="2"/>
  <c r="S2618" i="2"/>
  <c r="S2614" i="2"/>
  <c r="S2610" i="2"/>
  <c r="S2606" i="2"/>
  <c r="S2602" i="2"/>
  <c r="S2598" i="2"/>
  <c r="S2594" i="2"/>
  <c r="S2590" i="2"/>
  <c r="S2586" i="2"/>
  <c r="S2582" i="2"/>
  <c r="S2578" i="2"/>
  <c r="S2574" i="2"/>
  <c r="S2570" i="2"/>
  <c r="S2566" i="2"/>
  <c r="S2562" i="2"/>
  <c r="S2558" i="2"/>
  <c r="S2608" i="2"/>
  <c r="S2604" i="2"/>
  <c r="S2600" i="2"/>
  <c r="S2596" i="2"/>
  <c r="S2592" i="2"/>
  <c r="S2588" i="2"/>
  <c r="S2584" i="2"/>
  <c r="S2580" i="2"/>
  <c r="S2576" i="2"/>
  <c r="S2572" i="2"/>
  <c r="S2568" i="2"/>
  <c r="S2564" i="2"/>
  <c r="S2560" i="2"/>
  <c r="S2556" i="2"/>
  <c r="S2552" i="2"/>
  <c r="S2548" i="2"/>
  <c r="S2544" i="2"/>
  <c r="S2540" i="2"/>
  <c r="S2536" i="2"/>
  <c r="S2532" i="2"/>
  <c r="S2528" i="2"/>
  <c r="S2524" i="2"/>
  <c r="S2520" i="2"/>
  <c r="S2516" i="2"/>
  <c r="S2512" i="2"/>
  <c r="S2508" i="2"/>
  <c r="S2504" i="2"/>
  <c r="S2500" i="2"/>
  <c r="S2496" i="2"/>
  <c r="S2492" i="2"/>
  <c r="S2488" i="2"/>
  <c r="S2484" i="2"/>
  <c r="S2480" i="2"/>
  <c r="S2476" i="2"/>
  <c r="S2472" i="2"/>
  <c r="S2468" i="2"/>
  <c r="S2464" i="2"/>
  <c r="S2460" i="2"/>
  <c r="S2456" i="2"/>
  <c r="S2452" i="2"/>
  <c r="S2448" i="2"/>
  <c r="S2444" i="2"/>
  <c r="S2440" i="2"/>
  <c r="S2436" i="2"/>
  <c r="S2432" i="2"/>
  <c r="S2428" i="2"/>
  <c r="S2607" i="2"/>
  <c r="S2605" i="2"/>
  <c r="S2599" i="2"/>
  <c r="S2597" i="2"/>
  <c r="S2591" i="2"/>
  <c r="S2589" i="2"/>
  <c r="S2583" i="2"/>
  <c r="S2581" i="2"/>
  <c r="S2575" i="2"/>
  <c r="S2573" i="2"/>
  <c r="S2567" i="2"/>
  <c r="S2565" i="2"/>
  <c r="S2559" i="2"/>
  <c r="S2557" i="2"/>
  <c r="S2554" i="2"/>
  <c r="S2550" i="2"/>
  <c r="S2546" i="2"/>
  <c r="S2542" i="2"/>
  <c r="S2538" i="2"/>
  <c r="S2534" i="2"/>
  <c r="S2530" i="2"/>
  <c r="S2526" i="2"/>
  <c r="S2522" i="2"/>
  <c r="S2518" i="2"/>
  <c r="S2514" i="2"/>
  <c r="S2510" i="2"/>
  <c r="S2506" i="2"/>
  <c r="S2502" i="2"/>
  <c r="S2498" i="2"/>
  <c r="S2494" i="2"/>
  <c r="S2490" i="2"/>
  <c r="S2486" i="2"/>
  <c r="S2482" i="2"/>
  <c r="S2478" i="2"/>
  <c r="S2474" i="2"/>
  <c r="S2470" i="2"/>
  <c r="S2628" i="2"/>
  <c r="S2627" i="2"/>
  <c r="S2620" i="2"/>
  <c r="S2619" i="2"/>
  <c r="S2612" i="2"/>
  <c r="S2616" i="2"/>
  <c r="S2615" i="2"/>
  <c r="S2595" i="2"/>
  <c r="S2585" i="2"/>
  <c r="S2563" i="2"/>
  <c r="S2555" i="2"/>
  <c r="S2553" i="2"/>
  <c r="S2547" i="2"/>
  <c r="S2545" i="2"/>
  <c r="S2539" i="2"/>
  <c r="S2537" i="2"/>
  <c r="S2531" i="2"/>
  <c r="S2529" i="2"/>
  <c r="S2523" i="2"/>
  <c r="S2521" i="2"/>
  <c r="S2515" i="2"/>
  <c r="S2513" i="2"/>
  <c r="S2507" i="2"/>
  <c r="S2505" i="2"/>
  <c r="S2499" i="2"/>
  <c r="S2497" i="2"/>
  <c r="S2491" i="2"/>
  <c r="S2489" i="2"/>
  <c r="S2483" i="2"/>
  <c r="S2481" i="2"/>
  <c r="S2475" i="2"/>
  <c r="S2473" i="2"/>
  <c r="S2467" i="2"/>
  <c r="S2463" i="2"/>
  <c r="S2459" i="2"/>
  <c r="S2455" i="2"/>
  <c r="S2451" i="2"/>
  <c r="S2447" i="2"/>
  <c r="S2443" i="2"/>
  <c r="S2439" i="2"/>
  <c r="S2435" i="2"/>
  <c r="S2431" i="2"/>
  <c r="S2427" i="2"/>
  <c r="S2424" i="2"/>
  <c r="S2420" i="2"/>
  <c r="S2416" i="2"/>
  <c r="S2412" i="2"/>
  <c r="S2408" i="2"/>
  <c r="S2404" i="2"/>
  <c r="S2400" i="2"/>
  <c r="S2396" i="2"/>
  <c r="S2392" i="2"/>
  <c r="S2388" i="2"/>
  <c r="S2384" i="2"/>
  <c r="S2380" i="2"/>
  <c r="S2376" i="2"/>
  <c r="S2372" i="2"/>
  <c r="S2368" i="2"/>
  <c r="S2364" i="2"/>
  <c r="S2360" i="2"/>
  <c r="S2356" i="2"/>
  <c r="S2352" i="2"/>
  <c r="S2348" i="2"/>
  <c r="S2344" i="2"/>
  <c r="S2624" i="2"/>
  <c r="S2623" i="2"/>
  <c r="S2603" i="2"/>
  <c r="S2593" i="2"/>
  <c r="S2571" i="2"/>
  <c r="S2561" i="2"/>
  <c r="S2466" i="2"/>
  <c r="S2465" i="2"/>
  <c r="S2462" i="2"/>
  <c r="S2461" i="2"/>
  <c r="S2458" i="2"/>
  <c r="S2457" i="2"/>
  <c r="S2454" i="2"/>
  <c r="S2453" i="2"/>
  <c r="S2450" i="2"/>
  <c r="S2449" i="2"/>
  <c r="S2446" i="2"/>
  <c r="S2445" i="2"/>
  <c r="S2442" i="2"/>
  <c r="S2441" i="2"/>
  <c r="S2438" i="2"/>
  <c r="S2434" i="2"/>
  <c r="S2430" i="2"/>
  <c r="S2425" i="2"/>
  <c r="S2421" i="2"/>
  <c r="S2417" i="2"/>
  <c r="S2413" i="2"/>
  <c r="S2409" i="2"/>
  <c r="S2405" i="2"/>
  <c r="S2401" i="2"/>
  <c r="S2397" i="2"/>
  <c r="S2393" i="2"/>
  <c r="S2389" i="2"/>
  <c r="S2385" i="2"/>
  <c r="S2381" i="2"/>
  <c r="S2377" i="2"/>
  <c r="S2373" i="2"/>
  <c r="S2369" i="2"/>
  <c r="S2365" i="2"/>
  <c r="S2361" i="2"/>
  <c r="S2357" i="2"/>
  <c r="S2353" i="2"/>
  <c r="S2349" i="2"/>
  <c r="S2345" i="2"/>
  <c r="S2609" i="2"/>
  <c r="S2587" i="2"/>
  <c r="S2551" i="2"/>
  <c r="S2549" i="2"/>
  <c r="S2535" i="2"/>
  <c r="S2533" i="2"/>
  <c r="S2519" i="2"/>
  <c r="S2517" i="2"/>
  <c r="S2503" i="2"/>
  <c r="S2501" i="2"/>
  <c r="S2487" i="2"/>
  <c r="S2485" i="2"/>
  <c r="S2471" i="2"/>
  <c r="S2469" i="2"/>
  <c r="S2433" i="2"/>
  <c r="S2339" i="2"/>
  <c r="S2335" i="2"/>
  <c r="S2331" i="2"/>
  <c r="S2327" i="2"/>
  <c r="S2323" i="2"/>
  <c r="S2319" i="2"/>
  <c r="S2315" i="2"/>
  <c r="S2311" i="2"/>
  <c r="S2307" i="2"/>
  <c r="S2303" i="2"/>
  <c r="S2299" i="2"/>
  <c r="S2295" i="2"/>
  <c r="S2291" i="2"/>
  <c r="S2287" i="2"/>
  <c r="S2283" i="2"/>
  <c r="S2279" i="2"/>
  <c r="S2275" i="2"/>
  <c r="S2271" i="2"/>
  <c r="S2267" i="2"/>
  <c r="S2263" i="2"/>
  <c r="S2259" i="2"/>
  <c r="S2255" i="2"/>
  <c r="S2251" i="2"/>
  <c r="S2247" i="2"/>
  <c r="S2243" i="2"/>
  <c r="S2239" i="2"/>
  <c r="S2235" i="2"/>
  <c r="S2231" i="2"/>
  <c r="S2227" i="2"/>
  <c r="S2223" i="2"/>
  <c r="S2219" i="2"/>
  <c r="S2215" i="2"/>
  <c r="S2211" i="2"/>
  <c r="S2207" i="2"/>
  <c r="S2203" i="2"/>
  <c r="S2199" i="2"/>
  <c r="S2195" i="2"/>
  <c r="S2191" i="2"/>
  <c r="S2187" i="2"/>
  <c r="S2183" i="2"/>
  <c r="S2179" i="2"/>
  <c r="S2175" i="2"/>
  <c r="S2171" i="2"/>
  <c r="S2167" i="2"/>
  <c r="S2163" i="2"/>
  <c r="S2159" i="2"/>
  <c r="S2155" i="2"/>
  <c r="S2151" i="2"/>
  <c r="S2147" i="2"/>
  <c r="S2143" i="2"/>
  <c r="S2139" i="2"/>
  <c r="S2135" i="2"/>
  <c r="S2131" i="2"/>
  <c r="S2127" i="2"/>
  <c r="S2123" i="2"/>
  <c r="S2119" i="2"/>
  <c r="S2115" i="2"/>
  <c r="S2111" i="2"/>
  <c r="S2107" i="2"/>
  <c r="S2103" i="2"/>
  <c r="S2099" i="2"/>
  <c r="S2095" i="2"/>
  <c r="S2091" i="2"/>
  <c r="S2087" i="2"/>
  <c r="S2527" i="2"/>
  <c r="S2525" i="2"/>
  <c r="S2495" i="2"/>
  <c r="S2493" i="2"/>
  <c r="S2340" i="2"/>
  <c r="S2336" i="2"/>
  <c r="S2332" i="2"/>
  <c r="S2328" i="2"/>
  <c r="S2324" i="2"/>
  <c r="S2320" i="2"/>
  <c r="S2316" i="2"/>
  <c r="S2312" i="2"/>
  <c r="S2308" i="2"/>
  <c r="S2304" i="2"/>
  <c r="S2300" i="2"/>
  <c r="S2296" i="2"/>
  <c r="S2292" i="2"/>
  <c r="S2288" i="2"/>
  <c r="S2284" i="2"/>
  <c r="S2280" i="2"/>
  <c r="S2276" i="2"/>
  <c r="S2272" i="2"/>
  <c r="S2268" i="2"/>
  <c r="S2264" i="2"/>
  <c r="S2260" i="2"/>
  <c r="S2256" i="2"/>
  <c r="S2579" i="2"/>
  <c r="S2569" i="2"/>
  <c r="S2407" i="2"/>
  <c r="S2406" i="2"/>
  <c r="S2399" i="2"/>
  <c r="S2398" i="2"/>
  <c r="S2391" i="2"/>
  <c r="S2390" i="2"/>
  <c r="S2383" i="2"/>
  <c r="S2382" i="2"/>
  <c r="S2375" i="2"/>
  <c r="S2374" i="2"/>
  <c r="S2367" i="2"/>
  <c r="S2366" i="2"/>
  <c r="S2601" i="2"/>
  <c r="S2577" i="2"/>
  <c r="S2543" i="2"/>
  <c r="S2541" i="2"/>
  <c r="S2511" i="2"/>
  <c r="S2509" i="2"/>
  <c r="S2479" i="2"/>
  <c r="S2477" i="2"/>
  <c r="S2437" i="2"/>
  <c r="S2429" i="2"/>
  <c r="S2341" i="2"/>
  <c r="S2337" i="2"/>
  <c r="S2333" i="2"/>
  <c r="S2329" i="2"/>
  <c r="S2325" i="2"/>
  <c r="S2321" i="2"/>
  <c r="S2317" i="2"/>
  <c r="S2313" i="2"/>
  <c r="S2309" i="2"/>
  <c r="S2305" i="2"/>
  <c r="S2301" i="2"/>
  <c r="S2297" i="2"/>
  <c r="S2293" i="2"/>
  <c r="S2289" i="2"/>
  <c r="S2285" i="2"/>
  <c r="S2281" i="2"/>
  <c r="S2277" i="2"/>
  <c r="S2273" i="2"/>
  <c r="S2265" i="2"/>
  <c r="S2257" i="2"/>
  <c r="S2252" i="2"/>
  <c r="S2248" i="2"/>
  <c r="S2244" i="2"/>
  <c r="S2240" i="2"/>
  <c r="S2236" i="2"/>
  <c r="S2232" i="2"/>
  <c r="S2228" i="2"/>
  <c r="S2224" i="2"/>
  <c r="S2220" i="2"/>
  <c r="S2216" i="2"/>
  <c r="S2212" i="2"/>
  <c r="S2208" i="2"/>
  <c r="S2204" i="2"/>
  <c r="S2200" i="2"/>
  <c r="S2196" i="2"/>
  <c r="S2192" i="2"/>
  <c r="S2188" i="2"/>
  <c r="S2184" i="2"/>
  <c r="S2180" i="2"/>
  <c r="S2176" i="2"/>
  <c r="S2172" i="2"/>
  <c r="S2168" i="2"/>
  <c r="S2164" i="2"/>
  <c r="S2160" i="2"/>
  <c r="S2156" i="2"/>
  <c r="S2152" i="2"/>
  <c r="S2148" i="2"/>
  <c r="S2144" i="2"/>
  <c r="S2140" i="2"/>
  <c r="S2136" i="2"/>
  <c r="S2132" i="2"/>
  <c r="S2128" i="2"/>
  <c r="S2124" i="2"/>
  <c r="S2120" i="2"/>
  <c r="S2116" i="2"/>
  <c r="S2112" i="2"/>
  <c r="S2108" i="2"/>
  <c r="S2104" i="2"/>
  <c r="S2100" i="2"/>
  <c r="S2096" i="2"/>
  <c r="S2092" i="2"/>
  <c r="S2426" i="2"/>
  <c r="S2419" i="2"/>
  <c r="S2418" i="2"/>
  <c r="S2411" i="2"/>
  <c r="S2410" i="2"/>
  <c r="S2403" i="2"/>
  <c r="S2402" i="2"/>
  <c r="S2395" i="2"/>
  <c r="S2394" i="2"/>
  <c r="S2387" i="2"/>
  <c r="S2386" i="2"/>
  <c r="S2379" i="2"/>
  <c r="S2378" i="2"/>
  <c r="S2371" i="2"/>
  <c r="S2370" i="2"/>
  <c r="S2270" i="2"/>
  <c r="S2262" i="2"/>
  <c r="S2254" i="2"/>
  <c r="S2250" i="2"/>
  <c r="S2246" i="2"/>
  <c r="S2242" i="2"/>
  <c r="S2238" i="2"/>
  <c r="S2234" i="2"/>
  <c r="S2230" i="2"/>
  <c r="S2226" i="2"/>
  <c r="S2222" i="2"/>
  <c r="S2218" i="2"/>
  <c r="S2214" i="2"/>
  <c r="S2210" i="2"/>
  <c r="S2206" i="2"/>
  <c r="S2202" i="2"/>
  <c r="S2198" i="2"/>
  <c r="S2194" i="2"/>
  <c r="S2190" i="2"/>
  <c r="S2186" i="2"/>
  <c r="S2182" i="2"/>
  <c r="S2178" i="2"/>
  <c r="S2174" i="2"/>
  <c r="S2170" i="2"/>
  <c r="S2166" i="2"/>
  <c r="S2162" i="2"/>
  <c r="S2158" i="2"/>
  <c r="S2154" i="2"/>
  <c r="S2150" i="2"/>
  <c r="S2146" i="2"/>
  <c r="S2142" i="2"/>
  <c r="S2138" i="2"/>
  <c r="S2134" i="2"/>
  <c r="S2130" i="2"/>
  <c r="S2126" i="2"/>
  <c r="S2122" i="2"/>
  <c r="S2118" i="2"/>
  <c r="S2114" i="2"/>
  <c r="S2110" i="2"/>
  <c r="S2106" i="2"/>
  <c r="S2102" i="2"/>
  <c r="S2098" i="2"/>
  <c r="S2094" i="2"/>
  <c r="S2090" i="2"/>
  <c r="S2086" i="2"/>
  <c r="S2082" i="2"/>
  <c r="S2078" i="2"/>
  <c r="S2074" i="2"/>
  <c r="S2070" i="2"/>
  <c r="S2363" i="2"/>
  <c r="S2362" i="2"/>
  <c r="S2359" i="2"/>
  <c r="S2358" i="2"/>
  <c r="S2355" i="2"/>
  <c r="S2354" i="2"/>
  <c r="S2351" i="2"/>
  <c r="S2350" i="2"/>
  <c r="S2347" i="2"/>
  <c r="S2346" i="2"/>
  <c r="S2343" i="2"/>
  <c r="S2342" i="2"/>
  <c r="S2338" i="2"/>
  <c r="S2334" i="2"/>
  <c r="S2330" i="2"/>
  <c r="S2326" i="2"/>
  <c r="S2322" i="2"/>
  <c r="S2318" i="2"/>
  <c r="S2314" i="2"/>
  <c r="S2310" i="2"/>
  <c r="S2306" i="2"/>
  <c r="S2302" i="2"/>
  <c r="S2298" i="2"/>
  <c r="S2294" i="2"/>
  <c r="S2290" i="2"/>
  <c r="S2286" i="2"/>
  <c r="S2282" i="2"/>
  <c r="S2278" i="2"/>
  <c r="S2269" i="2"/>
  <c r="S2261" i="2"/>
  <c r="S2253" i="2"/>
  <c r="S2249" i="2"/>
  <c r="S2245" i="2"/>
  <c r="S2241" i="2"/>
  <c r="S2237" i="2"/>
  <c r="S2233" i="2"/>
  <c r="S2229" i="2"/>
  <c r="S2225" i="2"/>
  <c r="S2221" i="2"/>
  <c r="S2217" i="2"/>
  <c r="S2213" i="2"/>
  <c r="S2209" i="2"/>
  <c r="S2205" i="2"/>
  <c r="S2201" i="2"/>
  <c r="S2197" i="2"/>
  <c r="S2193" i="2"/>
  <c r="S2189" i="2"/>
  <c r="S2185" i="2"/>
  <c r="S2181" i="2"/>
  <c r="S2177" i="2"/>
  <c r="S2173" i="2"/>
  <c r="S2169" i="2"/>
  <c r="S2165" i="2"/>
  <c r="S2161" i="2"/>
  <c r="S2157" i="2"/>
  <c r="S2153" i="2"/>
  <c r="S2149" i="2"/>
  <c r="S2145" i="2"/>
  <c r="S2141" i="2"/>
  <c r="S2137" i="2"/>
  <c r="S2133" i="2"/>
  <c r="S2129" i="2"/>
  <c r="S2125" i="2"/>
  <c r="S2121" i="2"/>
  <c r="S2117" i="2"/>
  <c r="S2113" i="2"/>
  <c r="S2109" i="2"/>
  <c r="S2105" i="2"/>
  <c r="S2101" i="2"/>
  <c r="S2097" i="2"/>
  <c r="S2093" i="2"/>
  <c r="S2089" i="2"/>
  <c r="S2083" i="2"/>
  <c r="S2079" i="2"/>
  <c r="S2075" i="2"/>
  <c r="S2071" i="2"/>
  <c r="S2067" i="2"/>
  <c r="S2266" i="2"/>
  <c r="S2088" i="2"/>
  <c r="S2066" i="2"/>
  <c r="S2064" i="2"/>
  <c r="S2060" i="2"/>
  <c r="S2056" i="2"/>
  <c r="S2052" i="2"/>
  <c r="S2048" i="2"/>
  <c r="S2044" i="2"/>
  <c r="S2040" i="2"/>
  <c r="S2036" i="2"/>
  <c r="S2032" i="2"/>
  <c r="S2028" i="2"/>
  <c r="S2024" i="2"/>
  <c r="S2020" i="2"/>
  <c r="S2415" i="2"/>
  <c r="S2414" i="2"/>
  <c r="S2274" i="2"/>
  <c r="S2065" i="2"/>
  <c r="S2061" i="2"/>
  <c r="S2057" i="2"/>
  <c r="S2053" i="2"/>
  <c r="S2049" i="2"/>
  <c r="S2045" i="2"/>
  <c r="S2041" i="2"/>
  <c r="S2037" i="2"/>
  <c r="S2033" i="2"/>
  <c r="S2029" i="2"/>
  <c r="S2085" i="2"/>
  <c r="S2084" i="2"/>
  <c r="S2081" i="2"/>
  <c r="S2080" i="2"/>
  <c r="S2077" i="2"/>
  <c r="S2076" i="2"/>
  <c r="S2611" i="2"/>
  <c r="S2423" i="2"/>
  <c r="S2422" i="2"/>
  <c r="S2258" i="2"/>
  <c r="S2068" i="2"/>
  <c r="S2063" i="2"/>
  <c r="S2059" i="2"/>
  <c r="S2055" i="2"/>
  <c r="S2051" i="2"/>
  <c r="S2047" i="2"/>
  <c r="S2043" i="2"/>
  <c r="S2039" i="2"/>
  <c r="S2035" i="2"/>
  <c r="S2031" i="2"/>
  <c r="S2027" i="2"/>
  <c r="S2023" i="2"/>
  <c r="S2019" i="2"/>
  <c r="S2015" i="2"/>
  <c r="S2011" i="2"/>
  <c r="S2026" i="2"/>
  <c r="S2025" i="2"/>
  <c r="S2022" i="2"/>
  <c r="S2021" i="2"/>
  <c r="S2018" i="2"/>
  <c r="S2017" i="2"/>
  <c r="S2013" i="2"/>
  <c r="S2007" i="2"/>
  <c r="S2003" i="2"/>
  <c r="S1999" i="2"/>
  <c r="S1995" i="2"/>
  <c r="S1991" i="2"/>
  <c r="S1987" i="2"/>
  <c r="S1983" i="2"/>
  <c r="S1979" i="2"/>
  <c r="S1975" i="2"/>
  <c r="S1971" i="2"/>
  <c r="S1967" i="2"/>
  <c r="S1963" i="2"/>
  <c r="S1959" i="2"/>
  <c r="S1955" i="2"/>
  <c r="S1951" i="2"/>
  <c r="S1947" i="2"/>
  <c r="S1943" i="2"/>
  <c r="S1939" i="2"/>
  <c r="S1935" i="2"/>
  <c r="S1931" i="2"/>
  <c r="S1927" i="2"/>
  <c r="S1923" i="2"/>
  <c r="S1919" i="2"/>
  <c r="S1915" i="2"/>
  <c r="S1911" i="2"/>
  <c r="S1907" i="2"/>
  <c r="S1903" i="2"/>
  <c r="S1899" i="2"/>
  <c r="S1895" i="2"/>
  <c r="S1891" i="2"/>
  <c r="S1887" i="2"/>
  <c r="S1883" i="2"/>
  <c r="S1879" i="2"/>
  <c r="S1875" i="2"/>
  <c r="S1871" i="2"/>
  <c r="S1867" i="2"/>
  <c r="S1863" i="2"/>
  <c r="S1859" i="2"/>
  <c r="S1855" i="2"/>
  <c r="S1851" i="2"/>
  <c r="S1847" i="2"/>
  <c r="S1843" i="2"/>
  <c r="S1839" i="2"/>
  <c r="S1835" i="2"/>
  <c r="S1831" i="2"/>
  <c r="S1827" i="2"/>
  <c r="S1823" i="2"/>
  <c r="S2073" i="2"/>
  <c r="S2072" i="2"/>
  <c r="S2008" i="2"/>
  <c r="S2004" i="2"/>
  <c r="S2000" i="2"/>
  <c r="S1996" i="2"/>
  <c r="S1992" i="2"/>
  <c r="S1988" i="2"/>
  <c r="S1984" i="2"/>
  <c r="S1980" i="2"/>
  <c r="S1976" i="2"/>
  <c r="S1972" i="2"/>
  <c r="S1968" i="2"/>
  <c r="S1964" i="2"/>
  <c r="S1960" i="2"/>
  <c r="S1956" i="2"/>
  <c r="S1952" i="2"/>
  <c r="S1948" i="2"/>
  <c r="S1944" i="2"/>
  <c r="S1940" i="2"/>
  <c r="S1936" i="2"/>
  <c r="S1932" i="2"/>
  <c r="S1928" i="2"/>
  <c r="S1924" i="2"/>
  <c r="S1920" i="2"/>
  <c r="S1916" i="2"/>
  <c r="S1912" i="2"/>
  <c r="S1908" i="2"/>
  <c r="S1904" i="2"/>
  <c r="S1900" i="2"/>
  <c r="S1896" i="2"/>
  <c r="S1892" i="2"/>
  <c r="S1888" i="2"/>
  <c r="S1884" i="2"/>
  <c r="S1880" i="2"/>
  <c r="S1876" i="2"/>
  <c r="S1872" i="2"/>
  <c r="S1868" i="2"/>
  <c r="S1864" i="2"/>
  <c r="S1860" i="2"/>
  <c r="S1856" i="2"/>
  <c r="S1852" i="2"/>
  <c r="S1848" i="2"/>
  <c r="S1844" i="2"/>
  <c r="S1840" i="2"/>
  <c r="S1836" i="2"/>
  <c r="S1832" i="2"/>
  <c r="S1828" i="2"/>
  <c r="S1824" i="2"/>
  <c r="S2016" i="2"/>
  <c r="S2012" i="2"/>
  <c r="S2009" i="2"/>
  <c r="S2005" i="2"/>
  <c r="S2001" i="2"/>
  <c r="S1997" i="2"/>
  <c r="S1993" i="2"/>
  <c r="S1989" i="2"/>
  <c r="S1985" i="2"/>
  <c r="S1981" i="2"/>
  <c r="S1977" i="2"/>
  <c r="S1973" i="2"/>
  <c r="S1969" i="2"/>
  <c r="S1965" i="2"/>
  <c r="S1961" i="2"/>
  <c r="S1957" i="2"/>
  <c r="S1953" i="2"/>
  <c r="S1949" i="2"/>
  <c r="S1945" i="2"/>
  <c r="S1941" i="2"/>
  <c r="S1937" i="2"/>
  <c r="S1933" i="2"/>
  <c r="S1929" i="2"/>
  <c r="S1925" i="2"/>
  <c r="S1921" i="2"/>
  <c r="S1917" i="2"/>
  <c r="S1913" i="2"/>
  <c r="S1909" i="2"/>
  <c r="S1905" i="2"/>
  <c r="S1901" i="2"/>
  <c r="S1897" i="2"/>
  <c r="S1893" i="2"/>
  <c r="S1889" i="2"/>
  <c r="S1885" i="2"/>
  <c r="S1881" i="2"/>
  <c r="S1877" i="2"/>
  <c r="S1873" i="2"/>
  <c r="S1869" i="2"/>
  <c r="S1865" i="2"/>
  <c r="S1861" i="2"/>
  <c r="S1857" i="2"/>
  <c r="S1853" i="2"/>
  <c r="S1849" i="2"/>
  <c r="S1845" i="2"/>
  <c r="S1841" i="2"/>
  <c r="S1837" i="2"/>
  <c r="S1833" i="2"/>
  <c r="S1829" i="2"/>
  <c r="S1825" i="2"/>
  <c r="S1821" i="2"/>
  <c r="S2069" i="2"/>
  <c r="S2062" i="2"/>
  <c r="S2058" i="2"/>
  <c r="S2054" i="2"/>
  <c r="S2050" i="2"/>
  <c r="S2046" i="2"/>
  <c r="S2042" i="2"/>
  <c r="S2038" i="2"/>
  <c r="S2034" i="2"/>
  <c r="S2030" i="2"/>
  <c r="S2014" i="2"/>
  <c r="S2010" i="2"/>
  <c r="S2006" i="2"/>
  <c r="S2002" i="2"/>
  <c r="S1998" i="2"/>
  <c r="S1994" i="2"/>
  <c r="S1990" i="2"/>
  <c r="S1986" i="2"/>
  <c r="S1982" i="2"/>
  <c r="S1978" i="2"/>
  <c r="S1974" i="2"/>
  <c r="S1970" i="2"/>
  <c r="S1966" i="2"/>
  <c r="S1962" i="2"/>
  <c r="S1958" i="2"/>
  <c r="S1954" i="2"/>
  <c r="S1950" i="2"/>
  <c r="S1946" i="2"/>
  <c r="S1942" i="2"/>
  <c r="S1938" i="2"/>
  <c r="S1934" i="2"/>
  <c r="S1930" i="2"/>
  <c r="S1926" i="2"/>
  <c r="S1922" i="2"/>
  <c r="S1918" i="2"/>
  <c r="S1914" i="2"/>
  <c r="S1910" i="2"/>
  <c r="S1906" i="2"/>
  <c r="S1902" i="2"/>
  <c r="S1898" i="2"/>
  <c r="S1894" i="2"/>
  <c r="S1890" i="2"/>
  <c r="S1886" i="2"/>
  <c r="S1882" i="2"/>
  <c r="S1878" i="2"/>
  <c r="S1874" i="2"/>
  <c r="S1870" i="2"/>
  <c r="S1866" i="2"/>
  <c r="S1862" i="2"/>
  <c r="S1858" i="2"/>
  <c r="S1854" i="2"/>
  <c r="S1850" i="2"/>
  <c r="S1846" i="2"/>
  <c r="S1842" i="2"/>
  <c r="S1838" i="2"/>
  <c r="S1820" i="2"/>
  <c r="S1816" i="2"/>
  <c r="S1812" i="2"/>
  <c r="S1808" i="2"/>
  <c r="S1804" i="2"/>
  <c r="S1800" i="2"/>
  <c r="S1796" i="2"/>
  <c r="S1792" i="2"/>
  <c r="S1788" i="2"/>
  <c r="S1784" i="2"/>
  <c r="S1780" i="2"/>
  <c r="S1776" i="2"/>
  <c r="S1772" i="2"/>
  <c r="S1768" i="2"/>
  <c r="S1764" i="2"/>
  <c r="S1760" i="2"/>
  <c r="S1756" i="2"/>
  <c r="S1752" i="2"/>
  <c r="S1748" i="2"/>
  <c r="S1744" i="2"/>
  <c r="S1740" i="2"/>
  <c r="S1736" i="2"/>
  <c r="S1732" i="2"/>
  <c r="S1728" i="2"/>
  <c r="S1724" i="2"/>
  <c r="S1720" i="2"/>
  <c r="S1716" i="2"/>
  <c r="S1712" i="2"/>
  <c r="S1708" i="2"/>
  <c r="S1704" i="2"/>
  <c r="S1700" i="2"/>
  <c r="S1696" i="2"/>
  <c r="S1692" i="2"/>
  <c r="S1688" i="2"/>
  <c r="S1684" i="2"/>
  <c r="S1680" i="2"/>
  <c r="S1676" i="2"/>
  <c r="S1672" i="2"/>
  <c r="S1668" i="2"/>
  <c r="S1664" i="2"/>
  <c r="S1659" i="2"/>
  <c r="S1655" i="2"/>
  <c r="S1651" i="2"/>
  <c r="S1647" i="2"/>
  <c r="S1643" i="2"/>
  <c r="S1639" i="2"/>
  <c r="S1635" i="2"/>
  <c r="S1631" i="2"/>
  <c r="S1627" i="2"/>
  <c r="S1623" i="2"/>
  <c r="S1619" i="2"/>
  <c r="S1615" i="2"/>
  <c r="S1611" i="2"/>
  <c r="S1607" i="2"/>
  <c r="S1603" i="2"/>
  <c r="S1599" i="2"/>
  <c r="S1596" i="2"/>
  <c r="S1592" i="2"/>
  <c r="S1588" i="2"/>
  <c r="S1584" i="2"/>
  <c r="S1580" i="2"/>
  <c r="S1576" i="2"/>
  <c r="S1572" i="2"/>
  <c r="S1568" i="2"/>
  <c r="S1564" i="2"/>
  <c r="S1560" i="2"/>
  <c r="S1556" i="2"/>
  <c r="S1552" i="2"/>
  <c r="S1548" i="2"/>
  <c r="S1544" i="2"/>
  <c r="S1540" i="2"/>
  <c r="S1536" i="2"/>
  <c r="S1532" i="2"/>
  <c r="S1528" i="2"/>
  <c r="S1524" i="2"/>
  <c r="S1520" i="2"/>
  <c r="S1516" i="2"/>
  <c r="S1512" i="2"/>
  <c r="S1508" i="2"/>
  <c r="S1504" i="2"/>
  <c r="S1500" i="2"/>
  <c r="S1496" i="2"/>
  <c r="S1492" i="2"/>
  <c r="S1488" i="2"/>
  <c r="S1484" i="2"/>
  <c r="S1480" i="2"/>
  <c r="S1817" i="2"/>
  <c r="S1813" i="2"/>
  <c r="S1809" i="2"/>
  <c r="S1805" i="2"/>
  <c r="S1801" i="2"/>
  <c r="S1797" i="2"/>
  <c r="S1793" i="2"/>
  <c r="S1789" i="2"/>
  <c r="S1785" i="2"/>
  <c r="S1781" i="2"/>
  <c r="S1777" i="2"/>
  <c r="S1773" i="2"/>
  <c r="S1769" i="2"/>
  <c r="S1765" i="2"/>
  <c r="S1761" i="2"/>
  <c r="S1757" i="2"/>
  <c r="S1753" i="2"/>
  <c r="S1749" i="2"/>
  <c r="S1745" i="2"/>
  <c r="S1741" i="2"/>
  <c r="S1737" i="2"/>
  <c r="S1733" i="2"/>
  <c r="S1729" i="2"/>
  <c r="S1725" i="2"/>
  <c r="S1721" i="2"/>
  <c r="S1717" i="2"/>
  <c r="S1713" i="2"/>
  <c r="S1709" i="2"/>
  <c r="S1705" i="2"/>
  <c r="S1701" i="2"/>
  <c r="S1697" i="2"/>
  <c r="S1693" i="2"/>
  <c r="S1689" i="2"/>
  <c r="S1685" i="2"/>
  <c r="S1681" i="2"/>
  <c r="S1677" i="2"/>
  <c r="S1673" i="2"/>
  <c r="S1669" i="2"/>
  <c r="S1665" i="2"/>
  <c r="S1661" i="2"/>
  <c r="S1658" i="2"/>
  <c r="S1654" i="2"/>
  <c r="S1650" i="2"/>
  <c r="S1646" i="2"/>
  <c r="S1642" i="2"/>
  <c r="S1638" i="2"/>
  <c r="S1634" i="2"/>
  <c r="S1630" i="2"/>
  <c r="S1626" i="2"/>
  <c r="S1622" i="2"/>
  <c r="S1618" i="2"/>
  <c r="S1614" i="2"/>
  <c r="S1610" i="2"/>
  <c r="S1606" i="2"/>
  <c r="S1602" i="2"/>
  <c r="S1597" i="2"/>
  <c r="S1593" i="2"/>
  <c r="S1589" i="2"/>
  <c r="S1585" i="2"/>
  <c r="S1581" i="2"/>
  <c r="S1577" i="2"/>
  <c r="S1573" i="2"/>
  <c r="S1569" i="2"/>
  <c r="S1565" i="2"/>
  <c r="S1561" i="2"/>
  <c r="S1557" i="2"/>
  <c r="S1553" i="2"/>
  <c r="S1549" i="2"/>
  <c r="S1545" i="2"/>
  <c r="S1541" i="2"/>
  <c r="S1537" i="2"/>
  <c r="S1533" i="2"/>
  <c r="S1529" i="2"/>
  <c r="S1525" i="2"/>
  <c r="S1521" i="2"/>
  <c r="S1517" i="2"/>
  <c r="S1513" i="2"/>
  <c r="S1509" i="2"/>
  <c r="S1834" i="2"/>
  <c r="S1830" i="2"/>
  <c r="S1826" i="2"/>
  <c r="S1822" i="2"/>
  <c r="S1818" i="2"/>
  <c r="S1814" i="2"/>
  <c r="S1810" i="2"/>
  <c r="S1806" i="2"/>
  <c r="S1802" i="2"/>
  <c r="S1798" i="2"/>
  <c r="S1794" i="2"/>
  <c r="S1790" i="2"/>
  <c r="S1786" i="2"/>
  <c r="S1782" i="2"/>
  <c r="S1778" i="2"/>
  <c r="S1774" i="2"/>
  <c r="S1770" i="2"/>
  <c r="S1766" i="2"/>
  <c r="S1762" i="2"/>
  <c r="S1758" i="2"/>
  <c r="S1754" i="2"/>
  <c r="S1750" i="2"/>
  <c r="S1746" i="2"/>
  <c r="S1742" i="2"/>
  <c r="S1738" i="2"/>
  <c r="S1734" i="2"/>
  <c r="S1730" i="2"/>
  <c r="S1726" i="2"/>
  <c r="S1722" i="2"/>
  <c r="S1718" i="2"/>
  <c r="S1714" i="2"/>
  <c r="S1710" i="2"/>
  <c r="S1706" i="2"/>
  <c r="S1702" i="2"/>
  <c r="S1698" i="2"/>
  <c r="S1694" i="2"/>
  <c r="S1690" i="2"/>
  <c r="S1686" i="2"/>
  <c r="S1682" i="2"/>
  <c r="S1678" i="2"/>
  <c r="S1674" i="2"/>
  <c r="S1670" i="2"/>
  <c r="S1666" i="2"/>
  <c r="S1662" i="2"/>
  <c r="S1657" i="2"/>
  <c r="S1653" i="2"/>
  <c r="S1649" i="2"/>
  <c r="S1645" i="2"/>
  <c r="S1641" i="2"/>
  <c r="S1637" i="2"/>
  <c r="S1633" i="2"/>
  <c r="S1629" i="2"/>
  <c r="S1625" i="2"/>
  <c r="S1621" i="2"/>
  <c r="S1617" i="2"/>
  <c r="S1613" i="2"/>
  <c r="S1609" i="2"/>
  <c r="S1605" i="2"/>
  <c r="S1601" i="2"/>
  <c r="S1598" i="2"/>
  <c r="S1594" i="2"/>
  <c r="S1590" i="2"/>
  <c r="S1586" i="2"/>
  <c r="S1582" i="2"/>
  <c r="S1578" i="2"/>
  <c r="S1574" i="2"/>
  <c r="S1570" i="2"/>
  <c r="S1566" i="2"/>
  <c r="S1562" i="2"/>
  <c r="S1558" i="2"/>
  <c r="S1554" i="2"/>
  <c r="S1550" i="2"/>
  <c r="S1546" i="2"/>
  <c r="S1542" i="2"/>
  <c r="S1538" i="2"/>
  <c r="S1534" i="2"/>
  <c r="S1530" i="2"/>
  <c r="S1526" i="2"/>
  <c r="S1522" i="2"/>
  <c r="S1518" i="2"/>
  <c r="S1514" i="2"/>
  <c r="S1510" i="2"/>
  <c r="S1506" i="2"/>
  <c r="S1502" i="2"/>
  <c r="S1498" i="2"/>
  <c r="S1494" i="2"/>
  <c r="S1490" i="2"/>
  <c r="S1486" i="2"/>
  <c r="S1482" i="2"/>
  <c r="S1478" i="2"/>
  <c r="S1819" i="2"/>
  <c r="S1815" i="2"/>
  <c r="S1811" i="2"/>
  <c r="S1807" i="2"/>
  <c r="S1803" i="2"/>
  <c r="S1799" i="2"/>
  <c r="S1795" i="2"/>
  <c r="S1791" i="2"/>
  <c r="S1787" i="2"/>
  <c r="S1783" i="2"/>
  <c r="S1779" i="2"/>
  <c r="S1775" i="2"/>
  <c r="S1771" i="2"/>
  <c r="S1767" i="2"/>
  <c r="S1763" i="2"/>
  <c r="S1759" i="2"/>
  <c r="S1755" i="2"/>
  <c r="S1751" i="2"/>
  <c r="S1747" i="2"/>
  <c r="S1743" i="2"/>
  <c r="S1739" i="2"/>
  <c r="S1735" i="2"/>
  <c r="S1731" i="2"/>
  <c r="S1727" i="2"/>
  <c r="S1723" i="2"/>
  <c r="S1719" i="2"/>
  <c r="S1715" i="2"/>
  <c r="S1711" i="2"/>
  <c r="S1707" i="2"/>
  <c r="S1703" i="2"/>
  <c r="S1699" i="2"/>
  <c r="S1695" i="2"/>
  <c r="S1691" i="2"/>
  <c r="S1687" i="2"/>
  <c r="S1683" i="2"/>
  <c r="S1679" i="2"/>
  <c r="S1675" i="2"/>
  <c r="S1671" i="2"/>
  <c r="S1667" i="2"/>
  <c r="S1663" i="2"/>
  <c r="S1660" i="2"/>
  <c r="S1656" i="2"/>
  <c r="S1652" i="2"/>
  <c r="S1648" i="2"/>
  <c r="S1644" i="2"/>
  <c r="S1640" i="2"/>
  <c r="S1636" i="2"/>
  <c r="S1632" i="2"/>
  <c r="S1628" i="2"/>
  <c r="S1624" i="2"/>
  <c r="S1620" i="2"/>
  <c r="S1616" i="2"/>
  <c r="S1612" i="2"/>
  <c r="S1608" i="2"/>
  <c r="S1604" i="2"/>
  <c r="S1600" i="2"/>
  <c r="S1595" i="2"/>
  <c r="S1591" i="2"/>
  <c r="S1587" i="2"/>
  <c r="S1583" i="2"/>
  <c r="S1579" i="2"/>
  <c r="S1575" i="2"/>
  <c r="S1571" i="2"/>
  <c r="S1567" i="2"/>
  <c r="S1563" i="2"/>
  <c r="S1559" i="2"/>
  <c r="S1555" i="2"/>
  <c r="S1551" i="2"/>
  <c r="S1547" i="2"/>
  <c r="S1543" i="2"/>
  <c r="S1539" i="2"/>
  <c r="S1535" i="2"/>
  <c r="S1531" i="2"/>
  <c r="S1527" i="2"/>
  <c r="S1523" i="2"/>
  <c r="S1519" i="2"/>
  <c r="S1515" i="2"/>
  <c r="S1511" i="2"/>
  <c r="S1507" i="2"/>
  <c r="S1503" i="2"/>
  <c r="S1499" i="2"/>
  <c r="S1495" i="2"/>
  <c r="S1491" i="2"/>
  <c r="S1487" i="2"/>
  <c r="S1483" i="2"/>
  <c r="S1479" i="2"/>
  <c r="S1505" i="2"/>
  <c r="S1501" i="2"/>
  <c r="S1497" i="2"/>
  <c r="S1493" i="2"/>
  <c r="S1489" i="2"/>
  <c r="S1485" i="2"/>
  <c r="S1481" i="2"/>
  <c r="S1477" i="2"/>
  <c r="S1475" i="2"/>
  <c r="S1471" i="2"/>
  <c r="S1467" i="2"/>
  <c r="S1463" i="2"/>
  <c r="S1459" i="2"/>
  <c r="S1455" i="2"/>
  <c r="S1451" i="2"/>
  <c r="S1447" i="2"/>
  <c r="S1443" i="2"/>
  <c r="S1439" i="2"/>
  <c r="S1435" i="2"/>
  <c r="S1431" i="2"/>
  <c r="S1427" i="2"/>
  <c r="S1423" i="2"/>
  <c r="S1419" i="2"/>
  <c r="S1415" i="2"/>
  <c r="S1411" i="2"/>
  <c r="S1407" i="2"/>
  <c r="S1403" i="2"/>
  <c r="S1399" i="2"/>
  <c r="S1395" i="2"/>
  <c r="S1391" i="2"/>
  <c r="S1387" i="2"/>
  <c r="S1383" i="2"/>
  <c r="S1379" i="2"/>
  <c r="S1375" i="2"/>
  <c r="S1371" i="2"/>
  <c r="S1367" i="2"/>
  <c r="S1363" i="2"/>
  <c r="S1359" i="2"/>
  <c r="S1355" i="2"/>
  <c r="S1351" i="2"/>
  <c r="S1347" i="2"/>
  <c r="S1343" i="2"/>
  <c r="S1339" i="2"/>
  <c r="S1335" i="2"/>
  <c r="S1331" i="2"/>
  <c r="S1327" i="2"/>
  <c r="S1323" i="2"/>
  <c r="S1319" i="2"/>
  <c r="S1316" i="2"/>
  <c r="S1312" i="2"/>
  <c r="S1308" i="2"/>
  <c r="S1304" i="2"/>
  <c r="S1299" i="2"/>
  <c r="S1295" i="2"/>
  <c r="S1291" i="2"/>
  <c r="S1287" i="2"/>
  <c r="S1283" i="2"/>
  <c r="S1279" i="2"/>
  <c r="S1275" i="2"/>
  <c r="S1271" i="2"/>
  <c r="S1267" i="2"/>
  <c r="S1263" i="2"/>
  <c r="S1259" i="2"/>
  <c r="S1255" i="2"/>
  <c r="S1251" i="2"/>
  <c r="S1247" i="2"/>
  <c r="S1243" i="2"/>
  <c r="S1239" i="2"/>
  <c r="S1235" i="2"/>
  <c r="S1231" i="2"/>
  <c r="S1227" i="2"/>
  <c r="S1223" i="2"/>
  <c r="S1219" i="2"/>
  <c r="S1215" i="2"/>
  <c r="S1211" i="2"/>
  <c r="S1207" i="2"/>
  <c r="S1203" i="2"/>
  <c r="S1199" i="2"/>
  <c r="S1195" i="2"/>
  <c r="S1191" i="2"/>
  <c r="S1187" i="2"/>
  <c r="S1183" i="2"/>
  <c r="S1179" i="2"/>
  <c r="S1175" i="2"/>
  <c r="S1171" i="2"/>
  <c r="S1167" i="2"/>
  <c r="S1163" i="2"/>
  <c r="S1159" i="2"/>
  <c r="S1155" i="2"/>
  <c r="S1151" i="2"/>
  <c r="S1147" i="2"/>
  <c r="S1143" i="2"/>
  <c r="S1139" i="2"/>
  <c r="S1135" i="2"/>
  <c r="S1131" i="2"/>
  <c r="S1476" i="2"/>
  <c r="S1472" i="2"/>
  <c r="S1468" i="2"/>
  <c r="S1464" i="2"/>
  <c r="S1460" i="2"/>
  <c r="S1456" i="2"/>
  <c r="S1452" i="2"/>
  <c r="S1448" i="2"/>
  <c r="S1444" i="2"/>
  <c r="S1440" i="2"/>
  <c r="S1436" i="2"/>
  <c r="S1432" i="2"/>
  <c r="S1428" i="2"/>
  <c r="S1424" i="2"/>
  <c r="S1420" i="2"/>
  <c r="S1416" i="2"/>
  <c r="S1412" i="2"/>
  <c r="S1408" i="2"/>
  <c r="S1404" i="2"/>
  <c r="S1400" i="2"/>
  <c r="S1396" i="2"/>
  <c r="S1392" i="2"/>
  <c r="S1388" i="2"/>
  <c r="S1384" i="2"/>
  <c r="S1380" i="2"/>
  <c r="S1376" i="2"/>
  <c r="S1372" i="2"/>
  <c r="S1368" i="2"/>
  <c r="S1364" i="2"/>
  <c r="S1360" i="2"/>
  <c r="S1356" i="2"/>
  <c r="S1352" i="2"/>
  <c r="S1348" i="2"/>
  <c r="S1344" i="2"/>
  <c r="S1340" i="2"/>
  <c r="S1336" i="2"/>
  <c r="S1332" i="2"/>
  <c r="S1328" i="2"/>
  <c r="S1324" i="2"/>
  <c r="S1320" i="2"/>
  <c r="S1315" i="2"/>
  <c r="S1311" i="2"/>
  <c r="S1307" i="2"/>
  <c r="S1303" i="2"/>
  <c r="S1300" i="2"/>
  <c r="S1296" i="2"/>
  <c r="S1292" i="2"/>
  <c r="S1288" i="2"/>
  <c r="S1284" i="2"/>
  <c r="S1280" i="2"/>
  <c r="S1276" i="2"/>
  <c r="S1272" i="2"/>
  <c r="S1268" i="2"/>
  <c r="S1264" i="2"/>
  <c r="S1260" i="2"/>
  <c r="S1256" i="2"/>
  <c r="S1252" i="2"/>
  <c r="S1248" i="2"/>
  <c r="S1244" i="2"/>
  <c r="S1240" i="2"/>
  <c r="S1236" i="2"/>
  <c r="S1232" i="2"/>
  <c r="S1228" i="2"/>
  <c r="S1224" i="2"/>
  <c r="S1220" i="2"/>
  <c r="S1216" i="2"/>
  <c r="S1212" i="2"/>
  <c r="S1208" i="2"/>
  <c r="S1204" i="2"/>
  <c r="S1200" i="2"/>
  <c r="S1196" i="2"/>
  <c r="S1192" i="2"/>
  <c r="S1188" i="2"/>
  <c r="S1184" i="2"/>
  <c r="S1180" i="2"/>
  <c r="S1176" i="2"/>
  <c r="S1172" i="2"/>
  <c r="S1168" i="2"/>
  <c r="S1164" i="2"/>
  <c r="S1160" i="2"/>
  <c r="S1156" i="2"/>
  <c r="S1152" i="2"/>
  <c r="S1148" i="2"/>
  <c r="S1144" i="2"/>
  <c r="S1140" i="2"/>
  <c r="S1136" i="2"/>
  <c r="S1132" i="2"/>
  <c r="S1473" i="2"/>
  <c r="S1469" i="2"/>
  <c r="S1465" i="2"/>
  <c r="S1461" i="2"/>
  <c r="S1457" i="2"/>
  <c r="S1453" i="2"/>
  <c r="S1449" i="2"/>
  <c r="S1445" i="2"/>
  <c r="S1441" i="2"/>
  <c r="S1437" i="2"/>
  <c r="S1433" i="2"/>
  <c r="S1429" i="2"/>
  <c r="S1425" i="2"/>
  <c r="S1421" i="2"/>
  <c r="S1417" i="2"/>
  <c r="S1413" i="2"/>
  <c r="S1409" i="2"/>
  <c r="S1405" i="2"/>
  <c r="S1401" i="2"/>
  <c r="S1397" i="2"/>
  <c r="S1393" i="2"/>
  <c r="S1389" i="2"/>
  <c r="S1385" i="2"/>
  <c r="S1381" i="2"/>
  <c r="S1377" i="2"/>
  <c r="S1373" i="2"/>
  <c r="S1369" i="2"/>
  <c r="S1365" i="2"/>
  <c r="S1361" i="2"/>
  <c r="S1357" i="2"/>
  <c r="S1353" i="2"/>
  <c r="S1349" i="2"/>
  <c r="S1345" i="2"/>
  <c r="S1341" i="2"/>
  <c r="S1337" i="2"/>
  <c r="S1333" i="2"/>
  <c r="S1329" i="2"/>
  <c r="S1325" i="2"/>
  <c r="S1321" i="2"/>
  <c r="S1318" i="2"/>
  <c r="S1314" i="2"/>
  <c r="S1310" i="2"/>
  <c r="S1306" i="2"/>
  <c r="S1301" i="2"/>
  <c r="S1297" i="2"/>
  <c r="S1293" i="2"/>
  <c r="S1289" i="2"/>
  <c r="S1285" i="2"/>
  <c r="S1281" i="2"/>
  <c r="S1277" i="2"/>
  <c r="S1273" i="2"/>
  <c r="S1269" i="2"/>
  <c r="S1265" i="2"/>
  <c r="S1261" i="2"/>
  <c r="S1257" i="2"/>
  <c r="S1253" i="2"/>
  <c r="S1249" i="2"/>
  <c r="S1245" i="2"/>
  <c r="S1241" i="2"/>
  <c r="S1237" i="2"/>
  <c r="S1233" i="2"/>
  <c r="S1229" i="2"/>
  <c r="S1225" i="2"/>
  <c r="S1221" i="2"/>
  <c r="S1217" i="2"/>
  <c r="S1213" i="2"/>
  <c r="S1209" i="2"/>
  <c r="S1205" i="2"/>
  <c r="S1201" i="2"/>
  <c r="S1197" i="2"/>
  <c r="S1193" i="2"/>
  <c r="S1189" i="2"/>
  <c r="S1185" i="2"/>
  <c r="S1181" i="2"/>
  <c r="S1177" i="2"/>
  <c r="S1173" i="2"/>
  <c r="S1169" i="2"/>
  <c r="S1165" i="2"/>
  <c r="S1161" i="2"/>
  <c r="S1157" i="2"/>
  <c r="S1153" i="2"/>
  <c r="S1149" i="2"/>
  <c r="S1145" i="2"/>
  <c r="S1141" i="2"/>
  <c r="S1137" i="2"/>
  <c r="S1133" i="2"/>
  <c r="S1474" i="2"/>
  <c r="S1470" i="2"/>
  <c r="S1466" i="2"/>
  <c r="S1462" i="2"/>
  <c r="S1458" i="2"/>
  <c r="S1454" i="2"/>
  <c r="S1450" i="2"/>
  <c r="S1446" i="2"/>
  <c r="S1442" i="2"/>
  <c r="S1438" i="2"/>
  <c r="S1434" i="2"/>
  <c r="S1430" i="2"/>
  <c r="S1426" i="2"/>
  <c r="S1422" i="2"/>
  <c r="S1418" i="2"/>
  <c r="S1414" i="2"/>
  <c r="S1410" i="2"/>
  <c r="S1406" i="2"/>
  <c r="S1402" i="2"/>
  <c r="S1398" i="2"/>
  <c r="S1394" i="2"/>
  <c r="S1390" i="2"/>
  <c r="S1386" i="2"/>
  <c r="S1382" i="2"/>
  <c r="S1378" i="2"/>
  <c r="S1374" i="2"/>
  <c r="S1370" i="2"/>
  <c r="S1366" i="2"/>
  <c r="S1362" i="2"/>
  <c r="S1358" i="2"/>
  <c r="S1354" i="2"/>
  <c r="S1350" i="2"/>
  <c r="S1346" i="2"/>
  <c r="S1342" i="2"/>
  <c r="S1338" i="2"/>
  <c r="S1334" i="2"/>
  <c r="S1330" i="2"/>
  <c r="S1326" i="2"/>
  <c r="S1322" i="2"/>
  <c r="S1317" i="2"/>
  <c r="S1313" i="2"/>
  <c r="S1309" i="2"/>
  <c r="S1305" i="2"/>
  <c r="S1302" i="2"/>
  <c r="S1298" i="2"/>
  <c r="S1294" i="2"/>
  <c r="S1290" i="2"/>
  <c r="S1286" i="2"/>
  <c r="S1282" i="2"/>
  <c r="S1278" i="2"/>
  <c r="S1274" i="2"/>
  <c r="S1270" i="2"/>
  <c r="S1266" i="2"/>
  <c r="S1262" i="2"/>
  <c r="S1258" i="2"/>
  <c r="S1254" i="2"/>
  <c r="S1250" i="2"/>
  <c r="S1246" i="2"/>
  <c r="S1242" i="2"/>
  <c r="S1238" i="2"/>
  <c r="S1234" i="2"/>
  <c r="S1230" i="2"/>
  <c r="S1226" i="2"/>
  <c r="S1222" i="2"/>
  <c r="S1218" i="2"/>
  <c r="S1214" i="2"/>
  <c r="S1210" i="2"/>
  <c r="S1206" i="2"/>
  <c r="S1202" i="2"/>
  <c r="S1198" i="2"/>
  <c r="S1194" i="2"/>
  <c r="S1190" i="2"/>
  <c r="S1129" i="2"/>
  <c r="S1126" i="2"/>
  <c r="S1122" i="2"/>
  <c r="S1118" i="2"/>
  <c r="S1114" i="2"/>
  <c r="S1110" i="2"/>
  <c r="S1106" i="2"/>
  <c r="S1101" i="2"/>
  <c r="S1097" i="2"/>
  <c r="S1093" i="2"/>
  <c r="S1089" i="2"/>
  <c r="S1085" i="2"/>
  <c r="S1082" i="2"/>
  <c r="S1078" i="2"/>
  <c r="S1075" i="2"/>
  <c r="S1071" i="2"/>
  <c r="S1067" i="2"/>
  <c r="S1063" i="2"/>
  <c r="S1059" i="2"/>
  <c r="S1055" i="2"/>
  <c r="S1051" i="2"/>
  <c r="S1047" i="2"/>
  <c r="S1043" i="2"/>
  <c r="S1039" i="2"/>
  <c r="S1035" i="2"/>
  <c r="S1031" i="2"/>
  <c r="S1027" i="2"/>
  <c r="S1023" i="2"/>
  <c r="S1019" i="2"/>
  <c r="S1015" i="2"/>
  <c r="S1011" i="2"/>
  <c r="S1007" i="2"/>
  <c r="S1003" i="2"/>
  <c r="S999" i="2"/>
  <c r="S995" i="2"/>
  <c r="S991" i="2"/>
  <c r="S988" i="2"/>
  <c r="S985" i="2"/>
  <c r="S981" i="2"/>
  <c r="S977" i="2"/>
  <c r="S973" i="2"/>
  <c r="S969" i="2"/>
  <c r="S965" i="2"/>
  <c r="S961" i="2"/>
  <c r="S957" i="2"/>
  <c r="S953" i="2"/>
  <c r="S949" i="2"/>
  <c r="S945" i="2"/>
  <c r="S941" i="2"/>
  <c r="S937" i="2"/>
  <c r="S933" i="2"/>
  <c r="S929" i="2"/>
  <c r="S925" i="2"/>
  <c r="S921" i="2"/>
  <c r="S917" i="2"/>
  <c r="S913" i="2"/>
  <c r="S909" i="2"/>
  <c r="S905" i="2"/>
  <c r="S901" i="2"/>
  <c r="S897" i="2"/>
  <c r="S893" i="2"/>
  <c r="S889" i="2"/>
  <c r="S885" i="2"/>
  <c r="S881" i="2"/>
  <c r="S877" i="2"/>
  <c r="S873" i="2"/>
  <c r="S872" i="2"/>
  <c r="S871" i="2"/>
  <c r="S867" i="2"/>
  <c r="S865" i="2"/>
  <c r="S861" i="2"/>
  <c r="S857" i="2"/>
  <c r="S853" i="2"/>
  <c r="S847" i="2"/>
  <c r="S1130" i="2"/>
  <c r="S1125" i="2"/>
  <c r="S1121" i="2"/>
  <c r="S1117" i="2"/>
  <c r="S1111" i="2"/>
  <c r="S1107" i="2"/>
  <c r="S1102" i="2"/>
  <c r="S1098" i="2"/>
  <c r="S1094" i="2"/>
  <c r="S1090" i="2"/>
  <c r="S1086" i="2"/>
  <c r="S1081" i="2"/>
  <c r="S1076" i="2"/>
  <c r="S1072" i="2"/>
  <c r="S1068" i="2"/>
  <c r="S1064" i="2"/>
  <c r="S1060" i="2"/>
  <c r="S1056" i="2"/>
  <c r="S1052" i="2"/>
  <c r="S1048" i="2"/>
  <c r="S1044" i="2"/>
  <c r="S1040" i="2"/>
  <c r="S1036" i="2"/>
  <c r="S1032" i="2"/>
  <c r="S1028" i="2"/>
  <c r="S1024" i="2"/>
  <c r="S1020" i="2"/>
  <c r="S1016" i="2"/>
  <c r="S1012" i="2"/>
  <c r="S1008" i="2"/>
  <c r="S1004" i="2"/>
  <c r="S1000" i="2"/>
  <c r="S996" i="2"/>
  <c r="S992" i="2"/>
  <c r="S986" i="2"/>
  <c r="S982" i="2"/>
  <c r="S978" i="2"/>
  <c r="S974" i="2"/>
  <c r="S970" i="2"/>
  <c r="S966" i="2"/>
  <c r="S962" i="2"/>
  <c r="S958" i="2"/>
  <c r="S954" i="2"/>
  <c r="S950" i="2"/>
  <c r="S946" i="2"/>
  <c r="S942" i="2"/>
  <c r="S938" i="2"/>
  <c r="S934" i="2"/>
  <c r="S930" i="2"/>
  <c r="S926" i="2"/>
  <c r="S922" i="2"/>
  <c r="S918" i="2"/>
  <c r="S914" i="2"/>
  <c r="S910" i="2"/>
  <c r="S906" i="2"/>
  <c r="S902" i="2"/>
  <c r="S898" i="2"/>
  <c r="S894" i="2"/>
  <c r="S890" i="2"/>
  <c r="S886" i="2"/>
  <c r="S882" i="2"/>
  <c r="S880" i="2"/>
  <c r="S879" i="2"/>
  <c r="S876" i="2"/>
  <c r="S868" i="2"/>
  <c r="S862" i="2"/>
  <c r="S858" i="2"/>
  <c r="S854" i="2"/>
  <c r="S851" i="2"/>
  <c r="S848" i="2"/>
  <c r="S844" i="2"/>
  <c r="S840" i="2"/>
  <c r="S836" i="2"/>
  <c r="S832" i="2"/>
  <c r="S828" i="2"/>
  <c r="S824" i="2"/>
  <c r="S820" i="2"/>
  <c r="S1128" i="2"/>
  <c r="S1124" i="2"/>
  <c r="S1120" i="2"/>
  <c r="S1116" i="2"/>
  <c r="S1112" i="2"/>
  <c r="S1108" i="2"/>
  <c r="S1103" i="2"/>
  <c r="S1099" i="2"/>
  <c r="S1095" i="2"/>
  <c r="S1091" i="2"/>
  <c r="S1087" i="2"/>
  <c r="S1083" i="2"/>
  <c r="S1080" i="2"/>
  <c r="S1077" i="2"/>
  <c r="S1073" i="2"/>
  <c r="S1069" i="2"/>
  <c r="S1065" i="2"/>
  <c r="S1061" i="2"/>
  <c r="S1057" i="2"/>
  <c r="S1053" i="2"/>
  <c r="S1049" i="2"/>
  <c r="S1045" i="2"/>
  <c r="S1041" i="2"/>
  <c r="S1037" i="2"/>
  <c r="S1033" i="2"/>
  <c r="S1029" i="2"/>
  <c r="S1025" i="2"/>
  <c r="S1021" i="2"/>
  <c r="S1017" i="2"/>
  <c r="S1013" i="2"/>
  <c r="S1009" i="2"/>
  <c r="S1005" i="2"/>
  <c r="S1001" i="2"/>
  <c r="S997" i="2"/>
  <c r="S993" i="2"/>
  <c r="S989" i="2"/>
  <c r="S987" i="2"/>
  <c r="S983" i="2"/>
  <c r="S979" i="2"/>
  <c r="S975" i="2"/>
  <c r="S971" i="2"/>
  <c r="S967" i="2"/>
  <c r="S963" i="2"/>
  <c r="S959" i="2"/>
  <c r="S955" i="2"/>
  <c r="S951" i="2"/>
  <c r="S947" i="2"/>
  <c r="S943" i="2"/>
  <c r="S939" i="2"/>
  <c r="S935" i="2"/>
  <c r="S931" i="2"/>
  <c r="S927" i="2"/>
  <c r="S923" i="2"/>
  <c r="S919" i="2"/>
  <c r="S1186" i="2"/>
  <c r="S1182" i="2"/>
  <c r="S1178" i="2"/>
  <c r="S1174" i="2"/>
  <c r="S1170" i="2"/>
  <c r="S1166" i="2"/>
  <c r="S1162" i="2"/>
  <c r="S1158" i="2"/>
  <c r="S1154" i="2"/>
  <c r="S1150" i="2"/>
  <c r="S1146" i="2"/>
  <c r="S1142" i="2"/>
  <c r="S1138" i="2"/>
  <c r="S1134" i="2"/>
  <c r="S1127" i="2"/>
  <c r="S1123" i="2"/>
  <c r="S1119" i="2"/>
  <c r="S1115" i="2"/>
  <c r="S1113" i="2"/>
  <c r="S1109" i="2"/>
  <c r="S1105" i="2"/>
  <c r="S1104" i="2"/>
  <c r="S1100" i="2"/>
  <c r="S1096" i="2"/>
  <c r="S1092" i="2"/>
  <c r="S1088" i="2"/>
  <c r="S1084" i="2"/>
  <c r="S1079" i="2"/>
  <c r="S1074" i="2"/>
  <c r="S1070" i="2"/>
  <c r="S1066" i="2"/>
  <c r="S1062" i="2"/>
  <c r="S1058" i="2"/>
  <c r="S1054" i="2"/>
  <c r="S1050" i="2"/>
  <c r="S1046" i="2"/>
  <c r="S1042" i="2"/>
  <c r="S1038" i="2"/>
  <c r="S1034" i="2"/>
  <c r="S1030" i="2"/>
  <c r="S1026" i="2"/>
  <c r="S1022" i="2"/>
  <c r="S1018" i="2"/>
  <c r="S1014" i="2"/>
  <c r="S1010" i="2"/>
  <c r="S1006" i="2"/>
  <c r="S1002" i="2"/>
  <c r="S998" i="2"/>
  <c r="S994" i="2"/>
  <c r="S990" i="2"/>
  <c r="S984" i="2"/>
  <c r="S980" i="2"/>
  <c r="S976" i="2"/>
  <c r="S972" i="2"/>
  <c r="S968" i="2"/>
  <c r="S964" i="2"/>
  <c r="S960" i="2"/>
  <c r="S956" i="2"/>
  <c r="S952" i="2"/>
  <c r="S948" i="2"/>
  <c r="S944" i="2"/>
  <c r="S940" i="2"/>
  <c r="S936" i="2"/>
  <c r="S932" i="2"/>
  <c r="S928" i="2"/>
  <c r="S924" i="2"/>
  <c r="S920" i="2"/>
  <c r="S916" i="2"/>
  <c r="S912" i="2"/>
  <c r="S908" i="2"/>
  <c r="S904" i="2"/>
  <c r="S900" i="2"/>
  <c r="S896" i="2"/>
  <c r="S892" i="2"/>
  <c r="S888" i="2"/>
  <c r="S884" i="2"/>
  <c r="S878" i="2"/>
  <c r="S874" i="2"/>
  <c r="S870" i="2"/>
  <c r="S864" i="2"/>
  <c r="S860" i="2"/>
  <c r="S856" i="2"/>
  <c r="S852" i="2"/>
  <c r="S850" i="2"/>
  <c r="S846" i="2"/>
  <c r="S842" i="2"/>
  <c r="S838" i="2"/>
  <c r="S834" i="2"/>
  <c r="S830" i="2"/>
  <c r="S826" i="2"/>
  <c r="S822" i="2"/>
  <c r="S657" i="2"/>
  <c r="S661" i="2"/>
  <c r="U665" i="2"/>
  <c r="S666" i="2"/>
  <c r="U669" i="2"/>
  <c r="S670" i="2"/>
  <c r="U673" i="2"/>
  <c r="S674" i="2"/>
  <c r="U677" i="2"/>
  <c r="S678" i="2"/>
  <c r="U681" i="2"/>
  <c r="S682" i="2"/>
  <c r="S685" i="2"/>
  <c r="Q686" i="2"/>
  <c r="S688" i="2"/>
  <c r="U689" i="2"/>
  <c r="Q691" i="2"/>
  <c r="S692" i="2"/>
  <c r="U693" i="2"/>
  <c r="Q695" i="2"/>
  <c r="S696" i="2"/>
  <c r="U697" i="2"/>
  <c r="Q699" i="2"/>
  <c r="S700" i="2"/>
  <c r="U701" i="2"/>
  <c r="Q703" i="2"/>
  <c r="S704" i="2"/>
  <c r="U705" i="2"/>
  <c r="Q707" i="2"/>
  <c r="S708" i="2"/>
  <c r="U709" i="2"/>
  <c r="Q711" i="2"/>
  <c r="S712" i="2"/>
  <c r="U713" i="2"/>
  <c r="Q715" i="2"/>
  <c r="S716" i="2"/>
  <c r="U717" i="2"/>
  <c r="Q719" i="2"/>
  <c r="S720" i="2"/>
  <c r="U721" i="2"/>
  <c r="Q723" i="2"/>
  <c r="S724" i="2"/>
  <c r="U725" i="2"/>
  <c r="Q727" i="2"/>
  <c r="S728" i="2"/>
  <c r="U729" i="2"/>
  <c r="Q731" i="2"/>
  <c r="S732" i="2"/>
  <c r="U733" i="2"/>
  <c r="Q735" i="2"/>
  <c r="S736" i="2"/>
  <c r="U737" i="2"/>
  <c r="Q739" i="2"/>
  <c r="S740" i="2"/>
  <c r="U741" i="2"/>
  <c r="Q743" i="2"/>
  <c r="S744" i="2"/>
  <c r="U745" i="2"/>
  <c r="Q747" i="2"/>
  <c r="S748" i="2"/>
  <c r="U749" i="2"/>
  <c r="Q751" i="2"/>
  <c r="S752" i="2"/>
  <c r="U753" i="2"/>
  <c r="Q755" i="2"/>
  <c r="S756" i="2"/>
  <c r="U757" i="2"/>
  <c r="Q759" i="2"/>
  <c r="S760" i="2"/>
  <c r="U761" i="2"/>
  <c r="Q763" i="2"/>
  <c r="S764" i="2"/>
  <c r="U765" i="2"/>
  <c r="Q767" i="2"/>
  <c r="S768" i="2"/>
  <c r="U769" i="2"/>
  <c r="Q771" i="2"/>
  <c r="S772" i="2"/>
  <c r="U773" i="2"/>
  <c r="Q775" i="2"/>
  <c r="S776" i="2"/>
  <c r="U777" i="2"/>
  <c r="Q779" i="2"/>
  <c r="S780" i="2"/>
  <c r="U781" i="2"/>
  <c r="Q783" i="2"/>
  <c r="S784" i="2"/>
  <c r="U785" i="2"/>
  <c r="Q787" i="2"/>
  <c r="S788" i="2"/>
  <c r="U789" i="2"/>
  <c r="Q791" i="2"/>
  <c r="S792" i="2"/>
  <c r="U793" i="2"/>
  <c r="Q795" i="2"/>
  <c r="S796" i="2"/>
  <c r="U797" i="2"/>
  <c r="Q799" i="2"/>
  <c r="S800" i="2"/>
  <c r="U801" i="2"/>
  <c r="Q803" i="2"/>
  <c r="S804" i="2"/>
  <c r="U805" i="2"/>
  <c r="Q807" i="2"/>
  <c r="S808" i="2"/>
  <c r="U809" i="2"/>
  <c r="Q811" i="2"/>
  <c r="S812" i="2"/>
  <c r="U813" i="2"/>
  <c r="Q815" i="2"/>
  <c r="S816" i="2"/>
  <c r="U817" i="2"/>
  <c r="Q819" i="2"/>
  <c r="U820" i="2"/>
  <c r="L823" i="2"/>
  <c r="Q824" i="2"/>
  <c r="L827" i="2"/>
  <c r="Q828" i="2"/>
  <c r="L831" i="2"/>
  <c r="Q832" i="2"/>
  <c r="L835" i="2"/>
  <c r="Q836" i="2"/>
  <c r="L839" i="2"/>
  <c r="Q840" i="2"/>
  <c r="L843" i="2"/>
  <c r="Q844" i="2"/>
  <c r="S845" i="2"/>
  <c r="U846" i="2"/>
  <c r="Q848" i="2"/>
  <c r="S849" i="2"/>
  <c r="U850" i="2"/>
  <c r="L853" i="2"/>
  <c r="L857" i="2"/>
  <c r="L861" i="2"/>
  <c r="L865" i="2"/>
  <c r="S875" i="2"/>
  <c r="U878" i="2"/>
  <c r="Q882" i="2"/>
  <c r="S883" i="2"/>
  <c r="U884" i="2"/>
  <c r="Q886" i="2"/>
  <c r="S887" i="2"/>
  <c r="U888" i="2"/>
  <c r="Q890" i="2"/>
  <c r="S891" i="2"/>
  <c r="U892" i="2"/>
  <c r="Q894" i="2"/>
  <c r="S895" i="2"/>
  <c r="U896" i="2"/>
  <c r="Q898" i="2"/>
  <c r="S899" i="2"/>
  <c r="U900" i="2"/>
  <c r="Q902" i="2"/>
  <c r="S903" i="2"/>
  <c r="U904" i="2"/>
  <c r="Q906" i="2"/>
  <c r="S907" i="2"/>
  <c r="U908" i="2"/>
  <c r="Q910" i="2"/>
  <c r="S911" i="2"/>
  <c r="U912" i="2"/>
  <c r="Q914" i="2"/>
  <c r="S915" i="2"/>
  <c r="Q918" i="2"/>
  <c r="U2626" i="2"/>
  <c r="U2622" i="2"/>
  <c r="U2618" i="2"/>
  <c r="U2614" i="2"/>
  <c r="U2627" i="2"/>
  <c r="U2623" i="2"/>
  <c r="U2619" i="2"/>
  <c r="U2615" i="2"/>
  <c r="U2611" i="2"/>
  <c r="U2607" i="2"/>
  <c r="U2603" i="2"/>
  <c r="U2599" i="2"/>
  <c r="U2595" i="2"/>
  <c r="U2591" i="2"/>
  <c r="U2587" i="2"/>
  <c r="U2583" i="2"/>
  <c r="U2579" i="2"/>
  <c r="U2575" i="2"/>
  <c r="U2571" i="2"/>
  <c r="U2567" i="2"/>
  <c r="U2563" i="2"/>
  <c r="U2559" i="2"/>
  <c r="U2628" i="2"/>
  <c r="U2625" i="2"/>
  <c r="U2624" i="2"/>
  <c r="U2621" i="2"/>
  <c r="U2620" i="2"/>
  <c r="U2617" i="2"/>
  <c r="U2616" i="2"/>
  <c r="U2613" i="2"/>
  <c r="U2612" i="2"/>
  <c r="U2610" i="2"/>
  <c r="U2606" i="2"/>
  <c r="U2602" i="2"/>
  <c r="U2598" i="2"/>
  <c r="U2594" i="2"/>
  <c r="U2590" i="2"/>
  <c r="U2586" i="2"/>
  <c r="U2582" i="2"/>
  <c r="U2578" i="2"/>
  <c r="U2574" i="2"/>
  <c r="U2570" i="2"/>
  <c r="U2566" i="2"/>
  <c r="U2562" i="2"/>
  <c r="U2558" i="2"/>
  <c r="U2553" i="2"/>
  <c r="U2549" i="2"/>
  <c r="U2545" i="2"/>
  <c r="U2541" i="2"/>
  <c r="U2537" i="2"/>
  <c r="U2533" i="2"/>
  <c r="U2529" i="2"/>
  <c r="U2525" i="2"/>
  <c r="U2521" i="2"/>
  <c r="U2517" i="2"/>
  <c r="U2513" i="2"/>
  <c r="U2509" i="2"/>
  <c r="U2505" i="2"/>
  <c r="U2501" i="2"/>
  <c r="U2497" i="2"/>
  <c r="U2493" i="2"/>
  <c r="U2489" i="2"/>
  <c r="U2485" i="2"/>
  <c r="U2481" i="2"/>
  <c r="U2477" i="2"/>
  <c r="U2473" i="2"/>
  <c r="U2469" i="2"/>
  <c r="U2465" i="2"/>
  <c r="U2461" i="2"/>
  <c r="U2457" i="2"/>
  <c r="U2453" i="2"/>
  <c r="U2449" i="2"/>
  <c r="U2445" i="2"/>
  <c r="U2441" i="2"/>
  <c r="U2437" i="2"/>
  <c r="U2433" i="2"/>
  <c r="U2429" i="2"/>
  <c r="U2604" i="2"/>
  <c r="U2596" i="2"/>
  <c r="U2588" i="2"/>
  <c r="U2580" i="2"/>
  <c r="U2572" i="2"/>
  <c r="U2564" i="2"/>
  <c r="U2556" i="2"/>
  <c r="U2552" i="2"/>
  <c r="U2548" i="2"/>
  <c r="U2544" i="2"/>
  <c r="U2540" i="2"/>
  <c r="U2536" i="2"/>
  <c r="U2532" i="2"/>
  <c r="U2528" i="2"/>
  <c r="U2524" i="2"/>
  <c r="U2520" i="2"/>
  <c r="U2516" i="2"/>
  <c r="U2512" i="2"/>
  <c r="U2508" i="2"/>
  <c r="U2504" i="2"/>
  <c r="U2500" i="2"/>
  <c r="U2496" i="2"/>
  <c r="U2492" i="2"/>
  <c r="U2488" i="2"/>
  <c r="U2484" i="2"/>
  <c r="U2480" i="2"/>
  <c r="U2476" i="2"/>
  <c r="U2472" i="2"/>
  <c r="U2468" i="2"/>
  <c r="U2609" i="2"/>
  <c r="U2601" i="2"/>
  <c r="U2593" i="2"/>
  <c r="U2585" i="2"/>
  <c r="U2577" i="2"/>
  <c r="U2569" i="2"/>
  <c r="U2561" i="2"/>
  <c r="U2589" i="2"/>
  <c r="U2584" i="2"/>
  <c r="U2557" i="2"/>
  <c r="U2554" i="2"/>
  <c r="U2546" i="2"/>
  <c r="U2538" i="2"/>
  <c r="U2530" i="2"/>
  <c r="U2522" i="2"/>
  <c r="U2514" i="2"/>
  <c r="U2506" i="2"/>
  <c r="U2498" i="2"/>
  <c r="U2490" i="2"/>
  <c r="U2482" i="2"/>
  <c r="U2474" i="2"/>
  <c r="U2466" i="2"/>
  <c r="U2462" i="2"/>
  <c r="U2458" i="2"/>
  <c r="U2454" i="2"/>
  <c r="U2450" i="2"/>
  <c r="U2446" i="2"/>
  <c r="U2442" i="2"/>
  <c r="U2438" i="2"/>
  <c r="U2434" i="2"/>
  <c r="U2430" i="2"/>
  <c r="U2425" i="2"/>
  <c r="U2421" i="2"/>
  <c r="U2417" i="2"/>
  <c r="U2413" i="2"/>
  <c r="U2409" i="2"/>
  <c r="U2405" i="2"/>
  <c r="U2401" i="2"/>
  <c r="U2397" i="2"/>
  <c r="U2393" i="2"/>
  <c r="U2389" i="2"/>
  <c r="U2385" i="2"/>
  <c r="U2381" i="2"/>
  <c r="U2377" i="2"/>
  <c r="U2373" i="2"/>
  <c r="U2369" i="2"/>
  <c r="U2365" i="2"/>
  <c r="U2361" i="2"/>
  <c r="U2357" i="2"/>
  <c r="U2353" i="2"/>
  <c r="U2349" i="2"/>
  <c r="U2345" i="2"/>
  <c r="U2597" i="2"/>
  <c r="U2592" i="2"/>
  <c r="U2565" i="2"/>
  <c r="U2560" i="2"/>
  <c r="U2551" i="2"/>
  <c r="U2543" i="2"/>
  <c r="U2535" i="2"/>
  <c r="U2527" i="2"/>
  <c r="U2519" i="2"/>
  <c r="U2511" i="2"/>
  <c r="U2503" i="2"/>
  <c r="U2495" i="2"/>
  <c r="U2487" i="2"/>
  <c r="U2479" i="2"/>
  <c r="U2471" i="2"/>
  <c r="U2436" i="2"/>
  <c r="U2432" i="2"/>
  <c r="U2428" i="2"/>
  <c r="U2426" i="2"/>
  <c r="U2422" i="2"/>
  <c r="U2418" i="2"/>
  <c r="U2414" i="2"/>
  <c r="U2410" i="2"/>
  <c r="U2406" i="2"/>
  <c r="U2402" i="2"/>
  <c r="U2398" i="2"/>
  <c r="U2394" i="2"/>
  <c r="U2390" i="2"/>
  <c r="U2386" i="2"/>
  <c r="U2382" i="2"/>
  <c r="U2378" i="2"/>
  <c r="U2374" i="2"/>
  <c r="U2370" i="2"/>
  <c r="U2366" i="2"/>
  <c r="U2362" i="2"/>
  <c r="U2358" i="2"/>
  <c r="U2354" i="2"/>
  <c r="U2350" i="2"/>
  <c r="U2346" i="2"/>
  <c r="U2342" i="2"/>
  <c r="U2608" i="2"/>
  <c r="U2605" i="2"/>
  <c r="U2550" i="2"/>
  <c r="U2534" i="2"/>
  <c r="U2518" i="2"/>
  <c r="U2502" i="2"/>
  <c r="U2486" i="2"/>
  <c r="U2470" i="2"/>
  <c r="U2340" i="2"/>
  <c r="U2336" i="2"/>
  <c r="U2332" i="2"/>
  <c r="U2328" i="2"/>
  <c r="U2324" i="2"/>
  <c r="U2320" i="2"/>
  <c r="U2316" i="2"/>
  <c r="U2312" i="2"/>
  <c r="U2308" i="2"/>
  <c r="U2304" i="2"/>
  <c r="U2300" i="2"/>
  <c r="U2296" i="2"/>
  <c r="U2292" i="2"/>
  <c r="U2288" i="2"/>
  <c r="U2284" i="2"/>
  <c r="U2280" i="2"/>
  <c r="U2276" i="2"/>
  <c r="U2272" i="2"/>
  <c r="U2268" i="2"/>
  <c r="U2264" i="2"/>
  <c r="U2260" i="2"/>
  <c r="U2256" i="2"/>
  <c r="U2252" i="2"/>
  <c r="U2248" i="2"/>
  <c r="U2244" i="2"/>
  <c r="U2240" i="2"/>
  <c r="U2236" i="2"/>
  <c r="U2232" i="2"/>
  <c r="U2228" i="2"/>
  <c r="U2224" i="2"/>
  <c r="U2220" i="2"/>
  <c r="U2216" i="2"/>
  <c r="U2212" i="2"/>
  <c r="U2208" i="2"/>
  <c r="U2204" i="2"/>
  <c r="U2200" i="2"/>
  <c r="U2196" i="2"/>
  <c r="U2192" i="2"/>
  <c r="U2188" i="2"/>
  <c r="U2184" i="2"/>
  <c r="U2180" i="2"/>
  <c r="U2176" i="2"/>
  <c r="U2172" i="2"/>
  <c r="U2168" i="2"/>
  <c r="U2164" i="2"/>
  <c r="U2160" i="2"/>
  <c r="U2156" i="2"/>
  <c r="U2152" i="2"/>
  <c r="U2148" i="2"/>
  <c r="U2144" i="2"/>
  <c r="U2140" i="2"/>
  <c r="U2136" i="2"/>
  <c r="U2132" i="2"/>
  <c r="U2128" i="2"/>
  <c r="U2124" i="2"/>
  <c r="U2120" i="2"/>
  <c r="U2116" i="2"/>
  <c r="U2112" i="2"/>
  <c r="U2108" i="2"/>
  <c r="U2104" i="2"/>
  <c r="U2100" i="2"/>
  <c r="U2096" i="2"/>
  <c r="U2092" i="2"/>
  <c r="U2088" i="2"/>
  <c r="U2547" i="2"/>
  <c r="U2531" i="2"/>
  <c r="U2515" i="2"/>
  <c r="U2499" i="2"/>
  <c r="U2483" i="2"/>
  <c r="U2467" i="2"/>
  <c r="U2464" i="2"/>
  <c r="U2463" i="2"/>
  <c r="U2460" i="2"/>
  <c r="U2459" i="2"/>
  <c r="U2456" i="2"/>
  <c r="U2455" i="2"/>
  <c r="U2452" i="2"/>
  <c r="U2451" i="2"/>
  <c r="U2448" i="2"/>
  <c r="U2447" i="2"/>
  <c r="U2444" i="2"/>
  <c r="U2443" i="2"/>
  <c r="U2440" i="2"/>
  <c r="U2439" i="2"/>
  <c r="U2431" i="2"/>
  <c r="U2526" i="2"/>
  <c r="U2494" i="2"/>
  <c r="U2408" i="2"/>
  <c r="U2407" i="2"/>
  <c r="U2400" i="2"/>
  <c r="U2399" i="2"/>
  <c r="U2392" i="2"/>
  <c r="U2391" i="2"/>
  <c r="U2384" i="2"/>
  <c r="U2383" i="2"/>
  <c r="U2376" i="2"/>
  <c r="U2375" i="2"/>
  <c r="U2368" i="2"/>
  <c r="U2367" i="2"/>
  <c r="U2360" i="2"/>
  <c r="U2359" i="2"/>
  <c r="U2352" i="2"/>
  <c r="U2351" i="2"/>
  <c r="U2344" i="2"/>
  <c r="U2343" i="2"/>
  <c r="U2338" i="2"/>
  <c r="U2334" i="2"/>
  <c r="U2330" i="2"/>
  <c r="U2326" i="2"/>
  <c r="U2322" i="2"/>
  <c r="U2318" i="2"/>
  <c r="U2314" i="2"/>
  <c r="U2310" i="2"/>
  <c r="U2306" i="2"/>
  <c r="U2302" i="2"/>
  <c r="U2298" i="2"/>
  <c r="U2294" i="2"/>
  <c r="U2290" i="2"/>
  <c r="U2286" i="2"/>
  <c r="U2282" i="2"/>
  <c r="U2278" i="2"/>
  <c r="U2274" i="2"/>
  <c r="U2270" i="2"/>
  <c r="U2266" i="2"/>
  <c r="U2262" i="2"/>
  <c r="U2258" i="2"/>
  <c r="U2254" i="2"/>
  <c r="U2568" i="2"/>
  <c r="U2555" i="2"/>
  <c r="U2523" i="2"/>
  <c r="U2491" i="2"/>
  <c r="U2600" i="2"/>
  <c r="U2581" i="2"/>
  <c r="U2576" i="2"/>
  <c r="U2573" i="2"/>
  <c r="U2542" i="2"/>
  <c r="U2510" i="2"/>
  <c r="U2478" i="2"/>
  <c r="U2424" i="2"/>
  <c r="U2423" i="2"/>
  <c r="U2420" i="2"/>
  <c r="U2419" i="2"/>
  <c r="U2416" i="2"/>
  <c r="U2415" i="2"/>
  <c r="U2412" i="2"/>
  <c r="U2411" i="2"/>
  <c r="U2404" i="2"/>
  <c r="U2403" i="2"/>
  <c r="U2396" i="2"/>
  <c r="U2395" i="2"/>
  <c r="U2388" i="2"/>
  <c r="U2387" i="2"/>
  <c r="U2380" i="2"/>
  <c r="U2379" i="2"/>
  <c r="U2372" i="2"/>
  <c r="U2371" i="2"/>
  <c r="U2364" i="2"/>
  <c r="U2363" i="2"/>
  <c r="U2356" i="2"/>
  <c r="U2355" i="2"/>
  <c r="U2348" i="2"/>
  <c r="U2347" i="2"/>
  <c r="U2339" i="2"/>
  <c r="U2335" i="2"/>
  <c r="U2331" i="2"/>
  <c r="U2327" i="2"/>
  <c r="U2323" i="2"/>
  <c r="U2319" i="2"/>
  <c r="U2315" i="2"/>
  <c r="U2311" i="2"/>
  <c r="U2307" i="2"/>
  <c r="U2303" i="2"/>
  <c r="U2299" i="2"/>
  <c r="U2295" i="2"/>
  <c r="U2291" i="2"/>
  <c r="U2287" i="2"/>
  <c r="U2283" i="2"/>
  <c r="U2279" i="2"/>
  <c r="U2435" i="2"/>
  <c r="U2250" i="2"/>
  <c r="U2246" i="2"/>
  <c r="U2242" i="2"/>
  <c r="U2238" i="2"/>
  <c r="U2234" i="2"/>
  <c r="U2230" i="2"/>
  <c r="U2226" i="2"/>
  <c r="U2222" i="2"/>
  <c r="U2218" i="2"/>
  <c r="U2214" i="2"/>
  <c r="U2210" i="2"/>
  <c r="U2206" i="2"/>
  <c r="U2202" i="2"/>
  <c r="U2198" i="2"/>
  <c r="U2194" i="2"/>
  <c r="U2190" i="2"/>
  <c r="U2186" i="2"/>
  <c r="U2182" i="2"/>
  <c r="U2178" i="2"/>
  <c r="U2174" i="2"/>
  <c r="U2170" i="2"/>
  <c r="U2166" i="2"/>
  <c r="U2162" i="2"/>
  <c r="U2158" i="2"/>
  <c r="U2154" i="2"/>
  <c r="U2150" i="2"/>
  <c r="U2146" i="2"/>
  <c r="U2142" i="2"/>
  <c r="U2138" i="2"/>
  <c r="U2134" i="2"/>
  <c r="U2130" i="2"/>
  <c r="U2126" i="2"/>
  <c r="U2122" i="2"/>
  <c r="U2118" i="2"/>
  <c r="U2114" i="2"/>
  <c r="U2110" i="2"/>
  <c r="U2106" i="2"/>
  <c r="U2102" i="2"/>
  <c r="U2098" i="2"/>
  <c r="U2094" i="2"/>
  <c r="U2427" i="2"/>
  <c r="U2275" i="2"/>
  <c r="U2269" i="2"/>
  <c r="U2267" i="2"/>
  <c r="U2261" i="2"/>
  <c r="U2259" i="2"/>
  <c r="U2253" i="2"/>
  <c r="U2249" i="2"/>
  <c r="U2245" i="2"/>
  <c r="U2241" i="2"/>
  <c r="U2237" i="2"/>
  <c r="U2233" i="2"/>
  <c r="U2229" i="2"/>
  <c r="U2225" i="2"/>
  <c r="U2221" i="2"/>
  <c r="U2217" i="2"/>
  <c r="U2213" i="2"/>
  <c r="U2209" i="2"/>
  <c r="U2205" i="2"/>
  <c r="U2201" i="2"/>
  <c r="U2197" i="2"/>
  <c r="U2193" i="2"/>
  <c r="U2189" i="2"/>
  <c r="U2185" i="2"/>
  <c r="U2181" i="2"/>
  <c r="U2177" i="2"/>
  <c r="U2173" i="2"/>
  <c r="U2169" i="2"/>
  <c r="U2165" i="2"/>
  <c r="U2161" i="2"/>
  <c r="U2157" i="2"/>
  <c r="U2153" i="2"/>
  <c r="U2149" i="2"/>
  <c r="U2145" i="2"/>
  <c r="U2141" i="2"/>
  <c r="U2137" i="2"/>
  <c r="U2133" i="2"/>
  <c r="U2129" i="2"/>
  <c r="U2125" i="2"/>
  <c r="U2121" i="2"/>
  <c r="U2117" i="2"/>
  <c r="U2113" i="2"/>
  <c r="U2109" i="2"/>
  <c r="U2105" i="2"/>
  <c r="U2101" i="2"/>
  <c r="U2097" i="2"/>
  <c r="U2093" i="2"/>
  <c r="U2089" i="2"/>
  <c r="U2083" i="2"/>
  <c r="U2079" i="2"/>
  <c r="U2075" i="2"/>
  <c r="U2071" i="2"/>
  <c r="U2341" i="2"/>
  <c r="U2337" i="2"/>
  <c r="U2333" i="2"/>
  <c r="U2329" i="2"/>
  <c r="U2325" i="2"/>
  <c r="U2321" i="2"/>
  <c r="U2317" i="2"/>
  <c r="U2313" i="2"/>
  <c r="U2309" i="2"/>
  <c r="U2305" i="2"/>
  <c r="U2301" i="2"/>
  <c r="U2297" i="2"/>
  <c r="U2293" i="2"/>
  <c r="U2289" i="2"/>
  <c r="U2285" i="2"/>
  <c r="U2281" i="2"/>
  <c r="U2277" i="2"/>
  <c r="U2251" i="2"/>
  <c r="U2247" i="2"/>
  <c r="U2243" i="2"/>
  <c r="U2239" i="2"/>
  <c r="U2235" i="2"/>
  <c r="U2231" i="2"/>
  <c r="U2227" i="2"/>
  <c r="U2223" i="2"/>
  <c r="U2219" i="2"/>
  <c r="U2215" i="2"/>
  <c r="U2211" i="2"/>
  <c r="U2207" i="2"/>
  <c r="U2203" i="2"/>
  <c r="U2199" i="2"/>
  <c r="U2195" i="2"/>
  <c r="U2191" i="2"/>
  <c r="U2187" i="2"/>
  <c r="U2183" i="2"/>
  <c r="U2179" i="2"/>
  <c r="U2175" i="2"/>
  <c r="U2171" i="2"/>
  <c r="U2167" i="2"/>
  <c r="U2163" i="2"/>
  <c r="U2159" i="2"/>
  <c r="U2155" i="2"/>
  <c r="U2151" i="2"/>
  <c r="U2147" i="2"/>
  <c r="U2143" i="2"/>
  <c r="U2139" i="2"/>
  <c r="U2135" i="2"/>
  <c r="U2131" i="2"/>
  <c r="U2127" i="2"/>
  <c r="U2123" i="2"/>
  <c r="U2119" i="2"/>
  <c r="U2115" i="2"/>
  <c r="U2111" i="2"/>
  <c r="U2107" i="2"/>
  <c r="U2103" i="2"/>
  <c r="U2099" i="2"/>
  <c r="U2095" i="2"/>
  <c r="U2091" i="2"/>
  <c r="U2087" i="2"/>
  <c r="U2084" i="2"/>
  <c r="U2080" i="2"/>
  <c r="U2076" i="2"/>
  <c r="U2072" i="2"/>
  <c r="U2068" i="2"/>
  <c r="U2271" i="2"/>
  <c r="U2265" i="2"/>
  <c r="U2065" i="2"/>
  <c r="U2061" i="2"/>
  <c r="U2057" i="2"/>
  <c r="U2053" i="2"/>
  <c r="U2049" i="2"/>
  <c r="U2045" i="2"/>
  <c r="U2041" i="2"/>
  <c r="U2037" i="2"/>
  <c r="U2033" i="2"/>
  <c r="U2029" i="2"/>
  <c r="U2025" i="2"/>
  <c r="U2021" i="2"/>
  <c r="U2017" i="2"/>
  <c r="U2273" i="2"/>
  <c r="U2086" i="2"/>
  <c r="U2085" i="2"/>
  <c r="U2082" i="2"/>
  <c r="U2081" i="2"/>
  <c r="U2078" i="2"/>
  <c r="U2077" i="2"/>
  <c r="U2074" i="2"/>
  <c r="U2073" i="2"/>
  <c r="U2070" i="2"/>
  <c r="U2069" i="2"/>
  <c r="U2067" i="2"/>
  <c r="U2062" i="2"/>
  <c r="U2058" i="2"/>
  <c r="U2054" i="2"/>
  <c r="U2050" i="2"/>
  <c r="U2046" i="2"/>
  <c r="U2042" i="2"/>
  <c r="U2038" i="2"/>
  <c r="U2034" i="2"/>
  <c r="U2030" i="2"/>
  <c r="U2255" i="2"/>
  <c r="U2539" i="2"/>
  <c r="U2507" i="2"/>
  <c r="U2475" i="2"/>
  <c r="U2263" i="2"/>
  <c r="U2257" i="2"/>
  <c r="U2090" i="2"/>
  <c r="U2066" i="2"/>
  <c r="U2064" i="2"/>
  <c r="U2060" i="2"/>
  <c r="U2056" i="2"/>
  <c r="U2052" i="2"/>
  <c r="U2048" i="2"/>
  <c r="U2044" i="2"/>
  <c r="U2040" i="2"/>
  <c r="U2036" i="2"/>
  <c r="U2032" i="2"/>
  <c r="U2028" i="2"/>
  <c r="U2024" i="2"/>
  <c r="U2020" i="2"/>
  <c r="U2016" i="2"/>
  <c r="U2012" i="2"/>
  <c r="U2015" i="2"/>
  <c r="U2011" i="2"/>
  <c r="U2008" i="2"/>
  <c r="U2004" i="2"/>
  <c r="U2000" i="2"/>
  <c r="U1996" i="2"/>
  <c r="U1992" i="2"/>
  <c r="U1988" i="2"/>
  <c r="U1984" i="2"/>
  <c r="U1980" i="2"/>
  <c r="U1976" i="2"/>
  <c r="U1972" i="2"/>
  <c r="U1968" i="2"/>
  <c r="U1964" i="2"/>
  <c r="U1960" i="2"/>
  <c r="U1956" i="2"/>
  <c r="U1952" i="2"/>
  <c r="U1948" i="2"/>
  <c r="U1944" i="2"/>
  <c r="U1940" i="2"/>
  <c r="U1936" i="2"/>
  <c r="U1932" i="2"/>
  <c r="U1928" i="2"/>
  <c r="U1924" i="2"/>
  <c r="U1920" i="2"/>
  <c r="U1916" i="2"/>
  <c r="U1912" i="2"/>
  <c r="U1908" i="2"/>
  <c r="U1904" i="2"/>
  <c r="U1900" i="2"/>
  <c r="U1896" i="2"/>
  <c r="U1892" i="2"/>
  <c r="U1888" i="2"/>
  <c r="U1884" i="2"/>
  <c r="U1880" i="2"/>
  <c r="U1876" i="2"/>
  <c r="U1872" i="2"/>
  <c r="U1868" i="2"/>
  <c r="U1864" i="2"/>
  <c r="U1860" i="2"/>
  <c r="U1856" i="2"/>
  <c r="U1852" i="2"/>
  <c r="U1848" i="2"/>
  <c r="U1844" i="2"/>
  <c r="U1840" i="2"/>
  <c r="U1836" i="2"/>
  <c r="U1832" i="2"/>
  <c r="U1828" i="2"/>
  <c r="U1824" i="2"/>
  <c r="U2009" i="2"/>
  <c r="U2005" i="2"/>
  <c r="U2001" i="2"/>
  <c r="U1997" i="2"/>
  <c r="U1993" i="2"/>
  <c r="U1989" i="2"/>
  <c r="U1985" i="2"/>
  <c r="U1981" i="2"/>
  <c r="U1977" i="2"/>
  <c r="U1973" i="2"/>
  <c r="U1969" i="2"/>
  <c r="U1965" i="2"/>
  <c r="U1961" i="2"/>
  <c r="U1957" i="2"/>
  <c r="U1953" i="2"/>
  <c r="U1949" i="2"/>
  <c r="U1945" i="2"/>
  <c r="U1941" i="2"/>
  <c r="U1937" i="2"/>
  <c r="U1933" i="2"/>
  <c r="U1929" i="2"/>
  <c r="U1925" i="2"/>
  <c r="U1921" i="2"/>
  <c r="U1917" i="2"/>
  <c r="U1913" i="2"/>
  <c r="U1909" i="2"/>
  <c r="U1905" i="2"/>
  <c r="U1901" i="2"/>
  <c r="U1897" i="2"/>
  <c r="U1893" i="2"/>
  <c r="U1889" i="2"/>
  <c r="U1885" i="2"/>
  <c r="U1881" i="2"/>
  <c r="U1877" i="2"/>
  <c r="U1873" i="2"/>
  <c r="U1869" i="2"/>
  <c r="U1865" i="2"/>
  <c r="U1861" i="2"/>
  <c r="U1857" i="2"/>
  <c r="U1853" i="2"/>
  <c r="U1849" i="2"/>
  <c r="U1845" i="2"/>
  <c r="U1841" i="2"/>
  <c r="U1837" i="2"/>
  <c r="U1833" i="2"/>
  <c r="U1829" i="2"/>
  <c r="U1825" i="2"/>
  <c r="U1821" i="2"/>
  <c r="U2014" i="2"/>
  <c r="U2010" i="2"/>
  <c r="U2006" i="2"/>
  <c r="U2002" i="2"/>
  <c r="U1998" i="2"/>
  <c r="U1994" i="2"/>
  <c r="U1990" i="2"/>
  <c r="U1986" i="2"/>
  <c r="U1982" i="2"/>
  <c r="U1978" i="2"/>
  <c r="U1974" i="2"/>
  <c r="U1970" i="2"/>
  <c r="U1966" i="2"/>
  <c r="U1962" i="2"/>
  <c r="U1958" i="2"/>
  <c r="U1954" i="2"/>
  <c r="U1950" i="2"/>
  <c r="U1946" i="2"/>
  <c r="U1942" i="2"/>
  <c r="U1938" i="2"/>
  <c r="U1934" i="2"/>
  <c r="U1930" i="2"/>
  <c r="U1926" i="2"/>
  <c r="U1922" i="2"/>
  <c r="U1918" i="2"/>
  <c r="U1914" i="2"/>
  <c r="U1910" i="2"/>
  <c r="U1906" i="2"/>
  <c r="U1902" i="2"/>
  <c r="U1898" i="2"/>
  <c r="U1894" i="2"/>
  <c r="U1890" i="2"/>
  <c r="U1886" i="2"/>
  <c r="U1882" i="2"/>
  <c r="U1878" i="2"/>
  <c r="U1874" i="2"/>
  <c r="U1870" i="2"/>
  <c r="U1866" i="2"/>
  <c r="U1862" i="2"/>
  <c r="U1858" i="2"/>
  <c r="U1854" i="2"/>
  <c r="U1850" i="2"/>
  <c r="U1846" i="2"/>
  <c r="U1842" i="2"/>
  <c r="U1838" i="2"/>
  <c r="U1834" i="2"/>
  <c r="U1830" i="2"/>
  <c r="U1826" i="2"/>
  <c r="U1822" i="2"/>
  <c r="U2063" i="2"/>
  <c r="U2059" i="2"/>
  <c r="U2055" i="2"/>
  <c r="U2051" i="2"/>
  <c r="U2047" i="2"/>
  <c r="U2043" i="2"/>
  <c r="U2039" i="2"/>
  <c r="U2035" i="2"/>
  <c r="U2031" i="2"/>
  <c r="U2027" i="2"/>
  <c r="U2026" i="2"/>
  <c r="U2023" i="2"/>
  <c r="U2022" i="2"/>
  <c r="U2019" i="2"/>
  <c r="U2018" i="2"/>
  <c r="U2013" i="2"/>
  <c r="U2007" i="2"/>
  <c r="U2003" i="2"/>
  <c r="U1999" i="2"/>
  <c r="U1995" i="2"/>
  <c r="U1991" i="2"/>
  <c r="U1987" i="2"/>
  <c r="U1983" i="2"/>
  <c r="U1979" i="2"/>
  <c r="U1975" i="2"/>
  <c r="U1971" i="2"/>
  <c r="U1967" i="2"/>
  <c r="U1963" i="2"/>
  <c r="U1959" i="2"/>
  <c r="U1955" i="2"/>
  <c r="U1951" i="2"/>
  <c r="U1947" i="2"/>
  <c r="U1943" i="2"/>
  <c r="U1939" i="2"/>
  <c r="U1935" i="2"/>
  <c r="U1931" i="2"/>
  <c r="U1927" i="2"/>
  <c r="U1923" i="2"/>
  <c r="U1919" i="2"/>
  <c r="U1915" i="2"/>
  <c r="U1911" i="2"/>
  <c r="U1907" i="2"/>
  <c r="U1903" i="2"/>
  <c r="U1899" i="2"/>
  <c r="U1895" i="2"/>
  <c r="U1891" i="2"/>
  <c r="U1887" i="2"/>
  <c r="U1883" i="2"/>
  <c r="U1879" i="2"/>
  <c r="U1875" i="2"/>
  <c r="U1871" i="2"/>
  <c r="U1867" i="2"/>
  <c r="U1863" i="2"/>
  <c r="U1859" i="2"/>
  <c r="U1855" i="2"/>
  <c r="U1851" i="2"/>
  <c r="U1847" i="2"/>
  <c r="U1843" i="2"/>
  <c r="U1839" i="2"/>
  <c r="U1817" i="2"/>
  <c r="U1813" i="2"/>
  <c r="U1809" i="2"/>
  <c r="U1805" i="2"/>
  <c r="U1801" i="2"/>
  <c r="U1797" i="2"/>
  <c r="U1793" i="2"/>
  <c r="U1789" i="2"/>
  <c r="U1785" i="2"/>
  <c r="U1781" i="2"/>
  <c r="U1777" i="2"/>
  <c r="U1773" i="2"/>
  <c r="U1769" i="2"/>
  <c r="U1765" i="2"/>
  <c r="U1761" i="2"/>
  <c r="U1757" i="2"/>
  <c r="U1753" i="2"/>
  <c r="U1749" i="2"/>
  <c r="U1745" i="2"/>
  <c r="U1741" i="2"/>
  <c r="U1737" i="2"/>
  <c r="U1733" i="2"/>
  <c r="U1729" i="2"/>
  <c r="U1725" i="2"/>
  <c r="U1721" i="2"/>
  <c r="U1717" i="2"/>
  <c r="U1713" i="2"/>
  <c r="U1709" i="2"/>
  <c r="U1705" i="2"/>
  <c r="U1701" i="2"/>
  <c r="U1697" i="2"/>
  <c r="U1693" i="2"/>
  <c r="U1689" i="2"/>
  <c r="U1685" i="2"/>
  <c r="U1681" i="2"/>
  <c r="U1677" i="2"/>
  <c r="U1673" i="2"/>
  <c r="U1669" i="2"/>
  <c r="U1665" i="2"/>
  <c r="U1661" i="2"/>
  <c r="U1597" i="2"/>
  <c r="U1593" i="2"/>
  <c r="U1589" i="2"/>
  <c r="U1585" i="2"/>
  <c r="U1581" i="2"/>
  <c r="U1577" i="2"/>
  <c r="U1573" i="2"/>
  <c r="U1569" i="2"/>
  <c r="U1565" i="2"/>
  <c r="U1561" i="2"/>
  <c r="U1557" i="2"/>
  <c r="U1553" i="2"/>
  <c r="U1549" i="2"/>
  <c r="U1545" i="2"/>
  <c r="U1541" i="2"/>
  <c r="U1537" i="2"/>
  <c r="U1533" i="2"/>
  <c r="U1529" i="2"/>
  <c r="U1525" i="2"/>
  <c r="U1521" i="2"/>
  <c r="U1517" i="2"/>
  <c r="U1513" i="2"/>
  <c r="U1509" i="2"/>
  <c r="U1505" i="2"/>
  <c r="U1501" i="2"/>
  <c r="U1497" i="2"/>
  <c r="U1493" i="2"/>
  <c r="U1489" i="2"/>
  <c r="U1485" i="2"/>
  <c r="U1481" i="2"/>
  <c r="U1477" i="2"/>
  <c r="U1818" i="2"/>
  <c r="U1814" i="2"/>
  <c r="U1810" i="2"/>
  <c r="U1806" i="2"/>
  <c r="U1802" i="2"/>
  <c r="U1798" i="2"/>
  <c r="U1794" i="2"/>
  <c r="U1790" i="2"/>
  <c r="U1786" i="2"/>
  <c r="U1782" i="2"/>
  <c r="U1778" i="2"/>
  <c r="U1774" i="2"/>
  <c r="U1770" i="2"/>
  <c r="U1766" i="2"/>
  <c r="U1762" i="2"/>
  <c r="U1758" i="2"/>
  <c r="U1754" i="2"/>
  <c r="U1750" i="2"/>
  <c r="U1746" i="2"/>
  <c r="U1742" i="2"/>
  <c r="U1738" i="2"/>
  <c r="U1734" i="2"/>
  <c r="U1730" i="2"/>
  <c r="U1726" i="2"/>
  <c r="U1722" i="2"/>
  <c r="U1718" i="2"/>
  <c r="U1714" i="2"/>
  <c r="U1710" i="2"/>
  <c r="U1706" i="2"/>
  <c r="U1702" i="2"/>
  <c r="U1698" i="2"/>
  <c r="U1694" i="2"/>
  <c r="U1690" i="2"/>
  <c r="U1686" i="2"/>
  <c r="U1682" i="2"/>
  <c r="U1678" i="2"/>
  <c r="U1674" i="2"/>
  <c r="U1670" i="2"/>
  <c r="U1666" i="2"/>
  <c r="U1662" i="2"/>
  <c r="U1598" i="2"/>
  <c r="U1594" i="2"/>
  <c r="U1590" i="2"/>
  <c r="U1586" i="2"/>
  <c r="U1582" i="2"/>
  <c r="U1578" i="2"/>
  <c r="U1574" i="2"/>
  <c r="U1570" i="2"/>
  <c r="U1566" i="2"/>
  <c r="U1562" i="2"/>
  <c r="U1558" i="2"/>
  <c r="U1554" i="2"/>
  <c r="U1550" i="2"/>
  <c r="U1546" i="2"/>
  <c r="U1542" i="2"/>
  <c r="U1538" i="2"/>
  <c r="U1534" i="2"/>
  <c r="U1530" i="2"/>
  <c r="U1526" i="2"/>
  <c r="U1522" i="2"/>
  <c r="U1518" i="2"/>
  <c r="U1514" i="2"/>
  <c r="U1510" i="2"/>
  <c r="U1835" i="2"/>
  <c r="U1831" i="2"/>
  <c r="U1827" i="2"/>
  <c r="U1823" i="2"/>
  <c r="U1819" i="2"/>
  <c r="U1815" i="2"/>
  <c r="U1811" i="2"/>
  <c r="U1807" i="2"/>
  <c r="U1803" i="2"/>
  <c r="U1799" i="2"/>
  <c r="U1795" i="2"/>
  <c r="U1791" i="2"/>
  <c r="U1787" i="2"/>
  <c r="U1783" i="2"/>
  <c r="U1779" i="2"/>
  <c r="U1775" i="2"/>
  <c r="U1771" i="2"/>
  <c r="U1767" i="2"/>
  <c r="U1763" i="2"/>
  <c r="U1759" i="2"/>
  <c r="U1755" i="2"/>
  <c r="U1751" i="2"/>
  <c r="U1747" i="2"/>
  <c r="U1743" i="2"/>
  <c r="U1739" i="2"/>
  <c r="U1735" i="2"/>
  <c r="U1731" i="2"/>
  <c r="U1727" i="2"/>
  <c r="U1723" i="2"/>
  <c r="U1719" i="2"/>
  <c r="U1715" i="2"/>
  <c r="U1711" i="2"/>
  <c r="U1707" i="2"/>
  <c r="U1703" i="2"/>
  <c r="U1699" i="2"/>
  <c r="U1695" i="2"/>
  <c r="U1691" i="2"/>
  <c r="U1687" i="2"/>
  <c r="U1683" i="2"/>
  <c r="U1679" i="2"/>
  <c r="U1675" i="2"/>
  <c r="U1671" i="2"/>
  <c r="U1667" i="2"/>
  <c r="U1663" i="2"/>
  <c r="U1595" i="2"/>
  <c r="U1591" i="2"/>
  <c r="U1587" i="2"/>
  <c r="U1583" i="2"/>
  <c r="U1579" i="2"/>
  <c r="U1575" i="2"/>
  <c r="U1571" i="2"/>
  <c r="U1567" i="2"/>
  <c r="U1563" i="2"/>
  <c r="U1559" i="2"/>
  <c r="U1555" i="2"/>
  <c r="U1551" i="2"/>
  <c r="U1547" i="2"/>
  <c r="U1543" i="2"/>
  <c r="U1539" i="2"/>
  <c r="U1535" i="2"/>
  <c r="U1531" i="2"/>
  <c r="U1527" i="2"/>
  <c r="U1523" i="2"/>
  <c r="U1519" i="2"/>
  <c r="U1515" i="2"/>
  <c r="U1511" i="2"/>
  <c r="U1507" i="2"/>
  <c r="U1503" i="2"/>
  <c r="U1499" i="2"/>
  <c r="U1495" i="2"/>
  <c r="U1491" i="2"/>
  <c r="U1487" i="2"/>
  <c r="U1483" i="2"/>
  <c r="U1479" i="2"/>
  <c r="U1820" i="2"/>
  <c r="U1816" i="2"/>
  <c r="U1812" i="2"/>
  <c r="U1808" i="2"/>
  <c r="U1804" i="2"/>
  <c r="U1800" i="2"/>
  <c r="U1796" i="2"/>
  <c r="U1792" i="2"/>
  <c r="U1788" i="2"/>
  <c r="U1784" i="2"/>
  <c r="U1780" i="2"/>
  <c r="U1776" i="2"/>
  <c r="U1772" i="2"/>
  <c r="U1768" i="2"/>
  <c r="U1764" i="2"/>
  <c r="U1760" i="2"/>
  <c r="U1756" i="2"/>
  <c r="U1752" i="2"/>
  <c r="U1748" i="2"/>
  <c r="U1744" i="2"/>
  <c r="U1740" i="2"/>
  <c r="U1736" i="2"/>
  <c r="U1732" i="2"/>
  <c r="U1728" i="2"/>
  <c r="U1724" i="2"/>
  <c r="U1720" i="2"/>
  <c r="U1716" i="2"/>
  <c r="U1712" i="2"/>
  <c r="U1708" i="2"/>
  <c r="U1704" i="2"/>
  <c r="U1700" i="2"/>
  <c r="U1696" i="2"/>
  <c r="U1692" i="2"/>
  <c r="U1688" i="2"/>
  <c r="U1684" i="2"/>
  <c r="U1680" i="2"/>
  <c r="U1676" i="2"/>
  <c r="U1672" i="2"/>
  <c r="U1668" i="2"/>
  <c r="U1664" i="2"/>
  <c r="U1596" i="2"/>
  <c r="U1592" i="2"/>
  <c r="U1588" i="2"/>
  <c r="U1584" i="2"/>
  <c r="U1580" i="2"/>
  <c r="U1576" i="2"/>
  <c r="U1572" i="2"/>
  <c r="U1568" i="2"/>
  <c r="U1564" i="2"/>
  <c r="U1560" i="2"/>
  <c r="U1556" i="2"/>
  <c r="U1552" i="2"/>
  <c r="U1548" i="2"/>
  <c r="U1544" i="2"/>
  <c r="U1540" i="2"/>
  <c r="U1536" i="2"/>
  <c r="U1532" i="2"/>
  <c r="U1528" i="2"/>
  <c r="U1524" i="2"/>
  <c r="U1520" i="2"/>
  <c r="U1516" i="2"/>
  <c r="U1512" i="2"/>
  <c r="U1508" i="2"/>
  <c r="U1504" i="2"/>
  <c r="U1500" i="2"/>
  <c r="U1496" i="2"/>
  <c r="U1492" i="2"/>
  <c r="U1488" i="2"/>
  <c r="U1484" i="2"/>
  <c r="U1480" i="2"/>
  <c r="U1476" i="2"/>
  <c r="U1506" i="2"/>
  <c r="U1502" i="2"/>
  <c r="U1498" i="2"/>
  <c r="U1494" i="2"/>
  <c r="U1490" i="2"/>
  <c r="U1486" i="2"/>
  <c r="U1482" i="2"/>
  <c r="U1478" i="2"/>
  <c r="U1472" i="2"/>
  <c r="U1468" i="2"/>
  <c r="U1464" i="2"/>
  <c r="U1460" i="2"/>
  <c r="U1456" i="2"/>
  <c r="U1452" i="2"/>
  <c r="U1448" i="2"/>
  <c r="U1444" i="2"/>
  <c r="U1440" i="2"/>
  <c r="U1436" i="2"/>
  <c r="U1432" i="2"/>
  <c r="U1428" i="2"/>
  <c r="U1424" i="2"/>
  <c r="U1420" i="2"/>
  <c r="U1416" i="2"/>
  <c r="U1412" i="2"/>
  <c r="U1408" i="2"/>
  <c r="U1404" i="2"/>
  <c r="U1400" i="2"/>
  <c r="U1396" i="2"/>
  <c r="U1392" i="2"/>
  <c r="U1388" i="2"/>
  <c r="U1384" i="2"/>
  <c r="U1380" i="2"/>
  <c r="U1376" i="2"/>
  <c r="U1372" i="2"/>
  <c r="U1368" i="2"/>
  <c r="U1364" i="2"/>
  <c r="U1360" i="2"/>
  <c r="U1356" i="2"/>
  <c r="U1352" i="2"/>
  <c r="U1348" i="2"/>
  <c r="U1344" i="2"/>
  <c r="U1340" i="2"/>
  <c r="U1336" i="2"/>
  <c r="U1332" i="2"/>
  <c r="U1328" i="2"/>
  <c r="U1324" i="2"/>
  <c r="U1320" i="2"/>
  <c r="U1300" i="2"/>
  <c r="U1296" i="2"/>
  <c r="U1292" i="2"/>
  <c r="U1288" i="2"/>
  <c r="U1284" i="2"/>
  <c r="U1280" i="2"/>
  <c r="U1276" i="2"/>
  <c r="U1272" i="2"/>
  <c r="U1268" i="2"/>
  <c r="U1264" i="2"/>
  <c r="U1260" i="2"/>
  <c r="U1256" i="2"/>
  <c r="U1252" i="2"/>
  <c r="U1248" i="2"/>
  <c r="U1244" i="2"/>
  <c r="U1240" i="2"/>
  <c r="U1236" i="2"/>
  <c r="U1232" i="2"/>
  <c r="U1228" i="2"/>
  <c r="U1224" i="2"/>
  <c r="U1220" i="2"/>
  <c r="U1216" i="2"/>
  <c r="U1212" i="2"/>
  <c r="U1208" i="2"/>
  <c r="U1204" i="2"/>
  <c r="U1200" i="2"/>
  <c r="U1196" i="2"/>
  <c r="U1192" i="2"/>
  <c r="U1188" i="2"/>
  <c r="U1184" i="2"/>
  <c r="U1180" i="2"/>
  <c r="U1176" i="2"/>
  <c r="U1172" i="2"/>
  <c r="U1168" i="2"/>
  <c r="U1164" i="2"/>
  <c r="U1160" i="2"/>
  <c r="U1156" i="2"/>
  <c r="U1152" i="2"/>
  <c r="U1148" i="2"/>
  <c r="U1144" i="2"/>
  <c r="U1140" i="2"/>
  <c r="U1136" i="2"/>
  <c r="U1132" i="2"/>
  <c r="U1473" i="2"/>
  <c r="U1469" i="2"/>
  <c r="U1465" i="2"/>
  <c r="U1461" i="2"/>
  <c r="U1457" i="2"/>
  <c r="U1453" i="2"/>
  <c r="U1449" i="2"/>
  <c r="U1445" i="2"/>
  <c r="U1441" i="2"/>
  <c r="U1437" i="2"/>
  <c r="U1433" i="2"/>
  <c r="U1429" i="2"/>
  <c r="U1425" i="2"/>
  <c r="U1421" i="2"/>
  <c r="U1417" i="2"/>
  <c r="U1413" i="2"/>
  <c r="U1409" i="2"/>
  <c r="U1405" i="2"/>
  <c r="U1401" i="2"/>
  <c r="U1397" i="2"/>
  <c r="U1393" i="2"/>
  <c r="U1389" i="2"/>
  <c r="U1385" i="2"/>
  <c r="U1381" i="2"/>
  <c r="U1377" i="2"/>
  <c r="U1373" i="2"/>
  <c r="U1369" i="2"/>
  <c r="U1365" i="2"/>
  <c r="U1361" i="2"/>
  <c r="U1357" i="2"/>
  <c r="U1353" i="2"/>
  <c r="U1349" i="2"/>
  <c r="U1345" i="2"/>
  <c r="U1341" i="2"/>
  <c r="U1337" i="2"/>
  <c r="U1333" i="2"/>
  <c r="U1329" i="2"/>
  <c r="U1325" i="2"/>
  <c r="U1321" i="2"/>
  <c r="U1301" i="2"/>
  <c r="U1297" i="2"/>
  <c r="U1293" i="2"/>
  <c r="U1289" i="2"/>
  <c r="U1285" i="2"/>
  <c r="U1281" i="2"/>
  <c r="U1277" i="2"/>
  <c r="U1273" i="2"/>
  <c r="U1269" i="2"/>
  <c r="U1265" i="2"/>
  <c r="U1261" i="2"/>
  <c r="U1257" i="2"/>
  <c r="U1253" i="2"/>
  <c r="U1249" i="2"/>
  <c r="U1245" i="2"/>
  <c r="U1241" i="2"/>
  <c r="U1237" i="2"/>
  <c r="U1233" i="2"/>
  <c r="U1229" i="2"/>
  <c r="U1225" i="2"/>
  <c r="U1221" i="2"/>
  <c r="U1217" i="2"/>
  <c r="U1213" i="2"/>
  <c r="U1209" i="2"/>
  <c r="U1205" i="2"/>
  <c r="U1201" i="2"/>
  <c r="U1197" i="2"/>
  <c r="U1193" i="2"/>
  <c r="U1189" i="2"/>
  <c r="U1185" i="2"/>
  <c r="U1181" i="2"/>
  <c r="U1177" i="2"/>
  <c r="U1173" i="2"/>
  <c r="U1169" i="2"/>
  <c r="U1165" i="2"/>
  <c r="U1161" i="2"/>
  <c r="U1157" i="2"/>
  <c r="U1153" i="2"/>
  <c r="U1149" i="2"/>
  <c r="U1145" i="2"/>
  <c r="U1141" i="2"/>
  <c r="U1137" i="2"/>
  <c r="U1133" i="2"/>
  <c r="U1474" i="2"/>
  <c r="U1470" i="2"/>
  <c r="U1466" i="2"/>
  <c r="U1462" i="2"/>
  <c r="U1458" i="2"/>
  <c r="U1454" i="2"/>
  <c r="U1450" i="2"/>
  <c r="U1446" i="2"/>
  <c r="U1442" i="2"/>
  <c r="U1438" i="2"/>
  <c r="U1434" i="2"/>
  <c r="U1430" i="2"/>
  <c r="U1426" i="2"/>
  <c r="U1422" i="2"/>
  <c r="U1418" i="2"/>
  <c r="U1414" i="2"/>
  <c r="U1410" i="2"/>
  <c r="U1406" i="2"/>
  <c r="U1402" i="2"/>
  <c r="U1398" i="2"/>
  <c r="U1394" i="2"/>
  <c r="U1390" i="2"/>
  <c r="U1386" i="2"/>
  <c r="U1382" i="2"/>
  <c r="U1378" i="2"/>
  <c r="U1374" i="2"/>
  <c r="U1370" i="2"/>
  <c r="U1366" i="2"/>
  <c r="U1362" i="2"/>
  <c r="U1358" i="2"/>
  <c r="U1354" i="2"/>
  <c r="U1350" i="2"/>
  <c r="U1346" i="2"/>
  <c r="U1342" i="2"/>
  <c r="U1338" i="2"/>
  <c r="U1334" i="2"/>
  <c r="U1330" i="2"/>
  <c r="U1326" i="2"/>
  <c r="U1322" i="2"/>
  <c r="U1302" i="2"/>
  <c r="U1298" i="2"/>
  <c r="U1294" i="2"/>
  <c r="U1290" i="2"/>
  <c r="U1286" i="2"/>
  <c r="U1282" i="2"/>
  <c r="U1278" i="2"/>
  <c r="U1274" i="2"/>
  <c r="U1270" i="2"/>
  <c r="U1266" i="2"/>
  <c r="U1262" i="2"/>
  <c r="U1258" i="2"/>
  <c r="U1254" i="2"/>
  <c r="U1250" i="2"/>
  <c r="U1246" i="2"/>
  <c r="U1242" i="2"/>
  <c r="U1238" i="2"/>
  <c r="U1234" i="2"/>
  <c r="U1230" i="2"/>
  <c r="U1226" i="2"/>
  <c r="U1222" i="2"/>
  <c r="U1218" i="2"/>
  <c r="U1214" i="2"/>
  <c r="U1210" i="2"/>
  <c r="U1206" i="2"/>
  <c r="U1202" i="2"/>
  <c r="U1198" i="2"/>
  <c r="U1194" i="2"/>
  <c r="U1190" i="2"/>
  <c r="U1186" i="2"/>
  <c r="U1182" i="2"/>
  <c r="U1178" i="2"/>
  <c r="U1174" i="2"/>
  <c r="U1170" i="2"/>
  <c r="U1166" i="2"/>
  <c r="U1162" i="2"/>
  <c r="U1158" i="2"/>
  <c r="U1154" i="2"/>
  <c r="U1150" i="2"/>
  <c r="U1146" i="2"/>
  <c r="U1142" i="2"/>
  <c r="U1138" i="2"/>
  <c r="U1134" i="2"/>
  <c r="U1130" i="2"/>
  <c r="U1475" i="2"/>
  <c r="U1471" i="2"/>
  <c r="U1467" i="2"/>
  <c r="U1463" i="2"/>
  <c r="U1459" i="2"/>
  <c r="U1455" i="2"/>
  <c r="U1451" i="2"/>
  <c r="U1447" i="2"/>
  <c r="U1443" i="2"/>
  <c r="U1439" i="2"/>
  <c r="U1435" i="2"/>
  <c r="U1431" i="2"/>
  <c r="U1427" i="2"/>
  <c r="U1423" i="2"/>
  <c r="U1419" i="2"/>
  <c r="U1415" i="2"/>
  <c r="U1411" i="2"/>
  <c r="U1407" i="2"/>
  <c r="U1403" i="2"/>
  <c r="U1399" i="2"/>
  <c r="U1395" i="2"/>
  <c r="U1391" i="2"/>
  <c r="U1387" i="2"/>
  <c r="U1383" i="2"/>
  <c r="U1379" i="2"/>
  <c r="U1375" i="2"/>
  <c r="U1371" i="2"/>
  <c r="U1367" i="2"/>
  <c r="U1363" i="2"/>
  <c r="U1359" i="2"/>
  <c r="U1355" i="2"/>
  <c r="U1351" i="2"/>
  <c r="U1347" i="2"/>
  <c r="U1343" i="2"/>
  <c r="U1339" i="2"/>
  <c r="U1335" i="2"/>
  <c r="U1331" i="2"/>
  <c r="U1327" i="2"/>
  <c r="U1323" i="2"/>
  <c r="U1319" i="2"/>
  <c r="U1299" i="2"/>
  <c r="U1295" i="2"/>
  <c r="U1291" i="2"/>
  <c r="U1287" i="2"/>
  <c r="U1283" i="2"/>
  <c r="U1279" i="2"/>
  <c r="U1275" i="2"/>
  <c r="U1271" i="2"/>
  <c r="U1267" i="2"/>
  <c r="U1263" i="2"/>
  <c r="U1259" i="2"/>
  <c r="U1255" i="2"/>
  <c r="U1251" i="2"/>
  <c r="U1247" i="2"/>
  <c r="U1243" i="2"/>
  <c r="U1239" i="2"/>
  <c r="U1235" i="2"/>
  <c r="U1231" i="2"/>
  <c r="U1227" i="2"/>
  <c r="U1223" i="2"/>
  <c r="U1219" i="2"/>
  <c r="U1215" i="2"/>
  <c r="U1211" i="2"/>
  <c r="U1207" i="2"/>
  <c r="U1203" i="2"/>
  <c r="U1199" i="2"/>
  <c r="U1195" i="2"/>
  <c r="U1191" i="2"/>
  <c r="U1102" i="2"/>
  <c r="U1098" i="2"/>
  <c r="U1094" i="2"/>
  <c r="U1090" i="2"/>
  <c r="U1086" i="2"/>
  <c r="U1076" i="2"/>
  <c r="U1072" i="2"/>
  <c r="U1068" i="2"/>
  <c r="U1064" i="2"/>
  <c r="U1060" i="2"/>
  <c r="U1056" i="2"/>
  <c r="U1052" i="2"/>
  <c r="U1048" i="2"/>
  <c r="U1044" i="2"/>
  <c r="U1040" i="2"/>
  <c r="U1036" i="2"/>
  <c r="U1032" i="2"/>
  <c r="U1028" i="2"/>
  <c r="U1024" i="2"/>
  <c r="U1020" i="2"/>
  <c r="U1016" i="2"/>
  <c r="U1012" i="2"/>
  <c r="U1008" i="2"/>
  <c r="U1004" i="2"/>
  <c r="U1000" i="2"/>
  <c r="U996" i="2"/>
  <c r="U992" i="2"/>
  <c r="U986" i="2"/>
  <c r="U982" i="2"/>
  <c r="U978" i="2"/>
  <c r="U974" i="2"/>
  <c r="U970" i="2"/>
  <c r="U966" i="2"/>
  <c r="U962" i="2"/>
  <c r="U958" i="2"/>
  <c r="U954" i="2"/>
  <c r="U950" i="2"/>
  <c r="U946" i="2"/>
  <c r="U942" i="2"/>
  <c r="U938" i="2"/>
  <c r="U934" i="2"/>
  <c r="U930" i="2"/>
  <c r="U926" i="2"/>
  <c r="U922" i="2"/>
  <c r="U918" i="2"/>
  <c r="U914" i="2"/>
  <c r="U910" i="2"/>
  <c r="U906" i="2"/>
  <c r="U902" i="2"/>
  <c r="U898" i="2"/>
  <c r="U894" i="2"/>
  <c r="U890" i="2"/>
  <c r="U886" i="2"/>
  <c r="U882" i="2"/>
  <c r="U880" i="2"/>
  <c r="U876" i="2"/>
  <c r="U868" i="2"/>
  <c r="U862" i="2"/>
  <c r="U858" i="2"/>
  <c r="U854" i="2"/>
  <c r="U848" i="2"/>
  <c r="U844" i="2"/>
  <c r="U1103" i="2"/>
  <c r="U1099" i="2"/>
  <c r="U1095" i="2"/>
  <c r="U1091" i="2"/>
  <c r="U1087" i="2"/>
  <c r="U1083" i="2"/>
  <c r="U1077" i="2"/>
  <c r="U1073" i="2"/>
  <c r="U1069" i="2"/>
  <c r="U1065" i="2"/>
  <c r="U1061" i="2"/>
  <c r="U1057" i="2"/>
  <c r="U1053" i="2"/>
  <c r="U1049" i="2"/>
  <c r="U1045" i="2"/>
  <c r="U1041" i="2"/>
  <c r="U1037" i="2"/>
  <c r="U1033" i="2"/>
  <c r="U1029" i="2"/>
  <c r="U1025" i="2"/>
  <c r="U1021" i="2"/>
  <c r="U1017" i="2"/>
  <c r="U1013" i="2"/>
  <c r="U1009" i="2"/>
  <c r="U1005" i="2"/>
  <c r="U1001" i="2"/>
  <c r="U997" i="2"/>
  <c r="U993" i="2"/>
  <c r="U989" i="2"/>
  <c r="U987" i="2"/>
  <c r="U983" i="2"/>
  <c r="U979" i="2"/>
  <c r="U975" i="2"/>
  <c r="U971" i="2"/>
  <c r="U967" i="2"/>
  <c r="U963" i="2"/>
  <c r="U959" i="2"/>
  <c r="U955" i="2"/>
  <c r="U951" i="2"/>
  <c r="U947" i="2"/>
  <c r="U943" i="2"/>
  <c r="U939" i="2"/>
  <c r="U935" i="2"/>
  <c r="U931" i="2"/>
  <c r="U927" i="2"/>
  <c r="U923" i="2"/>
  <c r="U919" i="2"/>
  <c r="U915" i="2"/>
  <c r="U911" i="2"/>
  <c r="U907" i="2"/>
  <c r="U903" i="2"/>
  <c r="U899" i="2"/>
  <c r="U895" i="2"/>
  <c r="U891" i="2"/>
  <c r="U887" i="2"/>
  <c r="U883" i="2"/>
  <c r="U875" i="2"/>
  <c r="U869" i="2"/>
  <c r="U863" i="2"/>
  <c r="U859" i="2"/>
  <c r="U855" i="2"/>
  <c r="U849" i="2"/>
  <c r="U845" i="2"/>
  <c r="U841" i="2"/>
  <c r="U837" i="2"/>
  <c r="U833" i="2"/>
  <c r="U829" i="2"/>
  <c r="U825" i="2"/>
  <c r="U821" i="2"/>
  <c r="U1104" i="2"/>
  <c r="U1100" i="2"/>
  <c r="U1096" i="2"/>
  <c r="U1092" i="2"/>
  <c r="U1088" i="2"/>
  <c r="U1084" i="2"/>
  <c r="U1074" i="2"/>
  <c r="U1070" i="2"/>
  <c r="U1066" i="2"/>
  <c r="U1062" i="2"/>
  <c r="U1058" i="2"/>
  <c r="U1054" i="2"/>
  <c r="U1050" i="2"/>
  <c r="U1046" i="2"/>
  <c r="U1042" i="2"/>
  <c r="U1038" i="2"/>
  <c r="U1034" i="2"/>
  <c r="U1030" i="2"/>
  <c r="U1026" i="2"/>
  <c r="U1022" i="2"/>
  <c r="U1018" i="2"/>
  <c r="U1014" i="2"/>
  <c r="U1010" i="2"/>
  <c r="U1006" i="2"/>
  <c r="U1002" i="2"/>
  <c r="U998" i="2"/>
  <c r="U994" i="2"/>
  <c r="U990" i="2"/>
  <c r="U984" i="2"/>
  <c r="U980" i="2"/>
  <c r="U976" i="2"/>
  <c r="U972" i="2"/>
  <c r="U968" i="2"/>
  <c r="U964" i="2"/>
  <c r="U960" i="2"/>
  <c r="U956" i="2"/>
  <c r="U952" i="2"/>
  <c r="U948" i="2"/>
  <c r="U944" i="2"/>
  <c r="U940" i="2"/>
  <c r="U936" i="2"/>
  <c r="U932" i="2"/>
  <c r="U928" i="2"/>
  <c r="U924" i="2"/>
  <c r="U920" i="2"/>
  <c r="U1187" i="2"/>
  <c r="U1183" i="2"/>
  <c r="U1179" i="2"/>
  <c r="U1175" i="2"/>
  <c r="U1171" i="2"/>
  <c r="U1167" i="2"/>
  <c r="U1163" i="2"/>
  <c r="U1159" i="2"/>
  <c r="U1155" i="2"/>
  <c r="U1151" i="2"/>
  <c r="U1147" i="2"/>
  <c r="U1143" i="2"/>
  <c r="U1139" i="2"/>
  <c r="U1135" i="2"/>
  <c r="U1131" i="2"/>
  <c r="U1129" i="2"/>
  <c r="U1101" i="2"/>
  <c r="U1097" i="2"/>
  <c r="U1093" i="2"/>
  <c r="U1089" i="2"/>
  <c r="U1085" i="2"/>
  <c r="U1075" i="2"/>
  <c r="U1071" i="2"/>
  <c r="U1067" i="2"/>
  <c r="U1063" i="2"/>
  <c r="U1059" i="2"/>
  <c r="U1055" i="2"/>
  <c r="U1051" i="2"/>
  <c r="U1047" i="2"/>
  <c r="U1043" i="2"/>
  <c r="U1039" i="2"/>
  <c r="U1035" i="2"/>
  <c r="U1031" i="2"/>
  <c r="U1027" i="2"/>
  <c r="U1023" i="2"/>
  <c r="U1019" i="2"/>
  <c r="U1015" i="2"/>
  <c r="U1011" i="2"/>
  <c r="U1007" i="2"/>
  <c r="U1003" i="2"/>
  <c r="U999" i="2"/>
  <c r="U995" i="2"/>
  <c r="U991" i="2"/>
  <c r="U985" i="2"/>
  <c r="U981" i="2"/>
  <c r="U977" i="2"/>
  <c r="U973" i="2"/>
  <c r="U969" i="2"/>
  <c r="U965" i="2"/>
  <c r="U961" i="2"/>
  <c r="U957" i="2"/>
  <c r="U953" i="2"/>
  <c r="U949" i="2"/>
  <c r="U945" i="2"/>
  <c r="U941" i="2"/>
  <c r="U937" i="2"/>
  <c r="U933" i="2"/>
  <c r="U929" i="2"/>
  <c r="U925" i="2"/>
  <c r="U921" i="2"/>
  <c r="U917" i="2"/>
  <c r="U913" i="2"/>
  <c r="U909" i="2"/>
  <c r="U905" i="2"/>
  <c r="U901" i="2"/>
  <c r="U897" i="2"/>
  <c r="U893" i="2"/>
  <c r="U889" i="2"/>
  <c r="U885" i="2"/>
  <c r="U881" i="2"/>
  <c r="U877" i="2"/>
  <c r="U873" i="2"/>
  <c r="U871" i="2"/>
  <c r="U867" i="2"/>
  <c r="U865" i="2"/>
  <c r="U861" i="2"/>
  <c r="U857" i="2"/>
  <c r="U853" i="2"/>
  <c r="U847" i="2"/>
  <c r="U843" i="2"/>
  <c r="U839" i="2"/>
  <c r="U835" i="2"/>
  <c r="U831" i="2"/>
  <c r="U827" i="2"/>
  <c r="U823" i="2"/>
  <c r="S660" i="2"/>
  <c r="U666" i="2"/>
  <c r="S667" i="2"/>
  <c r="U670" i="2"/>
  <c r="S671" i="2"/>
  <c r="U674" i="2"/>
  <c r="S675" i="2"/>
  <c r="U678" i="2"/>
  <c r="S679" i="2"/>
  <c r="U682" i="2"/>
  <c r="Q683" i="2"/>
  <c r="S686" i="2"/>
  <c r="Q687" i="2"/>
  <c r="U688" i="2"/>
  <c r="Q690" i="2"/>
  <c r="S691" i="2"/>
  <c r="U692" i="2"/>
  <c r="Q694" i="2"/>
  <c r="S695" i="2"/>
  <c r="U696" i="2"/>
  <c r="Q698" i="2"/>
  <c r="S699" i="2"/>
  <c r="U700" i="2"/>
  <c r="Q702" i="2"/>
  <c r="S703" i="2"/>
  <c r="U704" i="2"/>
  <c r="Q706" i="2"/>
  <c r="S707" i="2"/>
  <c r="U708" i="2"/>
  <c r="Q710" i="2"/>
  <c r="S711" i="2"/>
  <c r="U712" i="2"/>
  <c r="Q714" i="2"/>
  <c r="S715" i="2"/>
  <c r="U716" i="2"/>
  <c r="Q718" i="2"/>
  <c r="S719" i="2"/>
  <c r="U720" i="2"/>
  <c r="Q722" i="2"/>
  <c r="S723" i="2"/>
  <c r="U724" i="2"/>
  <c r="Q726" i="2"/>
  <c r="S727" i="2"/>
  <c r="U728" i="2"/>
  <c r="Q730" i="2"/>
  <c r="S731" i="2"/>
  <c r="U732" i="2"/>
  <c r="Q734" i="2"/>
  <c r="S735" i="2"/>
  <c r="U736" i="2"/>
  <c r="Q738" i="2"/>
  <c r="S739" i="2"/>
  <c r="U740" i="2"/>
  <c r="Q742" i="2"/>
  <c r="S743" i="2"/>
  <c r="U744" i="2"/>
  <c r="Q746" i="2"/>
  <c r="S747" i="2"/>
  <c r="U748" i="2"/>
  <c r="Q750" i="2"/>
  <c r="S751" i="2"/>
  <c r="U752" i="2"/>
  <c r="Q754" i="2"/>
  <c r="S755" i="2"/>
  <c r="U756" i="2"/>
  <c r="Q758" i="2"/>
  <c r="S759" i="2"/>
  <c r="U760" i="2"/>
  <c r="Q762" i="2"/>
  <c r="S763" i="2"/>
  <c r="U764" i="2"/>
  <c r="Q766" i="2"/>
  <c r="S767" i="2"/>
  <c r="U768" i="2"/>
  <c r="Q770" i="2"/>
  <c r="S771" i="2"/>
  <c r="U772" i="2"/>
  <c r="Q774" i="2"/>
  <c r="S775" i="2"/>
  <c r="U776" i="2"/>
  <c r="Q778" i="2"/>
  <c r="S779" i="2"/>
  <c r="U780" i="2"/>
  <c r="Q782" i="2"/>
  <c r="S783" i="2"/>
  <c r="U784" i="2"/>
  <c r="Q786" i="2"/>
  <c r="S787" i="2"/>
  <c r="U788" i="2"/>
  <c r="Q790" i="2"/>
  <c r="S791" i="2"/>
  <c r="U792" i="2"/>
  <c r="Q794" i="2"/>
  <c r="S795" i="2"/>
  <c r="U796" i="2"/>
  <c r="Q798" i="2"/>
  <c r="S799" i="2"/>
  <c r="U800" i="2"/>
  <c r="Q802" i="2"/>
  <c r="S803" i="2"/>
  <c r="U804" i="2"/>
  <c r="Q806" i="2"/>
  <c r="S807" i="2"/>
  <c r="U808" i="2"/>
  <c r="Q810" i="2"/>
  <c r="S811" i="2"/>
  <c r="U812" i="2"/>
  <c r="Q814" i="2"/>
  <c r="S815" i="2"/>
  <c r="U816" i="2"/>
  <c r="Q818" i="2"/>
  <c r="S819" i="2"/>
  <c r="S821" i="2"/>
  <c r="U824" i="2"/>
  <c r="S825" i="2"/>
  <c r="U828" i="2"/>
  <c r="S829" i="2"/>
  <c r="U832" i="2"/>
  <c r="S833" i="2"/>
  <c r="U836" i="2"/>
  <c r="S837" i="2"/>
  <c r="U840" i="2"/>
  <c r="S841" i="2"/>
  <c r="U874" i="2"/>
  <c r="S659" i="2"/>
  <c r="S663" i="2"/>
  <c r="S664" i="2"/>
  <c r="U667" i="2"/>
  <c r="S668" i="2"/>
  <c r="U671" i="2"/>
  <c r="S672" i="2"/>
  <c r="U675" i="2"/>
  <c r="S676" i="2"/>
  <c r="U679" i="2"/>
  <c r="S680" i="2"/>
  <c r="S683" i="2"/>
  <c r="S684" i="2"/>
  <c r="S687" i="2"/>
  <c r="Q689" i="2"/>
  <c r="S690" i="2"/>
  <c r="U691" i="2"/>
  <c r="Q693" i="2"/>
  <c r="S694" i="2"/>
  <c r="U695" i="2"/>
  <c r="Q697" i="2"/>
  <c r="S698" i="2"/>
  <c r="U699" i="2"/>
  <c r="Q701" i="2"/>
  <c r="S702" i="2"/>
  <c r="U703" i="2"/>
  <c r="Q705" i="2"/>
  <c r="S706" i="2"/>
  <c r="U707" i="2"/>
  <c r="Q709" i="2"/>
  <c r="S710" i="2"/>
  <c r="U711" i="2"/>
  <c r="Q713" i="2"/>
  <c r="S714" i="2"/>
  <c r="U715" i="2"/>
  <c r="Q717" i="2"/>
  <c r="S718" i="2"/>
  <c r="U719" i="2"/>
  <c r="Q721" i="2"/>
  <c r="S722" i="2"/>
  <c r="U723" i="2"/>
  <c r="Q725" i="2"/>
  <c r="S726" i="2"/>
  <c r="U727" i="2"/>
  <c r="Q729" i="2"/>
  <c r="S730" i="2"/>
  <c r="U731" i="2"/>
  <c r="Q733" i="2"/>
  <c r="S734" i="2"/>
  <c r="U735" i="2"/>
  <c r="Q737" i="2"/>
  <c r="S738" i="2"/>
  <c r="U739" i="2"/>
  <c r="Q741" i="2"/>
  <c r="S742" i="2"/>
  <c r="U743" i="2"/>
  <c r="Q745" i="2"/>
  <c r="S746" i="2"/>
  <c r="U747" i="2"/>
  <c r="Q749" i="2"/>
  <c r="S750" i="2"/>
  <c r="U751" i="2"/>
  <c r="Q753" i="2"/>
  <c r="S754" i="2"/>
  <c r="U755" i="2"/>
  <c r="Q757" i="2"/>
  <c r="S758" i="2"/>
  <c r="U759" i="2"/>
  <c r="Q761" i="2"/>
  <c r="S762" i="2"/>
  <c r="U763" i="2"/>
  <c r="Q765" i="2"/>
  <c r="S766" i="2"/>
  <c r="U767" i="2"/>
  <c r="Q769" i="2"/>
  <c r="S770" i="2"/>
  <c r="U771" i="2"/>
  <c r="Q773" i="2"/>
  <c r="S774" i="2"/>
  <c r="U775" i="2"/>
  <c r="Q777" i="2"/>
  <c r="S778" i="2"/>
  <c r="U779" i="2"/>
  <c r="Q781" i="2"/>
  <c r="S782" i="2"/>
  <c r="U783" i="2"/>
  <c r="Q785" i="2"/>
  <c r="S786" i="2"/>
  <c r="U787" i="2"/>
  <c r="Q789" i="2"/>
  <c r="S790" i="2"/>
  <c r="U791" i="2"/>
  <c r="Q793" i="2"/>
  <c r="S794" i="2"/>
  <c r="U795" i="2"/>
  <c r="Q797" i="2"/>
  <c r="S798" i="2"/>
  <c r="U799" i="2"/>
  <c r="Q801" i="2"/>
  <c r="S802" i="2"/>
  <c r="U803" i="2"/>
  <c r="Q805" i="2"/>
  <c r="S806" i="2"/>
  <c r="U807" i="2"/>
  <c r="Q809" i="2"/>
  <c r="S810" i="2"/>
  <c r="U811" i="2"/>
  <c r="Q813" i="2"/>
  <c r="S814" i="2"/>
  <c r="U815" i="2"/>
  <c r="Q817" i="2"/>
  <c r="S818" i="2"/>
  <c r="U819" i="2"/>
  <c r="Q822" i="2"/>
  <c r="Q826" i="2"/>
  <c r="Q830" i="2"/>
  <c r="Q834" i="2"/>
  <c r="Q838" i="2"/>
  <c r="Q842" i="2"/>
  <c r="S866" i="2"/>
  <c r="S869" i="2"/>
  <c r="U870" i="2"/>
  <c r="Q2628" i="2"/>
  <c r="Q2624" i="2"/>
  <c r="Q2620" i="2"/>
  <c r="Q2616" i="2"/>
  <c r="Q2612" i="2"/>
  <c r="Q2625" i="2"/>
  <c r="Q2621" i="2"/>
  <c r="Q2617" i="2"/>
  <c r="Q2613" i="2"/>
  <c r="Q2609" i="2"/>
  <c r="Q2605" i="2"/>
  <c r="Q2601" i="2"/>
  <c r="Q2597" i="2"/>
  <c r="Q2593" i="2"/>
  <c r="Q2589" i="2"/>
  <c r="Q2585" i="2"/>
  <c r="Q2581" i="2"/>
  <c r="Q2577" i="2"/>
  <c r="Q2573" i="2"/>
  <c r="Q2569" i="2"/>
  <c r="Q2565" i="2"/>
  <c r="Q2561" i="2"/>
  <c r="Q2557" i="2"/>
  <c r="Q2555" i="2"/>
  <c r="Q2551" i="2"/>
  <c r="Q2547" i="2"/>
  <c r="Q2543" i="2"/>
  <c r="Q2539" i="2"/>
  <c r="Q2535" i="2"/>
  <c r="Q2531" i="2"/>
  <c r="Q2527" i="2"/>
  <c r="Q2523" i="2"/>
  <c r="Q2519" i="2"/>
  <c r="Q2515" i="2"/>
  <c r="Q2511" i="2"/>
  <c r="Q2507" i="2"/>
  <c r="Q2503" i="2"/>
  <c r="Q2499" i="2"/>
  <c r="Q2495" i="2"/>
  <c r="Q2491" i="2"/>
  <c r="Q2487" i="2"/>
  <c r="Q2483" i="2"/>
  <c r="Q2479" i="2"/>
  <c r="Q2475" i="2"/>
  <c r="Q2471" i="2"/>
  <c r="Q2467" i="2"/>
  <c r="Q2463" i="2"/>
  <c r="Q2459" i="2"/>
  <c r="Q2455" i="2"/>
  <c r="Q2451" i="2"/>
  <c r="Q2447" i="2"/>
  <c r="Q2443" i="2"/>
  <c r="Q2439" i="2"/>
  <c r="Q2435" i="2"/>
  <c r="Q2431" i="2"/>
  <c r="Q2427" i="2"/>
  <c r="Q2623" i="2"/>
  <c r="Q2615" i="2"/>
  <c r="Q2610" i="2"/>
  <c r="Q2602" i="2"/>
  <c r="Q2594" i="2"/>
  <c r="Q2586" i="2"/>
  <c r="Q2578" i="2"/>
  <c r="Q2570" i="2"/>
  <c r="Q2562" i="2"/>
  <c r="Q2622" i="2"/>
  <c r="Q2614" i="2"/>
  <c r="Q2607" i="2"/>
  <c r="Q2604" i="2"/>
  <c r="Q2599" i="2"/>
  <c r="Q2596" i="2"/>
  <c r="Q2591" i="2"/>
  <c r="Q2588" i="2"/>
  <c r="Q2583" i="2"/>
  <c r="Q2580" i="2"/>
  <c r="Q2575" i="2"/>
  <c r="Q2572" i="2"/>
  <c r="Q2567" i="2"/>
  <c r="Q2564" i="2"/>
  <c r="Q2559" i="2"/>
  <c r="Q2556" i="2"/>
  <c r="Q2554" i="2"/>
  <c r="Q2552" i="2"/>
  <c r="Q2550" i="2"/>
  <c r="Q2548" i="2"/>
  <c r="Q2546" i="2"/>
  <c r="Q2544" i="2"/>
  <c r="Q2542" i="2"/>
  <c r="Q2540" i="2"/>
  <c r="Q2538" i="2"/>
  <c r="Q2536" i="2"/>
  <c r="Q2534" i="2"/>
  <c r="Q2532" i="2"/>
  <c r="Q2530" i="2"/>
  <c r="Q2528" i="2"/>
  <c r="Q2526" i="2"/>
  <c r="Q2524" i="2"/>
  <c r="Q2522" i="2"/>
  <c r="Q2520" i="2"/>
  <c r="Q2518" i="2"/>
  <c r="Q2516" i="2"/>
  <c r="Q2514" i="2"/>
  <c r="Q2512" i="2"/>
  <c r="Q2510" i="2"/>
  <c r="Q2508" i="2"/>
  <c r="Q2506" i="2"/>
  <c r="Q2504" i="2"/>
  <c r="Q2502" i="2"/>
  <c r="Q2500" i="2"/>
  <c r="Q2498" i="2"/>
  <c r="Q2496" i="2"/>
  <c r="Q2494" i="2"/>
  <c r="Q2492" i="2"/>
  <c r="Q2490" i="2"/>
  <c r="Q2488" i="2"/>
  <c r="Q2486" i="2"/>
  <c r="Q2484" i="2"/>
  <c r="Q2482" i="2"/>
  <c r="Q2480" i="2"/>
  <c r="Q2478" i="2"/>
  <c r="Q2476" i="2"/>
  <c r="Q2474" i="2"/>
  <c r="Q2472" i="2"/>
  <c r="Q2470" i="2"/>
  <c r="Q2468" i="2"/>
  <c r="Q2466" i="2"/>
  <c r="Q2464" i="2"/>
  <c r="Q2462" i="2"/>
  <c r="Q2460" i="2"/>
  <c r="Q2458" i="2"/>
  <c r="Q2456" i="2"/>
  <c r="Q2454" i="2"/>
  <c r="Q2452" i="2"/>
  <c r="Q2450" i="2"/>
  <c r="Q2448" i="2"/>
  <c r="Q2446" i="2"/>
  <c r="Q2444" i="2"/>
  <c r="Q2442" i="2"/>
  <c r="Q2440" i="2"/>
  <c r="Q2627" i="2"/>
  <c r="Q2618" i="2"/>
  <c r="Q2608" i="2"/>
  <c r="Q2598" i="2"/>
  <c r="Q2587" i="2"/>
  <c r="Q2576" i="2"/>
  <c r="Q2566" i="2"/>
  <c r="Q2437" i="2"/>
  <c r="Q2433" i="2"/>
  <c r="Q2429" i="2"/>
  <c r="Q2423" i="2"/>
  <c r="Q2419" i="2"/>
  <c r="Q2415" i="2"/>
  <c r="Q2411" i="2"/>
  <c r="Q2407" i="2"/>
  <c r="Q2403" i="2"/>
  <c r="Q2399" i="2"/>
  <c r="Q2395" i="2"/>
  <c r="Q2391" i="2"/>
  <c r="Q2387" i="2"/>
  <c r="Q2383" i="2"/>
  <c r="Q2379" i="2"/>
  <c r="Q2375" i="2"/>
  <c r="Q2371" i="2"/>
  <c r="Q2367" i="2"/>
  <c r="Q2363" i="2"/>
  <c r="Q2359" i="2"/>
  <c r="Q2355" i="2"/>
  <c r="Q2351" i="2"/>
  <c r="Q2347" i="2"/>
  <c r="Q2343" i="2"/>
  <c r="Q2626" i="2"/>
  <c r="Q2606" i="2"/>
  <c r="Q2595" i="2"/>
  <c r="Q2584" i="2"/>
  <c r="Q2574" i="2"/>
  <c r="Q2563" i="2"/>
  <c r="Q2553" i="2"/>
  <c r="Q2545" i="2"/>
  <c r="Q2537" i="2"/>
  <c r="Q2529" i="2"/>
  <c r="Q2521" i="2"/>
  <c r="Q2513" i="2"/>
  <c r="Q2505" i="2"/>
  <c r="Q2497" i="2"/>
  <c r="Q2489" i="2"/>
  <c r="Q2481" i="2"/>
  <c r="Q2473" i="2"/>
  <c r="Q2424" i="2"/>
  <c r="Q2420" i="2"/>
  <c r="Q2416" i="2"/>
  <c r="Q2412" i="2"/>
  <c r="Q2408" i="2"/>
  <c r="Q2404" i="2"/>
  <c r="Q2400" i="2"/>
  <c r="Q2396" i="2"/>
  <c r="Q2392" i="2"/>
  <c r="Q2388" i="2"/>
  <c r="Q2384" i="2"/>
  <c r="Q2380" i="2"/>
  <c r="Q2376" i="2"/>
  <c r="Q2372" i="2"/>
  <c r="Q2368" i="2"/>
  <c r="Q2364" i="2"/>
  <c r="Q2360" i="2"/>
  <c r="Q2356" i="2"/>
  <c r="Q2352" i="2"/>
  <c r="Q2348" i="2"/>
  <c r="Q2344" i="2"/>
  <c r="Q2611" i="2"/>
  <c r="Q2600" i="2"/>
  <c r="Q2592" i="2"/>
  <c r="Q2558" i="2"/>
  <c r="Q2465" i="2"/>
  <c r="Q2461" i="2"/>
  <c r="Q2457" i="2"/>
  <c r="Q2453" i="2"/>
  <c r="Q2449" i="2"/>
  <c r="Q2445" i="2"/>
  <c r="Q2441" i="2"/>
  <c r="Q2432" i="2"/>
  <c r="Q2426" i="2"/>
  <c r="Q2422" i="2"/>
  <c r="Q2418" i="2"/>
  <c r="Q2414" i="2"/>
  <c r="Q2410" i="2"/>
  <c r="Q2406" i="2"/>
  <c r="Q2402" i="2"/>
  <c r="Q2398" i="2"/>
  <c r="Q2394" i="2"/>
  <c r="Q2390" i="2"/>
  <c r="Q2386" i="2"/>
  <c r="Q2382" i="2"/>
  <c r="Q2378" i="2"/>
  <c r="Q2374" i="2"/>
  <c r="Q2370" i="2"/>
  <c r="Q2366" i="2"/>
  <c r="Q2362" i="2"/>
  <c r="Q2358" i="2"/>
  <c r="Q2354" i="2"/>
  <c r="Q2350" i="2"/>
  <c r="Q2346" i="2"/>
  <c r="Q2342" i="2"/>
  <c r="Q2338" i="2"/>
  <c r="Q2334" i="2"/>
  <c r="Q2330" i="2"/>
  <c r="Q2326" i="2"/>
  <c r="Q2322" i="2"/>
  <c r="Q2318" i="2"/>
  <c r="Q2314" i="2"/>
  <c r="Q2310" i="2"/>
  <c r="Q2306" i="2"/>
  <c r="Q2302" i="2"/>
  <c r="Q2298" i="2"/>
  <c r="Q2294" i="2"/>
  <c r="Q2290" i="2"/>
  <c r="Q2286" i="2"/>
  <c r="Q2282" i="2"/>
  <c r="Q2278" i="2"/>
  <c r="Q2274" i="2"/>
  <c r="Q2270" i="2"/>
  <c r="Q2266" i="2"/>
  <c r="Q2262" i="2"/>
  <c r="Q2258" i="2"/>
  <c r="Q2254" i="2"/>
  <c r="Q2250" i="2"/>
  <c r="Q2246" i="2"/>
  <c r="Q2242" i="2"/>
  <c r="Q2238" i="2"/>
  <c r="Q2234" i="2"/>
  <c r="Q2230" i="2"/>
  <c r="Q2226" i="2"/>
  <c r="Q2222" i="2"/>
  <c r="Q2218" i="2"/>
  <c r="Q2214" i="2"/>
  <c r="Q2210" i="2"/>
  <c r="Q2206" i="2"/>
  <c r="Q2202" i="2"/>
  <c r="Q2198" i="2"/>
  <c r="Q2194" i="2"/>
  <c r="Q2190" i="2"/>
  <c r="Q2186" i="2"/>
  <c r="Q2182" i="2"/>
  <c r="Q2178" i="2"/>
  <c r="Q2174" i="2"/>
  <c r="Q2170" i="2"/>
  <c r="Q2166" i="2"/>
  <c r="Q2162" i="2"/>
  <c r="Q2158" i="2"/>
  <c r="Q2154" i="2"/>
  <c r="Q2150" i="2"/>
  <c r="Q2146" i="2"/>
  <c r="Q2142" i="2"/>
  <c r="Q2138" i="2"/>
  <c r="Q2134" i="2"/>
  <c r="Q2130" i="2"/>
  <c r="Q2126" i="2"/>
  <c r="Q2122" i="2"/>
  <c r="Q2118" i="2"/>
  <c r="Q2114" i="2"/>
  <c r="Q2110" i="2"/>
  <c r="Q2106" i="2"/>
  <c r="Q2102" i="2"/>
  <c r="Q2098" i="2"/>
  <c r="Q2094" i="2"/>
  <c r="Q2090" i="2"/>
  <c r="Q2590" i="2"/>
  <c r="Q2549" i="2"/>
  <c r="Q2533" i="2"/>
  <c r="Q2517" i="2"/>
  <c r="Q2501" i="2"/>
  <c r="Q2485" i="2"/>
  <c r="Q2469" i="2"/>
  <c r="Q2438" i="2"/>
  <c r="Q2430" i="2"/>
  <c r="Q2425" i="2"/>
  <c r="Q2421" i="2"/>
  <c r="Q2417" i="2"/>
  <c r="Q2413" i="2"/>
  <c r="Q2582" i="2"/>
  <c r="Q2571" i="2"/>
  <c r="Q2525" i="2"/>
  <c r="Q2493" i="2"/>
  <c r="Q2405" i="2"/>
  <c r="Q2397" i="2"/>
  <c r="Q2389" i="2"/>
  <c r="Q2381" i="2"/>
  <c r="Q2373" i="2"/>
  <c r="Q2365" i="2"/>
  <c r="Q2603" i="2"/>
  <c r="Q2579" i="2"/>
  <c r="Q2568" i="2"/>
  <c r="Q2560" i="2"/>
  <c r="Q2436" i="2"/>
  <c r="Q2428" i="2"/>
  <c r="Q2434" i="2"/>
  <c r="Q2340" i="2"/>
  <c r="Q2336" i="2"/>
  <c r="Q2332" i="2"/>
  <c r="Q2328" i="2"/>
  <c r="Q2324" i="2"/>
  <c r="Q2320" i="2"/>
  <c r="Q2316" i="2"/>
  <c r="Q2312" i="2"/>
  <c r="Q2308" i="2"/>
  <c r="Q2304" i="2"/>
  <c r="Q2300" i="2"/>
  <c r="Q2296" i="2"/>
  <c r="Q2292" i="2"/>
  <c r="Q2288" i="2"/>
  <c r="Q2284" i="2"/>
  <c r="Q2280" i="2"/>
  <c r="Q2276" i="2"/>
  <c r="Q2271" i="2"/>
  <c r="Q2268" i="2"/>
  <c r="Q2263" i="2"/>
  <c r="Q2260" i="2"/>
  <c r="Q2255" i="2"/>
  <c r="Q2409" i="2"/>
  <c r="Q2401" i="2"/>
  <c r="Q2393" i="2"/>
  <c r="Q2385" i="2"/>
  <c r="Q2377" i="2"/>
  <c r="Q2369" i="2"/>
  <c r="Q2339" i="2"/>
  <c r="Q2335" i="2"/>
  <c r="Q2331" i="2"/>
  <c r="Q2327" i="2"/>
  <c r="Q2323" i="2"/>
  <c r="Q2319" i="2"/>
  <c r="Q2315" i="2"/>
  <c r="Q2311" i="2"/>
  <c r="Q2307" i="2"/>
  <c r="Q2303" i="2"/>
  <c r="Q2299" i="2"/>
  <c r="Q2295" i="2"/>
  <c r="Q2291" i="2"/>
  <c r="Q2287" i="2"/>
  <c r="Q2283" i="2"/>
  <c r="Q2279" i="2"/>
  <c r="Q2273" i="2"/>
  <c r="Q2265" i="2"/>
  <c r="Q2257" i="2"/>
  <c r="Q2252" i="2"/>
  <c r="Q2248" i="2"/>
  <c r="Q2244" i="2"/>
  <c r="Q2240" i="2"/>
  <c r="Q2236" i="2"/>
  <c r="Q2232" i="2"/>
  <c r="Q2228" i="2"/>
  <c r="Q2224" i="2"/>
  <c r="Q2220" i="2"/>
  <c r="Q2216" i="2"/>
  <c r="Q2212" i="2"/>
  <c r="Q2208" i="2"/>
  <c r="Q2204" i="2"/>
  <c r="Q2200" i="2"/>
  <c r="Q2196" i="2"/>
  <c r="Q2192" i="2"/>
  <c r="Q2188" i="2"/>
  <c r="Q2184" i="2"/>
  <c r="Q2180" i="2"/>
  <c r="Q2176" i="2"/>
  <c r="Q2172" i="2"/>
  <c r="Q2168" i="2"/>
  <c r="Q2164" i="2"/>
  <c r="Q2160" i="2"/>
  <c r="Q2156" i="2"/>
  <c r="Q2152" i="2"/>
  <c r="Q2148" i="2"/>
  <c r="Q2144" i="2"/>
  <c r="Q2140" i="2"/>
  <c r="Q2136" i="2"/>
  <c r="Q2132" i="2"/>
  <c r="Q2128" i="2"/>
  <c r="Q2124" i="2"/>
  <c r="Q2120" i="2"/>
  <c r="Q2116" i="2"/>
  <c r="Q2112" i="2"/>
  <c r="Q2108" i="2"/>
  <c r="Q2104" i="2"/>
  <c r="Q2100" i="2"/>
  <c r="Q2096" i="2"/>
  <c r="Q2092" i="2"/>
  <c r="Q2088" i="2"/>
  <c r="Q2085" i="2"/>
  <c r="Q2081" i="2"/>
  <c r="Q2077" i="2"/>
  <c r="Q2073" i="2"/>
  <c r="Q2069" i="2"/>
  <c r="Q2361" i="2"/>
  <c r="Q2357" i="2"/>
  <c r="Q2353" i="2"/>
  <c r="Q2349" i="2"/>
  <c r="Q2345" i="2"/>
  <c r="Q2275" i="2"/>
  <c r="Q2272" i="2"/>
  <c r="Q2267" i="2"/>
  <c r="Q2264" i="2"/>
  <c r="Q2259" i="2"/>
  <c r="Q2256" i="2"/>
  <c r="Q2086" i="2"/>
  <c r="Q2082" i="2"/>
  <c r="Q2078" i="2"/>
  <c r="Q2074" i="2"/>
  <c r="Q2070" i="2"/>
  <c r="Q2066" i="2"/>
  <c r="Q2337" i="2"/>
  <c r="Q2321" i="2"/>
  <c r="Q2305" i="2"/>
  <c r="Q2289" i="2"/>
  <c r="Q2269" i="2"/>
  <c r="Q2087" i="2"/>
  <c r="Q2083" i="2"/>
  <c r="Q2079" i="2"/>
  <c r="Q2075" i="2"/>
  <c r="Q2071" i="2"/>
  <c r="Q2068" i="2"/>
  <c r="Q2063" i="2"/>
  <c r="Q2059" i="2"/>
  <c r="Q2055" i="2"/>
  <c r="Q2051" i="2"/>
  <c r="Q2047" i="2"/>
  <c r="Q2043" i="2"/>
  <c r="Q2039" i="2"/>
  <c r="Q2035" i="2"/>
  <c r="Q2031" i="2"/>
  <c r="Q2027" i="2"/>
  <c r="Q2023" i="2"/>
  <c r="Q2019" i="2"/>
  <c r="Q2341" i="2"/>
  <c r="Q2325" i="2"/>
  <c r="Q2309" i="2"/>
  <c r="Q2293" i="2"/>
  <c r="Q2277" i="2"/>
  <c r="Q2064" i="2"/>
  <c r="Q2060" i="2"/>
  <c r="Q2056" i="2"/>
  <c r="Q2052" i="2"/>
  <c r="Q2048" i="2"/>
  <c r="Q2044" i="2"/>
  <c r="Q2040" i="2"/>
  <c r="Q2036" i="2"/>
  <c r="Q2032" i="2"/>
  <c r="Q2028" i="2"/>
  <c r="Q2329" i="2"/>
  <c r="Q2313" i="2"/>
  <c r="Q2297" i="2"/>
  <c r="Q2281" i="2"/>
  <c r="Q2253" i="2"/>
  <c r="Q2251" i="2"/>
  <c r="Q2249" i="2"/>
  <c r="Q2247" i="2"/>
  <c r="Q2245" i="2"/>
  <c r="Q2243" i="2"/>
  <c r="Q2241" i="2"/>
  <c r="Q2239" i="2"/>
  <c r="Q2237" i="2"/>
  <c r="Q2235" i="2"/>
  <c r="Q2233" i="2"/>
  <c r="Q2231" i="2"/>
  <c r="Q2229" i="2"/>
  <c r="Q2227" i="2"/>
  <c r="Q2225" i="2"/>
  <c r="Q2223" i="2"/>
  <c r="Q2221" i="2"/>
  <c r="Q2219" i="2"/>
  <c r="Q2217" i="2"/>
  <c r="Q2215" i="2"/>
  <c r="Q2213" i="2"/>
  <c r="Q2211" i="2"/>
  <c r="Q2209" i="2"/>
  <c r="Q2207" i="2"/>
  <c r="Q2205" i="2"/>
  <c r="Q2203" i="2"/>
  <c r="Q2201" i="2"/>
  <c r="Q2199" i="2"/>
  <c r="Q2197" i="2"/>
  <c r="Q2195" i="2"/>
  <c r="Q2193" i="2"/>
  <c r="Q2191" i="2"/>
  <c r="Q2189" i="2"/>
  <c r="Q2187" i="2"/>
  <c r="Q2185" i="2"/>
  <c r="Q2183" i="2"/>
  <c r="Q2181" i="2"/>
  <c r="Q2179" i="2"/>
  <c r="Q2177" i="2"/>
  <c r="Q2175" i="2"/>
  <c r="Q2173" i="2"/>
  <c r="Q2171" i="2"/>
  <c r="Q2169" i="2"/>
  <c r="Q2167" i="2"/>
  <c r="Q2165" i="2"/>
  <c r="Q2163" i="2"/>
  <c r="Q2161" i="2"/>
  <c r="Q2159" i="2"/>
  <c r="Q2157" i="2"/>
  <c r="Q2155" i="2"/>
  <c r="Q2153" i="2"/>
  <c r="Q2151" i="2"/>
  <c r="Q2149" i="2"/>
  <c r="Q2147" i="2"/>
  <c r="Q2145" i="2"/>
  <c r="Q2143" i="2"/>
  <c r="Q2141" i="2"/>
  <c r="Q2139" i="2"/>
  <c r="Q2137" i="2"/>
  <c r="Q2135" i="2"/>
  <c r="Q2133" i="2"/>
  <c r="Q2131" i="2"/>
  <c r="Q2129" i="2"/>
  <c r="Q2127" i="2"/>
  <c r="Q2125" i="2"/>
  <c r="Q2123" i="2"/>
  <c r="Q2121" i="2"/>
  <c r="Q2119" i="2"/>
  <c r="Q2117" i="2"/>
  <c r="Q2115" i="2"/>
  <c r="Q2113" i="2"/>
  <c r="Q2111" i="2"/>
  <c r="Q2109" i="2"/>
  <c r="Q2107" i="2"/>
  <c r="Q2105" i="2"/>
  <c r="Q2103" i="2"/>
  <c r="Q2101" i="2"/>
  <c r="Q2099" i="2"/>
  <c r="Q2097" i="2"/>
  <c r="Q2095" i="2"/>
  <c r="Q2093" i="2"/>
  <c r="Q2091" i="2"/>
  <c r="Q2619" i="2"/>
  <c r="Q2541" i="2"/>
  <c r="Q2509" i="2"/>
  <c r="Q2477" i="2"/>
  <c r="Q2333" i="2"/>
  <c r="Q2317" i="2"/>
  <c r="Q2301" i="2"/>
  <c r="Q2285" i="2"/>
  <c r="Q2261" i="2"/>
  <c r="Q2089" i="2"/>
  <c r="Q2084" i="2"/>
  <c r="Q2080" i="2"/>
  <c r="Q2076" i="2"/>
  <c r="Q2072" i="2"/>
  <c r="Q2062" i="2"/>
  <c r="Q2058" i="2"/>
  <c r="Q2054" i="2"/>
  <c r="Q2050" i="2"/>
  <c r="Q2046" i="2"/>
  <c r="Q2042" i="2"/>
  <c r="Q2038" i="2"/>
  <c r="Q2034" i="2"/>
  <c r="Q2030" i="2"/>
  <c r="Q2026" i="2"/>
  <c r="Q2022" i="2"/>
  <c r="Q2018" i="2"/>
  <c r="Q2014" i="2"/>
  <c r="Q2010" i="2"/>
  <c r="Q2006" i="2"/>
  <c r="Q2002" i="2"/>
  <c r="Q1998" i="2"/>
  <c r="Q1994" i="2"/>
  <c r="Q1990" i="2"/>
  <c r="Q1986" i="2"/>
  <c r="Q1982" i="2"/>
  <c r="Q1978" i="2"/>
  <c r="Q1974" i="2"/>
  <c r="Q1970" i="2"/>
  <c r="Q1966" i="2"/>
  <c r="Q1962" i="2"/>
  <c r="Q1958" i="2"/>
  <c r="Q1954" i="2"/>
  <c r="Q1950" i="2"/>
  <c r="Q1946" i="2"/>
  <c r="Q1942" i="2"/>
  <c r="Q1938" i="2"/>
  <c r="Q1934" i="2"/>
  <c r="Q1930" i="2"/>
  <c r="Q1926" i="2"/>
  <c r="Q1922" i="2"/>
  <c r="Q1918" i="2"/>
  <c r="Q1914" i="2"/>
  <c r="Q1910" i="2"/>
  <c r="Q1906" i="2"/>
  <c r="Q1902" i="2"/>
  <c r="Q1898" i="2"/>
  <c r="Q1894" i="2"/>
  <c r="Q1890" i="2"/>
  <c r="Q1886" i="2"/>
  <c r="Q1882" i="2"/>
  <c r="Q1878" i="2"/>
  <c r="Q1874" i="2"/>
  <c r="Q1870" i="2"/>
  <c r="Q1866" i="2"/>
  <c r="Q1862" i="2"/>
  <c r="Q1858" i="2"/>
  <c r="Q1854" i="2"/>
  <c r="Q1850" i="2"/>
  <c r="Q1846" i="2"/>
  <c r="Q1842" i="2"/>
  <c r="Q1838" i="2"/>
  <c r="Q1834" i="2"/>
  <c r="Q1830" i="2"/>
  <c r="Q1826" i="2"/>
  <c r="Q1822" i="2"/>
  <c r="Q2025" i="2"/>
  <c r="Q2021" i="2"/>
  <c r="Q2017" i="2"/>
  <c r="Q2015" i="2"/>
  <c r="Q2013" i="2"/>
  <c r="Q2011" i="2"/>
  <c r="Q2007" i="2"/>
  <c r="Q2003" i="2"/>
  <c r="Q1999" i="2"/>
  <c r="Q1995" i="2"/>
  <c r="Q1991" i="2"/>
  <c r="Q1987" i="2"/>
  <c r="Q1983" i="2"/>
  <c r="Q1979" i="2"/>
  <c r="Q1975" i="2"/>
  <c r="Q1971" i="2"/>
  <c r="Q1967" i="2"/>
  <c r="Q1963" i="2"/>
  <c r="Q1959" i="2"/>
  <c r="Q1955" i="2"/>
  <c r="Q1951" i="2"/>
  <c r="Q1947" i="2"/>
  <c r="Q1943" i="2"/>
  <c r="Q1939" i="2"/>
  <c r="Q1935" i="2"/>
  <c r="Q1931" i="2"/>
  <c r="Q1927" i="2"/>
  <c r="Q1923" i="2"/>
  <c r="Q1919" i="2"/>
  <c r="Q1915" i="2"/>
  <c r="Q1911" i="2"/>
  <c r="Q1907" i="2"/>
  <c r="Q1903" i="2"/>
  <c r="Q1899" i="2"/>
  <c r="Q1895" i="2"/>
  <c r="Q1891" i="2"/>
  <c r="Q1887" i="2"/>
  <c r="Q1883" i="2"/>
  <c r="Q1879" i="2"/>
  <c r="Q1875" i="2"/>
  <c r="Q1871" i="2"/>
  <c r="Q1867" i="2"/>
  <c r="Q1863" i="2"/>
  <c r="Q1859" i="2"/>
  <c r="Q1855" i="2"/>
  <c r="Q1851" i="2"/>
  <c r="Q1847" i="2"/>
  <c r="Q1843" i="2"/>
  <c r="Q1839" i="2"/>
  <c r="Q1835" i="2"/>
  <c r="Q1831" i="2"/>
  <c r="Q1827" i="2"/>
  <c r="Q1823" i="2"/>
  <c r="Q2024" i="2"/>
  <c r="Q2020" i="2"/>
  <c r="Q2008" i="2"/>
  <c r="Q2004" i="2"/>
  <c r="Q2000" i="2"/>
  <c r="Q1996" i="2"/>
  <c r="Q1992" i="2"/>
  <c r="Q1988" i="2"/>
  <c r="Q1984" i="2"/>
  <c r="Q1980" i="2"/>
  <c r="Q1976" i="2"/>
  <c r="Q1972" i="2"/>
  <c r="Q1968" i="2"/>
  <c r="Q1964" i="2"/>
  <c r="Q1960" i="2"/>
  <c r="Q1956" i="2"/>
  <c r="Q1952" i="2"/>
  <c r="Q1948" i="2"/>
  <c r="Q1944" i="2"/>
  <c r="Q1940" i="2"/>
  <c r="Q1936" i="2"/>
  <c r="Q1932" i="2"/>
  <c r="Q1928" i="2"/>
  <c r="Q1924" i="2"/>
  <c r="Q1920" i="2"/>
  <c r="Q1916" i="2"/>
  <c r="Q1912" i="2"/>
  <c r="Q1908" i="2"/>
  <c r="Q1904" i="2"/>
  <c r="Q1900" i="2"/>
  <c r="Q1896" i="2"/>
  <c r="Q1892" i="2"/>
  <c r="Q1888" i="2"/>
  <c r="Q1884" i="2"/>
  <c r="Q1880" i="2"/>
  <c r="Q1876" i="2"/>
  <c r="Q1872" i="2"/>
  <c r="Q1868" i="2"/>
  <c r="Q1864" i="2"/>
  <c r="Q1860" i="2"/>
  <c r="Q1856" i="2"/>
  <c r="Q1852" i="2"/>
  <c r="Q1848" i="2"/>
  <c r="Q1844" i="2"/>
  <c r="Q1840" i="2"/>
  <c r="Q1836" i="2"/>
  <c r="Q1832" i="2"/>
  <c r="Q1828" i="2"/>
  <c r="Q1824" i="2"/>
  <c r="Q2067" i="2"/>
  <c r="Q2065" i="2"/>
  <c r="Q2061" i="2"/>
  <c r="Q2057" i="2"/>
  <c r="Q2053" i="2"/>
  <c r="Q2049" i="2"/>
  <c r="Q2045" i="2"/>
  <c r="Q2041" i="2"/>
  <c r="Q2037" i="2"/>
  <c r="Q2033" i="2"/>
  <c r="Q2029" i="2"/>
  <c r="Q2016" i="2"/>
  <c r="Q2012" i="2"/>
  <c r="Q2009" i="2"/>
  <c r="Q2005" i="2"/>
  <c r="Q2001" i="2"/>
  <c r="Q1997" i="2"/>
  <c r="Q1993" i="2"/>
  <c r="Q1989" i="2"/>
  <c r="Q1985" i="2"/>
  <c r="Q1981" i="2"/>
  <c r="Q1977" i="2"/>
  <c r="Q1973" i="2"/>
  <c r="Q1969" i="2"/>
  <c r="Q1965" i="2"/>
  <c r="Q1961" i="2"/>
  <c r="Q1957" i="2"/>
  <c r="Q1953" i="2"/>
  <c r="Q1949" i="2"/>
  <c r="Q1945" i="2"/>
  <c r="Q1941" i="2"/>
  <c r="Q1937" i="2"/>
  <c r="Q1933" i="2"/>
  <c r="Q1929" i="2"/>
  <c r="Q1925" i="2"/>
  <c r="Q1921" i="2"/>
  <c r="Q1917" i="2"/>
  <c r="Q1913" i="2"/>
  <c r="Q1909" i="2"/>
  <c r="Q1905" i="2"/>
  <c r="Q1901" i="2"/>
  <c r="Q1897" i="2"/>
  <c r="Q1893" i="2"/>
  <c r="Q1889" i="2"/>
  <c r="Q1885" i="2"/>
  <c r="Q1881" i="2"/>
  <c r="Q1877" i="2"/>
  <c r="Q1873" i="2"/>
  <c r="Q1869" i="2"/>
  <c r="Q1865" i="2"/>
  <c r="Q1861" i="2"/>
  <c r="Q1857" i="2"/>
  <c r="Q1853" i="2"/>
  <c r="Q1849" i="2"/>
  <c r="Q1845" i="2"/>
  <c r="Q1841" i="2"/>
  <c r="Q1819" i="2"/>
  <c r="Q1815" i="2"/>
  <c r="Q1811" i="2"/>
  <c r="Q1807" i="2"/>
  <c r="Q1803" i="2"/>
  <c r="Q1799" i="2"/>
  <c r="Q1795" i="2"/>
  <c r="Q1791" i="2"/>
  <c r="Q1787" i="2"/>
  <c r="Q1783" i="2"/>
  <c r="Q1779" i="2"/>
  <c r="Q1775" i="2"/>
  <c r="Q1771" i="2"/>
  <c r="Q1767" i="2"/>
  <c r="Q1763" i="2"/>
  <c r="Q1759" i="2"/>
  <c r="Q1755" i="2"/>
  <c r="Q1751" i="2"/>
  <c r="Q1747" i="2"/>
  <c r="Q1743" i="2"/>
  <c r="Q1739" i="2"/>
  <c r="Q1735" i="2"/>
  <c r="Q1731" i="2"/>
  <c r="Q1727" i="2"/>
  <c r="Q1723" i="2"/>
  <c r="Q1719" i="2"/>
  <c r="Q1715" i="2"/>
  <c r="Q1711" i="2"/>
  <c r="Q1707" i="2"/>
  <c r="Q1703" i="2"/>
  <c r="Q1699" i="2"/>
  <c r="Q1695" i="2"/>
  <c r="Q1691" i="2"/>
  <c r="Q1687" i="2"/>
  <c r="Q1683" i="2"/>
  <c r="Q1679" i="2"/>
  <c r="Q1675" i="2"/>
  <c r="Q1671" i="2"/>
  <c r="Q1667" i="2"/>
  <c r="Q1663" i="2"/>
  <c r="Q1660" i="2"/>
  <c r="Q1656" i="2"/>
  <c r="Q1652" i="2"/>
  <c r="Q1648" i="2"/>
  <c r="Q1644" i="2"/>
  <c r="Q1640" i="2"/>
  <c r="Q1636" i="2"/>
  <c r="Q1632" i="2"/>
  <c r="Q1628" i="2"/>
  <c r="Q1624" i="2"/>
  <c r="Q1620" i="2"/>
  <c r="Q1616" i="2"/>
  <c r="Q1612" i="2"/>
  <c r="Q1608" i="2"/>
  <c r="Q1604" i="2"/>
  <c r="Q1600" i="2"/>
  <c r="Q1595" i="2"/>
  <c r="Q1591" i="2"/>
  <c r="Q1587" i="2"/>
  <c r="Q1583" i="2"/>
  <c r="Q1579" i="2"/>
  <c r="Q1575" i="2"/>
  <c r="Q1571" i="2"/>
  <c r="Q1567" i="2"/>
  <c r="Q1563" i="2"/>
  <c r="Q1559" i="2"/>
  <c r="Q1555" i="2"/>
  <c r="Q1551" i="2"/>
  <c r="Q1547" i="2"/>
  <c r="Q1543" i="2"/>
  <c r="Q1539" i="2"/>
  <c r="Q1535" i="2"/>
  <c r="Q1531" i="2"/>
  <c r="Q1527" i="2"/>
  <c r="Q1523" i="2"/>
  <c r="Q1519" i="2"/>
  <c r="Q1515" i="2"/>
  <c r="Q1511" i="2"/>
  <c r="Q1507" i="2"/>
  <c r="Q1503" i="2"/>
  <c r="Q1499" i="2"/>
  <c r="Q1495" i="2"/>
  <c r="Q1491" i="2"/>
  <c r="Q1487" i="2"/>
  <c r="Q1483" i="2"/>
  <c r="Q1479" i="2"/>
  <c r="Q1820" i="2"/>
  <c r="Q1816" i="2"/>
  <c r="Q1812" i="2"/>
  <c r="Q1808" i="2"/>
  <c r="Q1804" i="2"/>
  <c r="Q1800" i="2"/>
  <c r="Q1796" i="2"/>
  <c r="Q1792" i="2"/>
  <c r="Q1788" i="2"/>
  <c r="Q1784" i="2"/>
  <c r="Q1780" i="2"/>
  <c r="Q1776" i="2"/>
  <c r="Q1772" i="2"/>
  <c r="Q1768" i="2"/>
  <c r="Q1764" i="2"/>
  <c r="Q1760" i="2"/>
  <c r="Q1756" i="2"/>
  <c r="Q1752" i="2"/>
  <c r="Q1748" i="2"/>
  <c r="Q1744" i="2"/>
  <c r="Q1740" i="2"/>
  <c r="Q1736" i="2"/>
  <c r="Q1732" i="2"/>
  <c r="Q1728" i="2"/>
  <c r="Q1724" i="2"/>
  <c r="Q1720" i="2"/>
  <c r="Q1716" i="2"/>
  <c r="Q1712" i="2"/>
  <c r="Q1708" i="2"/>
  <c r="Q1704" i="2"/>
  <c r="Q1700" i="2"/>
  <c r="Q1696" i="2"/>
  <c r="Q1692" i="2"/>
  <c r="Q1688" i="2"/>
  <c r="Q1684" i="2"/>
  <c r="Q1680" i="2"/>
  <c r="Q1676" i="2"/>
  <c r="Q1672" i="2"/>
  <c r="Q1668" i="2"/>
  <c r="Q1664" i="2"/>
  <c r="Q1659" i="2"/>
  <c r="Q1655" i="2"/>
  <c r="Q1651" i="2"/>
  <c r="Q1647" i="2"/>
  <c r="Q1643" i="2"/>
  <c r="Q1639" i="2"/>
  <c r="Q1635" i="2"/>
  <c r="Q1631" i="2"/>
  <c r="Q1627" i="2"/>
  <c r="Q1623" i="2"/>
  <c r="Q1619" i="2"/>
  <c r="Q1615" i="2"/>
  <c r="Q1611" i="2"/>
  <c r="Q1607" i="2"/>
  <c r="Q1603" i="2"/>
  <c r="Q1599" i="2"/>
  <c r="Q1596" i="2"/>
  <c r="Q1592" i="2"/>
  <c r="Q1588" i="2"/>
  <c r="Q1584" i="2"/>
  <c r="Q1580" i="2"/>
  <c r="Q1576" i="2"/>
  <c r="Q1572" i="2"/>
  <c r="Q1568" i="2"/>
  <c r="Q1564" i="2"/>
  <c r="Q1560" i="2"/>
  <c r="Q1556" i="2"/>
  <c r="Q1552" i="2"/>
  <c r="Q1548" i="2"/>
  <c r="Q1544" i="2"/>
  <c r="Q1540" i="2"/>
  <c r="Q1536" i="2"/>
  <c r="Q1532" i="2"/>
  <c r="Q1528" i="2"/>
  <c r="Q1524" i="2"/>
  <c r="Q1520" i="2"/>
  <c r="Q1516" i="2"/>
  <c r="Q1512" i="2"/>
  <c r="Q1837" i="2"/>
  <c r="Q1833" i="2"/>
  <c r="Q1829" i="2"/>
  <c r="Q1825" i="2"/>
  <c r="Q1821" i="2"/>
  <c r="Q1817" i="2"/>
  <c r="Q1813" i="2"/>
  <c r="Q1809" i="2"/>
  <c r="Q1805" i="2"/>
  <c r="Q1801" i="2"/>
  <c r="Q1797" i="2"/>
  <c r="Q1793" i="2"/>
  <c r="Q1789" i="2"/>
  <c r="Q1785" i="2"/>
  <c r="Q1781" i="2"/>
  <c r="Q1777" i="2"/>
  <c r="Q1773" i="2"/>
  <c r="Q1769" i="2"/>
  <c r="Q1765" i="2"/>
  <c r="Q1761" i="2"/>
  <c r="Q1757" i="2"/>
  <c r="Q1753" i="2"/>
  <c r="Q1749" i="2"/>
  <c r="Q1745" i="2"/>
  <c r="Q1741" i="2"/>
  <c r="Q1737" i="2"/>
  <c r="Q1733" i="2"/>
  <c r="Q1729" i="2"/>
  <c r="Q1725" i="2"/>
  <c r="Q1721" i="2"/>
  <c r="Q1717" i="2"/>
  <c r="Q1713" i="2"/>
  <c r="Q1709" i="2"/>
  <c r="Q1705" i="2"/>
  <c r="Q1701" i="2"/>
  <c r="Q1697" i="2"/>
  <c r="Q1693" i="2"/>
  <c r="Q1689" i="2"/>
  <c r="Q1685" i="2"/>
  <c r="Q1681" i="2"/>
  <c r="Q1677" i="2"/>
  <c r="Q1673" i="2"/>
  <c r="Q1669" i="2"/>
  <c r="Q1665" i="2"/>
  <c r="Q1661" i="2"/>
  <c r="Q1658" i="2"/>
  <c r="Q1654" i="2"/>
  <c r="Q1650" i="2"/>
  <c r="Q1646" i="2"/>
  <c r="Q1642" i="2"/>
  <c r="Q1638" i="2"/>
  <c r="Q1634" i="2"/>
  <c r="Q1630" i="2"/>
  <c r="Q1626" i="2"/>
  <c r="Q1622" i="2"/>
  <c r="Q1618" i="2"/>
  <c r="Q1614" i="2"/>
  <c r="Q1610" i="2"/>
  <c r="Q1606" i="2"/>
  <c r="Q1602" i="2"/>
  <c r="Q1597" i="2"/>
  <c r="Q1593" i="2"/>
  <c r="Q1589" i="2"/>
  <c r="Q1585" i="2"/>
  <c r="Q1581" i="2"/>
  <c r="Q1577" i="2"/>
  <c r="Q1573" i="2"/>
  <c r="Q1569" i="2"/>
  <c r="Q1565" i="2"/>
  <c r="Q1561" i="2"/>
  <c r="Q1557" i="2"/>
  <c r="Q1553" i="2"/>
  <c r="Q1549" i="2"/>
  <c r="Q1545" i="2"/>
  <c r="Q1541" i="2"/>
  <c r="Q1537" i="2"/>
  <c r="Q1533" i="2"/>
  <c r="Q1529" i="2"/>
  <c r="Q1525" i="2"/>
  <c r="Q1521" i="2"/>
  <c r="Q1517" i="2"/>
  <c r="Q1513" i="2"/>
  <c r="Q1509" i="2"/>
  <c r="Q1505" i="2"/>
  <c r="Q1501" i="2"/>
  <c r="Q1497" i="2"/>
  <c r="Q1493" i="2"/>
  <c r="Q1489" i="2"/>
  <c r="Q1485" i="2"/>
  <c r="Q1481" i="2"/>
  <c r="Q1477" i="2"/>
  <c r="Q1818" i="2"/>
  <c r="Q1814" i="2"/>
  <c r="Q1810" i="2"/>
  <c r="Q1806" i="2"/>
  <c r="Q1802" i="2"/>
  <c r="Q1798" i="2"/>
  <c r="Q1794" i="2"/>
  <c r="Q1790" i="2"/>
  <c r="Q1786" i="2"/>
  <c r="Q1782" i="2"/>
  <c r="Q1778" i="2"/>
  <c r="Q1774" i="2"/>
  <c r="Q1770" i="2"/>
  <c r="Q1766" i="2"/>
  <c r="Q1762" i="2"/>
  <c r="Q1758" i="2"/>
  <c r="Q1754" i="2"/>
  <c r="Q1750" i="2"/>
  <c r="Q1746" i="2"/>
  <c r="Q1742" i="2"/>
  <c r="Q1738" i="2"/>
  <c r="Q1734" i="2"/>
  <c r="Q1730" i="2"/>
  <c r="Q1726" i="2"/>
  <c r="Q1722" i="2"/>
  <c r="Q1718" i="2"/>
  <c r="Q1714" i="2"/>
  <c r="Q1710" i="2"/>
  <c r="Q1706" i="2"/>
  <c r="Q1702" i="2"/>
  <c r="Q1698" i="2"/>
  <c r="Q1694" i="2"/>
  <c r="Q1690" i="2"/>
  <c r="Q1686" i="2"/>
  <c r="Q1682" i="2"/>
  <c r="Q1678" i="2"/>
  <c r="Q1674" i="2"/>
  <c r="Q1670" i="2"/>
  <c r="Q1666" i="2"/>
  <c r="Q1662" i="2"/>
  <c r="Q1657" i="2"/>
  <c r="Q1653" i="2"/>
  <c r="Q1649" i="2"/>
  <c r="Q1645" i="2"/>
  <c r="Q1641" i="2"/>
  <c r="Q1637" i="2"/>
  <c r="Q1633" i="2"/>
  <c r="Q1629" i="2"/>
  <c r="Q1625" i="2"/>
  <c r="Q1621" i="2"/>
  <c r="Q1617" i="2"/>
  <c r="Q1613" i="2"/>
  <c r="Q1609" i="2"/>
  <c r="Q1605" i="2"/>
  <c r="Q1601" i="2"/>
  <c r="Q1598" i="2"/>
  <c r="Q1594" i="2"/>
  <c r="Q1590" i="2"/>
  <c r="Q1586" i="2"/>
  <c r="Q1582" i="2"/>
  <c r="Q1578" i="2"/>
  <c r="Q1574" i="2"/>
  <c r="Q1570" i="2"/>
  <c r="Q1566" i="2"/>
  <c r="Q1562" i="2"/>
  <c r="Q1558" i="2"/>
  <c r="Q1554" i="2"/>
  <c r="Q1550" i="2"/>
  <c r="Q1546" i="2"/>
  <c r="Q1542" i="2"/>
  <c r="Q1538" i="2"/>
  <c r="Q1534" i="2"/>
  <c r="Q1530" i="2"/>
  <c r="Q1526" i="2"/>
  <c r="Q1522" i="2"/>
  <c r="Q1518" i="2"/>
  <c r="Q1514" i="2"/>
  <c r="Q1510" i="2"/>
  <c r="Q1506" i="2"/>
  <c r="Q1502" i="2"/>
  <c r="Q1498" i="2"/>
  <c r="Q1494" i="2"/>
  <c r="Q1490" i="2"/>
  <c r="Q1486" i="2"/>
  <c r="Q1482" i="2"/>
  <c r="Q1478" i="2"/>
  <c r="Q1508" i="2"/>
  <c r="Q1504" i="2"/>
  <c r="Q1500" i="2"/>
  <c r="Q1496" i="2"/>
  <c r="Q1492" i="2"/>
  <c r="Q1488" i="2"/>
  <c r="Q1484" i="2"/>
  <c r="Q1480" i="2"/>
  <c r="Q1474" i="2"/>
  <c r="Q1470" i="2"/>
  <c r="Q1466" i="2"/>
  <c r="Q1462" i="2"/>
  <c r="Q1458" i="2"/>
  <c r="Q1454" i="2"/>
  <c r="Q1450" i="2"/>
  <c r="Q1446" i="2"/>
  <c r="Q1442" i="2"/>
  <c r="Q1438" i="2"/>
  <c r="Q1434" i="2"/>
  <c r="Q1430" i="2"/>
  <c r="Q1426" i="2"/>
  <c r="Q1422" i="2"/>
  <c r="Q1418" i="2"/>
  <c r="Q1414" i="2"/>
  <c r="Q1410" i="2"/>
  <c r="Q1406" i="2"/>
  <c r="Q1402" i="2"/>
  <c r="Q1398" i="2"/>
  <c r="Q1394" i="2"/>
  <c r="Q1390" i="2"/>
  <c r="Q1386" i="2"/>
  <c r="Q1382" i="2"/>
  <c r="Q1378" i="2"/>
  <c r="Q1374" i="2"/>
  <c r="Q1370" i="2"/>
  <c r="Q1366" i="2"/>
  <c r="Q1362" i="2"/>
  <c r="Q1358" i="2"/>
  <c r="Q1354" i="2"/>
  <c r="Q1350" i="2"/>
  <c r="Q1346" i="2"/>
  <c r="Q1342" i="2"/>
  <c r="Q1338" i="2"/>
  <c r="Q1334" i="2"/>
  <c r="Q1330" i="2"/>
  <c r="Q1326" i="2"/>
  <c r="Q1322" i="2"/>
  <c r="Q1317" i="2"/>
  <c r="Q1313" i="2"/>
  <c r="Q1309" i="2"/>
  <c r="Q1305" i="2"/>
  <c r="Q1302" i="2"/>
  <c r="Q1298" i="2"/>
  <c r="Q1294" i="2"/>
  <c r="Q1290" i="2"/>
  <c r="Q1286" i="2"/>
  <c r="Q1282" i="2"/>
  <c r="Q1278" i="2"/>
  <c r="Q1274" i="2"/>
  <c r="Q1270" i="2"/>
  <c r="Q1266" i="2"/>
  <c r="Q1262" i="2"/>
  <c r="Q1258" i="2"/>
  <c r="Q1254" i="2"/>
  <c r="Q1250" i="2"/>
  <c r="Q1246" i="2"/>
  <c r="Q1242" i="2"/>
  <c r="Q1238" i="2"/>
  <c r="Q1234" i="2"/>
  <c r="Q1230" i="2"/>
  <c r="Q1226" i="2"/>
  <c r="Q1222" i="2"/>
  <c r="Q1218" i="2"/>
  <c r="Q1214" i="2"/>
  <c r="Q1210" i="2"/>
  <c r="Q1206" i="2"/>
  <c r="Q1202" i="2"/>
  <c r="Q1198" i="2"/>
  <c r="Q1194" i="2"/>
  <c r="Q1190" i="2"/>
  <c r="Q1186" i="2"/>
  <c r="Q1182" i="2"/>
  <c r="Q1178" i="2"/>
  <c r="Q1174" i="2"/>
  <c r="Q1170" i="2"/>
  <c r="Q1166" i="2"/>
  <c r="Q1162" i="2"/>
  <c r="Q1158" i="2"/>
  <c r="Q1154" i="2"/>
  <c r="Q1150" i="2"/>
  <c r="Q1146" i="2"/>
  <c r="Q1142" i="2"/>
  <c r="Q1138" i="2"/>
  <c r="Q1134" i="2"/>
  <c r="Q1475" i="2"/>
  <c r="Q1471" i="2"/>
  <c r="Q1467" i="2"/>
  <c r="Q1463" i="2"/>
  <c r="Q1459" i="2"/>
  <c r="Q1455" i="2"/>
  <c r="Q1451" i="2"/>
  <c r="Q1447" i="2"/>
  <c r="Q1443" i="2"/>
  <c r="Q1439" i="2"/>
  <c r="Q1435" i="2"/>
  <c r="Q1431" i="2"/>
  <c r="Q1427" i="2"/>
  <c r="Q1423" i="2"/>
  <c r="Q1419" i="2"/>
  <c r="Q1415" i="2"/>
  <c r="Q1411" i="2"/>
  <c r="Q1407" i="2"/>
  <c r="Q1403" i="2"/>
  <c r="Q1399" i="2"/>
  <c r="Q1395" i="2"/>
  <c r="Q1391" i="2"/>
  <c r="Q1387" i="2"/>
  <c r="Q1383" i="2"/>
  <c r="Q1379" i="2"/>
  <c r="Q1375" i="2"/>
  <c r="Q1371" i="2"/>
  <c r="Q1367" i="2"/>
  <c r="Q1363" i="2"/>
  <c r="Q1359" i="2"/>
  <c r="Q1355" i="2"/>
  <c r="Q1351" i="2"/>
  <c r="Q1347" i="2"/>
  <c r="Q1343" i="2"/>
  <c r="Q1339" i="2"/>
  <c r="Q1335" i="2"/>
  <c r="Q1331" i="2"/>
  <c r="Q1327" i="2"/>
  <c r="Q1323" i="2"/>
  <c r="Q1319" i="2"/>
  <c r="Q1316" i="2"/>
  <c r="Q1312" i="2"/>
  <c r="Q1308" i="2"/>
  <c r="Q1304" i="2"/>
  <c r="Q1299" i="2"/>
  <c r="Q1295" i="2"/>
  <c r="Q1291" i="2"/>
  <c r="Q1287" i="2"/>
  <c r="Q1283" i="2"/>
  <c r="Q1279" i="2"/>
  <c r="Q1275" i="2"/>
  <c r="Q1271" i="2"/>
  <c r="Q1267" i="2"/>
  <c r="Q1263" i="2"/>
  <c r="Q1259" i="2"/>
  <c r="Q1255" i="2"/>
  <c r="Q1251" i="2"/>
  <c r="Q1247" i="2"/>
  <c r="Q1243" i="2"/>
  <c r="Q1239" i="2"/>
  <c r="Q1235" i="2"/>
  <c r="Q1231" i="2"/>
  <c r="Q1227" i="2"/>
  <c r="Q1223" i="2"/>
  <c r="Q1219" i="2"/>
  <c r="Q1215" i="2"/>
  <c r="Q1211" i="2"/>
  <c r="Q1207" i="2"/>
  <c r="Q1203" i="2"/>
  <c r="Q1199" i="2"/>
  <c r="Q1195" i="2"/>
  <c r="Q1191" i="2"/>
  <c r="Q1187" i="2"/>
  <c r="Q1183" i="2"/>
  <c r="Q1179" i="2"/>
  <c r="Q1175" i="2"/>
  <c r="Q1171" i="2"/>
  <c r="Q1167" i="2"/>
  <c r="Q1163" i="2"/>
  <c r="Q1159" i="2"/>
  <c r="Q1155" i="2"/>
  <c r="Q1151" i="2"/>
  <c r="Q1147" i="2"/>
  <c r="Q1143" i="2"/>
  <c r="Q1139" i="2"/>
  <c r="Q1135" i="2"/>
  <c r="Q1476" i="2"/>
  <c r="Q1472" i="2"/>
  <c r="Q1468" i="2"/>
  <c r="Q1464" i="2"/>
  <c r="Q1460" i="2"/>
  <c r="Q1456" i="2"/>
  <c r="Q1452" i="2"/>
  <c r="Q1448" i="2"/>
  <c r="Q1444" i="2"/>
  <c r="Q1440" i="2"/>
  <c r="Q1436" i="2"/>
  <c r="Q1432" i="2"/>
  <c r="Q1428" i="2"/>
  <c r="Q1424" i="2"/>
  <c r="Q1420" i="2"/>
  <c r="Q1416" i="2"/>
  <c r="Q1412" i="2"/>
  <c r="Q1408" i="2"/>
  <c r="Q1404" i="2"/>
  <c r="Q1400" i="2"/>
  <c r="Q1396" i="2"/>
  <c r="Q1392" i="2"/>
  <c r="Q1388" i="2"/>
  <c r="Q1384" i="2"/>
  <c r="Q1380" i="2"/>
  <c r="Q1376" i="2"/>
  <c r="Q1372" i="2"/>
  <c r="Q1368" i="2"/>
  <c r="Q1364" i="2"/>
  <c r="Q1360" i="2"/>
  <c r="Q1356" i="2"/>
  <c r="Q1352" i="2"/>
  <c r="Q1348" i="2"/>
  <c r="Q1344" i="2"/>
  <c r="Q1340" i="2"/>
  <c r="Q1336" i="2"/>
  <c r="Q1332" i="2"/>
  <c r="Q1328" i="2"/>
  <c r="Q1324" i="2"/>
  <c r="Q1320" i="2"/>
  <c r="Q1315" i="2"/>
  <c r="Q1311" i="2"/>
  <c r="Q1307" i="2"/>
  <c r="Q1303" i="2"/>
  <c r="Q1300" i="2"/>
  <c r="Q1296" i="2"/>
  <c r="Q1292" i="2"/>
  <c r="Q1288" i="2"/>
  <c r="Q1284" i="2"/>
  <c r="Q1280" i="2"/>
  <c r="Q1276" i="2"/>
  <c r="Q1272" i="2"/>
  <c r="Q1268" i="2"/>
  <c r="Q1264" i="2"/>
  <c r="Q1260" i="2"/>
  <c r="Q1256" i="2"/>
  <c r="Q1252" i="2"/>
  <c r="Q1248" i="2"/>
  <c r="Q1244" i="2"/>
  <c r="Q1240" i="2"/>
  <c r="Q1236" i="2"/>
  <c r="Q1232" i="2"/>
  <c r="Q1228" i="2"/>
  <c r="Q1224" i="2"/>
  <c r="Q1220" i="2"/>
  <c r="Q1216" i="2"/>
  <c r="Q1212" i="2"/>
  <c r="Q1208" i="2"/>
  <c r="Q1204" i="2"/>
  <c r="Q1200" i="2"/>
  <c r="Q1196" i="2"/>
  <c r="Q1192" i="2"/>
  <c r="Q1188" i="2"/>
  <c r="Q1184" i="2"/>
  <c r="Q1180" i="2"/>
  <c r="Q1176" i="2"/>
  <c r="Q1172" i="2"/>
  <c r="Q1168" i="2"/>
  <c r="Q1164" i="2"/>
  <c r="Q1160" i="2"/>
  <c r="Q1156" i="2"/>
  <c r="Q1152" i="2"/>
  <c r="Q1148" i="2"/>
  <c r="Q1144" i="2"/>
  <c r="Q1140" i="2"/>
  <c r="Q1136" i="2"/>
  <c r="Q1132" i="2"/>
  <c r="Q1473" i="2"/>
  <c r="Q1469" i="2"/>
  <c r="Q1465" i="2"/>
  <c r="Q1461" i="2"/>
  <c r="Q1457" i="2"/>
  <c r="Q1453" i="2"/>
  <c r="Q1449" i="2"/>
  <c r="Q1445" i="2"/>
  <c r="Q1441" i="2"/>
  <c r="Q1437" i="2"/>
  <c r="Q1433" i="2"/>
  <c r="Q1429" i="2"/>
  <c r="Q1425" i="2"/>
  <c r="Q1421" i="2"/>
  <c r="Q1417" i="2"/>
  <c r="Q1413" i="2"/>
  <c r="Q1409" i="2"/>
  <c r="Q1405" i="2"/>
  <c r="Q1401" i="2"/>
  <c r="Q1397" i="2"/>
  <c r="Q1393" i="2"/>
  <c r="Q1389" i="2"/>
  <c r="Q1385" i="2"/>
  <c r="Q1381" i="2"/>
  <c r="Q1377" i="2"/>
  <c r="Q1373" i="2"/>
  <c r="Q1369" i="2"/>
  <c r="Q1365" i="2"/>
  <c r="Q1361" i="2"/>
  <c r="Q1357" i="2"/>
  <c r="Q1353" i="2"/>
  <c r="Q1349" i="2"/>
  <c r="Q1345" i="2"/>
  <c r="Q1341" i="2"/>
  <c r="Q1337" i="2"/>
  <c r="Q1333" i="2"/>
  <c r="Q1329" i="2"/>
  <c r="Q1325" i="2"/>
  <c r="Q1321" i="2"/>
  <c r="Q1318" i="2"/>
  <c r="Q1314" i="2"/>
  <c r="Q1310" i="2"/>
  <c r="Q1306" i="2"/>
  <c r="Q1301" i="2"/>
  <c r="Q1297" i="2"/>
  <c r="Q1293" i="2"/>
  <c r="Q1289" i="2"/>
  <c r="Q1285" i="2"/>
  <c r="Q1281" i="2"/>
  <c r="Q1277" i="2"/>
  <c r="Q1273" i="2"/>
  <c r="Q1269" i="2"/>
  <c r="Q1265" i="2"/>
  <c r="Q1261" i="2"/>
  <c r="Q1257" i="2"/>
  <c r="Q1253" i="2"/>
  <c r="Q1249" i="2"/>
  <c r="Q1245" i="2"/>
  <c r="Q1241" i="2"/>
  <c r="Q1237" i="2"/>
  <c r="Q1233" i="2"/>
  <c r="Q1229" i="2"/>
  <c r="Q1225" i="2"/>
  <c r="Q1221" i="2"/>
  <c r="Q1217" i="2"/>
  <c r="Q1213" i="2"/>
  <c r="Q1209" i="2"/>
  <c r="Q1205" i="2"/>
  <c r="Q1201" i="2"/>
  <c r="Q1197" i="2"/>
  <c r="Q1193" i="2"/>
  <c r="Q1189" i="2"/>
  <c r="Q1131" i="2"/>
  <c r="Q1127" i="2"/>
  <c r="Q1123" i="2"/>
  <c r="Q1119" i="2"/>
  <c r="Q1115" i="2"/>
  <c r="Q1104" i="2"/>
  <c r="Q1100" i="2"/>
  <c r="Q1096" i="2"/>
  <c r="Q1092" i="2"/>
  <c r="Q1088" i="2"/>
  <c r="Q1084" i="2"/>
  <c r="Q1079" i="2"/>
  <c r="Q1074" i="2"/>
  <c r="Q1070" i="2"/>
  <c r="Q1066" i="2"/>
  <c r="Q1062" i="2"/>
  <c r="Q1058" i="2"/>
  <c r="Q1054" i="2"/>
  <c r="Q1050" i="2"/>
  <c r="Q1046" i="2"/>
  <c r="Q1042" i="2"/>
  <c r="Q1038" i="2"/>
  <c r="Q1034" i="2"/>
  <c r="Q1030" i="2"/>
  <c r="Q1026" i="2"/>
  <c r="Q1022" i="2"/>
  <c r="Q1018" i="2"/>
  <c r="Q1014" i="2"/>
  <c r="Q1010" i="2"/>
  <c r="Q1006" i="2"/>
  <c r="Q1002" i="2"/>
  <c r="Q998" i="2"/>
  <c r="Q994" i="2"/>
  <c r="Q990" i="2"/>
  <c r="Q984" i="2"/>
  <c r="Q980" i="2"/>
  <c r="Q976" i="2"/>
  <c r="Q972" i="2"/>
  <c r="Q968" i="2"/>
  <c r="Q964" i="2"/>
  <c r="Q960" i="2"/>
  <c r="Q956" i="2"/>
  <c r="Q952" i="2"/>
  <c r="Q948" i="2"/>
  <c r="Q944" i="2"/>
  <c r="Q940" i="2"/>
  <c r="Q936" i="2"/>
  <c r="Q932" i="2"/>
  <c r="Q928" i="2"/>
  <c r="Q924" i="2"/>
  <c r="Q920" i="2"/>
  <c r="Q916" i="2"/>
  <c r="Q912" i="2"/>
  <c r="Q908" i="2"/>
  <c r="Q904" i="2"/>
  <c r="Q900" i="2"/>
  <c r="Q896" i="2"/>
  <c r="Q892" i="2"/>
  <c r="Q888" i="2"/>
  <c r="Q884" i="2"/>
  <c r="Q870" i="2"/>
  <c r="Q864" i="2"/>
  <c r="Q860" i="2"/>
  <c r="Q856" i="2"/>
  <c r="Q852" i="2"/>
  <c r="Q850" i="2"/>
  <c r="Q846" i="2"/>
  <c r="Q1129" i="2"/>
  <c r="Q1126" i="2"/>
  <c r="Q1122" i="2"/>
  <c r="Q1118" i="2"/>
  <c r="Q1101" i="2"/>
  <c r="Q1097" i="2"/>
  <c r="Q1093" i="2"/>
  <c r="Q1089" i="2"/>
  <c r="Q1085" i="2"/>
  <c r="Q1082" i="2"/>
  <c r="Q1078" i="2"/>
  <c r="Q1075" i="2"/>
  <c r="Q1071" i="2"/>
  <c r="Q1067" i="2"/>
  <c r="Q1063" i="2"/>
  <c r="Q1059" i="2"/>
  <c r="Q1055" i="2"/>
  <c r="Q1051" i="2"/>
  <c r="Q1047" i="2"/>
  <c r="Q1043" i="2"/>
  <c r="Q1039" i="2"/>
  <c r="Q1035" i="2"/>
  <c r="Q1031" i="2"/>
  <c r="Q1027" i="2"/>
  <c r="Q1023" i="2"/>
  <c r="Q1019" i="2"/>
  <c r="Q1015" i="2"/>
  <c r="Q1011" i="2"/>
  <c r="Q1007" i="2"/>
  <c r="Q1003" i="2"/>
  <c r="Q999" i="2"/>
  <c r="Q995" i="2"/>
  <c r="Q991" i="2"/>
  <c r="Q988" i="2"/>
  <c r="Q985" i="2"/>
  <c r="Q981" i="2"/>
  <c r="Q977" i="2"/>
  <c r="Q973" i="2"/>
  <c r="Q969" i="2"/>
  <c r="Q965" i="2"/>
  <c r="Q961" i="2"/>
  <c r="Q957" i="2"/>
  <c r="Q953" i="2"/>
  <c r="Q949" i="2"/>
  <c r="Q945" i="2"/>
  <c r="Q941" i="2"/>
  <c r="Q937" i="2"/>
  <c r="Q933" i="2"/>
  <c r="Q929" i="2"/>
  <c r="Q925" i="2"/>
  <c r="Q921" i="2"/>
  <c r="Q917" i="2"/>
  <c r="Q913" i="2"/>
  <c r="Q909" i="2"/>
  <c r="Q905" i="2"/>
  <c r="Q901" i="2"/>
  <c r="Q897" i="2"/>
  <c r="Q893" i="2"/>
  <c r="Q889" i="2"/>
  <c r="Q885" i="2"/>
  <c r="Q871" i="2"/>
  <c r="Q867" i="2"/>
  <c r="Q865" i="2"/>
  <c r="Q861" i="2"/>
  <c r="Q857" i="2"/>
  <c r="Q853" i="2"/>
  <c r="Q847" i="2"/>
  <c r="Q843" i="2"/>
  <c r="Q839" i="2"/>
  <c r="Q835" i="2"/>
  <c r="Q831" i="2"/>
  <c r="Q827" i="2"/>
  <c r="Q823" i="2"/>
  <c r="Q1130" i="2"/>
  <c r="Q1125" i="2"/>
  <c r="Q1121" i="2"/>
  <c r="Q1117" i="2"/>
  <c r="Q1102" i="2"/>
  <c r="Q1098" i="2"/>
  <c r="Q1094" i="2"/>
  <c r="Q1090" i="2"/>
  <c r="Q1086" i="2"/>
  <c r="Q1081" i="2"/>
  <c r="Q1076" i="2"/>
  <c r="Q1072" i="2"/>
  <c r="Q1068" i="2"/>
  <c r="Q1064" i="2"/>
  <c r="Q1060" i="2"/>
  <c r="Q1056" i="2"/>
  <c r="Q1052" i="2"/>
  <c r="Q1048" i="2"/>
  <c r="Q1044" i="2"/>
  <c r="Q1040" i="2"/>
  <c r="Q1036" i="2"/>
  <c r="Q1032" i="2"/>
  <c r="Q1028" i="2"/>
  <c r="Q1024" i="2"/>
  <c r="Q1020" i="2"/>
  <c r="Q1016" i="2"/>
  <c r="Q1012" i="2"/>
  <c r="Q1008" i="2"/>
  <c r="Q1004" i="2"/>
  <c r="Q1000" i="2"/>
  <c r="Q996" i="2"/>
  <c r="Q992" i="2"/>
  <c r="Q986" i="2"/>
  <c r="Q982" i="2"/>
  <c r="Q978" i="2"/>
  <c r="Q974" i="2"/>
  <c r="Q970" i="2"/>
  <c r="Q966" i="2"/>
  <c r="Q962" i="2"/>
  <c r="Q958" i="2"/>
  <c r="Q954" i="2"/>
  <c r="Q950" i="2"/>
  <c r="Q946" i="2"/>
  <c r="Q942" i="2"/>
  <c r="Q938" i="2"/>
  <c r="Q934" i="2"/>
  <c r="Q930" i="2"/>
  <c r="Q926" i="2"/>
  <c r="Q922" i="2"/>
  <c r="Q1185" i="2"/>
  <c r="Q1181" i="2"/>
  <c r="Q1177" i="2"/>
  <c r="Q1173" i="2"/>
  <c r="Q1169" i="2"/>
  <c r="Q1165" i="2"/>
  <c r="Q1161" i="2"/>
  <c r="Q1157" i="2"/>
  <c r="Q1153" i="2"/>
  <c r="Q1149" i="2"/>
  <c r="Q1145" i="2"/>
  <c r="Q1141" i="2"/>
  <c r="Q1137" i="2"/>
  <c r="Q1133" i="2"/>
  <c r="Q1128" i="2"/>
  <c r="Q1124" i="2"/>
  <c r="Q1120" i="2"/>
  <c r="Q1116" i="2"/>
  <c r="Q1103" i="2"/>
  <c r="Q1099" i="2"/>
  <c r="Q1095" i="2"/>
  <c r="Q1091" i="2"/>
  <c r="Q1087" i="2"/>
  <c r="Q1083" i="2"/>
  <c r="Q1080" i="2"/>
  <c r="Q1077" i="2"/>
  <c r="Q1073" i="2"/>
  <c r="Q1069" i="2"/>
  <c r="Q1065" i="2"/>
  <c r="Q1061" i="2"/>
  <c r="Q1057" i="2"/>
  <c r="Q1053" i="2"/>
  <c r="Q1049" i="2"/>
  <c r="Q1045" i="2"/>
  <c r="Q1041" i="2"/>
  <c r="Q1037" i="2"/>
  <c r="Q1033" i="2"/>
  <c r="Q1029" i="2"/>
  <c r="Q1025" i="2"/>
  <c r="Q1021" i="2"/>
  <c r="Q1017" i="2"/>
  <c r="Q1013" i="2"/>
  <c r="Q1009" i="2"/>
  <c r="Q1005" i="2"/>
  <c r="Q1001" i="2"/>
  <c r="Q997" i="2"/>
  <c r="Q993" i="2"/>
  <c r="Q989" i="2"/>
  <c r="Q987" i="2"/>
  <c r="Q983" i="2"/>
  <c r="Q979" i="2"/>
  <c r="Q975" i="2"/>
  <c r="Q971" i="2"/>
  <c r="Q967" i="2"/>
  <c r="Q963" i="2"/>
  <c r="Q959" i="2"/>
  <c r="Q955" i="2"/>
  <c r="Q951" i="2"/>
  <c r="Q947" i="2"/>
  <c r="Q943" i="2"/>
  <c r="Q939" i="2"/>
  <c r="Q935" i="2"/>
  <c r="Q931" i="2"/>
  <c r="Q927" i="2"/>
  <c r="Q923" i="2"/>
  <c r="Q919" i="2"/>
  <c r="Q915" i="2"/>
  <c r="Q911" i="2"/>
  <c r="Q907" i="2"/>
  <c r="Q903" i="2"/>
  <c r="Q899" i="2"/>
  <c r="Q895" i="2"/>
  <c r="Q891" i="2"/>
  <c r="Q887" i="2"/>
  <c r="Q883" i="2"/>
  <c r="Q869" i="2"/>
  <c r="Q866" i="2"/>
  <c r="Q863" i="2"/>
  <c r="Q859" i="2"/>
  <c r="Q855" i="2"/>
  <c r="Q849" i="2"/>
  <c r="Q845" i="2"/>
  <c r="Q841" i="2"/>
  <c r="Q837" i="2"/>
  <c r="Q833" i="2"/>
  <c r="Q829" i="2"/>
  <c r="Q825" i="2"/>
  <c r="Q821" i="2"/>
  <c r="S658" i="2"/>
  <c r="S662" i="2"/>
  <c r="U664" i="2"/>
  <c r="S665" i="2"/>
  <c r="U668" i="2"/>
  <c r="S669" i="2"/>
  <c r="U672" i="2"/>
  <c r="S673" i="2"/>
  <c r="U676" i="2"/>
  <c r="S677" i="2"/>
  <c r="U680" i="2"/>
  <c r="S681" i="2"/>
  <c r="U684" i="2"/>
  <c r="Q685" i="2"/>
  <c r="Q688" i="2"/>
  <c r="S689" i="2"/>
  <c r="U690" i="2"/>
  <c r="Q692" i="2"/>
  <c r="S693" i="2"/>
  <c r="U694" i="2"/>
  <c r="Q696" i="2"/>
  <c r="S697" i="2"/>
  <c r="U698" i="2"/>
  <c r="Q700" i="2"/>
  <c r="S701" i="2"/>
  <c r="U702" i="2"/>
  <c r="Q704" i="2"/>
  <c r="S705" i="2"/>
  <c r="U706" i="2"/>
  <c r="Q708" i="2"/>
  <c r="S709" i="2"/>
  <c r="U710" i="2"/>
  <c r="Q712" i="2"/>
  <c r="S713" i="2"/>
  <c r="U714" i="2"/>
  <c r="Q716" i="2"/>
  <c r="S717" i="2"/>
  <c r="U718" i="2"/>
  <c r="Q720" i="2"/>
  <c r="S721" i="2"/>
  <c r="U722" i="2"/>
  <c r="Q724" i="2"/>
  <c r="S725" i="2"/>
  <c r="U726" i="2"/>
  <c r="Q728" i="2"/>
  <c r="S729" i="2"/>
  <c r="U730" i="2"/>
  <c r="Q732" i="2"/>
  <c r="S733" i="2"/>
  <c r="U734" i="2"/>
  <c r="Q736" i="2"/>
  <c r="S737" i="2"/>
  <c r="U738" i="2"/>
  <c r="Q740" i="2"/>
  <c r="S741" i="2"/>
  <c r="U742" i="2"/>
  <c r="Q744" i="2"/>
  <c r="S745" i="2"/>
  <c r="U746" i="2"/>
  <c r="Q748" i="2"/>
  <c r="S749" i="2"/>
  <c r="U750" i="2"/>
  <c r="Q752" i="2"/>
  <c r="S753" i="2"/>
  <c r="U754" i="2"/>
  <c r="Q756" i="2"/>
  <c r="S757" i="2"/>
  <c r="U758" i="2"/>
  <c r="Q760" i="2"/>
  <c r="S761" i="2"/>
  <c r="U762" i="2"/>
  <c r="Q764" i="2"/>
  <c r="S765" i="2"/>
  <c r="U766" i="2"/>
  <c r="Q768" i="2"/>
  <c r="S769" i="2"/>
  <c r="U770" i="2"/>
  <c r="Q772" i="2"/>
  <c r="S773" i="2"/>
  <c r="U774" i="2"/>
  <c r="Q776" i="2"/>
  <c r="S777" i="2"/>
  <c r="U778" i="2"/>
  <c r="Q780" i="2"/>
  <c r="S781" i="2"/>
  <c r="U782" i="2"/>
  <c r="Q784" i="2"/>
  <c r="S785" i="2"/>
  <c r="U786" i="2"/>
  <c r="Q788" i="2"/>
  <c r="S789" i="2"/>
  <c r="U790" i="2"/>
  <c r="Q792" i="2"/>
  <c r="S793" i="2"/>
  <c r="U794" i="2"/>
  <c r="Q796" i="2"/>
  <c r="S797" i="2"/>
  <c r="U798" i="2"/>
  <c r="Q800" i="2"/>
  <c r="S801" i="2"/>
  <c r="U802" i="2"/>
  <c r="Q804" i="2"/>
  <c r="S805" i="2"/>
  <c r="U806" i="2"/>
  <c r="Q808" i="2"/>
  <c r="S809" i="2"/>
  <c r="U810" i="2"/>
  <c r="Q812" i="2"/>
  <c r="S813" i="2"/>
  <c r="U814" i="2"/>
  <c r="Q816" i="2"/>
  <c r="S817" i="2"/>
  <c r="U818" i="2"/>
  <c r="Q820" i="2"/>
  <c r="U822" i="2"/>
  <c r="S823" i="2"/>
  <c r="U826" i="2"/>
  <c r="S827" i="2"/>
  <c r="U830" i="2"/>
  <c r="S831" i="2"/>
  <c r="U834" i="2"/>
  <c r="S835" i="2"/>
  <c r="U838" i="2"/>
  <c r="S839" i="2"/>
  <c r="U842" i="2"/>
  <c r="S843" i="2"/>
  <c r="Q851" i="2"/>
  <c r="U852" i="2"/>
  <c r="Q854" i="2"/>
  <c r="S855" i="2"/>
  <c r="U856" i="2"/>
  <c r="Q858" i="2"/>
  <c r="S859" i="2"/>
  <c r="U860" i="2"/>
  <c r="Q862" i="2"/>
  <c r="S863" i="2"/>
  <c r="U864" i="2"/>
  <c r="L867" i="2"/>
  <c r="L871" i="2"/>
  <c r="Q879" i="2"/>
  <c r="L1831" i="2"/>
  <c r="L1832" i="2"/>
  <c r="L1835" i="2"/>
  <c r="L1836" i="2"/>
  <c r="L2014" i="2"/>
  <c r="L2066" i="2"/>
  <c r="L2070" i="2"/>
  <c r="L2074" i="2"/>
  <c r="L2078" i="2"/>
  <c r="L2082" i="2"/>
  <c r="L2086" i="2"/>
  <c r="L2273" i="2"/>
  <c r="L2344" i="2"/>
  <c r="L2348" i="2"/>
  <c r="L2352" i="2"/>
  <c r="L2356" i="2"/>
  <c r="L2360" i="2"/>
  <c r="L2364" i="2"/>
  <c r="L2094" i="2"/>
  <c r="L2098" i="2"/>
  <c r="L2102" i="2"/>
  <c r="L2106" i="2"/>
  <c r="L2110" i="2"/>
  <c r="L2114" i="2"/>
  <c r="L2118" i="2"/>
  <c r="L2122" i="2"/>
  <c r="L2126" i="2"/>
  <c r="L2130" i="2"/>
  <c r="L2134" i="2"/>
  <c r="L2138" i="2"/>
  <c r="L2142" i="2"/>
  <c r="L2146" i="2"/>
  <c r="L2150" i="2"/>
  <c r="L2154" i="2"/>
  <c r="L2158" i="2"/>
  <c r="L2162" i="2"/>
  <c r="L2166" i="2"/>
  <c r="L2170" i="2"/>
  <c r="L2174" i="2"/>
  <c r="L2178" i="2"/>
  <c r="L2182" i="2"/>
  <c r="L2186" i="2"/>
  <c r="L2190" i="2"/>
  <c r="L2194" i="2"/>
  <c r="L2198" i="2"/>
  <c r="L2202" i="2"/>
  <c r="L2206" i="2"/>
  <c r="L2210" i="2"/>
  <c r="L2214" i="2"/>
  <c r="L2218" i="2"/>
  <c r="L2222" i="2"/>
  <c r="L2226" i="2"/>
  <c r="L2230" i="2"/>
  <c r="L2234" i="2"/>
  <c r="L2238" i="2"/>
  <c r="L2242" i="2"/>
  <c r="L2246" i="2"/>
  <c r="L2250" i="2"/>
  <c r="L2254" i="2"/>
  <c r="L2347" i="2"/>
  <c r="L2355" i="2"/>
  <c r="L2363" i="2"/>
  <c r="L2372" i="2"/>
  <c r="L2380" i="2"/>
  <c r="L2388" i="2"/>
  <c r="L2396" i="2"/>
  <c r="L2404" i="2"/>
  <c r="L2258" i="2"/>
  <c r="L2262" i="2"/>
  <c r="L2266" i="2"/>
  <c r="L2270" i="2"/>
  <c r="L2274" i="2"/>
  <c r="L2278" i="2"/>
  <c r="L2282" i="2"/>
  <c r="L2286" i="2"/>
  <c r="L2290" i="2"/>
  <c r="L2294" i="2"/>
  <c r="L2298" i="2"/>
  <c r="L2302" i="2"/>
  <c r="L2306" i="2"/>
  <c r="L2310" i="2"/>
  <c r="L2314" i="2"/>
  <c r="L2318" i="2"/>
  <c r="L2322" i="2"/>
  <c r="L2326" i="2"/>
  <c r="L2330" i="2"/>
  <c r="L2334" i="2"/>
  <c r="L2338" i="2"/>
  <c r="L2342" i="2"/>
  <c r="L2343" i="2"/>
  <c r="L2351" i="2"/>
  <c r="L2359" i="2"/>
  <c r="L2367" i="2"/>
  <c r="L2375" i="2"/>
  <c r="L2383" i="2"/>
  <c r="L2391" i="2"/>
  <c r="L2399" i="2"/>
  <c r="L2407" i="2"/>
  <c r="L2412" i="2"/>
  <c r="L2416" i="2"/>
  <c r="L2420" i="2"/>
  <c r="L2424" i="2"/>
  <c r="L2474" i="2"/>
  <c r="L2490" i="2"/>
  <c r="L2506" i="2"/>
  <c r="L2431" i="2"/>
  <c r="L2480" i="2"/>
  <c r="L2496" i="2"/>
  <c r="L2512" i="2"/>
  <c r="L2528" i="2"/>
  <c r="L2544" i="2"/>
  <c r="L2589" i="2"/>
  <c r="L2440" i="2"/>
  <c r="L2444" i="2"/>
  <c r="L2448" i="2"/>
  <c r="L2452" i="2"/>
  <c r="L2456" i="2"/>
  <c r="L2460" i="2"/>
  <c r="L2464" i="2"/>
  <c r="L2468" i="2"/>
  <c r="L2470" i="2"/>
  <c r="L2476" i="2"/>
  <c r="L2478" i="2"/>
  <c r="L2484" i="2"/>
  <c r="L2486" i="2"/>
  <c r="L2492" i="2"/>
  <c r="L2494" i="2"/>
  <c r="L2500" i="2"/>
  <c r="L2502" i="2"/>
  <c r="L2508" i="2"/>
  <c r="L2516" i="2"/>
  <c r="L2524" i="2"/>
  <c r="L2532" i="2"/>
  <c r="L2540" i="2"/>
  <c r="L2548" i="2"/>
  <c r="L2556" i="2"/>
  <c r="L2573" i="2"/>
  <c r="L2605" i="2"/>
  <c r="L2442" i="2"/>
  <c r="L2446" i="2"/>
  <c r="L2450" i="2"/>
  <c r="L2454" i="2"/>
  <c r="L2458" i="2"/>
  <c r="L2462" i="2"/>
  <c r="L2466" i="2"/>
  <c r="L2565" i="2"/>
  <c r="L2597" i="2"/>
  <c r="L2613" i="2"/>
  <c r="L2621" i="2"/>
  <c r="P8" i="3"/>
  <c r="P16" i="3"/>
  <c r="P15" i="3"/>
  <c r="P11" i="3"/>
  <c r="I8" i="3"/>
  <c r="AB5" i="3" s="1"/>
  <c r="V7" i="3"/>
  <c r="P7" i="3"/>
  <c r="V6" i="3"/>
  <c r="P6" i="3"/>
  <c r="V5" i="3"/>
  <c r="P5" i="3"/>
  <c r="P13" i="3"/>
  <c r="P9" i="3"/>
  <c r="L2616" i="2"/>
  <c r="L2620" i="2"/>
  <c r="L2624" i="2"/>
  <c r="L2628" i="2"/>
</calcChain>
</file>

<file path=xl/sharedStrings.xml><?xml version="1.0" encoding="utf-8"?>
<sst xmlns="http://schemas.openxmlformats.org/spreadsheetml/2006/main" count="13349" uniqueCount="5407">
  <si>
    <t>1. Перенесите в столбцы D и E имена и отчества сотрудников из столбца C, в столбце C оставьте только фамилии.</t>
  </si>
  <si>
    <t>Таблица 2.</t>
  </si>
  <si>
    <t>2. Укажите в столбце G гендерную принадлежность сотрудников.</t>
  </si>
  <si>
    <t>№</t>
  </si>
  <si>
    <t>Расчитать</t>
  </si>
  <si>
    <t>Ответы</t>
  </si>
  <si>
    <t>3. Укажите в столбце H возраст на дату приема (количество полных лет).</t>
  </si>
  <si>
    <t>Количество работающих на 01.01.2017</t>
  </si>
  <si>
    <t>4. Укажите в столбце I, достиг ли сотрудник пенсионного возраста (мужчины с 60 лет, женщины с 55 лет) на дату приема, в форме да/нет.</t>
  </si>
  <si>
    <t>Количество уволенных на 01.01.2017</t>
  </si>
  <si>
    <t>Количество уволенных на 01.01.2009</t>
  </si>
  <si>
    <t>5. Заполните столбец L, если в столбце K дата увольнения пустая, то считайте стаж на дату отчета (ячейка F13).</t>
  </si>
  <si>
    <t>Средний возраст уволенных</t>
  </si>
  <si>
    <t>6. Заполните в таблице 2 столбец "Ответы" с помощью формул или макросов.</t>
  </si>
  <si>
    <t>Какого пола больше уволили</t>
  </si>
  <si>
    <t>Количество сотрудников с фамилией, начинающейся на букву "М"</t>
  </si>
  <si>
    <t>(в первой строке пример заполнения)</t>
  </si>
  <si>
    <t>Количество различных причин увольнения</t>
  </si>
  <si>
    <t>Самая частая причина увольнения</t>
  </si>
  <si>
    <t>Таблица 1. Отчёт по стажу работы сотрудников, в том числе уволенных, на</t>
  </si>
  <si>
    <t>№ п/п</t>
  </si>
  <si>
    <t>ФИО сотрудника</t>
  </si>
  <si>
    <t>Дата рождения</t>
  </si>
  <si>
    <t>Пол</t>
  </si>
  <si>
    <t>Возраст на дату приема</t>
  </si>
  <si>
    <t>Пенсионного возраста</t>
  </si>
  <si>
    <t>Дата приема</t>
  </si>
  <si>
    <t>Дата увольнения</t>
  </si>
  <si>
    <t>Стаж</t>
  </si>
  <si>
    <t>Причина увольнения</t>
  </si>
  <si>
    <t>фамилия</t>
  </si>
  <si>
    <t>имя</t>
  </si>
  <si>
    <t>отчество</t>
  </si>
  <si>
    <t>АБИТОВА</t>
  </si>
  <si>
    <t>РОЗА</t>
  </si>
  <si>
    <t>МАРКОВНА</t>
  </si>
  <si>
    <t>женский</t>
  </si>
  <si>
    <t>да</t>
  </si>
  <si>
    <t>9 г. 3 мес. 19 дн.</t>
  </si>
  <si>
    <t>АВДЕЕВА</t>
  </si>
  <si>
    <t>АФРОДИТА</t>
  </si>
  <si>
    <t>АБРАМОВНА</t>
  </si>
  <si>
    <t>по соглашению</t>
  </si>
  <si>
    <t>АГАДЖАНЯН</t>
  </si>
  <si>
    <t>РАЗМИК</t>
  </si>
  <si>
    <t>ВИКТОРОВНА</t>
  </si>
  <si>
    <t>по собственному</t>
  </si>
  <si>
    <t>АН</t>
  </si>
  <si>
    <t>ТЕРЕЗА</t>
  </si>
  <si>
    <t>АНАТОЛЬЕВНА</t>
  </si>
  <si>
    <t>АРСЛАНОВ</t>
  </si>
  <si>
    <t>ВАЛЕРИЙ</t>
  </si>
  <si>
    <t>НИКОЛАЕВИЧ</t>
  </si>
  <si>
    <t>АС</t>
  </si>
  <si>
    <t>НИНА</t>
  </si>
  <si>
    <t>ЗАХАРОВНА</t>
  </si>
  <si>
    <t>АСЛАНЯН</t>
  </si>
  <si>
    <t>ТАМАРА</t>
  </si>
  <si>
    <t>ВАЛЕНТИНОВНА</t>
  </si>
  <si>
    <t>АСТАПЕНКО</t>
  </si>
  <si>
    <t>НАЗИРА</t>
  </si>
  <si>
    <t>КАРИМОВНА</t>
  </si>
  <si>
    <t>не соответствие</t>
  </si>
  <si>
    <t>АФАНАСЬЕВ</t>
  </si>
  <si>
    <t>ЕВГЕНИЙ</t>
  </si>
  <si>
    <t>ГЕРАСИМОВИЧ</t>
  </si>
  <si>
    <t>АХМЕДОВА</t>
  </si>
  <si>
    <t>ЛУИЗА</t>
  </si>
  <si>
    <t>МАКСИМОВНА</t>
  </si>
  <si>
    <t>АЧИЛОВ</t>
  </si>
  <si>
    <t>АЛЕКСАНДР</t>
  </si>
  <si>
    <t>ЯКОВЛЕВИЧ</t>
  </si>
  <si>
    <t>БАШКАТОВ</t>
  </si>
  <si>
    <t>ВЛАДИМИР</t>
  </si>
  <si>
    <t>КЕНЖАЕВИЧ</t>
  </si>
  <si>
    <t>БАШКАТОВА</t>
  </si>
  <si>
    <t>ИРИНА</t>
  </si>
  <si>
    <t>НИКОЛАЕВНА</t>
  </si>
  <si>
    <t>БИКТИМИРОВА</t>
  </si>
  <si>
    <t>РЕПСИМЕ</t>
  </si>
  <si>
    <t>БИЛЯЛОВА</t>
  </si>
  <si>
    <t>ЕВГЕНИЯ</t>
  </si>
  <si>
    <t>ПАРГЕВОВНА</t>
  </si>
  <si>
    <t>БОЗОРОВ</t>
  </si>
  <si>
    <t>АНАТОЛИЙ</t>
  </si>
  <si>
    <t>РУБИКОВИЧ</t>
  </si>
  <si>
    <t>ГАФУРОВ</t>
  </si>
  <si>
    <t>РАДЖ</t>
  </si>
  <si>
    <t>БОРИСОВИЧ</t>
  </si>
  <si>
    <t>ГАФУРОВА</t>
  </si>
  <si>
    <t>НАИРА</t>
  </si>
  <si>
    <t>ИОСИФОВНА</t>
  </si>
  <si>
    <t>окончание ТД</t>
  </si>
  <si>
    <t>ГРИГОРЯН</t>
  </si>
  <si>
    <t>ТАТЬЯНА</t>
  </si>
  <si>
    <t>БАДОРДИНОВНА</t>
  </si>
  <si>
    <t>ГУЛЬБИН</t>
  </si>
  <si>
    <t>ВИКТОР</t>
  </si>
  <si>
    <t>ДАВЫДОВА</t>
  </si>
  <si>
    <t>ИВАННА</t>
  </si>
  <si>
    <t>сокращение</t>
  </si>
  <si>
    <t>ДЫРВА</t>
  </si>
  <si>
    <t>МИХАИЛ</t>
  </si>
  <si>
    <t>ВЛАДИМИРОВИЧ</t>
  </si>
  <si>
    <t>ЕРЦ</t>
  </si>
  <si>
    <t>АРМЕН</t>
  </si>
  <si>
    <t>ПЕТРОВИЧ</t>
  </si>
  <si>
    <t>ЗАХАРЧЕНКО</t>
  </si>
  <si>
    <t>МИХАЙЛОВИЧ</t>
  </si>
  <si>
    <t>ЗУЕВА</t>
  </si>
  <si>
    <t>СУСАННА</t>
  </si>
  <si>
    <t>ИВАНЬКОВА</t>
  </si>
  <si>
    <t>АРМАИСОВНА</t>
  </si>
  <si>
    <t>ИЛЬХИДЖИЕВА</t>
  </si>
  <si>
    <t>ОЛЬГА</t>
  </si>
  <si>
    <t>ВЛАДИМИРОВНА</t>
  </si>
  <si>
    <t>ИСМАИЛОВА</t>
  </si>
  <si>
    <t>ГУРГЕНОВНА</t>
  </si>
  <si>
    <t>КАБАНКОВ</t>
  </si>
  <si>
    <t>ИГОРЬ</t>
  </si>
  <si>
    <t>ГЕОРГИЕВИЧ</t>
  </si>
  <si>
    <t>КАЛИНИНА</t>
  </si>
  <si>
    <t>ЖАННЕТА</t>
  </si>
  <si>
    <t>ПАВЛОВНА</t>
  </si>
  <si>
    <t>КАПУСТИНА</t>
  </si>
  <si>
    <t>КАРИНЕ</t>
  </si>
  <si>
    <t>КАРИМОВ</t>
  </si>
  <si>
    <t>РОБЕРТ</t>
  </si>
  <si>
    <t>АНДРЕЕВИЧ</t>
  </si>
  <si>
    <t>КИРЬЯКОВ</t>
  </si>
  <si>
    <t>РАФИК</t>
  </si>
  <si>
    <t>АРКАДЬЕВИЧ</t>
  </si>
  <si>
    <t>КИСЕЛЮК</t>
  </si>
  <si>
    <t>ГРАЧИКОВИЧ</t>
  </si>
  <si>
    <t>КОЛБ</t>
  </si>
  <si>
    <t>АЛЕКСЕЙ</t>
  </si>
  <si>
    <t>СТЕПАНОВИЧ</t>
  </si>
  <si>
    <t>КОНОНЕНКО</t>
  </si>
  <si>
    <t>НИКОЛАЙ</t>
  </si>
  <si>
    <t>ВИКТОРОВИЧ</t>
  </si>
  <si>
    <t>нарушение ТД</t>
  </si>
  <si>
    <t>ИДРИСОВНА</t>
  </si>
  <si>
    <t>КРИНИЧНЫЙ</t>
  </si>
  <si>
    <t>УМАРАЛИ</t>
  </si>
  <si>
    <t>АЛЕКСЕЕВИЧ</t>
  </si>
  <si>
    <t>ЛЕОНОВ</t>
  </si>
  <si>
    <t>ВЯЧЕСЛАВ</t>
  </si>
  <si>
    <t>КАМИЛОВИЧ</t>
  </si>
  <si>
    <t>ЛИСЯТИН</t>
  </si>
  <si>
    <t>ВАЛЕНТИН</t>
  </si>
  <si>
    <t>ЛИТОВЧЕНКО</t>
  </si>
  <si>
    <t>ЛЕОНИД</t>
  </si>
  <si>
    <t>ГАРЕГИНОВИЧ</t>
  </si>
  <si>
    <t>МАМУКОВ</t>
  </si>
  <si>
    <t>СЕРГЕЙ</t>
  </si>
  <si>
    <t>АНАТОЛЬЕВИЧ</t>
  </si>
  <si>
    <t>МАНАСЯН</t>
  </si>
  <si>
    <t>ЛИЛЯ</t>
  </si>
  <si>
    <t>МАТЕВОСОВНА</t>
  </si>
  <si>
    <t>МАРДАНЯН</t>
  </si>
  <si>
    <t>ЗИНАИДА</t>
  </si>
  <si>
    <t>МАРКЕЛОВ</t>
  </si>
  <si>
    <t>РАВШАН</t>
  </si>
  <si>
    <t>ВАЛЕНТИНОВИЧ</t>
  </si>
  <si>
    <t>МАРЧЕНКО</t>
  </si>
  <si>
    <t>ЛАРИСА</t>
  </si>
  <si>
    <t>МАТРОСОВА</t>
  </si>
  <si>
    <t>НОНА</t>
  </si>
  <si>
    <t>ДМИТРИЕВНА</t>
  </si>
  <si>
    <t>МЕЛИКЯН</t>
  </si>
  <si>
    <t>ГАЛИНА</t>
  </si>
  <si>
    <t>СТЕПАНОВНА</t>
  </si>
  <si>
    <t>МЕНТУЗ</t>
  </si>
  <si>
    <t>МУРАТОВНА</t>
  </si>
  <si>
    <t>ГАМАРНИКОВНА</t>
  </si>
  <si>
    <t>МИШКОВ</t>
  </si>
  <si>
    <t>ХАЙДАРОВИЧ</t>
  </si>
  <si>
    <t>МОРЕВА</t>
  </si>
  <si>
    <t>ЯРОСЛАВА</t>
  </si>
  <si>
    <t>АДАМОВНА</t>
  </si>
  <si>
    <t>МОСИНЯН</t>
  </si>
  <si>
    <t>ЗОЯ</t>
  </si>
  <si>
    <t>МУХАМЕДОВ</t>
  </si>
  <si>
    <t>ГУЛЬМАТ</t>
  </si>
  <si>
    <t>ИЛЛАРИОНОВИЧ</t>
  </si>
  <si>
    <t>МХИТАРЯН</t>
  </si>
  <si>
    <t>АНЖИК</t>
  </si>
  <si>
    <t>ХАСАНШЕВНА</t>
  </si>
  <si>
    <t>ОГАМ</t>
  </si>
  <si>
    <t>ТИХОМИР</t>
  </si>
  <si>
    <t>АЛИМОВИЧ</t>
  </si>
  <si>
    <t>ПИНТИЙ</t>
  </si>
  <si>
    <t>ПОДГОРНОВА</t>
  </si>
  <si>
    <t>СВЕТЛАНА</t>
  </si>
  <si>
    <t>ВАСИЛЬЕВНА</t>
  </si>
  <si>
    <t>ПУШКОВ</t>
  </si>
  <si>
    <t>ПШЕНИЦЫН</t>
  </si>
  <si>
    <t>ЮРИЙ</t>
  </si>
  <si>
    <t>АЙВАРОВИЧ</t>
  </si>
  <si>
    <t>РАДИОНОВА</t>
  </si>
  <si>
    <t>ЛИДИЯ</t>
  </si>
  <si>
    <t>МИХАЙЛОВНА</t>
  </si>
  <si>
    <t>РОМАНЧУК</t>
  </si>
  <si>
    <t>ВАГАРШАКОВНА</t>
  </si>
  <si>
    <t>РОМАШКО</t>
  </si>
  <si>
    <t>ДУСМУРАТ</t>
  </si>
  <si>
    <t>ДЖАМИЛОВИЧ</t>
  </si>
  <si>
    <t>РОШЕНКО</t>
  </si>
  <si>
    <t>АНДРАНИК</t>
  </si>
  <si>
    <t>РОМАНОВИЧ</t>
  </si>
  <si>
    <t>САМБУЛОВ</t>
  </si>
  <si>
    <t>КАХРАМОНЖОН</t>
  </si>
  <si>
    <t>ГЕННАДЬЕВИЧ</t>
  </si>
  <si>
    <t>САМОНДАРОВ</t>
  </si>
  <si>
    <t>МОХАМЕД</t>
  </si>
  <si>
    <t>САРКИСОВА</t>
  </si>
  <si>
    <t>АЛЛА</t>
  </si>
  <si>
    <t>ЭДУАРДОВНА</t>
  </si>
  <si>
    <t>СВИРИДОН</t>
  </si>
  <si>
    <t>ДЕНИС</t>
  </si>
  <si>
    <t>ИБРАГИМОВИЧ</t>
  </si>
  <si>
    <t>СИТНИКОВ</t>
  </si>
  <si>
    <t>СЕРВЕРОВИЧ</t>
  </si>
  <si>
    <t>СКВОРЦОВА</t>
  </si>
  <si>
    <t>ВЕРА</t>
  </si>
  <si>
    <t>ТЕШАБАЕВНА</t>
  </si>
  <si>
    <t>СОН</t>
  </si>
  <si>
    <t>БАХИР</t>
  </si>
  <si>
    <t>ПАВЛОВИЧ</t>
  </si>
  <si>
    <t>СТЕПАНЯН</t>
  </si>
  <si>
    <t>АРЕКНАЗ</t>
  </si>
  <si>
    <t>ФИЛИППОВНА</t>
  </si>
  <si>
    <t>СТИРАНКА</t>
  </si>
  <si>
    <t>ГОАР</t>
  </si>
  <si>
    <t>СЕРГЕЕВНА</t>
  </si>
  <si>
    <t>ТАМУЛЯНИС</t>
  </si>
  <si>
    <t>ЛЕНА</t>
  </si>
  <si>
    <t>ТАНЕВ</t>
  </si>
  <si>
    <t>ПАВЕЛ</t>
  </si>
  <si>
    <t>ВАСИЛЬЕВИЧ</t>
  </si>
  <si>
    <t>ТЁ</t>
  </si>
  <si>
    <t>ЮРЬЕВИЧ</t>
  </si>
  <si>
    <t>ТЕЛУШКИН</t>
  </si>
  <si>
    <t>АНДРЕЙ</t>
  </si>
  <si>
    <t>ПРОКОФЬЕВИЧ</t>
  </si>
  <si>
    <t>ТЕН</t>
  </si>
  <si>
    <t>ТОМАШЕВ</t>
  </si>
  <si>
    <t>АРСЕН</t>
  </si>
  <si>
    <t>ТРАВКИН</t>
  </si>
  <si>
    <t>ПЁТР</t>
  </si>
  <si>
    <t>УНАНЯН</t>
  </si>
  <si>
    <t>ДМИТРИЙ</t>
  </si>
  <si>
    <t>ДМИТРИЕВИЧ</t>
  </si>
  <si>
    <t>УСМАНОВ</t>
  </si>
  <si>
    <t>АЛЕКСАНДРОВИЧ</t>
  </si>
  <si>
    <t>ФАТТАХОВА</t>
  </si>
  <si>
    <t>МИНСЛУ</t>
  </si>
  <si>
    <t>КОНСТАНТИНОВНА</t>
  </si>
  <si>
    <t>ХАЛИЛОВА</t>
  </si>
  <si>
    <t>ФАРИДА</t>
  </si>
  <si>
    <t>АЛЕКСАНДРОВНА</t>
  </si>
  <si>
    <t>ХОМЕНКО</t>
  </si>
  <si>
    <t>МУТАЛИБОВИЧ</t>
  </si>
  <si>
    <t>ЦОЛОЛО</t>
  </si>
  <si>
    <t>ФУАТОВИЧ</t>
  </si>
  <si>
    <t>ЧЕРВИНЧУК</t>
  </si>
  <si>
    <t>ДАМИР</t>
  </si>
  <si>
    <t>ИВАНОВИЧ</t>
  </si>
  <si>
    <t>ЧОБАНЯН</t>
  </si>
  <si>
    <t>ТОЛИБОВИЧ</t>
  </si>
  <si>
    <t>ШЕВКОПЛЯС</t>
  </si>
  <si>
    <t>ШЕЙНИНА</t>
  </si>
  <si>
    <t>ФЛЮРА</t>
  </si>
  <si>
    <t>ШЕСТАКОВ</t>
  </si>
  <si>
    <t>ШИДЛОВСКАЯ</t>
  </si>
  <si>
    <t>ПАТВАКАНОВНА</t>
  </si>
  <si>
    <t>ШИН</t>
  </si>
  <si>
    <t>НУВАХИДИЯ</t>
  </si>
  <si>
    <t>ДАВИДОВНА</t>
  </si>
  <si>
    <t>ШУБИНА</t>
  </si>
  <si>
    <t>ЛЮБОВЬ</t>
  </si>
  <si>
    <t>ЛЕОНИДОВНА</t>
  </si>
  <si>
    <t>ЮНУСОВА</t>
  </si>
  <si>
    <t>АЛВАРД</t>
  </si>
  <si>
    <t>ЮРЬЕВНА</t>
  </si>
  <si>
    <t>ЯКУБОВИЧ</t>
  </si>
  <si>
    <t>ХАЛИМОВИЧ</t>
  </si>
  <si>
    <t>1. Провести АВС анализ товаров по 3 показателям.</t>
  </si>
  <si>
    <t>1.1 Выручка</t>
  </si>
  <si>
    <t>1.2 Кол-во заказов</t>
  </si>
  <si>
    <t>1.3 Кол-во маржи</t>
  </si>
  <si>
    <t>Пример</t>
  </si>
  <si>
    <t>АВА</t>
  </si>
  <si>
    <t>А</t>
  </si>
  <si>
    <t>В</t>
  </si>
  <si>
    <t>Выручка</t>
  </si>
  <si>
    <t>Заказы</t>
  </si>
  <si>
    <t>Маржа</t>
  </si>
  <si>
    <t>Артикул</t>
  </si>
  <si>
    <t>Заказы за период, шт</t>
  </si>
  <si>
    <t>Выручказапериод,руб</t>
  </si>
  <si>
    <t>Средняя цена продажи, руб</t>
  </si>
  <si>
    <t>Маржазапериод,руб</t>
  </si>
  <si>
    <t>Маржа на 1 шт, руб</t>
  </si>
  <si>
    <t>Маржа, %</t>
  </si>
  <si>
    <t>Текущая цена, руб</t>
  </si>
  <si>
    <t>Текущая маржа, руб</t>
  </si>
  <si>
    <t>Остатки Fbm</t>
  </si>
  <si>
    <t>Остатки Fbs</t>
  </si>
  <si>
    <t>ABC</t>
  </si>
  <si>
    <t>ABC заказы</t>
  </si>
  <si>
    <t>ABC выручка</t>
  </si>
  <si>
    <t>ABC маржа</t>
  </si>
  <si>
    <t>Доля в обороте</t>
  </si>
  <si>
    <t>Совокупный процент</t>
  </si>
  <si>
    <t>Стул-Визит_DUNE1/Б-мокко_эмаль_2шт</t>
  </si>
  <si>
    <t>-</t>
  </si>
  <si>
    <t>19 858</t>
  </si>
  <si>
    <t>7 943</t>
  </si>
  <si>
    <t>Слайдер-дизайн_леттеринг/№40</t>
  </si>
  <si>
    <t>Паста_шугаринг_1600_плотная/Apex</t>
  </si>
  <si>
    <t>1 527</t>
  </si>
  <si>
    <t>Куртка_773/хаки</t>
  </si>
  <si>
    <t>22 839</t>
  </si>
  <si>
    <t>6 382</t>
  </si>
  <si>
    <t>Куртка_2305/черный</t>
  </si>
  <si>
    <t>26 368</t>
  </si>
  <si>
    <t>10 547</t>
  </si>
  <si>
    <t>Куртка_100/темно-синий</t>
  </si>
  <si>
    <t>14 266</t>
  </si>
  <si>
    <t>2 928</t>
  </si>
  <si>
    <t>Зодиаки_биметалл_10руб_/ТелецТелец</t>
  </si>
  <si>
    <t>вод_из_вискозы/джинсовый</t>
  </si>
  <si>
    <t>вод_из_вискозы/антрацит</t>
  </si>
  <si>
    <t>1 021</t>
  </si>
  <si>
    <t>6_Тап_для_дом/202022_NEW</t>
  </si>
  <si>
    <t>3_Пластик_карта/Знак_зодиака_Весы</t>
  </si>
  <si>
    <t>1 105</t>
  </si>
  <si>
    <t>191-167_комплект_2шт</t>
  </si>
  <si>
    <t>2 138</t>
  </si>
  <si>
    <t>1_Патрон_АК-47/золот_10279_USB_296G_32GB_с_меш</t>
  </si>
  <si>
    <t>1 190</t>
  </si>
  <si>
    <t>2990000002234_068010/белый</t>
  </si>
  <si>
    <t>1_Набор_для_творчества_LOVE/Сердце_6шт_в_упаковке</t>
  </si>
  <si>
    <t>2990000002637_ЦБ_00000042/0_00007058</t>
  </si>
  <si>
    <t>1 089</t>
  </si>
  <si>
    <t>2990000002149_024160/желтый</t>
  </si>
  <si>
    <t>1_Завертка_сантех_квад_WC-30/GRAPHITE</t>
  </si>
  <si>
    <t>1 435</t>
  </si>
  <si>
    <t>2990000002506_Водолазка_хлопкова/белый</t>
  </si>
  <si>
    <t>1 124</t>
  </si>
  <si>
    <t>2990000002256_034040/0</t>
  </si>
  <si>
    <t>1 007</t>
  </si>
  <si>
    <t>1404_2990000002231_068000/розовый</t>
  </si>
  <si>
    <t>0604_2990000002357_092390/розовый_00006938</t>
  </si>
  <si>
    <t>пов-чал_вис95эл5/черный</t>
  </si>
  <si>
    <t>2 995</t>
  </si>
  <si>
    <t>шап_чалма//коричневый</t>
  </si>
  <si>
    <t>1 027</t>
  </si>
  <si>
    <t>ип_1_Блуза_Донна/черный</t>
  </si>
  <si>
    <t>1 497</t>
  </si>
  <si>
    <t>Лонгслив_15/черный</t>
  </si>
  <si>
    <t>4 088</t>
  </si>
  <si>
    <t>компл_мех//пудровый</t>
  </si>
  <si>
    <t>КН91_Карта_Самара_1,57х1,07_кКН91_Карта_Самара_1,57х1,07_к</t>
  </si>
  <si>
    <t>ип_Топ_Бабочка/зеленый</t>
  </si>
  <si>
    <t>1 208</t>
  </si>
  <si>
    <t>Брюки_Edge/индиго</t>
  </si>
  <si>
    <t>2 123</t>
  </si>
  <si>
    <t>Беата_пл/ниагара_горох_на_песке</t>
  </si>
  <si>
    <t>3 207</t>
  </si>
  <si>
    <t>2990000002225_096830/белый</t>
  </si>
  <si>
    <t>Набор_творчество/Индиго_топиарий</t>
  </si>
  <si>
    <t>2 509</t>
  </si>
  <si>
    <t>1 004</t>
  </si>
  <si>
    <t>Куртка_100/светло-серый</t>
  </si>
  <si>
    <t>16 549</t>
  </si>
  <si>
    <t>5 040</t>
  </si>
  <si>
    <t>3_Тапочки_домашние/100013</t>
  </si>
  <si>
    <t>Спорт-костюм_№1/капучино</t>
  </si>
  <si>
    <t>10 289</t>
  </si>
  <si>
    <t>2 283</t>
  </si>
  <si>
    <t>Платье_Оверсайз/бордо</t>
  </si>
  <si>
    <t>1 544</t>
  </si>
  <si>
    <t>SH-Блуза_30_40803/бежевый</t>
  </si>
  <si>
    <t>5 314</t>
  </si>
  <si>
    <t>2 134</t>
  </si>
  <si>
    <t>97-697_комплект_2шт</t>
  </si>
  <si>
    <t>1 569</t>
  </si>
  <si>
    <t>97-693</t>
  </si>
  <si>
    <t>260-661</t>
  </si>
  <si>
    <t>1701130012_ЦБ_0000091</t>
  </si>
  <si>
    <t>1603090055_85_1680</t>
  </si>
  <si>
    <t>1 461</t>
  </si>
  <si>
    <t>1603090013_195_130</t>
  </si>
  <si>
    <t>1003170005_Шорты_двойные_шорты__юбочка_цвет_черный_кант_коралл</t>
  </si>
  <si>
    <t>1 078</t>
  </si>
  <si>
    <t>Куртка_763/синий</t>
  </si>
  <si>
    <t>18 814</t>
  </si>
  <si>
    <t>2 743</t>
  </si>
  <si>
    <t>Жилет_005/синий_желтый_горох</t>
  </si>
  <si>
    <t>8 788</t>
  </si>
  <si>
    <t>1 242</t>
  </si>
  <si>
    <t>МАСКА_MA68-AQD-MA680021/BUTTERFIY</t>
  </si>
  <si>
    <t>4 782</t>
  </si>
  <si>
    <t>1 913</t>
  </si>
  <si>
    <t>NEW9_Тапочки/201005</t>
  </si>
  <si>
    <t>щит_капля_003//кот_секира</t>
  </si>
  <si>
    <t>1 067</t>
  </si>
  <si>
    <t>футб_из_вискоза/черный</t>
  </si>
  <si>
    <t>футб_из_ажура/красный</t>
  </si>
  <si>
    <t>1 032</t>
  </si>
  <si>
    <t>Топ/черный-лайм</t>
  </si>
  <si>
    <t>набор_для_вышивания_КВ702/Деревенский_пруд</t>
  </si>
  <si>
    <t>3 841</t>
  </si>
  <si>
    <t>1 536</t>
  </si>
  <si>
    <t>Комплект_Майка-шорты/черный_лайм</t>
  </si>
  <si>
    <t>1 404</t>
  </si>
  <si>
    <t>вод_из_вискозы/фисташка</t>
  </si>
  <si>
    <t>вод_из_вискозы_утеп/зеленый</t>
  </si>
  <si>
    <t>Браслет_янтарный_струна/10101114</t>
  </si>
  <si>
    <t>1 366</t>
  </si>
  <si>
    <t>Банка_с_пробкой_10419/стеклянная</t>
  </si>
  <si>
    <t>1 203</t>
  </si>
  <si>
    <t>73_Мороженое_рожок/розовый</t>
  </si>
  <si>
    <t>1 037</t>
  </si>
  <si>
    <t>504-340</t>
  </si>
  <si>
    <t>1 709</t>
  </si>
  <si>
    <t>474-159</t>
  </si>
  <si>
    <t>1 789</t>
  </si>
  <si>
    <t>315-279_комплект_2шт</t>
  </si>
  <si>
    <t>1 108</t>
  </si>
  <si>
    <t>2990000002555_Геометрия_широкая_/черный</t>
  </si>
  <si>
    <t>1 308</t>
  </si>
  <si>
    <t>2990000002251_026100/0</t>
  </si>
  <si>
    <t>2912120022_Ручка_шариковая_с_кристаллами_голубая_10298_USB_накопитель_32</t>
  </si>
  <si>
    <t>1 727</t>
  </si>
  <si>
    <t>2802170012_104_779</t>
  </si>
  <si>
    <t>1 495</t>
  </si>
  <si>
    <t>2601130009_Шорты_двойные_шорты__шорты_сетка_цвет_черный_кант_коралл</t>
  </si>
  <si>
    <t>1 246</t>
  </si>
  <si>
    <t>251-620</t>
  </si>
  <si>
    <t>1 626</t>
  </si>
  <si>
    <t>251-614</t>
  </si>
  <si>
    <t>1 983</t>
  </si>
  <si>
    <t>251-613</t>
  </si>
  <si>
    <t>1 723</t>
  </si>
  <si>
    <t>251-601</t>
  </si>
  <si>
    <t>1 174</t>
  </si>
  <si>
    <t>251-202</t>
  </si>
  <si>
    <t>2 315</t>
  </si>
  <si>
    <t>2212190011_Жетон_За_ВДВ_11350_04_USB_накопитель_32GB_с_мешочком</t>
  </si>
  <si>
    <t>1 260</t>
  </si>
  <si>
    <t>2102130015_885_063</t>
  </si>
  <si>
    <t>2012181633_Майка_для_девочки_х/б_с_лайкрой_цвет_черный_кант_Коралл</t>
  </si>
  <si>
    <t>1901130019_250_162</t>
  </si>
  <si>
    <t>1 632</t>
  </si>
  <si>
    <t>1801170011_250_104</t>
  </si>
  <si>
    <t>1 564</t>
  </si>
  <si>
    <t>1801090010_390_1262</t>
  </si>
  <si>
    <t>1 114</t>
  </si>
  <si>
    <t>1701090005_ЦБ_0000085_комплект_2шт</t>
  </si>
  <si>
    <t>1 293</t>
  </si>
  <si>
    <t>1602090008_880_112</t>
  </si>
  <si>
    <t>1502170010_942_508_комплект_3шт</t>
  </si>
  <si>
    <t>1 470</t>
  </si>
  <si>
    <t>1201170007_420_096</t>
  </si>
  <si>
    <t>1 393</t>
  </si>
  <si>
    <t>0902130015_880_160</t>
  </si>
  <si>
    <t>0902090010_42_369</t>
  </si>
  <si>
    <t>1 915</t>
  </si>
  <si>
    <t>0901170116_260_641</t>
  </si>
  <si>
    <t>0901170025_171_250</t>
  </si>
  <si>
    <t>1 703</t>
  </si>
  <si>
    <t>0609_лосины_О_пятка/черный</t>
  </si>
  <si>
    <t>2 408</t>
  </si>
  <si>
    <t>0603130011_104_784</t>
  </si>
  <si>
    <t>1 023</t>
  </si>
  <si>
    <t>0509_шорты_черн_дев/черный_кант_желтый</t>
  </si>
  <si>
    <t>1 269</t>
  </si>
  <si>
    <t>889-104_комплект_3шт</t>
  </si>
  <si>
    <t>2 415</t>
  </si>
  <si>
    <t>1502170104_942_019</t>
  </si>
  <si>
    <t>4 235</t>
  </si>
  <si>
    <t>1 271</t>
  </si>
  <si>
    <t>1502170059_942_011</t>
  </si>
  <si>
    <t>4 125</t>
  </si>
  <si>
    <t>1 237</t>
  </si>
  <si>
    <t>Куртка_П-205/лаванда</t>
  </si>
  <si>
    <t>7 415</t>
  </si>
  <si>
    <t>1 085</t>
  </si>
  <si>
    <t>2990000002459_062050/0</t>
  </si>
  <si>
    <t>2990000002372_072810/белый</t>
  </si>
  <si>
    <t>ип_1_Платье_Бэлла/василек</t>
  </si>
  <si>
    <t>3 001</t>
  </si>
  <si>
    <t>1 054</t>
  </si>
  <si>
    <t>7_Тапочки_домашние/200010</t>
  </si>
  <si>
    <t>4_Элект_стим_дл_трен_мыш/SIXPAD_LEG_BELT</t>
  </si>
  <si>
    <t>36 700</t>
  </si>
  <si>
    <t>13 772</t>
  </si>
  <si>
    <t>Юбка_Back_Slit/портвейн</t>
  </si>
  <si>
    <t>2 420</t>
  </si>
  <si>
    <t>0103210014_755_206</t>
  </si>
  <si>
    <t>2 024</t>
  </si>
  <si>
    <t>0103210007_755_212</t>
  </si>
  <si>
    <t>2 720</t>
  </si>
  <si>
    <t>шап_спортспир//черный</t>
  </si>
  <si>
    <t>1 159</t>
  </si>
  <si>
    <t>КН109Карта_Евразия_ф_п_КН109_евразия157х107_к</t>
  </si>
  <si>
    <t>1 133</t>
  </si>
  <si>
    <t>Куртка_844_2/черный_без_утепл</t>
  </si>
  <si>
    <t>10 156</t>
  </si>
  <si>
    <t>1 479</t>
  </si>
  <si>
    <t>0103170053_755_204</t>
  </si>
  <si>
    <t>2 274</t>
  </si>
  <si>
    <t>Юбка_Back_Slit/кофе</t>
  </si>
  <si>
    <t>2 445</t>
  </si>
  <si>
    <t>230-414</t>
  </si>
  <si>
    <t>1 043</t>
  </si>
  <si>
    <t>Куртка_2302/черный</t>
  </si>
  <si>
    <t>23 616</t>
  </si>
  <si>
    <t>9 446</t>
  </si>
  <si>
    <t>Куртка_2243/голубой</t>
  </si>
  <si>
    <t>22 284</t>
  </si>
  <si>
    <t>7 812</t>
  </si>
  <si>
    <t>шорты_черн_дев/черный_кант_афалина_r</t>
  </si>
  <si>
    <t>1 471</t>
  </si>
  <si>
    <t>Шапка_крупн_вязкибордовый</t>
  </si>
  <si>
    <t>2 696</t>
  </si>
  <si>
    <t>шап_спортспир//розово-белый</t>
  </si>
  <si>
    <t>шап_спортспир//пыльно-розовый</t>
  </si>
  <si>
    <t>Футболка_10/черный</t>
  </si>
  <si>
    <t>3 908</t>
  </si>
  <si>
    <t>Футб_Ж_legend/1_0037_белый</t>
  </si>
  <si>
    <t>Футб_Ж_heritage/1_0033_белый</t>
  </si>
  <si>
    <t>Фигура_настен_Крест_Сердц/обоженное_дерево_брашир</t>
  </si>
  <si>
    <t>2 937</t>
  </si>
  <si>
    <t>1 175</t>
  </si>
  <si>
    <t>Топ_IN-TP-CR/черный</t>
  </si>
  <si>
    <t>10 969</t>
  </si>
  <si>
    <t>4 388</t>
  </si>
  <si>
    <t>Толстовка_О_прямая_Ж/голубой</t>
  </si>
  <si>
    <t>2 375</t>
  </si>
  <si>
    <t>платье_натали/черный</t>
  </si>
  <si>
    <t>3 100</t>
  </si>
  <si>
    <t>1 196</t>
  </si>
  <si>
    <t>вод_из_кружево/светло-баклажановый</t>
  </si>
  <si>
    <t>1 188</t>
  </si>
  <si>
    <t>Вод_вискоза/светлобаклажановый</t>
  </si>
  <si>
    <t>Браслет_М18_Шунгит_Гематит/8</t>
  </si>
  <si>
    <t>1 047</t>
  </si>
  <si>
    <t>бод_из_кружево/капучино</t>
  </si>
  <si>
    <t>1 247</t>
  </si>
  <si>
    <t>6Камуфлирующая_база/15мл</t>
  </si>
  <si>
    <t>2990000002501_Флешка_с_надписью_/натуральный_00006560</t>
  </si>
  <si>
    <t>1 325</t>
  </si>
  <si>
    <t>2990000002354_092080/прозрачный</t>
  </si>
  <si>
    <t>2990000000505_инт_Атлас_Россия_М/0</t>
  </si>
  <si>
    <t>2770000001714_Водолазка_хлопок_б/черный</t>
  </si>
  <si>
    <t>1 040</t>
  </si>
  <si>
    <t>230-441</t>
  </si>
  <si>
    <t>13_Слайд_с_эффект_драг_камн_и_3Д/3DSt3</t>
  </si>
  <si>
    <t>0509_шорты_черн_дев/розовый</t>
  </si>
  <si>
    <t>1 268</t>
  </si>
  <si>
    <t>251-574</t>
  </si>
  <si>
    <t>3 016</t>
  </si>
  <si>
    <t>2770000001709_400002/персиковый</t>
  </si>
  <si>
    <t>15_Тапочки_домашние/202010</t>
  </si>
  <si>
    <t>Куртка_889/морская_волна</t>
  </si>
  <si>
    <t>10 795</t>
  </si>
  <si>
    <t>2 034</t>
  </si>
  <si>
    <t>Куртка_2332/желтый</t>
  </si>
  <si>
    <t>12 139</t>
  </si>
  <si>
    <t>4 856</t>
  </si>
  <si>
    <t>504-350_комплект_2шт</t>
  </si>
  <si>
    <t>5 968</t>
  </si>
  <si>
    <t>1 671</t>
  </si>
  <si>
    <t>474-075_комплект_6шт</t>
  </si>
  <si>
    <t>1 921</t>
  </si>
  <si>
    <t>2990000002657_Кофта_020604/салатовый</t>
  </si>
  <si>
    <t>4 804</t>
  </si>
  <si>
    <t>1 922</t>
  </si>
  <si>
    <t>155-212</t>
  </si>
  <si>
    <t>Кофта_020604/синий</t>
  </si>
  <si>
    <t>5 037</t>
  </si>
  <si>
    <t>1 923</t>
  </si>
  <si>
    <t>Куртка_840/синий</t>
  </si>
  <si>
    <t>13 216</t>
  </si>
  <si>
    <t>3 570</t>
  </si>
  <si>
    <t>Куртка_251/синий</t>
  </si>
  <si>
    <t>18 179</t>
  </si>
  <si>
    <t>7 272</t>
  </si>
  <si>
    <t>Куртка_2298/шоколад</t>
  </si>
  <si>
    <t>8 885</t>
  </si>
  <si>
    <t>3 554</t>
  </si>
  <si>
    <t>Водолазка_18/черный</t>
  </si>
  <si>
    <t>4 754</t>
  </si>
  <si>
    <t>2701213004_Куртка_949_чайная_роза</t>
  </si>
  <si>
    <t>7 481</t>
  </si>
  <si>
    <t>1 504</t>
  </si>
  <si>
    <t>Обложка_на_студенческий/Comics</t>
  </si>
  <si>
    <t>1 257</t>
  </si>
  <si>
    <t>Куртка_923_2/молоко</t>
  </si>
  <si>
    <t>12 977</t>
  </si>
  <si>
    <t>3 106</t>
  </si>
  <si>
    <t>Куртка_556/Серый_Шерсть/vid</t>
  </si>
  <si>
    <t>16 298</t>
  </si>
  <si>
    <t>4 386</t>
  </si>
  <si>
    <t>889-136_комплект_3шт</t>
  </si>
  <si>
    <t>3 093</t>
  </si>
  <si>
    <t>вод_из_вискозы/терракотовый</t>
  </si>
  <si>
    <t>1 020</t>
  </si>
  <si>
    <t>2302142454_020160_комплект_5шт.</t>
  </si>
  <si>
    <t>Юбка_28/16412</t>
  </si>
  <si>
    <t>4 720</t>
  </si>
  <si>
    <t>1 898</t>
  </si>
  <si>
    <t>Обложка_на_паспорт-1/Смотри_внутрь</t>
  </si>
  <si>
    <t>1 241</t>
  </si>
  <si>
    <t>Куртка_941/голубой</t>
  </si>
  <si>
    <t>10 249</t>
  </si>
  <si>
    <t>3 075</t>
  </si>
  <si>
    <t>Кошелек-1/Neon_zebra/pic</t>
  </si>
  <si>
    <t>1 110</t>
  </si>
  <si>
    <t>Картхолдер/Fix_&amp;_BMX</t>
  </si>
  <si>
    <t>1 210</t>
  </si>
  <si>
    <t>Картхолдер/Color</t>
  </si>
  <si>
    <t>1 249</t>
  </si>
  <si>
    <t>Бусы_дет_10217005/10217005</t>
  </si>
  <si>
    <t>2 289</t>
  </si>
  <si>
    <t>2990000002377_063030/розовый</t>
  </si>
  <si>
    <t>2 383</t>
  </si>
  <si>
    <t>2990000002223_096020/0</t>
  </si>
  <si>
    <t>2812130006_263_1009_комплект_6шт</t>
  </si>
  <si>
    <t>3 820</t>
  </si>
  <si>
    <t>0109_2990000002290_060010/зеленый</t>
  </si>
  <si>
    <t>пончо5/черный_каракуль</t>
  </si>
  <si>
    <t>36 670</t>
  </si>
  <si>
    <t>14 270</t>
  </si>
  <si>
    <t>Платье-рубашка-110-30/09-бел-графит</t>
  </si>
  <si>
    <t>8 010</t>
  </si>
  <si>
    <t>3 204</t>
  </si>
  <si>
    <t>Куртка_650/синий</t>
  </si>
  <si>
    <t>15 134</t>
  </si>
  <si>
    <t>3 548</t>
  </si>
  <si>
    <t>1801130010_146_1520</t>
  </si>
  <si>
    <t>3 333</t>
  </si>
  <si>
    <t>1 000</t>
  </si>
  <si>
    <t>Шорты/черный-лайм</t>
  </si>
  <si>
    <t>шап_кити_ушки//коричневый</t>
  </si>
  <si>
    <t>Обложка_на_студенческий/Burger</t>
  </si>
  <si>
    <t>1 255</t>
  </si>
  <si>
    <t>Куртка_782/хаки</t>
  </si>
  <si>
    <t>18 125</t>
  </si>
  <si>
    <t>4 289</t>
  </si>
  <si>
    <t>Куртка_556/черный_серый</t>
  </si>
  <si>
    <t>13 358</t>
  </si>
  <si>
    <t>3 910</t>
  </si>
  <si>
    <t>Куртка_556/серая_шерсть</t>
  </si>
  <si>
    <t>13 631</t>
  </si>
  <si>
    <t>3 990</t>
  </si>
  <si>
    <t>куртка_2173/рыжий</t>
  </si>
  <si>
    <t>10 826</t>
  </si>
  <si>
    <t>3 789</t>
  </si>
  <si>
    <t>Куртка_213/черный</t>
  </si>
  <si>
    <t>18 800</t>
  </si>
  <si>
    <t>7 535</t>
  </si>
  <si>
    <t>ип_Платье_Диор/синий</t>
  </si>
  <si>
    <t>1 318</t>
  </si>
  <si>
    <t>Ева_блузазеленый_r</t>
  </si>
  <si>
    <t>1 335</t>
  </si>
  <si>
    <t>вод_из_вискозы_утеп/молочный</t>
  </si>
  <si>
    <t>Блуза_463-32/05_белый</t>
  </si>
  <si>
    <t>5 523</t>
  </si>
  <si>
    <t>2 209</t>
  </si>
  <si>
    <t>3_Ручка_металл_пл/черная_11446</t>
  </si>
  <si>
    <t>1 292</t>
  </si>
  <si>
    <t>3_Блуза_887-66-05/молочный</t>
  </si>
  <si>
    <t>6 069</t>
  </si>
  <si>
    <t>2 428</t>
  </si>
  <si>
    <t>2990000002436_022050/белый</t>
  </si>
  <si>
    <t>2990000002246_026150/синий</t>
  </si>
  <si>
    <t>2770000001704_Куртка_213_горчица/46</t>
  </si>
  <si>
    <t>13 155</t>
  </si>
  <si>
    <t>1 882</t>
  </si>
  <si>
    <t>2701113715_260_744_260_745_260_746_260_747_комплект_4шт</t>
  </si>
  <si>
    <t>3 070</t>
  </si>
  <si>
    <t>2112124802_358_1917_комплект_2шт</t>
  </si>
  <si>
    <t>1801185910_195_209</t>
  </si>
  <si>
    <t>5 790</t>
  </si>
  <si>
    <t>1 737</t>
  </si>
  <si>
    <t>щит_круг_001/красный</t>
  </si>
  <si>
    <t>Курткa_290/синий</t>
  </si>
  <si>
    <t>8 351</t>
  </si>
  <si>
    <t>2 884</t>
  </si>
  <si>
    <t>Куртка_863/фиолет</t>
  </si>
  <si>
    <t>13 314</t>
  </si>
  <si>
    <t>2 341</t>
  </si>
  <si>
    <t>Куртка_669/черная_шиншилла</t>
  </si>
  <si>
    <t>13 996</t>
  </si>
  <si>
    <t>Куртка_606/хаки</t>
  </si>
  <si>
    <t>16 072</t>
  </si>
  <si>
    <t>2 288</t>
  </si>
  <si>
    <t>1603090022_комплект_85_1800_4шт</t>
  </si>
  <si>
    <t>5 421</t>
  </si>
  <si>
    <t>1 518</t>
  </si>
  <si>
    <t>0301160010_263_1221_263_1223_263_1224_комплект_3шт</t>
  </si>
  <si>
    <t>3 983</t>
  </si>
  <si>
    <t>1 075</t>
  </si>
  <si>
    <t>Платье_30-607/04тс_беж_розовый</t>
  </si>
  <si>
    <t>6 231</t>
  </si>
  <si>
    <t>2 492</t>
  </si>
  <si>
    <t>Куртка_213/военный_синий</t>
  </si>
  <si>
    <t>19 954</t>
  </si>
  <si>
    <t>6 998</t>
  </si>
  <si>
    <t>2990000002587_ПЕРЧАТКИ_SEAMLESS_/XS</t>
  </si>
  <si>
    <t>4 819</t>
  </si>
  <si>
    <t>1 928</t>
  </si>
  <si>
    <t>Куртка_П-202/лаванда</t>
  </si>
  <si>
    <t>11 819</t>
  </si>
  <si>
    <t>1 551</t>
  </si>
  <si>
    <t>Куртка_807/черный</t>
  </si>
  <si>
    <t>19 294</t>
  </si>
  <si>
    <t>4 353</t>
  </si>
  <si>
    <t>Куртка_734/синий</t>
  </si>
  <si>
    <t>13 742</t>
  </si>
  <si>
    <t>3 941</t>
  </si>
  <si>
    <t>Куртка_697/синий</t>
  </si>
  <si>
    <t>20 811</t>
  </si>
  <si>
    <t>5 063</t>
  </si>
  <si>
    <t>Куртка_2178/аквамарин</t>
  </si>
  <si>
    <t>15 267</t>
  </si>
  <si>
    <t>6 147</t>
  </si>
  <si>
    <t>футб_из_вискоза/брусника</t>
  </si>
  <si>
    <t>Обложка_на_студенческий/Dino</t>
  </si>
  <si>
    <t>1 289</t>
  </si>
  <si>
    <t>Куртка_866/ультрафиолетовый</t>
  </si>
  <si>
    <t>13 980</t>
  </si>
  <si>
    <t>3 351</t>
  </si>
  <si>
    <t>Куртка_804/терракот</t>
  </si>
  <si>
    <t>13 622</t>
  </si>
  <si>
    <t>3 747</t>
  </si>
  <si>
    <t>Куртка_773/синий</t>
  </si>
  <si>
    <t>18 131</t>
  </si>
  <si>
    <t>5 508</t>
  </si>
  <si>
    <t>Куртка_652/синий</t>
  </si>
  <si>
    <t>20 689</t>
  </si>
  <si>
    <t>5 871</t>
  </si>
  <si>
    <t>вод_на_флисе/фиолетовый</t>
  </si>
  <si>
    <t>1 014</t>
  </si>
  <si>
    <t>2990000002659_Платье_010607/розовый</t>
  </si>
  <si>
    <t>6 936</t>
  </si>
  <si>
    <t>2 774</t>
  </si>
  <si>
    <t>251-623_251-624_комплект_2шт</t>
  </si>
  <si>
    <t>1 818</t>
  </si>
  <si>
    <t>2501130007_189_428_комплект_6шт</t>
  </si>
  <si>
    <t>6 742</t>
  </si>
  <si>
    <t>1 753</t>
  </si>
  <si>
    <t>2401090015_189_247_комплект_2шт</t>
  </si>
  <si>
    <t>1 991</t>
  </si>
  <si>
    <t>0902090057_42_368_комплект_6шт</t>
  </si>
  <si>
    <t>4 527</t>
  </si>
  <si>
    <t>1 177</t>
  </si>
  <si>
    <t>Куртка_858/чайная_роза</t>
  </si>
  <si>
    <t>12 442</t>
  </si>
  <si>
    <t>3 315</t>
  </si>
  <si>
    <t>Куртка_840/черный</t>
  </si>
  <si>
    <t>13 620</t>
  </si>
  <si>
    <t>3 799</t>
  </si>
  <si>
    <t>Куртка_834/синий</t>
  </si>
  <si>
    <t>12 533</t>
  </si>
  <si>
    <t>2 106</t>
  </si>
  <si>
    <t>Куртка_872/синий</t>
  </si>
  <si>
    <t>10 435</t>
  </si>
  <si>
    <t>2 487</t>
  </si>
  <si>
    <t>Куртка_688/олива</t>
  </si>
  <si>
    <t>20 803</t>
  </si>
  <si>
    <t>5 807</t>
  </si>
  <si>
    <t>Куртка_290/синий</t>
  </si>
  <si>
    <t>10 579</t>
  </si>
  <si>
    <t>4 232</t>
  </si>
  <si>
    <t>куртка_2173/яблоко</t>
  </si>
  <si>
    <t>11 638</t>
  </si>
  <si>
    <t>4 655</t>
  </si>
  <si>
    <t>КН50_Карта_нас_Мир_картонКН50_Мир_ретро</t>
  </si>
  <si>
    <t>2112122653_358_1914_комплект_2шт</t>
  </si>
  <si>
    <t>2102130012_885_062</t>
  </si>
  <si>
    <t>1602090038_880_101_880_102_880_103_комплект_3шт</t>
  </si>
  <si>
    <t>2 299</t>
  </si>
  <si>
    <t>10_Набор_д_вышив_бисер_КВ713/Маковая_россыпь_триптих</t>
  </si>
  <si>
    <t>3 568</t>
  </si>
  <si>
    <t>0901170012_359_768_комплект_2шт</t>
  </si>
  <si>
    <t>1 148</t>
  </si>
  <si>
    <t>Обложка_на_студенческий/Student</t>
  </si>
  <si>
    <t>1 227</t>
  </si>
  <si>
    <t>Куртка_2242/синий</t>
  </si>
  <si>
    <t>7 857</t>
  </si>
  <si>
    <t>1 978</t>
  </si>
  <si>
    <t>Жилет_005/пудра</t>
  </si>
  <si>
    <t>8 752</t>
  </si>
  <si>
    <t>1 386</t>
  </si>
  <si>
    <t>Браслет/10101031</t>
  </si>
  <si>
    <t>2990000002657_Кофта_020604/зеленый</t>
  </si>
  <si>
    <t>5 052</t>
  </si>
  <si>
    <t>2 021</t>
  </si>
  <si>
    <t>2802170018_934_448</t>
  </si>
  <si>
    <t>3 358</t>
  </si>
  <si>
    <t>Платье_Асм/роза</t>
  </si>
  <si>
    <t>1 897</t>
  </si>
  <si>
    <t>Куртка_848/алый</t>
  </si>
  <si>
    <t>12 064</t>
  </si>
  <si>
    <t>1 696</t>
  </si>
  <si>
    <t>5_Тапочки_домашние/200003</t>
  </si>
  <si>
    <t>Куртка_942синий</t>
  </si>
  <si>
    <t>14 473</t>
  </si>
  <si>
    <t>3 413</t>
  </si>
  <si>
    <t>Куртка_2265/черный_цветочный_принт</t>
  </si>
  <si>
    <t>13 402</t>
  </si>
  <si>
    <t>5 362</t>
  </si>
  <si>
    <t>2770000001717_Жилет_5038_хаки/хаки</t>
  </si>
  <si>
    <t>16 694</t>
  </si>
  <si>
    <t>4 155</t>
  </si>
  <si>
    <t>Куртка_847/синий</t>
  </si>
  <si>
    <t>8 897</t>
  </si>
  <si>
    <t>1 614</t>
  </si>
  <si>
    <t>Куртка_846/жемчужный</t>
  </si>
  <si>
    <t>10 449</t>
  </si>
  <si>
    <t>Куртка_839/синий</t>
  </si>
  <si>
    <t>11 185</t>
  </si>
  <si>
    <t>1 198</t>
  </si>
  <si>
    <t>Куртка_688/серый</t>
  </si>
  <si>
    <t>17 073</t>
  </si>
  <si>
    <t>2 545</t>
  </si>
  <si>
    <t>Куртка_2261/черно_серый/ко1</t>
  </si>
  <si>
    <t>13 791</t>
  </si>
  <si>
    <t>5 525</t>
  </si>
  <si>
    <t>2501130021_189_427</t>
  </si>
  <si>
    <t>1 107</t>
  </si>
  <si>
    <t>1201190544_420_081</t>
  </si>
  <si>
    <t>1 607</t>
  </si>
  <si>
    <t>Куртка_870/пудра</t>
  </si>
  <si>
    <t>10 586</t>
  </si>
  <si>
    <t>1 854</t>
  </si>
  <si>
    <t>Куртка_870/белый</t>
  </si>
  <si>
    <t>10 430</t>
  </si>
  <si>
    <t>1 833</t>
  </si>
  <si>
    <t>Куртка_302/какао</t>
  </si>
  <si>
    <t>11 104</t>
  </si>
  <si>
    <t>2 802</t>
  </si>
  <si>
    <t>Елочка-со-стразами</t>
  </si>
  <si>
    <t>1 331</t>
  </si>
  <si>
    <t>230-404</t>
  </si>
  <si>
    <t>Колье_янт_лим_шар_цепоч/10200052</t>
  </si>
  <si>
    <t>2 442</t>
  </si>
  <si>
    <t>1_Ручка_ELEVADO_A-63-30_CHROME/S_CHROME</t>
  </si>
  <si>
    <t>3 254</t>
  </si>
  <si>
    <t>1 301</t>
  </si>
  <si>
    <t>2770000001714_Водолазка_хлопок_б/капучино</t>
  </si>
  <si>
    <t>1 065</t>
  </si>
  <si>
    <t>Куртка_665/хаки_клен_лист</t>
  </si>
  <si>
    <t>10 633</t>
  </si>
  <si>
    <t>1 160</t>
  </si>
  <si>
    <t>Куртка_556/бежевый_серый</t>
  </si>
  <si>
    <t>16 837</t>
  </si>
  <si>
    <t>4 287</t>
  </si>
  <si>
    <t>Кошелек-1/Fire</t>
  </si>
  <si>
    <t>1 494</t>
  </si>
  <si>
    <t>0902090052_комплект_42_430_2шт</t>
  </si>
  <si>
    <t>7 368</t>
  </si>
  <si>
    <t>2 063</t>
  </si>
  <si>
    <t>Футболка2_30-2/41041-2_жираф</t>
  </si>
  <si>
    <t>4 281</t>
  </si>
  <si>
    <t>1 712</t>
  </si>
  <si>
    <t>МАС_MB59_329_517/CAMO_GREEN</t>
  </si>
  <si>
    <t>2 694</t>
  </si>
  <si>
    <t>Куртка_2103/куртка_2107/mod</t>
  </si>
  <si>
    <t>2990000002138_091030/нержавеющаясталь</t>
  </si>
  <si>
    <t>2 237</t>
  </si>
  <si>
    <t>1_Брюки_28/16026_бордо</t>
  </si>
  <si>
    <t>5 133</t>
  </si>
  <si>
    <t>2 053</t>
  </si>
  <si>
    <t>0301170007_263_1222_комплект_6шт</t>
  </si>
  <si>
    <t>5 783</t>
  </si>
  <si>
    <t>Футболка30-400/30-41041-1/синий_серебристый</t>
  </si>
  <si>
    <t>4 309</t>
  </si>
  <si>
    <t>Куртка_853/чайная_роза</t>
  </si>
  <si>
    <t>12 233</t>
  </si>
  <si>
    <t>1 294</t>
  </si>
  <si>
    <t>Куртка_923_1/голубой</t>
  </si>
  <si>
    <t>11 822</t>
  </si>
  <si>
    <t>1 432</t>
  </si>
  <si>
    <t>куртка_2173/жемчуг</t>
  </si>
  <si>
    <t>12 518</t>
  </si>
  <si>
    <t>5 007</t>
  </si>
  <si>
    <t>Куртка_556/василек</t>
  </si>
  <si>
    <t>10 774</t>
  </si>
  <si>
    <t>3 048</t>
  </si>
  <si>
    <t>Куртка_2250/серый</t>
  </si>
  <si>
    <t>12 420</t>
  </si>
  <si>
    <t>4 975</t>
  </si>
  <si>
    <t>1301170013_249_210</t>
  </si>
  <si>
    <t>1 381</t>
  </si>
  <si>
    <t>2990000002214_081610/0</t>
  </si>
  <si>
    <t>2990000002660_Платье_010609/зеленый</t>
  </si>
  <si>
    <t>5 507</t>
  </si>
  <si>
    <t>2 203</t>
  </si>
  <si>
    <t>Куртка_290/синий_серые_цветы</t>
  </si>
  <si>
    <t>11 328</t>
  </si>
  <si>
    <t>4 532</t>
  </si>
  <si>
    <t>Куртка_2334/ментол</t>
  </si>
  <si>
    <t>9 383</t>
  </si>
  <si>
    <t>3 226</t>
  </si>
  <si>
    <t>Куртка_663_605/черный_каракуль</t>
  </si>
  <si>
    <t>14 002</t>
  </si>
  <si>
    <t>1 406</t>
  </si>
  <si>
    <t>2701210008_359_592_комплект_3шт</t>
  </si>
  <si>
    <t>2 976</t>
  </si>
  <si>
    <t>Куртка_702/фисташка</t>
  </si>
  <si>
    <t>7 562</t>
  </si>
  <si>
    <t>1 512</t>
  </si>
  <si>
    <t>0509_майка_черн_дев/черный_кант_афалина</t>
  </si>
  <si>
    <t>1 320</t>
  </si>
  <si>
    <t>Футболка30-400/30-41016-1_голубой_серебристый</t>
  </si>
  <si>
    <t>3 050</t>
  </si>
  <si>
    <t>Обложка_на_студенческий/Mood</t>
  </si>
  <si>
    <t>1 295</t>
  </si>
  <si>
    <t>Обложка_на_паспорт/Weawe</t>
  </si>
  <si>
    <t>2 131</t>
  </si>
  <si>
    <t>Обложка_на_паспорт/Summer_time</t>
  </si>
  <si>
    <t>1 115</t>
  </si>
  <si>
    <t>Обложка_на_паспорт/Meow</t>
  </si>
  <si>
    <t>1 006</t>
  </si>
  <si>
    <t>Обложка_на_паспорт-1/Ice_dream</t>
  </si>
  <si>
    <t>1 275</t>
  </si>
  <si>
    <t>5_Тап_для_дом/201029_NEW</t>
  </si>
  <si>
    <t>3_Завертка_сантех_WC-10/S_CHROME</t>
  </si>
  <si>
    <t>1 408</t>
  </si>
  <si>
    <t>2990000002656_10100008_NEW/0</t>
  </si>
  <si>
    <t>1 245</t>
  </si>
  <si>
    <t>1_Комплект-2_петли_унив_с_4_подшип/B020-C_100X75X2.5-4BB-1_COFFE_MOKKA</t>
  </si>
  <si>
    <t>Куртка_2319/черный_белые_цветы</t>
  </si>
  <si>
    <t>16 832</t>
  </si>
  <si>
    <t>6 762</t>
  </si>
  <si>
    <t>1101184114_Подарочный_деревянный_ящик_Кашпо_белый</t>
  </si>
  <si>
    <t>1 280</t>
  </si>
  <si>
    <t>2990000002506_Водолазка_хлопкова/капучино</t>
  </si>
  <si>
    <t>1 086</t>
  </si>
  <si>
    <t>Куртка_858/алый</t>
  </si>
  <si>
    <t>12 395</t>
  </si>
  <si>
    <t>2 921</t>
  </si>
  <si>
    <t>Куртка_818/пудровый</t>
  </si>
  <si>
    <t>14 135</t>
  </si>
  <si>
    <t>3 850</t>
  </si>
  <si>
    <t>Куртка_929/молочный_черный</t>
  </si>
  <si>
    <t>15 621</t>
  </si>
  <si>
    <t>3 038</t>
  </si>
  <si>
    <t>7_Тапочки_домашние/200009</t>
  </si>
  <si>
    <t>Платье_Асм/олива</t>
  </si>
  <si>
    <t>2 041</t>
  </si>
  <si>
    <t>Куртка_606/синий</t>
  </si>
  <si>
    <t>16 122</t>
  </si>
  <si>
    <t>2 181</t>
  </si>
  <si>
    <t>2770000001700_Куртка_259_синий/синий</t>
  </si>
  <si>
    <t>12 378</t>
  </si>
  <si>
    <t>2 843</t>
  </si>
  <si>
    <t>2_Комплект-2_петли_без_врезки/B020-U_100X75X2.5-2B</t>
  </si>
  <si>
    <t>1703135743_Куртка_1007_красный</t>
  </si>
  <si>
    <t>13 103</t>
  </si>
  <si>
    <t>3 988</t>
  </si>
  <si>
    <t>патрон_ак47_16гб/серебро</t>
  </si>
  <si>
    <t>1 416</t>
  </si>
  <si>
    <t>Пальто_215/черный</t>
  </si>
  <si>
    <t>15 301</t>
  </si>
  <si>
    <t>5 355</t>
  </si>
  <si>
    <t>Куртка_302/лаванда</t>
  </si>
  <si>
    <t>8 943</t>
  </si>
  <si>
    <t>1 372</t>
  </si>
  <si>
    <t>Ключ_металл_золото/USB-серебро</t>
  </si>
  <si>
    <t>1 118</t>
  </si>
  <si>
    <t>Куртка_2251/серый</t>
  </si>
  <si>
    <t>12 630</t>
  </si>
  <si>
    <t>4 424</t>
  </si>
  <si>
    <t>куртка_2241б/синий</t>
  </si>
  <si>
    <t>12 380</t>
  </si>
  <si>
    <t>4 952</t>
  </si>
  <si>
    <t>куртка_169/изумруд</t>
  </si>
  <si>
    <t>15 992</t>
  </si>
  <si>
    <t>6 436</t>
  </si>
  <si>
    <t>0609_2990000002567_Комплект_Майк/30</t>
  </si>
  <si>
    <t>1 378</t>
  </si>
  <si>
    <t>1_Комплект-2_петли_унив_с_4_подшип/B020-C_100Х75X2.5-4ВВ-1_S_CHROME</t>
  </si>
  <si>
    <t>NEW21_Тапочки_домашние/300023</t>
  </si>
  <si>
    <t>вод_из_вискозы/темно-баклажановый</t>
  </si>
  <si>
    <t>2990000002393_902220/глубокийчерный</t>
  </si>
  <si>
    <t>2401130021_189_249_комплект_3шт</t>
  </si>
  <si>
    <t>5 020</t>
  </si>
  <si>
    <t>1 355</t>
  </si>
  <si>
    <t>11_Роликовый_массажер/REFA_CRYSTAL_roller</t>
  </si>
  <si>
    <t>43 200</t>
  </si>
  <si>
    <t>17 757</t>
  </si>
  <si>
    <t>1402120315_022070_комплект_3шт</t>
  </si>
  <si>
    <t>Куртка_942черный</t>
  </si>
  <si>
    <t>14 338</t>
  </si>
  <si>
    <t>3 377</t>
  </si>
  <si>
    <t>Куртка_908/принт_кожа</t>
  </si>
  <si>
    <t>12 455</t>
  </si>
  <si>
    <t>2 491</t>
  </si>
  <si>
    <t>Куртка_849/белый</t>
  </si>
  <si>
    <t>8 298</t>
  </si>
  <si>
    <t>1 906</t>
  </si>
  <si>
    <t>Куртка_844_2/синий_без_утепл</t>
  </si>
  <si>
    <t>11 317</t>
  </si>
  <si>
    <t>1 943</t>
  </si>
  <si>
    <t>куртка_2279/жемчуг</t>
  </si>
  <si>
    <t>11 099</t>
  </si>
  <si>
    <t>4 446</t>
  </si>
  <si>
    <t>7_Тапочки_домашние/200008</t>
  </si>
  <si>
    <t>Пончо/синий</t>
  </si>
  <si>
    <t>14 407</t>
  </si>
  <si>
    <t>5 043</t>
  </si>
  <si>
    <t>Куртка_652/черный</t>
  </si>
  <si>
    <t>20 901</t>
  </si>
  <si>
    <t>5 829</t>
  </si>
  <si>
    <t>2990000002230_067510/0_00007034</t>
  </si>
  <si>
    <t>1 319</t>
  </si>
  <si>
    <t>Куртка_П-202/какао</t>
  </si>
  <si>
    <t>13 204</t>
  </si>
  <si>
    <t>2 318</t>
  </si>
  <si>
    <t>Куртка_К-74/синий_абстракция</t>
  </si>
  <si>
    <t>12 951</t>
  </si>
  <si>
    <t>2 136</t>
  </si>
  <si>
    <t>Куртка_885/черный</t>
  </si>
  <si>
    <t>12 756</t>
  </si>
  <si>
    <t>2 231</t>
  </si>
  <si>
    <t>0901170143_189_424_комплект_6шт</t>
  </si>
  <si>
    <t>5 250</t>
  </si>
  <si>
    <t>1 365</t>
  </si>
  <si>
    <t>0901170107_577_168_комплект_4шт</t>
  </si>
  <si>
    <t>2 256</t>
  </si>
  <si>
    <t>Платье_30-60/302_черн-св-гол-роз</t>
  </si>
  <si>
    <t>5 868</t>
  </si>
  <si>
    <t>2 347</t>
  </si>
  <si>
    <t>Жилет/2810712_винный</t>
  </si>
  <si>
    <t>5 839</t>
  </si>
  <si>
    <t>2 336</t>
  </si>
  <si>
    <t>Жилет_31_51/004_темно-синий</t>
  </si>
  <si>
    <t>5 759</t>
  </si>
  <si>
    <t>2 303</t>
  </si>
  <si>
    <t>куртка_163/бежево-коралловый</t>
  </si>
  <si>
    <t>11 336</t>
  </si>
  <si>
    <t>4 534</t>
  </si>
  <si>
    <t>Футболка_22/черный</t>
  </si>
  <si>
    <t>3 770</t>
  </si>
  <si>
    <t>Куртка_816/красный</t>
  </si>
  <si>
    <t>18 791</t>
  </si>
  <si>
    <t>5 126</t>
  </si>
  <si>
    <t>Куртка_767/шоколад</t>
  </si>
  <si>
    <t>7 730</t>
  </si>
  <si>
    <t>2 340</t>
  </si>
  <si>
    <t>Куртка_302/синий</t>
  </si>
  <si>
    <t>10 398</t>
  </si>
  <si>
    <t>2 452</t>
  </si>
  <si>
    <t>вод_из_вискозы/изумруд</t>
  </si>
  <si>
    <t>1 169</t>
  </si>
  <si>
    <t>бод_из_кружево/коричневый</t>
  </si>
  <si>
    <t>1 869</t>
  </si>
  <si>
    <t>Спорт_костюм_№8/черный</t>
  </si>
  <si>
    <t>13 668</t>
  </si>
  <si>
    <t>3 645</t>
  </si>
  <si>
    <t>Куртка_546/красный</t>
  </si>
  <si>
    <t>9 502</t>
  </si>
  <si>
    <t>2 596</t>
  </si>
  <si>
    <t>Куртка_546/бирюза_соты</t>
  </si>
  <si>
    <t>7 738</t>
  </si>
  <si>
    <t>1 028</t>
  </si>
  <si>
    <t>Брюки_31_11/002_черный</t>
  </si>
  <si>
    <t>5 838</t>
  </si>
  <si>
    <t>2 335</t>
  </si>
  <si>
    <t>Куртка_П-207/лавандовый</t>
  </si>
  <si>
    <t>11 669</t>
  </si>
  <si>
    <t>1 823</t>
  </si>
  <si>
    <t>Куртка_787/черный</t>
  </si>
  <si>
    <t>14 575</t>
  </si>
  <si>
    <t>бод_из_кружево/черный</t>
  </si>
  <si>
    <t>1 467</t>
  </si>
  <si>
    <t>Куртка_983-чайная_роза</t>
  </si>
  <si>
    <t>14 305</t>
  </si>
  <si>
    <t>3 264</t>
  </si>
  <si>
    <t>2_Ручка_металл/серебро_11464</t>
  </si>
  <si>
    <t>0103170031_755_1001</t>
  </si>
  <si>
    <t>2 392</t>
  </si>
  <si>
    <t>Куртка_852/стальной</t>
  </si>
  <si>
    <t>10 719</t>
  </si>
  <si>
    <t>1 966</t>
  </si>
  <si>
    <t>Куртка_852/голубой</t>
  </si>
  <si>
    <t>11 602</t>
  </si>
  <si>
    <t>2 659</t>
  </si>
  <si>
    <t>бод_из_кружево/баклажановый</t>
  </si>
  <si>
    <t>1 861</t>
  </si>
  <si>
    <t>2301090008_691_037</t>
  </si>
  <si>
    <t>4 048</t>
  </si>
  <si>
    <t>1 215</t>
  </si>
  <si>
    <t>Куртка_203/черный</t>
  </si>
  <si>
    <t>15 107</t>
  </si>
  <si>
    <t>6 058</t>
  </si>
  <si>
    <t>вод_из_вискозы/горчица</t>
  </si>
  <si>
    <t>1 297</t>
  </si>
  <si>
    <t>Куртка_546/джакард_черный</t>
  </si>
  <si>
    <t>4 722</t>
  </si>
  <si>
    <t>Куртка_003/белый</t>
  </si>
  <si>
    <t>5 950</t>
  </si>
  <si>
    <t>1 400</t>
  </si>
  <si>
    <t>2990000002134_084110/зеленый</t>
  </si>
  <si>
    <t>1901130023_комплект_97_631_2шт</t>
  </si>
  <si>
    <t>1 641</t>
  </si>
  <si>
    <t>Обложка_на_паспорт-1/Mashroom</t>
  </si>
  <si>
    <t>Куртка_929/барбарис</t>
  </si>
  <si>
    <t>16 218</t>
  </si>
  <si>
    <t>3 520</t>
  </si>
  <si>
    <t>Куртка_846/стальной</t>
  </si>
  <si>
    <t>9 655</t>
  </si>
  <si>
    <t>1 070</t>
  </si>
  <si>
    <t>Картхолде/Peak_lady</t>
  </si>
  <si>
    <t>1 306</t>
  </si>
  <si>
    <t>куртка_197/бежевый</t>
  </si>
  <si>
    <t>23 561</t>
  </si>
  <si>
    <t>9 424</t>
  </si>
  <si>
    <t>Курткa_290/синий_золото</t>
  </si>
  <si>
    <t>9 099</t>
  </si>
  <si>
    <t>3 647</t>
  </si>
  <si>
    <t>Куртка_2129/леопард</t>
  </si>
  <si>
    <t>17 882</t>
  </si>
  <si>
    <t>7 153</t>
  </si>
  <si>
    <t>Куртка_889/серый_косичка</t>
  </si>
  <si>
    <t>12 496</t>
  </si>
  <si>
    <t>1 954</t>
  </si>
  <si>
    <t>Куртка_663_605/черный_каракуль_кофе</t>
  </si>
  <si>
    <t>15 487</t>
  </si>
  <si>
    <t>2 745</t>
  </si>
  <si>
    <t>Платье_249-39/10_черн_бирюз_темн-син</t>
  </si>
  <si>
    <t>6 200</t>
  </si>
  <si>
    <t>2 480</t>
  </si>
  <si>
    <t>1510_15_Брасл_из_янт_1010/гранатовый_00005678</t>
  </si>
  <si>
    <t>2990000002659_Платье_010607/зеленый</t>
  </si>
  <si>
    <t>6 241</t>
  </si>
  <si>
    <t>2 496</t>
  </si>
  <si>
    <t>Куртка_К-272/синий_красный</t>
  </si>
  <si>
    <t>11 554</t>
  </si>
  <si>
    <t>2 205</t>
  </si>
  <si>
    <t>Куртка_816/желтый</t>
  </si>
  <si>
    <t>18 651</t>
  </si>
  <si>
    <t>5 148</t>
  </si>
  <si>
    <t>Бусы_дет_10217007/10217007</t>
  </si>
  <si>
    <t>1 261</t>
  </si>
  <si>
    <t>Куртка_846/черный</t>
  </si>
  <si>
    <t>11 453</t>
  </si>
  <si>
    <t>1 643</t>
  </si>
  <si>
    <t>куртка_2173/красный</t>
  </si>
  <si>
    <t>10 353</t>
  </si>
  <si>
    <t>4 141</t>
  </si>
  <si>
    <t>14_Осенняя_Куртка_870/стальной</t>
  </si>
  <si>
    <t>14 508</t>
  </si>
  <si>
    <t>2 454</t>
  </si>
  <si>
    <t>Куртка_2258/аква</t>
  </si>
  <si>
    <t>15 515</t>
  </si>
  <si>
    <t>6 206</t>
  </si>
  <si>
    <t>2990000002661_Шорты_040600/синий</t>
  </si>
  <si>
    <t>5 238</t>
  </si>
  <si>
    <t>2 095</t>
  </si>
  <si>
    <t>Куртка_669/синяя_шиншилла</t>
  </si>
  <si>
    <t>14 113</t>
  </si>
  <si>
    <t>1 959</t>
  </si>
  <si>
    <t>футб_из_вискоза/темнобаклажановый</t>
  </si>
  <si>
    <t>FLamБрюки_16045-30-09/сер_желт</t>
  </si>
  <si>
    <t>6 546</t>
  </si>
  <si>
    <t>2 619</t>
  </si>
  <si>
    <t>Куртка_922/ультрафиолет</t>
  </si>
  <si>
    <t>19 600</t>
  </si>
  <si>
    <t>5 897</t>
  </si>
  <si>
    <t>Куртка_2311/хаки</t>
  </si>
  <si>
    <t>18 518</t>
  </si>
  <si>
    <t>Куртка_2271/пудровый</t>
  </si>
  <si>
    <t>33 668</t>
  </si>
  <si>
    <t>12 814</t>
  </si>
  <si>
    <t>Куртка_2324/белый</t>
  </si>
  <si>
    <t>11 983</t>
  </si>
  <si>
    <t>4 225</t>
  </si>
  <si>
    <t>Куртка_172/синий</t>
  </si>
  <si>
    <t>17 199</t>
  </si>
  <si>
    <t>6 899</t>
  </si>
  <si>
    <t>Куртка_К-272/синий_горох</t>
  </si>
  <si>
    <t>20 568</t>
  </si>
  <si>
    <t>5 142</t>
  </si>
  <si>
    <t>бод_из_вискозы/черный</t>
  </si>
  <si>
    <t>2 361</t>
  </si>
  <si>
    <t>2990000002415_073060/0</t>
  </si>
  <si>
    <t>Куртка_923/мята</t>
  </si>
  <si>
    <t>14 128</t>
  </si>
  <si>
    <t>2 997</t>
  </si>
  <si>
    <t>Куртка_857/черный</t>
  </si>
  <si>
    <t>15 069</t>
  </si>
  <si>
    <t>4 052</t>
  </si>
  <si>
    <t>бод_из_кружево/бордовый</t>
  </si>
  <si>
    <t>1 463</t>
  </si>
  <si>
    <t>Куртка_2218/яблочный/col</t>
  </si>
  <si>
    <t>21 116</t>
  </si>
  <si>
    <t>8 447</t>
  </si>
  <si>
    <t>9_Тапочки_домашние/201003</t>
  </si>
  <si>
    <t>1703135744_Куртка_976_Черный</t>
  </si>
  <si>
    <t>15 823</t>
  </si>
  <si>
    <t>4 812</t>
  </si>
  <si>
    <t>Куртка_841/К_черный_кружево</t>
  </si>
  <si>
    <t>19 429</t>
  </si>
  <si>
    <t>3 299</t>
  </si>
  <si>
    <t>Брюки_16080-30/39_зеленый</t>
  </si>
  <si>
    <t>5 339</t>
  </si>
  <si>
    <t>Юбка_1620-40-59/бежевый</t>
  </si>
  <si>
    <t>5 854</t>
  </si>
  <si>
    <t>2 344</t>
  </si>
  <si>
    <t>Куртка_807/синий</t>
  </si>
  <si>
    <t>20 205</t>
  </si>
  <si>
    <t>5 141</t>
  </si>
  <si>
    <t>Куртка_663_605/хаки</t>
  </si>
  <si>
    <t>14 627</t>
  </si>
  <si>
    <t>2 159</t>
  </si>
  <si>
    <t>МАСКА_MB14-AQD-MB_140/022_LIDER_UV_ЗЕРК_СТЕКЛА</t>
  </si>
  <si>
    <t>5 093</t>
  </si>
  <si>
    <t>2 037</t>
  </si>
  <si>
    <t>Куртка_33127А/розовый-сиреневый</t>
  </si>
  <si>
    <t>7 038</t>
  </si>
  <si>
    <t>2 476</t>
  </si>
  <si>
    <t>1410_07_Куртка_211_черный/графит</t>
  </si>
  <si>
    <t>16 107</t>
  </si>
  <si>
    <t>3 788</t>
  </si>
  <si>
    <t>Куртка_33125_А-1/черный_сиреневый</t>
  </si>
  <si>
    <t>9 185</t>
  </si>
  <si>
    <t>3 360</t>
  </si>
  <si>
    <t>Обложка_на_студенческий/Slytherin</t>
  </si>
  <si>
    <t>1701170018_162_268</t>
  </si>
  <si>
    <t>2 213</t>
  </si>
  <si>
    <t>Куртка_807/хаки</t>
  </si>
  <si>
    <t>16 534</t>
  </si>
  <si>
    <t>2 339</t>
  </si>
  <si>
    <t>11800002_NEW/</t>
  </si>
  <si>
    <t>2 273</t>
  </si>
  <si>
    <t>Куртка_П-202/черный</t>
  </si>
  <si>
    <t>10 954</t>
  </si>
  <si>
    <t>2 048</t>
  </si>
  <si>
    <t>3_Туника_320-29-09/сер_оранж</t>
  </si>
  <si>
    <t>6 958</t>
  </si>
  <si>
    <t>2 783</t>
  </si>
  <si>
    <t>Обложка_на_паспорт-1/Donut_God</t>
  </si>
  <si>
    <t>Куртка_787/синий</t>
  </si>
  <si>
    <t>15 443</t>
  </si>
  <si>
    <t>2 514</t>
  </si>
  <si>
    <t>Футболка_30-2/41041-2</t>
  </si>
  <si>
    <t>3 633</t>
  </si>
  <si>
    <t>1 454</t>
  </si>
  <si>
    <t>Куртка_760/синий</t>
  </si>
  <si>
    <t>20 574</t>
  </si>
  <si>
    <t>5 325</t>
  </si>
  <si>
    <t>Куртка_556/синий</t>
  </si>
  <si>
    <t>13 752</t>
  </si>
  <si>
    <t>4 025</t>
  </si>
  <si>
    <t>Куртка_844/пудра</t>
  </si>
  <si>
    <t>11 503</t>
  </si>
  <si>
    <t>1 584</t>
  </si>
  <si>
    <t>Куртка_252/мокрый_асфальт</t>
  </si>
  <si>
    <t>19 306</t>
  </si>
  <si>
    <t>6 002</t>
  </si>
  <si>
    <t>Flam-Платье_268-32-25/черный_белый</t>
  </si>
  <si>
    <t>6 559</t>
  </si>
  <si>
    <t>2 624</t>
  </si>
  <si>
    <t>Куртка_2317/лимон</t>
  </si>
  <si>
    <t>16 785</t>
  </si>
  <si>
    <t>6 715</t>
  </si>
  <si>
    <t>275-1210_комплект_2шт</t>
  </si>
  <si>
    <t>1 686</t>
  </si>
  <si>
    <t>ПЕРЧАТКИ_3/FING_DOUB_CUFF_5MM_P</t>
  </si>
  <si>
    <t>6 851</t>
  </si>
  <si>
    <t>2 740</t>
  </si>
  <si>
    <t>2770000001701_Куртка_978_черный/черный</t>
  </si>
  <si>
    <t>16 098</t>
  </si>
  <si>
    <t>4 230</t>
  </si>
  <si>
    <t>Куртка_288/бордо</t>
  </si>
  <si>
    <t>11 538</t>
  </si>
  <si>
    <t>3 461</t>
  </si>
  <si>
    <t>Курткa_195/Куртка_195/лимон</t>
  </si>
  <si>
    <t>10 339</t>
  </si>
  <si>
    <t>3 361</t>
  </si>
  <si>
    <t>Куртка_782/горчица</t>
  </si>
  <si>
    <t>19 056</t>
  </si>
  <si>
    <t>3 735</t>
  </si>
  <si>
    <t>2990000002658_Платье_010605/черный</t>
  </si>
  <si>
    <t>4 488</t>
  </si>
  <si>
    <t>1 346</t>
  </si>
  <si>
    <t>Куртка_221п/Куртка_221п/бежевый</t>
  </si>
  <si>
    <t>15 046</t>
  </si>
  <si>
    <t>6 024</t>
  </si>
  <si>
    <t>Куртка_902/синий</t>
  </si>
  <si>
    <t>16 705</t>
  </si>
  <si>
    <t>2 703</t>
  </si>
  <si>
    <t>2601090014_189_436</t>
  </si>
  <si>
    <t>2 125</t>
  </si>
  <si>
    <t>0604_Стул_Самурай_сер-модерн/Б-белая_эмаль</t>
  </si>
  <si>
    <t>8 275</t>
  </si>
  <si>
    <t>2 482</t>
  </si>
  <si>
    <t>Куртка_785/терракот</t>
  </si>
  <si>
    <t>16 913</t>
  </si>
  <si>
    <t>3 182</t>
  </si>
  <si>
    <t>Куртка_164/яблоко</t>
  </si>
  <si>
    <t>11 949</t>
  </si>
  <si>
    <t>4 182</t>
  </si>
  <si>
    <t>2990000002664_Юбка_050601/белый</t>
  </si>
  <si>
    <t>5 168</t>
  </si>
  <si>
    <t>2 067</t>
  </si>
  <si>
    <t>Куртка_167/черный</t>
  </si>
  <si>
    <t>14 382</t>
  </si>
  <si>
    <t>5 034</t>
  </si>
  <si>
    <t>блуза408-28-73/розовый</t>
  </si>
  <si>
    <t>5 921</t>
  </si>
  <si>
    <t>2 368</t>
  </si>
  <si>
    <t>13_Тапочки_домашние/201019</t>
  </si>
  <si>
    <t>Куртка_923/серый</t>
  </si>
  <si>
    <t>12 962</t>
  </si>
  <si>
    <t>3 044</t>
  </si>
  <si>
    <t>Платье_267-30-16/голубой_бел</t>
  </si>
  <si>
    <t>6 654</t>
  </si>
  <si>
    <t>2 662</t>
  </si>
  <si>
    <t>Куртка_180/зеленый</t>
  </si>
  <si>
    <t>15 329</t>
  </si>
  <si>
    <t>5 370</t>
  </si>
  <si>
    <t>Курткa_290/коралловые_цветы</t>
  </si>
  <si>
    <t>19 733</t>
  </si>
  <si>
    <t>7 893</t>
  </si>
  <si>
    <t>Куртка_П-001/лавандово_розовый</t>
  </si>
  <si>
    <t>9 490</t>
  </si>
  <si>
    <t>1 808</t>
  </si>
  <si>
    <t>Куртка_894/серебро</t>
  </si>
  <si>
    <t>13 174</t>
  </si>
  <si>
    <t>1 555</t>
  </si>
  <si>
    <t>2990000002085_Блуза_420_31_65_ЧЗ/черный</t>
  </si>
  <si>
    <t>5 494</t>
  </si>
  <si>
    <t>2 198</t>
  </si>
  <si>
    <t>ип_1_Платье_Венеция/серо-ченый</t>
  </si>
  <si>
    <t>3 036</t>
  </si>
  <si>
    <t>Куртка_221п/Курткa_221п/пудра</t>
  </si>
  <si>
    <t>17 175</t>
  </si>
  <si>
    <t>6 870</t>
  </si>
  <si>
    <t>Куртка_2261/черно_серый</t>
  </si>
  <si>
    <t>18 259</t>
  </si>
  <si>
    <t>6 394</t>
  </si>
  <si>
    <t>Куртка_795/Курткa_795/полынь</t>
  </si>
  <si>
    <t>10 201</t>
  </si>
  <si>
    <t>1 384</t>
  </si>
  <si>
    <t>2990000002732_Туника_370_33_09/серый</t>
  </si>
  <si>
    <t>6 064</t>
  </si>
  <si>
    <t>2 425</t>
  </si>
  <si>
    <t>вод_из_ажура/синий_50657350</t>
  </si>
  <si>
    <t>0604_2990000002301_911350/серебристый</t>
  </si>
  <si>
    <t>Обложка_на_паспорт/Avocado</t>
  </si>
  <si>
    <t>Картхолдер/Sweater</t>
  </si>
  <si>
    <t>1_Куртка_199/коричневые_кошки</t>
  </si>
  <si>
    <t>20 474</t>
  </si>
  <si>
    <t>7 174</t>
  </si>
  <si>
    <t>2212120016_263_1171</t>
  </si>
  <si>
    <t>1 866</t>
  </si>
  <si>
    <t>Брюки_31_11/009_синий</t>
  </si>
  <si>
    <t>5 377</t>
  </si>
  <si>
    <t>2 151</t>
  </si>
  <si>
    <t>Куртка_779/синий</t>
  </si>
  <si>
    <t>19 528</t>
  </si>
  <si>
    <t>5 492</t>
  </si>
  <si>
    <t>Куртка_2295/подсолнух</t>
  </si>
  <si>
    <t>14 525</t>
  </si>
  <si>
    <t>5 810</t>
  </si>
  <si>
    <t>2990000002718_Туника_309_34_05_1/белый</t>
  </si>
  <si>
    <t>6 218</t>
  </si>
  <si>
    <t>куртка_2262/бежевый</t>
  </si>
  <si>
    <t>9 081</t>
  </si>
  <si>
    <t>3 632</t>
  </si>
  <si>
    <t>2701210010_359_590_комплект_2шт</t>
  </si>
  <si>
    <t>1 001</t>
  </si>
  <si>
    <t>Куртка_2314б/бежевый</t>
  </si>
  <si>
    <t>16 617</t>
  </si>
  <si>
    <t>5 816</t>
  </si>
  <si>
    <t>Куртка_2218/коралловый</t>
  </si>
  <si>
    <t>11 175</t>
  </si>
  <si>
    <t>2 875</t>
  </si>
  <si>
    <t>Куртка_252/синий</t>
  </si>
  <si>
    <t>26 907</t>
  </si>
  <si>
    <t>10 767</t>
  </si>
  <si>
    <t>Юбка_1650-32-49/черный</t>
  </si>
  <si>
    <t>7 295</t>
  </si>
  <si>
    <t>2 918</t>
  </si>
  <si>
    <t>1_Туника_304-03-04/синий_белый</t>
  </si>
  <si>
    <t>7 491</t>
  </si>
  <si>
    <t>2 996</t>
  </si>
  <si>
    <t>Куртка_2298/кружево_зеленый</t>
  </si>
  <si>
    <t>11 081</t>
  </si>
  <si>
    <t>4 432</t>
  </si>
  <si>
    <t>Юбка_28/16402</t>
  </si>
  <si>
    <t>5 190</t>
  </si>
  <si>
    <t>2 076</t>
  </si>
  <si>
    <t>Платье-119-30/16-бел-свжел-синий</t>
  </si>
  <si>
    <t>5 892</t>
  </si>
  <si>
    <t>2 357</t>
  </si>
  <si>
    <t>шорт_дет_3021М/синий</t>
  </si>
  <si>
    <t>1 193</t>
  </si>
  <si>
    <t>Платье30-602/16</t>
  </si>
  <si>
    <t>6 327</t>
  </si>
  <si>
    <t>2 531</t>
  </si>
  <si>
    <t>2990000002666_Футболка_030600/белый</t>
  </si>
  <si>
    <t>1 484</t>
  </si>
  <si>
    <t>0609_Футб_для_дев_с_длин_рукавом/черный</t>
  </si>
  <si>
    <t>2 556</t>
  </si>
  <si>
    <t>2990000002658_Платье_010605/синий</t>
  </si>
  <si>
    <t>6 015</t>
  </si>
  <si>
    <t>2 406</t>
  </si>
  <si>
    <t>Куртка_226/красный</t>
  </si>
  <si>
    <t>13 793</t>
  </si>
  <si>
    <t>5 517</t>
  </si>
  <si>
    <t>Куртка_2252/лилия</t>
  </si>
  <si>
    <t>11 290</t>
  </si>
  <si>
    <t>4 516</t>
  </si>
  <si>
    <t>платье_вяз/светло-беж_цветные_камни</t>
  </si>
  <si>
    <t>1 775</t>
  </si>
  <si>
    <t>куртка_2241б/лайм</t>
  </si>
  <si>
    <t>13 575</t>
  </si>
  <si>
    <t>4 759</t>
  </si>
  <si>
    <t>Куртка_2254/мята</t>
  </si>
  <si>
    <t>10 585</t>
  </si>
  <si>
    <t>3 096</t>
  </si>
  <si>
    <t>2501130020_189_427_комплект_2шт</t>
  </si>
  <si>
    <t>2990000002716_Плать_162_34_64/красный</t>
  </si>
  <si>
    <t>6 264</t>
  </si>
  <si>
    <t>2 506</t>
  </si>
  <si>
    <t>Футболка_30-41005-2/исп_бровь</t>
  </si>
  <si>
    <t>2 146</t>
  </si>
  <si>
    <t>Куртка_970-синий</t>
  </si>
  <si>
    <t>13 798</t>
  </si>
  <si>
    <t>Куртка_193/коралл</t>
  </si>
  <si>
    <t>12 400</t>
  </si>
  <si>
    <t>4 340</t>
  </si>
  <si>
    <t>0901170038_577_173_577_168_комплект_4шт</t>
  </si>
  <si>
    <t>2 311</t>
  </si>
  <si>
    <t>Куртка_2295/зеленый_горох</t>
  </si>
  <si>
    <t>10 165</t>
  </si>
  <si>
    <t>3 558</t>
  </si>
  <si>
    <t>FlamБлуза_434-30-74/зеленый</t>
  </si>
  <si>
    <t>5 664</t>
  </si>
  <si>
    <t>2 266</t>
  </si>
  <si>
    <t>блуза402-28-05-02/белый_черный</t>
  </si>
  <si>
    <t>5 209</t>
  </si>
  <si>
    <t>2 083</t>
  </si>
  <si>
    <t>Куртка_2254/лимон</t>
  </si>
  <si>
    <t>8 206</t>
  </si>
  <si>
    <t>1 822</t>
  </si>
  <si>
    <t>Куртка_167/синий_горох</t>
  </si>
  <si>
    <t>13 699</t>
  </si>
  <si>
    <t>3 555</t>
  </si>
  <si>
    <t>Куртка_2218/яблочный</t>
  </si>
  <si>
    <t>21 072</t>
  </si>
  <si>
    <t>8 429</t>
  </si>
  <si>
    <t>Куртка_124/синий</t>
  </si>
  <si>
    <t>15 942</t>
  </si>
  <si>
    <t>6 017</t>
  </si>
  <si>
    <t>куртка_2279/горчица</t>
  </si>
  <si>
    <t>10 501</t>
  </si>
  <si>
    <t>3 675</t>
  </si>
  <si>
    <t>Платье_102-29-41/синий</t>
  </si>
  <si>
    <t>6 741</t>
  </si>
  <si>
    <t>2501170025_189_429</t>
  </si>
  <si>
    <t>3 116</t>
  </si>
  <si>
    <t>куртка_2241б/олива</t>
  </si>
  <si>
    <t>16 085</t>
  </si>
  <si>
    <t>6 435</t>
  </si>
  <si>
    <t>Курткa_290/серый_леопард</t>
  </si>
  <si>
    <t>7 506</t>
  </si>
  <si>
    <t>2 675</t>
  </si>
  <si>
    <t>куртка_2300/желтый_голубой</t>
  </si>
  <si>
    <t>8 225</t>
  </si>
  <si>
    <t>3 290</t>
  </si>
  <si>
    <t>Платье_хомут/сер_роз</t>
  </si>
  <si>
    <t>3 206</t>
  </si>
  <si>
    <t>Жакет_601-02-04/синий</t>
  </si>
  <si>
    <t>6 385</t>
  </si>
  <si>
    <t>2 554</t>
  </si>
  <si>
    <t>брюки28/10508/розовый</t>
  </si>
  <si>
    <t>5 110</t>
  </si>
  <si>
    <t>2 057</t>
  </si>
  <si>
    <t>Куртка_167/винный_горох</t>
  </si>
  <si>
    <t>16 162</t>
  </si>
  <si>
    <t>5 657</t>
  </si>
  <si>
    <t>повязка_защитная_М-01/04синий_черный_белый</t>
  </si>
  <si>
    <t>Юбка_31_21/002_черный</t>
  </si>
  <si>
    <t>5 098</t>
  </si>
  <si>
    <t>2 039</t>
  </si>
  <si>
    <t>Куртка_К-272/сине_серый</t>
  </si>
  <si>
    <t>12 895</t>
  </si>
  <si>
    <t>1 770</t>
  </si>
  <si>
    <t>Куртка_2337/черный_желтый_ромашки</t>
  </si>
  <si>
    <t>13 590</t>
  </si>
  <si>
    <t>5 437</t>
  </si>
  <si>
    <t>Куртка_2218/желтый</t>
  </si>
  <si>
    <t>13 828</t>
  </si>
  <si>
    <t>3 670</t>
  </si>
  <si>
    <t>куртка_163/бежево-синий</t>
  </si>
  <si>
    <t>13 648</t>
  </si>
  <si>
    <t>5 459</t>
  </si>
  <si>
    <t>куртка_218/жемчуг</t>
  </si>
  <si>
    <t>11 052</t>
  </si>
  <si>
    <t>3 868</t>
  </si>
  <si>
    <t>куртка_197/изумруд</t>
  </si>
  <si>
    <t>11 369</t>
  </si>
  <si>
    <t>4 548</t>
  </si>
  <si>
    <t>куртка_2262/лимон</t>
  </si>
  <si>
    <t>10 469</t>
  </si>
  <si>
    <t>4 194</t>
  </si>
  <si>
    <t>2301090010_691_002</t>
  </si>
  <si>
    <t>11 970</t>
  </si>
  <si>
    <t>3 591</t>
  </si>
  <si>
    <t>Куртка_180/черный</t>
  </si>
  <si>
    <t>19 120</t>
  </si>
  <si>
    <t>6 697</t>
  </si>
  <si>
    <t>Куртка_204/графит</t>
  </si>
  <si>
    <t>19 023</t>
  </si>
  <si>
    <t>7 624</t>
  </si>
  <si>
    <t>куртка_169/синий</t>
  </si>
  <si>
    <t>13 535</t>
  </si>
  <si>
    <t>4 739</t>
  </si>
  <si>
    <t>Куртка_910/черный</t>
  </si>
  <si>
    <t>17 305</t>
  </si>
  <si>
    <t>2 460</t>
  </si>
  <si>
    <t>Куртка_2218/электрик</t>
  </si>
  <si>
    <t>14 215</t>
  </si>
  <si>
    <t>3 976</t>
  </si>
  <si>
    <t>Брюки160-1/0-28-02-1_черный</t>
  </si>
  <si>
    <t>5 878</t>
  </si>
  <si>
    <t>2 351</t>
  </si>
  <si>
    <t>Куртка_2299/красный</t>
  </si>
  <si>
    <t>9 729</t>
  </si>
  <si>
    <t>3 894</t>
  </si>
  <si>
    <t>1_Брюки/16015-29-65</t>
  </si>
  <si>
    <t>8 974</t>
  </si>
  <si>
    <t>3 590</t>
  </si>
  <si>
    <t>Курткa_290/Куртка_290/голубой_желтый</t>
  </si>
  <si>
    <t>9 402</t>
  </si>
  <si>
    <t>3 291</t>
  </si>
  <si>
    <t>Куртка_2235/василек</t>
  </si>
  <si>
    <t>5 535</t>
  </si>
  <si>
    <t>Куртка_259/розовый_горох</t>
  </si>
  <si>
    <t>3 778</t>
  </si>
  <si>
    <t>06-317_06-318_комплект_2шт</t>
  </si>
  <si>
    <t>6 211</t>
  </si>
  <si>
    <t>1 739</t>
  </si>
  <si>
    <t>Джемпер_883-51-16/голубой-синий</t>
  </si>
  <si>
    <t>6 536</t>
  </si>
  <si>
    <t>2 629</t>
  </si>
  <si>
    <t>Куртка_2283/пудра</t>
  </si>
  <si>
    <t>16 336</t>
  </si>
  <si>
    <t>5 718</t>
  </si>
  <si>
    <t>Куртка_2328/пудра</t>
  </si>
  <si>
    <t>13 232</t>
  </si>
  <si>
    <t>3 236</t>
  </si>
  <si>
    <t>Куртка_239/черный</t>
  </si>
  <si>
    <t>16 511</t>
  </si>
  <si>
    <t>4 706</t>
  </si>
  <si>
    <t>Куртка_221п/Куртка_221п/лед</t>
  </si>
  <si>
    <t>13 353</t>
  </si>
  <si>
    <t>4 674</t>
  </si>
  <si>
    <t>1810_11_Блуза_31_40114/светло_бежевый</t>
  </si>
  <si>
    <t>4 518</t>
  </si>
  <si>
    <t>1 807</t>
  </si>
  <si>
    <t>Жилет/2810720_оранжевый</t>
  </si>
  <si>
    <t>5 715</t>
  </si>
  <si>
    <t>2 293</t>
  </si>
  <si>
    <t>Куртка_2250/голубой</t>
  </si>
  <si>
    <t>10 393</t>
  </si>
  <si>
    <t>3 638</t>
  </si>
  <si>
    <t>Куртка_2283/голубой</t>
  </si>
  <si>
    <t>13 340</t>
  </si>
  <si>
    <t>4 192</t>
  </si>
  <si>
    <t>Обложка_на_паспорт/Olden</t>
  </si>
  <si>
    <t>1 185</t>
  </si>
  <si>
    <t>Куртка_2280/бежевый</t>
  </si>
  <si>
    <t>14 090</t>
  </si>
  <si>
    <t>4 931</t>
  </si>
  <si>
    <t>2990000002667_Платье_010600/синий</t>
  </si>
  <si>
    <t>5 607</t>
  </si>
  <si>
    <t>2 243</t>
  </si>
  <si>
    <t>Куртка_704/черный_кролик</t>
  </si>
  <si>
    <t>17 706</t>
  </si>
  <si>
    <t>3 593</t>
  </si>
  <si>
    <t>Куртка_2282/красные_цветы_черный</t>
  </si>
  <si>
    <t>12 802</t>
  </si>
  <si>
    <t>4 481</t>
  </si>
  <si>
    <t>Куртка_2318/мокрый_асфальт</t>
  </si>
  <si>
    <t>15 885</t>
  </si>
  <si>
    <t>6 357</t>
  </si>
  <si>
    <t>Куртка_2298/серый</t>
  </si>
  <si>
    <t>8 488</t>
  </si>
  <si>
    <t>2 971</t>
  </si>
  <si>
    <t>Куртка_2283/бежевый</t>
  </si>
  <si>
    <t>16 571</t>
  </si>
  <si>
    <t>5 800</t>
  </si>
  <si>
    <t>Куртка_2265/винный_горох</t>
  </si>
  <si>
    <t>13 083</t>
  </si>
  <si>
    <t>5 233</t>
  </si>
  <si>
    <t>SH_Платье_30_60603/абрикосовый</t>
  </si>
  <si>
    <t>6 968</t>
  </si>
  <si>
    <t>2 787</t>
  </si>
  <si>
    <t>Куртка_2298/зеленый_принт_очки</t>
  </si>
  <si>
    <t>11 098</t>
  </si>
  <si>
    <t>4 439</t>
  </si>
  <si>
    <t>Куртка_831/черный</t>
  </si>
  <si>
    <t>12 940</t>
  </si>
  <si>
    <t>Куртка_245/твид</t>
  </si>
  <si>
    <t>16 431</t>
  </si>
  <si>
    <t>5 975</t>
  </si>
  <si>
    <t>Жакет_596-29-41/темно-синий_бледно-розовый</t>
  </si>
  <si>
    <t>6 995</t>
  </si>
  <si>
    <t>2 798</t>
  </si>
  <si>
    <t>Куртка_258/голубой</t>
  </si>
  <si>
    <t>15 483</t>
  </si>
  <si>
    <t>4 455</t>
  </si>
  <si>
    <t>2770000001598_Куртка_214_черный/черный</t>
  </si>
  <si>
    <t>20 692</t>
  </si>
  <si>
    <t>6 195</t>
  </si>
  <si>
    <t>Куртка_242/мокрый_асфальт</t>
  </si>
  <si>
    <t>10 942</t>
  </si>
  <si>
    <t>Жакет_2028-31-02/темно-серый</t>
  </si>
  <si>
    <t>7 075</t>
  </si>
  <si>
    <t>2 830</t>
  </si>
  <si>
    <t>Куртка_2140/аквамарин</t>
  </si>
  <si>
    <t>17 168</t>
  </si>
  <si>
    <t>4 653</t>
  </si>
  <si>
    <t>0401090014_410_105_комплект_4шт</t>
  </si>
  <si>
    <t>5 169</t>
  </si>
  <si>
    <t>1 447</t>
  </si>
  <si>
    <t>блуза431-30-07/зеленый_салатовый</t>
  </si>
  <si>
    <t>4 394</t>
  </si>
  <si>
    <t>1 758</t>
  </si>
  <si>
    <t>504-350</t>
  </si>
  <si>
    <t>3 172</t>
  </si>
  <si>
    <t>2Куртка_2103/графит</t>
  </si>
  <si>
    <t>14 471</t>
  </si>
  <si>
    <t>4 690</t>
  </si>
  <si>
    <t>Куртка_2317/зеленый</t>
  </si>
  <si>
    <t>14 838</t>
  </si>
  <si>
    <t>5 193</t>
  </si>
  <si>
    <t>2990000002667_Платье_010600/розовый</t>
  </si>
  <si>
    <t>5 614</t>
  </si>
  <si>
    <t>2 245</t>
  </si>
  <si>
    <t>Блуза_413-31/07_зеленый</t>
  </si>
  <si>
    <t>7 806</t>
  </si>
  <si>
    <t>3 122</t>
  </si>
  <si>
    <t>Куртка_2295/горчица</t>
  </si>
  <si>
    <t>13 203</t>
  </si>
  <si>
    <t>4 621</t>
  </si>
  <si>
    <t>Куртка_2212/ирис_хаки</t>
  </si>
  <si>
    <t>22 566</t>
  </si>
  <si>
    <t>9 041</t>
  </si>
  <si>
    <t>Куртка_2258/город</t>
  </si>
  <si>
    <t>12 926</t>
  </si>
  <si>
    <t>5 170</t>
  </si>
  <si>
    <t>Юбка_Солокофесмол</t>
  </si>
  <si>
    <t>1 662</t>
  </si>
  <si>
    <t>Куртка_2272/голубой</t>
  </si>
  <si>
    <t>15 638</t>
  </si>
  <si>
    <t>5 480</t>
  </si>
  <si>
    <t>Куртка_2271_/черный</t>
  </si>
  <si>
    <t>25 823</t>
  </si>
  <si>
    <t>7 709</t>
  </si>
  <si>
    <t>блуза30/41613/оранжевый_коричневый</t>
  </si>
  <si>
    <t>3 612</t>
  </si>
  <si>
    <t>1 445</t>
  </si>
  <si>
    <t>Куртка_2212/роза_гобелен</t>
  </si>
  <si>
    <t>24 539</t>
  </si>
  <si>
    <t>8 603</t>
  </si>
  <si>
    <t>2_Туника_314-29-02/черн_бел</t>
  </si>
  <si>
    <t>6 165</t>
  </si>
  <si>
    <t>2 466</t>
  </si>
  <si>
    <t>1201213006_Куртка_1023_Синий</t>
  </si>
  <si>
    <t>13 202</t>
  </si>
  <si>
    <t>2 737</t>
  </si>
  <si>
    <t>Куртка_146/черный</t>
  </si>
  <si>
    <t>16 113</t>
  </si>
  <si>
    <t>5 639</t>
  </si>
  <si>
    <t>Юбка_28/16407_темно-зеленый</t>
  </si>
  <si>
    <t>1 863</t>
  </si>
  <si>
    <t>Куртка_2299/синий</t>
  </si>
  <si>
    <t>10 054</t>
  </si>
  <si>
    <t>2301090020_172_104</t>
  </si>
  <si>
    <t>1 068</t>
  </si>
  <si>
    <t>Куртка_2295/красный_горох</t>
  </si>
  <si>
    <t>12 614</t>
  </si>
  <si>
    <t>4 415</t>
  </si>
  <si>
    <t>Куртка_2103/синий</t>
  </si>
  <si>
    <t>14 598</t>
  </si>
  <si>
    <t>1_Блуза_410_28-16/410-28-04_темно-синий</t>
  </si>
  <si>
    <t>5 000</t>
  </si>
  <si>
    <t>2 000</t>
  </si>
  <si>
    <t>Курткa_290/красные_розы</t>
  </si>
  <si>
    <t>10 849</t>
  </si>
  <si>
    <t>Куртка_2271_/хаки</t>
  </si>
  <si>
    <t>27 596</t>
  </si>
  <si>
    <t>9 169</t>
  </si>
  <si>
    <t>Куртка_222/оливковый</t>
  </si>
  <si>
    <t>17 862</t>
  </si>
  <si>
    <t>7 145</t>
  </si>
  <si>
    <t>Курткa_195/Курткa_195/красный</t>
  </si>
  <si>
    <t>9 320</t>
  </si>
  <si>
    <t>2 617</t>
  </si>
  <si>
    <t>Куртка_2243/небесный</t>
  </si>
  <si>
    <t>16 922</t>
  </si>
  <si>
    <t>5 369</t>
  </si>
  <si>
    <t>Куртка_2268/черный</t>
  </si>
  <si>
    <t>19 993</t>
  </si>
  <si>
    <t>6 997</t>
  </si>
  <si>
    <t>Юбка_28/16420</t>
  </si>
  <si>
    <t>4 413</t>
  </si>
  <si>
    <t>1 765</t>
  </si>
  <si>
    <t>Платье_244-03-18/бирюзовый</t>
  </si>
  <si>
    <t>6 107</t>
  </si>
  <si>
    <t>2 443</t>
  </si>
  <si>
    <t>Куртка_2333/черный</t>
  </si>
  <si>
    <t>23 060</t>
  </si>
  <si>
    <t>9 224</t>
  </si>
  <si>
    <t>Куртка_2306/красная_клетка</t>
  </si>
  <si>
    <t>13 770</t>
  </si>
  <si>
    <t>4 827</t>
  </si>
  <si>
    <t>Куртка_2218/лайм</t>
  </si>
  <si>
    <t>18 280</t>
  </si>
  <si>
    <t>6 398</t>
  </si>
  <si>
    <t>куртка_218/синий</t>
  </si>
  <si>
    <t>7 604</t>
  </si>
  <si>
    <t>1 692</t>
  </si>
  <si>
    <t>4_Туника_304-03-12/бордовый</t>
  </si>
  <si>
    <t>6 292</t>
  </si>
  <si>
    <t>2 533</t>
  </si>
  <si>
    <t>Платье30-601/88_т-с_сиреневый_оранжевый</t>
  </si>
  <si>
    <t>5 435</t>
  </si>
  <si>
    <t>2 174</t>
  </si>
  <si>
    <t>Блуза-417-28/13-кор-беж-персик</t>
  </si>
  <si>
    <t>5 185</t>
  </si>
  <si>
    <t>2 074</t>
  </si>
  <si>
    <t>Куртка_259/розовый_кот</t>
  </si>
  <si>
    <t>12 086</t>
  </si>
  <si>
    <t>Куртка_2275/синий</t>
  </si>
  <si>
    <t>22 087</t>
  </si>
  <si>
    <t>7 745</t>
  </si>
  <si>
    <t>куртка_194/коралловый</t>
  </si>
  <si>
    <t>9 923</t>
  </si>
  <si>
    <t>3 473</t>
  </si>
  <si>
    <t>Куртка_2299/белый</t>
  </si>
  <si>
    <t>7 214</t>
  </si>
  <si>
    <t>2 525</t>
  </si>
  <si>
    <t>блуза440-30-40/розовый</t>
  </si>
  <si>
    <t>4 811</t>
  </si>
  <si>
    <t>1 924</t>
  </si>
  <si>
    <t>FLamБрюки_16025-30-16/голубой</t>
  </si>
  <si>
    <t>6 538</t>
  </si>
  <si>
    <t>2 615</t>
  </si>
  <si>
    <t>куртка_218/лимон</t>
  </si>
  <si>
    <t>8 434</t>
  </si>
  <si>
    <t>2 477</t>
  </si>
  <si>
    <t>Куртка_167/синий_белые_точки</t>
  </si>
  <si>
    <t>14 011</t>
  </si>
  <si>
    <t>4 906</t>
  </si>
  <si>
    <t>Куртка_2258/циркуль</t>
  </si>
  <si>
    <t>14 015</t>
  </si>
  <si>
    <t>4 905</t>
  </si>
  <si>
    <t>Куртка_2109/черный</t>
  </si>
  <si>
    <t>12 586</t>
  </si>
  <si>
    <t>Оправа_BeYu_972016/105419</t>
  </si>
  <si>
    <t>6 122</t>
  </si>
  <si>
    <t>2 449</t>
  </si>
  <si>
    <t>Куртка_002/серебро</t>
  </si>
  <si>
    <t>6 021</t>
  </si>
  <si>
    <t>1 595</t>
  </si>
  <si>
    <t>куртка_197/коралл</t>
  </si>
  <si>
    <t>2990000002073_Блуза_407_33_04_5/черный</t>
  </si>
  <si>
    <t>6 624</t>
  </si>
  <si>
    <t>2 650</t>
  </si>
  <si>
    <t>Блуза_30_1/41613</t>
  </si>
  <si>
    <t>3 498</t>
  </si>
  <si>
    <t>1 399</t>
  </si>
  <si>
    <t>Брюки_2816/012_винный</t>
  </si>
  <si>
    <t>5 293</t>
  </si>
  <si>
    <t>2 117</t>
  </si>
  <si>
    <t>Куртка_233/черный</t>
  </si>
  <si>
    <t>15 755</t>
  </si>
  <si>
    <t>4 456</t>
  </si>
  <si>
    <t>Юбка_31_21/009_синий</t>
  </si>
  <si>
    <t>5 156</t>
  </si>
  <si>
    <t>2 062</t>
  </si>
  <si>
    <t>Юбка_28/16404_темно-синий</t>
  </si>
  <si>
    <t>4 515</t>
  </si>
  <si>
    <t>1 816</t>
  </si>
  <si>
    <t>блуза30/40104/голубой_белый</t>
  </si>
  <si>
    <t>4 273</t>
  </si>
  <si>
    <t>Куртка_849/синий</t>
  </si>
  <si>
    <t>8 597</t>
  </si>
  <si>
    <t>1 939</t>
  </si>
  <si>
    <t>Куртка_242/синий</t>
  </si>
  <si>
    <t>10 644</t>
  </si>
  <si>
    <t>3 136</t>
  </si>
  <si>
    <t>Куртка_2254/пудра</t>
  </si>
  <si>
    <t>13 317</t>
  </si>
  <si>
    <t>5 327</t>
  </si>
  <si>
    <t>Куртка_213/шивроны_синий</t>
  </si>
  <si>
    <t>13 042</t>
  </si>
  <si>
    <t>3 523</t>
  </si>
  <si>
    <t>Брюки_30-1/10141</t>
  </si>
  <si>
    <t>5 817</t>
  </si>
  <si>
    <t>2 327</t>
  </si>
  <si>
    <t>Куртка_663_605/Курткa_663/синий2</t>
  </si>
  <si>
    <t>14 283</t>
  </si>
  <si>
    <t>2 856</t>
  </si>
  <si>
    <t>брюки16013-28-03/бежевый</t>
  </si>
  <si>
    <t>5 972</t>
  </si>
  <si>
    <t>2 389</t>
  </si>
  <si>
    <t>Куртка_2270/орнамент_зел_роз</t>
  </si>
  <si>
    <t>23 971</t>
  </si>
  <si>
    <t>8 403</t>
  </si>
  <si>
    <t>Куртка_503/черный</t>
  </si>
  <si>
    <t>11 529</t>
  </si>
  <si>
    <t>2 930</t>
  </si>
  <si>
    <t>Брюки160-1/13-28-03-красный</t>
  </si>
  <si>
    <t>6 238</t>
  </si>
  <si>
    <t>2 495</t>
  </si>
  <si>
    <t>Куртка_2304/дождик</t>
  </si>
  <si>
    <t>13 908</t>
  </si>
  <si>
    <t>4 031</t>
  </si>
  <si>
    <t>Куртка_221п/золото</t>
  </si>
  <si>
    <t>10 125</t>
  </si>
  <si>
    <t>2 789</t>
  </si>
  <si>
    <t>Пуховик_783/цикорий</t>
  </si>
  <si>
    <t>13 147</t>
  </si>
  <si>
    <t>3 763</t>
  </si>
  <si>
    <t>Куртка_167/мята</t>
  </si>
  <si>
    <t>12 222</t>
  </si>
  <si>
    <t>2 699</t>
  </si>
  <si>
    <t>Куртка_2308/серые_цветы</t>
  </si>
  <si>
    <t>17 008</t>
  </si>
  <si>
    <t>4 848</t>
  </si>
  <si>
    <t>куртка_2285/золото</t>
  </si>
  <si>
    <t>14 548</t>
  </si>
  <si>
    <t>3 637</t>
  </si>
  <si>
    <t>Куртка_654_/синий</t>
  </si>
  <si>
    <t>10 203</t>
  </si>
  <si>
    <t>Платье_Асм/беж</t>
  </si>
  <si>
    <t>Куртка_208/жемчуг</t>
  </si>
  <si>
    <t>11 779</t>
  </si>
  <si>
    <t>1 714</t>
  </si>
  <si>
    <t>Куртка_934-красный_пикассо</t>
  </si>
  <si>
    <t>12 355</t>
  </si>
  <si>
    <t>3 028</t>
  </si>
  <si>
    <t>Куртка_2270/орнамент</t>
  </si>
  <si>
    <t>16 893</t>
  </si>
  <si>
    <t>4 224</t>
  </si>
  <si>
    <t>Куртка_232/черный</t>
  </si>
  <si>
    <t>22 168</t>
  </si>
  <si>
    <t>6 330</t>
  </si>
  <si>
    <t>Куртка_854/черный</t>
  </si>
  <si>
    <t>12 590</t>
  </si>
  <si>
    <t>1 480</t>
  </si>
  <si>
    <t>Куртка_857/чайная_роза</t>
  </si>
  <si>
    <t>17 473</t>
  </si>
  <si>
    <t>5 044</t>
  </si>
  <si>
    <t>1103183937_Куртка_993_Черный</t>
  </si>
  <si>
    <t>16 557</t>
  </si>
  <si>
    <t>4 324</t>
  </si>
  <si>
    <t>Куртка_835/черный</t>
  </si>
  <si>
    <t>13 892</t>
  </si>
  <si>
    <t>1 887</t>
  </si>
  <si>
    <t>Куртка_2314/красный</t>
  </si>
  <si>
    <t>20 656</t>
  </si>
  <si>
    <t>7 230</t>
  </si>
  <si>
    <t>Куртка_702/песочный</t>
  </si>
  <si>
    <t>7 818</t>
  </si>
  <si>
    <t>1 368</t>
  </si>
  <si>
    <t>5_Пуховик_773/синий</t>
  </si>
  <si>
    <t>18 527</t>
  </si>
  <si>
    <t>Куртка_816/черный</t>
  </si>
  <si>
    <t>17 303</t>
  </si>
  <si>
    <t>4 159</t>
  </si>
  <si>
    <t>Куртка_857/голубой</t>
  </si>
  <si>
    <t>16 391</t>
  </si>
  <si>
    <t>4 175</t>
  </si>
  <si>
    <t>Куртка_2274/зеленый_орнамент</t>
  </si>
  <si>
    <t>26 241</t>
  </si>
  <si>
    <t>10 496</t>
  </si>
  <si>
    <t>Куртка_2271_/пудровый</t>
  </si>
  <si>
    <t>30 188</t>
  </si>
  <si>
    <t>10 566</t>
  </si>
  <si>
    <t>Футболка_21/черный</t>
  </si>
  <si>
    <t>- 2 530</t>
  </si>
  <si>
    <t>- 3 520</t>
  </si>
  <si>
    <t>вод_из_сетки/черный</t>
  </si>
  <si>
    <t>#######</t>
  </si>
  <si>
    <t>2990000002140_051301/голубой</t>
  </si>
  <si>
    <t>2990000000512_инт_Карта_Мир_р_р_/0</t>
  </si>
  <si>
    <t>2990000002507_042010/гол_роз</t>
  </si>
  <si>
    <t>2990000002167_084460/стальнойграфит</t>
  </si>
  <si>
    <t>000300_091280_комплект</t>
  </si>
  <si>
    <t>2990000002328_081710/светло_розовый</t>
  </si>
  <si>
    <t>2 486</t>
  </si>
  <si>
    <t>2 302</t>
  </si>
  <si>
    <t>2990000002344_041130/бежевый</t>
  </si>
  <si>
    <t>2990000002248_026070/зеленый</t>
  </si>
  <si>
    <t>2990000002139_021100/белый</t>
  </si>
  <si>
    <t>2990000002194_020320/голубой</t>
  </si>
  <si>
    <t>2990000002125_097110/0</t>
  </si>
  <si>
    <t>2990000002305_005010/серебристый_00006915</t>
  </si>
  <si>
    <t>041130_040530_комплект</t>
  </si>
  <si>
    <t>2812140006_051301_062060_комплект_2шт</t>
  </si>
  <si>
    <t>1 128</t>
  </si>
  <si>
    <t>000300_091050_комплект</t>
  </si>
  <si>
    <t>2112124750_005010_комплект_5шт</t>
  </si>
  <si>
    <t>2990000002287_000300/бежевый</t>
  </si>
  <si>
    <t>вод_из_сетки_комб/черный_снег</t>
  </si>
  <si>
    <t>1 069</t>
  </si>
  <si>
    <t>2990000000519_инт_Карта_Россия_р/0</t>
  </si>
  <si>
    <t>084460_091050_комлект_водосгон_рукоятка_телескоп</t>
  </si>
  <si>
    <t>2990000002139_021100/0</t>
  </si>
  <si>
    <t>2990000002183_081300/голубой</t>
  </si>
  <si>
    <t>084460_091280_комлект_водосгон_рукоятка_дерево</t>
  </si>
  <si>
    <t>2990000002318_062140/белый</t>
  </si>
  <si>
    <t>1701210011_081710_дубль</t>
  </si>
  <si>
    <t>2 790</t>
  </si>
  <si>
    <t>2 171</t>
  </si>
  <si>
    <t>2770000001698_Куртка_963_черный/черный</t>
  </si>
  <si>
    <t>- 7 587</t>
  </si>
  <si>
    <t>13 920</t>
  </si>
  <si>
    <t>2 060</t>
  </si>
  <si>
    <t>Куртка_928-2/черный_б_стекло</t>
  </si>
  <si>
    <t>22 271</t>
  </si>
  <si>
    <t>4 271</t>
  </si>
  <si>
    <t>15 787</t>
  </si>
  <si>
    <t>3 664</t>
  </si>
  <si>
    <t>вод_из_вискозы/черный</t>
  </si>
  <si>
    <t>1 123</t>
  </si>
  <si>
    <t>2301130017_691_008</t>
  </si>
  <si>
    <t>4 609</t>
  </si>
  <si>
    <t>1 383</t>
  </si>
  <si>
    <t>598-056_комплект_6шт</t>
  </si>
  <si>
    <t>2 210</t>
  </si>
  <si>
    <t>2990000002305_005010/серебристый</t>
  </si>
  <si>
    <t>2112124756_инт_Карта_Мир_р_р_1,0х0,7_картон_КН_26_New</t>
  </si>
  <si>
    <t>2990000002142_000240/бежевый</t>
  </si>
  <si>
    <t>2990000000499_инт_Карта_Россия_П/белый</t>
  </si>
  <si>
    <t>2990000002356_092380/розовый</t>
  </si>
  <si>
    <t>меч_катана_70см//черная_дерево</t>
  </si>
  <si>
    <t>2990000000527_инт_Карта_Россия_р/0</t>
  </si>
  <si>
    <t>2990000002369_091050/стальнойграфит</t>
  </si>
  <si>
    <t>2990000002356_092380/роза_комплект_2_шт</t>
  </si>
  <si>
    <t>2990000002294_040530/бежевый</t>
  </si>
  <si>
    <t>вод_из_сетки/шоколадnew</t>
  </si>
  <si>
    <t>2990000002327_062110/серый</t>
  </si>
  <si>
    <t>2990000002253_081310/зеленый</t>
  </si>
  <si>
    <t>2990000002265_030030/30140_желт_зел_роз</t>
  </si>
  <si>
    <t>2990000002257_034010/серый</t>
  </si>
  <si>
    <t>2812140007_051301_026070_комплект_2шт</t>
  </si>
  <si>
    <t>2990000002164_024010/0_00007010</t>
  </si>
  <si>
    <t>2990000002172_081670/розовый</t>
  </si>
  <si>
    <t>2990000002452_050301/голубой</t>
  </si>
  <si>
    <t>2990000002472_011070/0</t>
  </si>
  <si>
    <t>2990000002254_081150/белый</t>
  </si>
  <si>
    <t>меч_полуторник_70см//черная_дерево</t>
  </si>
  <si>
    <t>вод_из_сетки/красный</t>
  </si>
  <si>
    <t>2308_2990000002368_091280/натуральный</t>
  </si>
  <si>
    <t>2990000002132_084340/серый</t>
  </si>
  <si>
    <t>2990000000516_инт_Карта_Россия_р/0</t>
  </si>
  <si>
    <t>026250_комплект_5шт</t>
  </si>
  <si>
    <t>2990000002147_051030/оранжевый</t>
  </si>
  <si>
    <t>2990000002342_041200/бежевый</t>
  </si>
  <si>
    <t>2990000000488_инт_Карта_Мир_поли/0</t>
  </si>
  <si>
    <t>2990000002176_081080/серый</t>
  </si>
  <si>
    <t>2990000002402_078020/0</t>
  </si>
  <si>
    <t>2990000002151_052102/черный</t>
  </si>
  <si>
    <t>1 310</t>
  </si>
  <si>
    <t>2990000002288_043020/гол_оранж_салат</t>
  </si>
  <si>
    <t>2990000002153_052030/черный</t>
  </si>
  <si>
    <t>2 980</t>
  </si>
  <si>
    <t>2107_2990000002370_091060/стальнойграфит</t>
  </si>
  <si>
    <t>2990000000536_инт_Карта_складная/0</t>
  </si>
  <si>
    <t>2990000002254_081150/0</t>
  </si>
  <si>
    <t>2990000002249_026250/026250_компл_2шт</t>
  </si>
  <si>
    <t>2990000002402_078020/белый</t>
  </si>
  <si>
    <t>2990000000490_инт_Карта_Мир_р_р_/белый</t>
  </si>
  <si>
    <t>2990000002253_081310/0</t>
  </si>
  <si>
    <t>084500_091420_комплект</t>
  </si>
  <si>
    <t>2990000000471_инт_Периодическая_/белый</t>
  </si>
  <si>
    <t>1 149</t>
  </si>
  <si>
    <t>2990000002472_011070/глубокийчерный</t>
  </si>
  <si>
    <t>2990000002249_026250/розовый</t>
  </si>
  <si>
    <t>2990000000510_инт_Карта_Мир_р_р_/0</t>
  </si>
  <si>
    <t>1 151</t>
  </si>
  <si>
    <t>2990000002177_081690/белый</t>
  </si>
  <si>
    <t>1 084</t>
  </si>
  <si>
    <t>2990000002164_024010/0</t>
  </si>
  <si>
    <t>2990000002165_043110/роз_гол_оранж</t>
  </si>
  <si>
    <t>2990000002194_020320/020310_голубой</t>
  </si>
  <si>
    <t>2990000002404_078030/белый</t>
  </si>
  <si>
    <t>вод_из_сетки/серый</t>
  </si>
  <si>
    <t>меч_романец_50см//черная_дерево</t>
  </si>
  <si>
    <t>2990000002460_062060/0</t>
  </si>
  <si>
    <t>2990000002191_081302/черныйматовый</t>
  </si>
  <si>
    <t>2990000002206_071020/серый</t>
  </si>
  <si>
    <t>2990000002344_041130/0</t>
  </si>
  <si>
    <t>2990000002227_912410/белый</t>
  </si>
  <si>
    <t>0609_NEW_Шорты_черн_для_девочки/лайк_черн_черн</t>
  </si>
  <si>
    <t>1 095</t>
  </si>
  <si>
    <t>2990000000515_инт_Карта_Мир_р_р_/0</t>
  </si>
  <si>
    <t>0609_Топ_для_дев_хлоп/черный_черный</t>
  </si>
  <si>
    <t>2990000000513_инт_Карта_Мир_р_р_/0</t>
  </si>
  <si>
    <t>084500_091060_комплект</t>
  </si>
  <si>
    <t>026250_комплект_3шт</t>
  </si>
  <si>
    <t>2112124749_005010_комплект_3шт</t>
  </si>
  <si>
    <t>0609_Лонгслив_девоч_хб_с_лайкрой/черный</t>
  </si>
  <si>
    <t>1 200</t>
  </si>
  <si>
    <t>2990000000534_инт_Карта_складная/0</t>
  </si>
  <si>
    <t>1 222</t>
  </si>
  <si>
    <t>1701210026_081670_дубль</t>
  </si>
  <si>
    <t>вод_из_сетки/малиново_розовый</t>
  </si>
  <si>
    <t>2990000000482_инт_НБ1_Комплект_с/0</t>
  </si>
  <si>
    <t>вод_из_сетки/белый</t>
  </si>
  <si>
    <t>вод_из_сетки/синий</t>
  </si>
  <si>
    <t>2990000002568_Комплект_Топ__шорт/черный</t>
  </si>
  <si>
    <t>1 385</t>
  </si>
  <si>
    <t>2012144325_081690_081700_2шт_комплект_3шт_0</t>
  </si>
  <si>
    <t>2 469</t>
  </si>
  <si>
    <t>2 130</t>
  </si>
  <si>
    <t>2990000000538_инт_Карта_складная/0</t>
  </si>
  <si>
    <t>2990000002272_030200/0</t>
  </si>
  <si>
    <t>2990000002404_078030/0</t>
  </si>
  <si>
    <t>вод_из_кружево/черный</t>
  </si>
  <si>
    <t>1 130</t>
  </si>
  <si>
    <t>2601170009_Комплект_Лосины_с_пяткой__топ_хб_с_лайкрой_цвет_черный_кант_ч</t>
  </si>
  <si>
    <t>1 500</t>
  </si>
  <si>
    <t>2990000002568_Комплект_Топ__шорт/фуксия</t>
  </si>
  <si>
    <t>0604_2990000002235_081700/0</t>
  </si>
  <si>
    <t>2990000002166_022010/0</t>
  </si>
  <si>
    <t>вод_из_сетки/сливовый</t>
  </si>
  <si>
    <t>2990000002480_040070/голубой</t>
  </si>
  <si>
    <t>Лонгслив_сеткакомбо/черный</t>
  </si>
  <si>
    <t>1 747</t>
  </si>
  <si>
    <t>2990000002403_078010/0</t>
  </si>
  <si>
    <t>2102135113_091010</t>
  </si>
  <si>
    <t>2990000000522_инт_Карта_складная/0</t>
  </si>
  <si>
    <t>2990000002568_Комплект_Топ__шорт/зеленый</t>
  </si>
  <si>
    <t>2990000002520_026330/голубой</t>
  </si>
  <si>
    <t>2990000002409_077070/салатовый</t>
  </si>
  <si>
    <t>вод_из_сетки/голубой</t>
  </si>
  <si>
    <t>2012144324_081690_081700_1шт_комплект_2шт_0</t>
  </si>
  <si>
    <t>2 285</t>
  </si>
  <si>
    <t>2990000000517_инт_Карта_Мир_Прир/0</t>
  </si>
  <si>
    <t>2990000002463_Шашка_казачья_70_с/светло_коричневый</t>
  </si>
  <si>
    <t>2990000002375_072060/голубой</t>
  </si>
  <si>
    <t>2 508</t>
  </si>
  <si>
    <t>1 950</t>
  </si>
  <si>
    <t>2990000002154_051040/роз_гол_сер</t>
  </si>
  <si>
    <t>2990000000523_инт_Карта_складная/0</t>
  </si>
  <si>
    <t>2990000002520_026330/голубой_00006913</t>
  </si>
  <si>
    <t>2990000000508_инт_Карта_Европа_п/0</t>
  </si>
  <si>
    <t>1 029</t>
  </si>
  <si>
    <t>вод_из_ажура/белый</t>
  </si>
  <si>
    <t>1 113</t>
  </si>
  <si>
    <t>0604_2990000002519_026320/серый</t>
  </si>
  <si>
    <t>вод_из_сетки/св_баклажан</t>
  </si>
  <si>
    <t>меч_каролинг_50см//черная_дерево</t>
  </si>
  <si>
    <t>перевязь//коричневый</t>
  </si>
  <si>
    <t>2401170026_меч_катана_70см//черная_дерево</t>
  </si>
  <si>
    <t>2990000000501_инт_Карта_Россия_р/0</t>
  </si>
  <si>
    <t>1 156</t>
  </si>
  <si>
    <t>2990000000495_инт_Карта_Мир_Прир/0</t>
  </si>
  <si>
    <t>2 025</t>
  </si>
  <si>
    <t>1 166</t>
  </si>
  <si>
    <t>041130_040530_041200_комплект</t>
  </si>
  <si>
    <t>2990000000472_инт_Карта_Москва_с/0</t>
  </si>
  <si>
    <t>1 147</t>
  </si>
  <si>
    <t>2990000002212_081680/желтый</t>
  </si>
  <si>
    <t>2990000002141_000290/бежевый</t>
  </si>
  <si>
    <t>0604_2990000002233_081090/0</t>
  </si>
  <si>
    <t>2990000002429_091070/бежевый</t>
  </si>
  <si>
    <t>0604_2990000002188_020340/зеленый</t>
  </si>
  <si>
    <t>2990000002620_ЦБ_00000026/0</t>
  </si>
  <si>
    <t>2990000002474_011030/0_00007087</t>
  </si>
  <si>
    <t>2990000000466_инт_Карта_Москва_р/белый</t>
  </si>
  <si>
    <t>Шашка_казачья_90_см</t>
  </si>
  <si>
    <t>1 336</t>
  </si>
  <si>
    <t>вод_из_сетки/бирюзовый</t>
  </si>
  <si>
    <t>2990000002184_081140/черный</t>
  </si>
  <si>
    <t>1 099</t>
  </si>
  <si>
    <t>20_Тапочки_домашние/300024</t>
  </si>
  <si>
    <t>2990000002280_012010/0</t>
  </si>
  <si>
    <t>2990000002284_032020/0</t>
  </si>
  <si>
    <t>Стул-Венский-1/(Б-орех)</t>
  </si>
  <si>
    <t>6 052</t>
  </si>
  <si>
    <t>2 404</t>
  </si>
  <si>
    <t>7 208</t>
  </si>
  <si>
    <t>1 914</t>
  </si>
  <si>
    <t>1801170019_081690_дубль</t>
  </si>
  <si>
    <t>1 330</t>
  </si>
  <si>
    <t>2990000002272_030200/бежевый_00007000</t>
  </si>
  <si>
    <t>2990000002129_091310/салатовый</t>
  </si>
  <si>
    <t>3001130008_инт_Атлас_Москвы_и_МО_4_карты_1_атласе_ИНТ</t>
  </si>
  <si>
    <t>2990000002334_000900/черный</t>
  </si>
  <si>
    <t>щит_треугол_002//гном_секира</t>
  </si>
  <si>
    <t>2990000000483_инт_Таблица_раство/белый</t>
  </si>
  <si>
    <t>Стул-Модерн-1/(Б-орех)</t>
  </si>
  <si>
    <t>6 084</t>
  </si>
  <si>
    <t>2 191</t>
  </si>
  <si>
    <t>8 775</t>
  </si>
  <si>
    <t>2 018</t>
  </si>
  <si>
    <t>щит_треугол_002//2709_грива_лев</t>
  </si>
  <si>
    <t>1 008</t>
  </si>
  <si>
    <t>2990000002405_075070/0</t>
  </si>
  <si>
    <t>2990000002715_Лук_со_стрелами/натуральный</t>
  </si>
  <si>
    <t>1 094</t>
  </si>
  <si>
    <t>меч_малый_35см//черный_дерево</t>
  </si>
  <si>
    <t>2990000002272_030200/бежевый</t>
  </si>
  <si>
    <t>0604_2990000002204_071140/голубой</t>
  </si>
  <si>
    <t>2990000002373_081270/0</t>
  </si>
  <si>
    <t>вод_из_сетки/сиреневый</t>
  </si>
  <si>
    <t>598-074_комплект_4шт</t>
  </si>
  <si>
    <t>1 351</t>
  </si>
  <si>
    <t>2990000002196_020430/020430_3шт</t>
  </si>
  <si>
    <t>перевязь//темно-коричневый</t>
  </si>
  <si>
    <t>вод_из_сетки/антрацитовый</t>
  </si>
  <si>
    <t>2990000000511_инт_Карта_Мир_р_р_/0</t>
  </si>
  <si>
    <t>2990000000469_инт_Карта_Физическ/0</t>
  </si>
  <si>
    <t>1 137</t>
  </si>
  <si>
    <t>2990000002145_000280/бежевый</t>
  </si>
  <si>
    <t>1 013</t>
  </si>
  <si>
    <t>2990000002280_012010/0_00007084</t>
  </si>
  <si>
    <t>щит_треугол_002//2709_корабль_флаг</t>
  </si>
  <si>
    <t>2990000000507_инт_Карта_Евразия_/0</t>
  </si>
  <si>
    <t>1 132</t>
  </si>
  <si>
    <t>Шорты_двойные+сетка_черный_кант_черный</t>
  </si>
  <si>
    <t>1 448</t>
  </si>
  <si>
    <t>2990000000489_инт_Карта_Мир_физи/0</t>
  </si>
  <si>
    <t>1 142</t>
  </si>
  <si>
    <t>2712170005_081210</t>
  </si>
  <si>
    <t>0604_2990000002150_052105/серый</t>
  </si>
  <si>
    <t>1 382</t>
  </si>
  <si>
    <t>2990000002417_073120/белый</t>
  </si>
  <si>
    <t>шкатулка_набор-2-шт4</t>
  </si>
  <si>
    <t>2 499</t>
  </si>
  <si>
    <t>2 850</t>
  </si>
  <si>
    <t>2990000002143_024150/0_00006972</t>
  </si>
  <si>
    <t>боевой_русский_топор_50см//дерево_серебро</t>
  </si>
  <si>
    <t>2990000002569_Футболка_женская_ч/хаки</t>
  </si>
  <si>
    <t>0604_2990000002379_082160/синий</t>
  </si>
  <si>
    <t>Лонгслив/молочный</t>
  </si>
  <si>
    <t>2990000000484_инт_Атлас_Москва_с/0</t>
  </si>
  <si>
    <t>2990000002491_040050/0</t>
  </si>
  <si>
    <t>2990000002438_026310/голубой</t>
  </si>
  <si>
    <t>2990000002581_инт_Карта_складная/0</t>
  </si>
  <si>
    <t>2990000002427_064020/белый</t>
  </si>
  <si>
    <t>2990000000532_инт_Карта_складная/0</t>
  </si>
  <si>
    <t>0604_2990000002331_061110/оранжевый</t>
  </si>
  <si>
    <t>2990000000494_инт_Карта_Мир_физи/белый</t>
  </si>
  <si>
    <t>2601170014_026340</t>
  </si>
  <si>
    <t>2990000000509_инт_Карта_Мир_р_р_/0</t>
  </si>
  <si>
    <t>2990000002421_902070/белый</t>
  </si>
  <si>
    <t>2990000002284_032020/0_00007095</t>
  </si>
  <si>
    <t>2990000002130_084040/серый</t>
  </si>
  <si>
    <t>2990000002571_Ручка_шариковая_ме/черный</t>
  </si>
  <si>
    <t>1 402</t>
  </si>
  <si>
    <t>0604_2990000002233_081090/бордовый</t>
  </si>
  <si>
    <t>2990000002227_912410/белый2</t>
  </si>
  <si>
    <t>2990000002166_022010/оранжевый</t>
  </si>
  <si>
    <t>2990000000535_инт_Карта_складная/0</t>
  </si>
  <si>
    <t>2990000002282_013300/белый</t>
  </si>
  <si>
    <t>Стул_Классика/Б-темн_орех</t>
  </si>
  <si>
    <t>7 263</t>
  </si>
  <si>
    <t>3 363</t>
  </si>
  <si>
    <t>7 237</t>
  </si>
  <si>
    <t>1 622</t>
  </si>
  <si>
    <t>Стул-Венский-1/Б-нат</t>
  </si>
  <si>
    <t>6 229</t>
  </si>
  <si>
    <t>2 429</t>
  </si>
  <si>
    <t>7 033</t>
  </si>
  <si>
    <t>1 627</t>
  </si>
  <si>
    <t>Стул-Венский-1/(Б-бел-эм)</t>
  </si>
  <si>
    <t>7 693</t>
  </si>
  <si>
    <t>7 549</t>
  </si>
  <si>
    <t>2 194</t>
  </si>
  <si>
    <t>Стул-Венский-1/Б-темный_орех</t>
  </si>
  <si>
    <t>6 243</t>
  </si>
  <si>
    <t>2 493</t>
  </si>
  <si>
    <t>7 157</t>
  </si>
  <si>
    <t>2 033</t>
  </si>
  <si>
    <t>Стул-Скандинавия-1/(Б-орех)</t>
  </si>
  <si>
    <t>6 246</t>
  </si>
  <si>
    <t>2 337</t>
  </si>
  <si>
    <t>6 770</t>
  </si>
  <si>
    <t>1101184216_Куртка_995_Синий</t>
  </si>
  <si>
    <t>22 629</t>
  </si>
  <si>
    <t>1 879</t>
  </si>
  <si>
    <t>15 396</t>
  </si>
  <si>
    <t>3 989</t>
  </si>
  <si>
    <t>0604_Стул_Самурай_сер-модерн/Б-орех</t>
  </si>
  <si>
    <t>5 824</t>
  </si>
  <si>
    <t>1 831</t>
  </si>
  <si>
    <t>7 547</t>
  </si>
  <si>
    <t>1 973</t>
  </si>
  <si>
    <t>263-1101</t>
  </si>
  <si>
    <t>3 341</t>
  </si>
  <si>
    <t>1 003</t>
  </si>
  <si>
    <t>Стол-Комплимент-700-940/700-940-Б-орех</t>
  </si>
  <si>
    <t>24 260</t>
  </si>
  <si>
    <t>6 124</t>
  </si>
  <si>
    <t>17 978</t>
  </si>
  <si>
    <t>5 933</t>
  </si>
  <si>
    <t>2770000001702_Куртка_998_синий/черный</t>
  </si>
  <si>
    <t>28 545</t>
  </si>
  <si>
    <t>4 259</t>
  </si>
  <si>
    <t>24 097</t>
  </si>
  <si>
    <t>7 229</t>
  </si>
  <si>
    <t>2990000002280_012010/0_00007083</t>
  </si>
  <si>
    <t>Лонгслив/черный</t>
  </si>
  <si>
    <t>щит_треугол_002//воин_шар</t>
  </si>
  <si>
    <t>Табурет-Классика-1/(Б-тем-орех-уп2шт)</t>
  </si>
  <si>
    <t>5 929</t>
  </si>
  <si>
    <t>2 390</t>
  </si>
  <si>
    <t>6 543</t>
  </si>
  <si>
    <t>1 439</t>
  </si>
  <si>
    <t>Табурет-Классика-1/(Б-орех-уп2шт)</t>
  </si>
  <si>
    <t>5 271</t>
  </si>
  <si>
    <t>1 506</t>
  </si>
  <si>
    <t>6 607</t>
  </si>
  <si>
    <t>1 422</t>
  </si>
  <si>
    <t>2990000002398_099080/белый</t>
  </si>
  <si>
    <t>2 822</t>
  </si>
  <si>
    <t>1 313</t>
  </si>
  <si>
    <t>2 584</t>
  </si>
  <si>
    <t>Стул-Скандинавия-1/Б-нат</t>
  </si>
  <si>
    <t>5 806</t>
  </si>
  <si>
    <t>1 972</t>
  </si>
  <si>
    <t>7 784</t>
  </si>
  <si>
    <t>2 372</t>
  </si>
  <si>
    <t>шкатулка_набор-2-шт3</t>
  </si>
  <si>
    <t>2 710</t>
  </si>
  <si>
    <t>2990000000475_инт_Карта_Большая_/0</t>
  </si>
  <si>
    <t>2990000002568_Комплект_Топ__шорт/мята</t>
  </si>
  <si>
    <t>1 376</t>
  </si>
  <si>
    <t>2990000002032_инт_Карта_Россия_П/0</t>
  </si>
  <si>
    <t>2990000002568_Комплект_Топ__шорт/розовый</t>
  </si>
  <si>
    <t>1 405</t>
  </si>
  <si>
    <t>2990000002148_052100/коричневый</t>
  </si>
  <si>
    <t>1 017</t>
  </si>
  <si>
    <t>2990000002341_072800/салатовый</t>
  </si>
  <si>
    <t>2 568</t>
  </si>
  <si>
    <t>2 101</t>
  </si>
  <si>
    <t>2990000002212_081680/0</t>
  </si>
  <si>
    <t>вод_из_сетки/бордовый</t>
  </si>
  <si>
    <t>вод_из_сетки/баклажановый</t>
  </si>
  <si>
    <t>1801185913_072060_дубль</t>
  </si>
  <si>
    <t>2 676</t>
  </si>
  <si>
    <t>2 766</t>
  </si>
  <si>
    <t>2990000002175_081040/зеленый</t>
  </si>
  <si>
    <t>2990000002514_Патрон_автоматный_/бронзовый</t>
  </si>
  <si>
    <t>2 226</t>
  </si>
  <si>
    <t>вод_из_сетки/фиолетовый</t>
  </si>
  <si>
    <t>3_Мотоцикл/11382_USB-накопитель_32GB_с_мешочком</t>
  </si>
  <si>
    <t>1 328</t>
  </si>
  <si>
    <t>Лонгслив_сеткакомбо/снег_черный</t>
  </si>
  <si>
    <t>Шорты_двойные_юбочка-кант_черный</t>
  </si>
  <si>
    <t>1 358</t>
  </si>
  <si>
    <t>2990000000506_инт_Карта_World_р_/0</t>
  </si>
  <si>
    <t>1 609</t>
  </si>
  <si>
    <t>0604_2990000002235_081700/белый</t>
  </si>
  <si>
    <t>боевой_русский_топор_бор_60см//дерево_серебро</t>
  </si>
  <si>
    <t>3001170007_меч_полуторник_70см__щит_треуг_грива_лев_комплект_2шт</t>
  </si>
  <si>
    <t>2 225</t>
  </si>
  <si>
    <t>1 450</t>
  </si>
  <si>
    <t>3101210337_меч_романец_50см__щит_круг_001_воин_маска_комплект_2шт</t>
  </si>
  <si>
    <t>2 022</t>
  </si>
  <si>
    <t>1 349</t>
  </si>
  <si>
    <t>вод_из_ажура/черный</t>
  </si>
  <si>
    <t>1 309</t>
  </si>
  <si>
    <t>2990000002242_026280/0_00007231</t>
  </si>
  <si>
    <t>2990000000487_инт_НБ3_Комплект_с/0</t>
  </si>
  <si>
    <t>КН79Карта_Мир_КН79_Мир_физ_100х70_лам</t>
  </si>
  <si>
    <t>0609_2_лосины_с_пяткой/черный</t>
  </si>
  <si>
    <t>1 356</t>
  </si>
  <si>
    <t>2990000000526_инт_Карта_Россия_р/0</t>
  </si>
  <si>
    <t>2990000002630_ЦБ_00000018/0</t>
  </si>
  <si>
    <t>2990000002258_035540/желтый</t>
  </si>
  <si>
    <t>2990000000518_инт_Карта_Россия_р/0</t>
  </si>
  <si>
    <t>2990000000465_инт_Карта_Москва_с/0</t>
  </si>
  <si>
    <t>1 153</t>
  </si>
  <si>
    <t>2990000000514_инт_Карта_Звездног/0</t>
  </si>
  <si>
    <t>2990000002146_000270/оранжевый</t>
  </si>
  <si>
    <t>2990000002407_077010/0</t>
  </si>
  <si>
    <t>2990000002136_091110/нержавеющаясталь</t>
  </si>
  <si>
    <t>2990000002569_Футболка_женская_ч/черный</t>
  </si>
  <si>
    <t>Щит_треугольный_синий_дракон</t>
  </si>
  <si>
    <t>2990000002258_035540/0_00007036</t>
  </si>
  <si>
    <t>вод_из_кружево/серый</t>
  </si>
  <si>
    <t>2990000002409_077070/0</t>
  </si>
  <si>
    <t>вод_из_сетки/терракотовый</t>
  </si>
  <si>
    <t>вод_из_сетки_комб/черный</t>
  </si>
  <si>
    <t>1 195</t>
  </si>
  <si>
    <t>2990000000468_инт_Карта_Москва_и/0</t>
  </si>
  <si>
    <t>1 144</t>
  </si>
  <si>
    <t>шкатулка_набор-2-шт1</t>
  </si>
  <si>
    <t>2 253</t>
  </si>
  <si>
    <t>2 760</t>
  </si>
  <si>
    <t>2112124801_Карта_Звездное_небо_Солнечная_система_р_р_1,43*1,02_лам_КН_11</t>
  </si>
  <si>
    <t>вод_из_кружево/белый</t>
  </si>
  <si>
    <t>1 135</t>
  </si>
  <si>
    <t>вод_из_ажура/синий</t>
  </si>
  <si>
    <t>2990000002403_078010/белый</t>
  </si>
  <si>
    <t>189-264_189-268_комплект_2шт</t>
  </si>
  <si>
    <t>2 228</t>
  </si>
  <si>
    <t>1 838</t>
  </si>
  <si>
    <t>2990000000474_инт_Карта_Самара_р/0</t>
  </si>
  <si>
    <t>Шорты_двойные+сетка_черный_кант_розовый</t>
  </si>
  <si>
    <t>2112124029_Комплект_Топ__шорты_х/б_с_лайкрой_цвет_черный_кант_Оранж</t>
  </si>
  <si>
    <t>1 338</t>
  </si>
  <si>
    <t>Стул_с_подлок_Классика/Б-темн-орех</t>
  </si>
  <si>
    <t>7 056</t>
  </si>
  <si>
    <t>2 376</t>
  </si>
  <si>
    <t>8 958</t>
  </si>
  <si>
    <t>2301090015_195_216</t>
  </si>
  <si>
    <t>2 286</t>
  </si>
  <si>
    <t>7 163</t>
  </si>
  <si>
    <t>2 149</t>
  </si>
  <si>
    <t>Стул-Модерн-1/(Б-бел-эм)</t>
  </si>
  <si>
    <t>5 981</t>
  </si>
  <si>
    <t>2 030</t>
  </si>
  <si>
    <t>7 981</t>
  </si>
  <si>
    <t>1 660</t>
  </si>
  <si>
    <t>2012213735_Куртка_998_черный_Riches</t>
  </si>
  <si>
    <t>22 289</t>
  </si>
  <si>
    <t>4 389</t>
  </si>
  <si>
    <t>15 192</t>
  </si>
  <si>
    <t>3 682</t>
  </si>
  <si>
    <t>Стул_Классика/Б-орех</t>
  </si>
  <si>
    <t>8 260</t>
  </si>
  <si>
    <t>4 032</t>
  </si>
  <si>
    <t>8 399</t>
  </si>
  <si>
    <t>2 794</t>
  </si>
  <si>
    <t>2001130021_162_749</t>
  </si>
  <si>
    <t>2 900</t>
  </si>
  <si>
    <t>3 155</t>
  </si>
  <si>
    <t>Табурет-Модерн-1/(Б-орех-уп2шт)</t>
  </si>
  <si>
    <t>6 460</t>
  </si>
  <si>
    <t>2 969</t>
  </si>
  <si>
    <t>6 425</t>
  </si>
  <si>
    <t>1 345</t>
  </si>
  <si>
    <t>263-1102</t>
  </si>
  <si>
    <t>2 222</t>
  </si>
  <si>
    <t>3 488</t>
  </si>
  <si>
    <t>5_Самолет_металл_11516/USB-накопитель_32GB_с_мешочком</t>
  </si>
  <si>
    <t>9_Набор_д_вышив_бисер_ЛП1208/Букетик_из_сада</t>
  </si>
  <si>
    <t>щит_круг_001//красный</t>
  </si>
  <si>
    <t>Шорты_двойные_юбочка-кант_неон_мята</t>
  </si>
  <si>
    <t>1 171</t>
  </si>
  <si>
    <t>вод_из_ажура/кофесмол</t>
  </si>
  <si>
    <t>1 038</t>
  </si>
  <si>
    <t>0609_NEW_Шорты_черн_для_девочки/лайк_черн_фуксия</t>
  </si>
  <si>
    <t>2990000002633_ЦБ_00000023/0</t>
  </si>
  <si>
    <t>20_Тапочки_домашние/300021</t>
  </si>
  <si>
    <t>2990000002157_051020/роз_гол_сер</t>
  </si>
  <si>
    <t>сабля_арабская//черная_дерево</t>
  </si>
  <si>
    <t>2990000002196_020430/белый</t>
  </si>
  <si>
    <t>вод_из_ажура/фиолетовый</t>
  </si>
  <si>
    <t>1 279</t>
  </si>
  <si>
    <t>97-693_комплект_4шт</t>
  </si>
  <si>
    <t>2 050</t>
  </si>
  <si>
    <t>1 911</t>
  </si>
  <si>
    <t>щит_треугол_002//желтый</t>
  </si>
  <si>
    <t>щит_круг_001//воин_лук</t>
  </si>
  <si>
    <t>футб_из_ажура/серый</t>
  </si>
  <si>
    <t>1 213</t>
  </si>
  <si>
    <t>0609_Топ_для_дев_хлоп/черный_фуксия</t>
  </si>
  <si>
    <t>вод_из_кружево/антрацит</t>
  </si>
  <si>
    <t>1 096</t>
  </si>
  <si>
    <t>0604_2990000002208_081312/0</t>
  </si>
  <si>
    <t>2990000002338_000130/зеленый</t>
  </si>
  <si>
    <t>12_Набор_дл_выш_бис_FeDi/ЛП2209_Прид_букет</t>
  </si>
  <si>
    <t>new_Меч_Тати_90см/черный</t>
  </si>
  <si>
    <t>1 248</t>
  </si>
  <si>
    <t>Лонгслив/капучино</t>
  </si>
  <si>
    <t>вод_из_сетки_комб/черный_леопард</t>
  </si>
  <si>
    <t>2_Скрипка/10501_USB-накопитель_16GB</t>
  </si>
  <si>
    <t>футб_из_ажура/кофесмол</t>
  </si>
  <si>
    <t>2990000002119_067010/0_00007196</t>
  </si>
  <si>
    <t>Футб_черн_девочки/черн_кант_гол</t>
  </si>
  <si>
    <t>2 028</t>
  </si>
  <si>
    <t>155-517_комплект_2шт</t>
  </si>
  <si>
    <t>1 719</t>
  </si>
  <si>
    <t>2990000000500_инт_Карта_Россия_ф/0</t>
  </si>
  <si>
    <t>1 127</t>
  </si>
  <si>
    <t>2990000002632_ЦБ_00000020/0</t>
  </si>
  <si>
    <t>Шорты_двойные_шорты_+_шорты</t>
  </si>
  <si>
    <t>1 165</t>
  </si>
  <si>
    <t>2601170011_Комплект_Лосины_с_пяткой__майка_хб_с_лайкрой_цвет_черный_кант</t>
  </si>
  <si>
    <t>2 058</t>
  </si>
  <si>
    <t>1 936</t>
  </si>
  <si>
    <t>Комплект_Топ_+_шорты/черный_лайм</t>
  </si>
  <si>
    <t>1 537</t>
  </si>
  <si>
    <t>2990000002410_075010/салатовый</t>
  </si>
  <si>
    <t>Лонгслив/бежевый</t>
  </si>
  <si>
    <t>Борцовка_дев_хлоп/черный_черный</t>
  </si>
  <si>
    <t>1 051</t>
  </si>
  <si>
    <t>2601170012_Комплект_Топ__шорты_х/б_с_лайкрой_цвет_черный_кант_Коралл</t>
  </si>
  <si>
    <t>1 388</t>
  </si>
  <si>
    <t>футб_из_вискоза/красный</t>
  </si>
  <si>
    <t>2990000000485_инт_Атлас_Подмоско/0</t>
  </si>
  <si>
    <t>2990000000533_инт_Карта_складная/0</t>
  </si>
  <si>
    <t>2990000002265_030030/желтый</t>
  </si>
  <si>
    <t>2990000002216_081170/0</t>
  </si>
  <si>
    <t>набор_для_вышивания_ЛП1201/Букет_на_8_марта</t>
  </si>
  <si>
    <t>0609_NEW_Шорты_черн_для_девочки/лайк_черн_розовый</t>
  </si>
  <si>
    <t>1 042</t>
  </si>
  <si>
    <t>футб_из_ажура/бордовый</t>
  </si>
  <si>
    <t>2990000002194_020320/020300_голубой</t>
  </si>
  <si>
    <t>2990000002490_000400/бежевый</t>
  </si>
  <si>
    <t>2990000002297_040010/розовый</t>
  </si>
  <si>
    <t>2990000002285_001010/синий</t>
  </si>
  <si>
    <t>2990000002609_инт_Карта_Мир_р_р_/0</t>
  </si>
  <si>
    <t>2202170015_084340_026240_комплект_2шт</t>
  </si>
  <si>
    <t>2990000002240_024030/бежевый</t>
  </si>
  <si>
    <t>2990000002292_030080/0_00007098</t>
  </si>
  <si>
    <t>2990000002201_920390/белый</t>
  </si>
  <si>
    <t>2990000002598_072760/0</t>
  </si>
  <si>
    <t>2990000002407_077010/белый</t>
  </si>
  <si>
    <t>шашка_50см//черная_деревочерная_дерево_50см</t>
  </si>
  <si>
    <t>2990000002311_062160/белый</t>
  </si>
  <si>
    <t>0609_Топ_для_дев_хлоп/лайкр_черный_желтый</t>
  </si>
  <si>
    <t>18_Тапочки_домашние/300012</t>
  </si>
  <si>
    <t>2990000002133_084020/синий</t>
  </si>
  <si>
    <t>2990000002163_024060/желтый</t>
  </si>
  <si>
    <t>1201190536_420_085</t>
  </si>
  <si>
    <t>топор_секира_50см//дерево_серебро</t>
  </si>
  <si>
    <t>0609_2_Майка_девочки_хлоп/черный_розовый</t>
  </si>
  <si>
    <t>1 072</t>
  </si>
  <si>
    <t>2990000002456_062132/черный</t>
  </si>
  <si>
    <t>2990000002127_091020/нержавеющаясталь</t>
  </si>
  <si>
    <t>меч_вакидзаси_50см//черная_дерево</t>
  </si>
  <si>
    <t>2990000002218_081050/серый</t>
  </si>
  <si>
    <t>2990000002412_073000/0</t>
  </si>
  <si>
    <t>меч_богатырский//черная_дерево</t>
  </si>
  <si>
    <t>2990000002353_092090/L</t>
  </si>
  <si>
    <t>сабля_восточная//черная_дерево</t>
  </si>
  <si>
    <t>2990000002342_041200/0</t>
  </si>
  <si>
    <t>подставка_телефон_001//лен</t>
  </si>
  <si>
    <t>щит_круг_001/голубой</t>
  </si>
  <si>
    <t>0609_NEW_Шорты_черн_для_девочки/лайк_черн_желт</t>
  </si>
  <si>
    <t>1901170008_комплект_390_310_1шт_390_638_1шт</t>
  </si>
  <si>
    <t>1 045</t>
  </si>
  <si>
    <t>1602090024_880_106_880_110_комплект_2шт</t>
  </si>
  <si>
    <t>1 391</t>
  </si>
  <si>
    <t>155-517</t>
  </si>
  <si>
    <t>1 082</t>
  </si>
  <si>
    <t>2990000002477_011060/0</t>
  </si>
  <si>
    <t>щит_круг_001//котенок</t>
  </si>
  <si>
    <t>2990000000525_инт_Химия_в_таблиц/0</t>
  </si>
  <si>
    <t>инт_Атлас_Россия_Мир_Вселенная</t>
  </si>
  <si>
    <t>10_Тапочки_домашние/201015</t>
  </si>
  <si>
    <t>0604_2990000002208_081312/черный</t>
  </si>
  <si>
    <t>2990000002152_020440/0</t>
  </si>
  <si>
    <t>2990000002408_077060/салатовый</t>
  </si>
  <si>
    <t>0609_NEW_Шорты_черн_для_девочки/зеленый</t>
  </si>
  <si>
    <t>2990000002508_015110/бежевый</t>
  </si>
  <si>
    <t>2990000002367_902280/светло_песочный</t>
  </si>
  <si>
    <t>2112124741_Топ_для_девочки_х/б_с_лайкрой_цвет_черный_кант_Оранж</t>
  </si>
  <si>
    <t>вод_из_ажура/серый</t>
  </si>
  <si>
    <t>1804_2990000002252_081570/0</t>
  </si>
  <si>
    <t>1201190540_420_079</t>
  </si>
  <si>
    <t>0609_Топ_для_дев_хлоп/черный_розовый</t>
  </si>
  <si>
    <t>Соус_Мирин-Фу/1</t>
  </si>
  <si>
    <t>1_Набор_ЛП3606/Цветущий_рассвет</t>
  </si>
  <si>
    <t>вод_из_вискозы/капучино</t>
  </si>
  <si>
    <t>1 291</t>
  </si>
  <si>
    <t>1901130008_97_609</t>
  </si>
  <si>
    <t>сабля_пиратская//рыжая_серебро</t>
  </si>
  <si>
    <t>2990000002446_050107/коричневый</t>
  </si>
  <si>
    <t>2990000002307_040030/0</t>
  </si>
  <si>
    <t>вод_из_сетки/малиновый</t>
  </si>
  <si>
    <t>2990000002156_020020/0_00006985</t>
  </si>
  <si>
    <t>щит_круг_001//воин_маска</t>
  </si>
  <si>
    <t>2990000000528_инт_Карта_скл_Мир_/0</t>
  </si>
  <si>
    <t>2990000002163_024060/0</t>
  </si>
  <si>
    <t>Соус_Мирин-Фу/0,5</t>
  </si>
  <si>
    <t>2Топ_втавка_сетка/черный</t>
  </si>
  <si>
    <t>2990000002705_092070_комплект_5ш/0</t>
  </si>
  <si>
    <t>0609_Топ_для_дев_хлоп/лайкр_черный_мята</t>
  </si>
  <si>
    <t>Шорты_двойные_юбочка-кант_розовый</t>
  </si>
  <si>
    <t>1 181</t>
  </si>
  <si>
    <t>футб_из_ажура/черный</t>
  </si>
  <si>
    <t>футб_из_ажура/синий</t>
  </si>
  <si>
    <t>2112124740_000660_000670_000680_000690_комплект_4шт</t>
  </si>
  <si>
    <t>2990000002174_081120/голубой</t>
  </si>
  <si>
    <t>0609_NEW_Шорты_черн_для_девочки/лайк_черн_мята</t>
  </si>
  <si>
    <t>1 009</t>
  </si>
  <si>
    <t>0504_2990000002131_081390/серый</t>
  </si>
  <si>
    <t>вод_из_вискозы/темноантрацитовый</t>
  </si>
  <si>
    <t>1 138</t>
  </si>
  <si>
    <t>2112124743_358_1952_комплект_2шт</t>
  </si>
  <si>
    <t>щит_круглый_синий_дракон</t>
  </si>
  <si>
    <t>вод_из_ажура/антрацит</t>
  </si>
  <si>
    <t>1 312</t>
  </si>
  <si>
    <t>щит_круг_001//всадник_рапира</t>
  </si>
  <si>
    <t>щит_треугол_002//темно_синий</t>
  </si>
  <si>
    <t>0902130043_комплект_880_157_1шт_880_158_1шт</t>
  </si>
  <si>
    <t>1 565</t>
  </si>
  <si>
    <t>вод_из_ажура/бордовый</t>
  </si>
  <si>
    <t>Куртка_33127А/сиреневый-розовый</t>
  </si>
  <si>
    <t>- 2 343</t>
  </si>
  <si>
    <t>8 345</t>
  </si>
  <si>
    <t>3 338</t>
  </si>
  <si>
    <t>0604_2990000002197_070030/бирюзовый</t>
  </si>
  <si>
    <t>2 054</t>
  </si>
  <si>
    <t>0604_2990000002199_070080/оранжевый</t>
  </si>
  <si>
    <t>вод_из_вискозы/бежевый</t>
  </si>
  <si>
    <t>1 012</t>
  </si>
  <si>
    <t>1301170008_комплект_249_209_1шт_249_210_1шт</t>
  </si>
  <si>
    <t>- 1 073</t>
  </si>
  <si>
    <t>1_Брелок_подставка_для_тел_готика/покрытие_Орех</t>
  </si>
  <si>
    <t>2990000002491_040050/голубой</t>
  </si>
  <si>
    <t>2990000002490_000400/бежевый_00007220</t>
  </si>
  <si>
    <t>2990000002226_912400/белый</t>
  </si>
  <si>
    <t>2990000002292_030080/голубой</t>
  </si>
  <si>
    <t>2990000002350_041050/розовый</t>
  </si>
  <si>
    <t>2_Брелок_подст_дл_телеф/классика_покр_Орех</t>
  </si>
  <si>
    <t>2990000002365_092060/желтый</t>
  </si>
  <si>
    <t>2990000002350_041050/0</t>
  </si>
  <si>
    <t>2990000002292_030080/0</t>
  </si>
  <si>
    <t>2990000002265_030030/0</t>
  </si>
  <si>
    <t>2990000002517_Набор_д/сиреневый</t>
  </si>
  <si>
    <t>2990000002215_081130/cине_морской</t>
  </si>
  <si>
    <t>2112124758_358_1915_комплект_6шт</t>
  </si>
  <si>
    <t>2112124759_358_1915_комплект_2шт</t>
  </si>
  <si>
    <t>0604_2990000002128_091120/нержавеющаясталь</t>
  </si>
  <si>
    <t>2990000002435_027000/белый</t>
  </si>
  <si>
    <t>2990000002164_024010/0_00007009</t>
  </si>
  <si>
    <t>кинжал_35см//черная_дерево</t>
  </si>
  <si>
    <t>2990000002476_011040/розовыймеланж</t>
  </si>
  <si>
    <t>2112124754_358_1911</t>
  </si>
  <si>
    <t>2990000002317_065010/роз_гол_сер</t>
  </si>
  <si>
    <t>1402120419_022070</t>
  </si>
  <si>
    <t>2990000002276_030180/зеленый</t>
  </si>
  <si>
    <t>2990000002440_095620/бежевый</t>
  </si>
  <si>
    <t>2990000002366_091150/зеленый</t>
  </si>
  <si>
    <t>1 900</t>
  </si>
  <si>
    <t>2702165158_092020_комплект_3шт_r</t>
  </si>
  <si>
    <t>0604_2990000002395_070040/голубой</t>
  </si>
  <si>
    <t>1 556</t>
  </si>
  <si>
    <t>Браслет_с_бусиной/10101020</t>
  </si>
  <si>
    <t>Юбка_Ледивасилек</t>
  </si>
  <si>
    <t>- 1 351</t>
  </si>
  <si>
    <t>1 230</t>
  </si>
  <si>
    <t>2990000002662_Шорты_040601/синий</t>
  </si>
  <si>
    <t>- 2 230</t>
  </si>
  <si>
    <t>- 4 230</t>
  </si>
  <si>
    <t>4 928</t>
  </si>
  <si>
    <t>1 971</t>
  </si>
  <si>
    <t>Полупальто_2165/черный</t>
  </si>
  <si>
    <t>- 2 288</t>
  </si>
  <si>
    <t>- 9 263</t>
  </si>
  <si>
    <t>19 305</t>
  </si>
  <si>
    <t>7 180</t>
  </si>
  <si>
    <t>куртка_211-бохо_лимон1</t>
  </si>
  <si>
    <t>8 455</t>
  </si>
  <si>
    <t>16 784</t>
  </si>
  <si>
    <t>5 046</t>
  </si>
  <si>
    <t>2770000001705_Куртка_932_синий/синий</t>
  </si>
  <si>
    <t>22 726</t>
  </si>
  <si>
    <t>- 3 264</t>
  </si>
  <si>
    <t>16 061</t>
  </si>
  <si>
    <t>3 588</t>
  </si>
  <si>
    <t>куртка_211-бохо_фуксия1</t>
  </si>
  <si>
    <t>7 973</t>
  </si>
  <si>
    <t>11 542</t>
  </si>
  <si>
    <t>1 812</t>
  </si>
  <si>
    <t>1001141950_Куртка_1007_Карамель</t>
  </si>
  <si>
    <t>20 287</t>
  </si>
  <si>
    <t>11 017</t>
  </si>
  <si>
    <t>2 144</t>
  </si>
  <si>
    <t>263-1099_263-1101_комплект_2шт</t>
  </si>
  <si>
    <t>2 244</t>
  </si>
  <si>
    <t>4 671</t>
  </si>
  <si>
    <t>Пуховик_783/голубой_камень</t>
  </si>
  <si>
    <t>- 1 209</t>
  </si>
  <si>
    <t>16 137</t>
  </si>
  <si>
    <t>4 572</t>
  </si>
  <si>
    <t>Куртка_948/джинса</t>
  </si>
  <si>
    <t>8 724</t>
  </si>
  <si>
    <t>- 1 276</t>
  </si>
  <si>
    <t>8 315</t>
  </si>
  <si>
    <t>1 176</t>
  </si>
  <si>
    <t>27031003_Куртка_959_черный/черный</t>
  </si>
  <si>
    <t>27 608</t>
  </si>
  <si>
    <t>- 2 392</t>
  </si>
  <si>
    <t>19 547</t>
  </si>
  <si>
    <t>4 631</t>
  </si>
  <si>
    <t>Стол-Скандинавия-мини-700-экоконт/Б-айс-1нов</t>
  </si>
  <si>
    <t>25 256</t>
  </si>
  <si>
    <t>- 2 567</t>
  </si>
  <si>
    <t>25 264</t>
  </si>
  <si>
    <t>5 960</t>
  </si>
  <si>
    <t>Куртка_846/белый</t>
  </si>
  <si>
    <t>7 902</t>
  </si>
  <si>
    <t>- 3 599</t>
  </si>
  <si>
    <t>9 644</t>
  </si>
  <si>
    <t>Куртка_914/принт_город</t>
  </si>
  <si>
    <t>9 203</t>
  </si>
  <si>
    <t>- 1 321</t>
  </si>
  <si>
    <t>19 389</t>
  </si>
  <si>
    <t>3 737</t>
  </si>
  <si>
    <t>Куртка_854/красный</t>
  </si>
  <si>
    <t>22 228</t>
  </si>
  <si>
    <t>- 3 782</t>
  </si>
  <si>
    <t>12 576</t>
  </si>
  <si>
    <t>1 678</t>
  </si>
  <si>
    <t>2601090030_189_433_комплект_6шт</t>
  </si>
  <si>
    <t>- 1 445</t>
  </si>
  <si>
    <t>8 356</t>
  </si>
  <si>
    <t>2 172</t>
  </si>
  <si>
    <t>Куртка_П-001/синий</t>
  </si>
  <si>
    <t>7 222</t>
  </si>
  <si>
    <t>- 5 268</t>
  </si>
  <si>
    <t>15 493</t>
  </si>
  <si>
    <t>3 873</t>
  </si>
  <si>
    <t>2770000001713_Куртка_932_синий/серый</t>
  </si>
  <si>
    <t>25 227</t>
  </si>
  <si>
    <t>7 337</t>
  </si>
  <si>
    <t>15 631</t>
  </si>
  <si>
    <t>3 621</t>
  </si>
  <si>
    <t>Стул_Классика/Б-нат</t>
  </si>
  <si>
    <t>2 824</t>
  </si>
  <si>
    <t>7 359</t>
  </si>
  <si>
    <t>1 079</t>
  </si>
  <si>
    <t>Стул_с_подлок_Классика/Б-белая_эмаль</t>
  </si>
  <si>
    <t>9 023</t>
  </si>
  <si>
    <t>14 208</t>
  </si>
  <si>
    <t>4 262</t>
  </si>
  <si>
    <t>Табурет-Модерн-1/(Б-бел-эм-уп2шт)</t>
  </si>
  <si>
    <t>6 225</t>
  </si>
  <si>
    <t>1 460</t>
  </si>
  <si>
    <t>6 976</t>
  </si>
  <si>
    <t>2601130017_415_2127_комплект_3шт</t>
  </si>
  <si>
    <t>2 498</t>
  </si>
  <si>
    <t>5 091</t>
  </si>
  <si>
    <t>1 323</t>
  </si>
  <si>
    <t>2001130009_194_642</t>
  </si>
  <si>
    <t>1 771</t>
  </si>
  <si>
    <t>2770000001719_Куртка_983_белый/белый</t>
  </si>
  <si>
    <t>20 697</t>
  </si>
  <si>
    <t>3 197</t>
  </si>
  <si>
    <t>15 602</t>
  </si>
  <si>
    <t>2770000001713_Куртка_932_синий/черный</t>
  </si>
  <si>
    <t>24 954</t>
  </si>
  <si>
    <t>6 954</t>
  </si>
  <si>
    <t>13 538</t>
  </si>
  <si>
    <t>2 072</t>
  </si>
  <si>
    <t>Стул_с_подлок_Классика/Б-орех</t>
  </si>
  <si>
    <t>7 225</t>
  </si>
  <si>
    <t>2 593</t>
  </si>
  <si>
    <t>8 866</t>
  </si>
  <si>
    <t>1 578</t>
  </si>
  <si>
    <t>Стул_с_подлок_Классика/Б-нат_новая</t>
  </si>
  <si>
    <t>7 210</t>
  </si>
  <si>
    <t>2 378</t>
  </si>
  <si>
    <t>9 243</t>
  </si>
  <si>
    <t>2 385</t>
  </si>
  <si>
    <t>0604_Стул_Самурай_сер-модерн/Б-Венге</t>
  </si>
  <si>
    <t>6 726</t>
  </si>
  <si>
    <t>9 695</t>
  </si>
  <si>
    <t>Стол-Комплимент-700-940/700-940-Б-темн_орех</t>
  </si>
  <si>
    <t>25 607</t>
  </si>
  <si>
    <t>4 659</t>
  </si>
  <si>
    <t>16 888</t>
  </si>
  <si>
    <t>3 782</t>
  </si>
  <si>
    <t>Куртка_938/черный_узоры</t>
  </si>
  <si>
    <t>8 908</t>
  </si>
  <si>
    <t>16 887</t>
  </si>
  <si>
    <t>5 066</t>
  </si>
  <si>
    <t>2012213734_Куртка_998_синий_Riches</t>
  </si>
  <si>
    <t>22 551</t>
  </si>
  <si>
    <t>15 135</t>
  </si>
  <si>
    <t>3 574</t>
  </si>
  <si>
    <t>1701210012_146_744</t>
  </si>
  <si>
    <t>4 228</t>
  </si>
  <si>
    <t>7 133</t>
  </si>
  <si>
    <t>1 783</t>
  </si>
  <si>
    <t>97-693_97-694_97-695_97-698_комплект_8шт</t>
  </si>
  <si>
    <t>2 524</t>
  </si>
  <si>
    <t>3 919</t>
  </si>
  <si>
    <t>1 019</t>
  </si>
  <si>
    <t>2301130016_691_006</t>
  </si>
  <si>
    <t>2 023</t>
  </si>
  <si>
    <t>4 633</t>
  </si>
  <si>
    <t>1 390</t>
  </si>
  <si>
    <t>1701170108_154_592</t>
  </si>
  <si>
    <t>2 282</t>
  </si>
  <si>
    <t>4 018</t>
  </si>
  <si>
    <t>1 205</t>
  </si>
  <si>
    <t>2990000002514_Патрон_автоматный_/серебристый</t>
  </si>
  <si>
    <t>2 500</t>
  </si>
  <si>
    <t>Браслет_SLAP_силикон_1088/черный</t>
  </si>
  <si>
    <t>2 227</t>
  </si>
  <si>
    <t>1 098</t>
  </si>
  <si>
    <t>6_Ролик_мас/REFA_S_CARAT_RAY</t>
  </si>
  <si>
    <t>27 222</t>
  </si>
  <si>
    <t>4 995</t>
  </si>
  <si>
    <t>22 900</t>
  </si>
  <si>
    <t>6 564</t>
  </si>
  <si>
    <t>2_Роликовый_массажер/REFA_CARAT_FACE_roller</t>
  </si>
  <si>
    <t>22 887</t>
  </si>
  <si>
    <t>6 739</t>
  </si>
  <si>
    <t>23 607</t>
  </si>
  <si>
    <t>8 367</t>
  </si>
  <si>
    <t>1_Ролик_масс/REFA_ACTIVE_DIGIT_roller</t>
  </si>
  <si>
    <t>27 995</t>
  </si>
  <si>
    <t>5 671</t>
  </si>
  <si>
    <t>24 700</t>
  </si>
  <si>
    <t>7 908</t>
  </si>
  <si>
    <t>Стул-Скандинавия-1/Б-Венге</t>
  </si>
  <si>
    <t>3 013</t>
  </si>
  <si>
    <t>8 718</t>
  </si>
  <si>
    <t>2 472</t>
  </si>
  <si>
    <t>Куртка_922/синий_узоры</t>
  </si>
  <si>
    <t>25 683</t>
  </si>
  <si>
    <t>7 682</t>
  </si>
  <si>
    <t>17 231</t>
  </si>
  <si>
    <t>5 027</t>
  </si>
  <si>
    <t>Стул-Скандинавия-1/Б-темный_орех</t>
  </si>
  <si>
    <t>2 081</t>
  </si>
  <si>
    <t>7 475</t>
  </si>
  <si>
    <t>2102170010_Стул_Классика_(Б_белая_эмаль)</t>
  </si>
  <si>
    <t>5 820</t>
  </si>
  <si>
    <t>1 965</t>
  </si>
  <si>
    <t>7 757</t>
  </si>
  <si>
    <t>2 112</t>
  </si>
  <si>
    <t>1701210014_146_743</t>
  </si>
  <si>
    <t>5 498</t>
  </si>
  <si>
    <t>1 510</t>
  </si>
  <si>
    <t>9 008</t>
  </si>
  <si>
    <t>2 252</t>
  </si>
  <si>
    <t>Табурет-Классика-1/(Б-бел-эм-уп2шт)</t>
  </si>
  <si>
    <t>4 823</t>
  </si>
  <si>
    <t>1 090</t>
  </si>
  <si>
    <t>7 489</t>
  </si>
  <si>
    <t>2 168</t>
  </si>
  <si>
    <t>Стол-Скандинавия-мини-700-экоконт/Б-бел-эм-1нов</t>
  </si>
  <si>
    <t>22 625</t>
  </si>
  <si>
    <t>9 754</t>
  </si>
  <si>
    <t>24 020</t>
  </si>
  <si>
    <t>6 214</t>
  </si>
  <si>
    <t>Куртка_847/бежевый</t>
  </si>
  <si>
    <t>22 943</t>
  </si>
  <si>
    <t>9 443</t>
  </si>
  <si>
    <t>5 539</t>
  </si>
  <si>
    <t>1 112</t>
  </si>
  <si>
    <t>Стол-Комплимент-1/700_Б-темный_орех</t>
  </si>
  <si>
    <t>5 996</t>
  </si>
  <si>
    <t>13 414</t>
  </si>
  <si>
    <t>3 418</t>
  </si>
  <si>
    <t>Куртка_773/серый</t>
  </si>
  <si>
    <t>27 700</t>
  </si>
  <si>
    <t>8 325</t>
  </si>
  <si>
    <t>23 823</t>
  </si>
  <si>
    <t>7 147</t>
  </si>
  <si>
    <t>Куртка_910/рыжий</t>
  </si>
  <si>
    <t>25 928</t>
  </si>
  <si>
    <t>5 303</t>
  </si>
  <si>
    <t>21 030</t>
  </si>
  <si>
    <t>5 663</t>
  </si>
  <si>
    <t>1_Элек_стим_трен_мышц/SIXPAD_ABS_FIT_2</t>
  </si>
  <si>
    <t>22 605</t>
  </si>
  <si>
    <t>14 705</t>
  </si>
  <si>
    <t>29 000</t>
  </si>
  <si>
    <t>8 649</t>
  </si>
  <si>
    <t>2770000001720_Куртка_927_черный/черный</t>
  </si>
  <si>
    <t>26 279</t>
  </si>
  <si>
    <t>7 054</t>
  </si>
  <si>
    <t>17 083</t>
  </si>
  <si>
    <t>3 929</t>
  </si>
  <si>
    <t>Куртка_П-001/пудра</t>
  </si>
  <si>
    <t>20 930</t>
  </si>
  <si>
    <t>11 660</t>
  </si>
  <si>
    <t>Куртка_831(100)/полынь</t>
  </si>
  <si>
    <t>22 273</t>
  </si>
  <si>
    <t>4 673</t>
  </si>
  <si>
    <t>13 466</t>
  </si>
  <si>
    <t>Куртка_848/лазурный</t>
  </si>
  <si>
    <t>22 423</t>
  </si>
  <si>
    <t>5 913</t>
  </si>
  <si>
    <t>12 965</t>
  </si>
  <si>
    <t>2301130007_Стол_Дуэт_800х(650_1300)_(Б_венге_дуб_дымчатый)</t>
  </si>
  <si>
    <t>22 827</t>
  </si>
  <si>
    <t>5 815</t>
  </si>
  <si>
    <t>14 790</t>
  </si>
  <si>
    <t>3 665</t>
  </si>
  <si>
    <t>Куртка_839_черныйКуртка_839_черный</t>
  </si>
  <si>
    <t>9 852</t>
  </si>
  <si>
    <t>3 853</t>
  </si>
  <si>
    <t>12 585</t>
  </si>
  <si>
    <t>Куртка_773/бежевый</t>
  </si>
  <si>
    <t>20 869</t>
  </si>
  <si>
    <t>11 494</t>
  </si>
  <si>
    <t>15 800</t>
  </si>
  <si>
    <t>2 370</t>
  </si>
  <si>
    <t>Куртка_997-пыльная_роза</t>
  </si>
  <si>
    <t>22 696</t>
  </si>
  <si>
    <t>5 696</t>
  </si>
  <si>
    <t>14 632</t>
  </si>
  <si>
    <t>2 951</t>
  </si>
  <si>
    <t>2770000001704_Куртка_213_горчица/электрик</t>
  </si>
  <si>
    <t>22 752</t>
  </si>
  <si>
    <t>5 626</t>
  </si>
  <si>
    <t>16 255</t>
  </si>
  <si>
    <t>4 179</t>
  </si>
  <si>
    <t>2770000001719_Куртка_983_белый/молочный</t>
  </si>
  <si>
    <t>20 849</t>
  </si>
  <si>
    <t>17 509</t>
  </si>
  <si>
    <t>3 571</t>
  </si>
  <si>
    <t>2770000001719_Куртка_983_белый/серый</t>
  </si>
  <si>
    <t>22 893</t>
  </si>
  <si>
    <t>5 394</t>
  </si>
  <si>
    <t>11 972</t>
  </si>
  <si>
    <t>1 539</t>
  </si>
  <si>
    <t>2_эл_стим_для_трен_мышц/SIXPAD_ARM_BELT</t>
  </si>
  <si>
    <t>25 728</t>
  </si>
  <si>
    <t>10 508</t>
  </si>
  <si>
    <t>32 100</t>
  </si>
  <si>
    <t>13 076</t>
  </si>
  <si>
    <t>куртка_824/синий_горох</t>
  </si>
  <si>
    <t>24 855</t>
  </si>
  <si>
    <t>6 730</t>
  </si>
  <si>
    <t>12 949</t>
  </si>
  <si>
    <t>Куртка_П-205/синий</t>
  </si>
  <si>
    <t>20 220</t>
  </si>
  <si>
    <t>5 070</t>
  </si>
  <si>
    <t>9 719</t>
  </si>
  <si>
    <t>1 820</t>
  </si>
  <si>
    <t>Куртка_213-черный_лимон</t>
  </si>
  <si>
    <t>22 652</t>
  </si>
  <si>
    <t>5 152</t>
  </si>
  <si>
    <t>11 174</t>
  </si>
  <si>
    <t>7_Роликовый_массажер/REFA_4_CARAT_roller</t>
  </si>
  <si>
    <t>22 422</t>
  </si>
  <si>
    <t>3 266</t>
  </si>
  <si>
    <t>8 173</t>
  </si>
  <si>
    <t>Куртка_831/синий_белый</t>
  </si>
  <si>
    <t>22 292</t>
  </si>
  <si>
    <t>4 792</t>
  </si>
  <si>
    <t>14 906</t>
  </si>
  <si>
    <t>3 411</t>
  </si>
  <si>
    <t>Куртка_306-черно_белая_буквы</t>
  </si>
  <si>
    <t>9 858</t>
  </si>
  <si>
    <t>3 191</t>
  </si>
  <si>
    <t>10 313</t>
  </si>
  <si>
    <t>Куртка_693/хаки</t>
  </si>
  <si>
    <t>28 289</t>
  </si>
  <si>
    <t>9 389</t>
  </si>
  <si>
    <t>22 460</t>
  </si>
  <si>
    <t>6 758</t>
  </si>
  <si>
    <t>Куртка_885/синий</t>
  </si>
  <si>
    <t>22 523</t>
  </si>
  <si>
    <t>4 638</t>
  </si>
  <si>
    <t>12 583</t>
  </si>
  <si>
    <t>2 178</t>
  </si>
  <si>
    <t>Куртка_940-молоко</t>
  </si>
  <si>
    <t>20 992</t>
  </si>
  <si>
    <t>2 992</t>
  </si>
  <si>
    <t>9 752</t>
  </si>
  <si>
    <t>9_Роликовый_массажер/REFA_CAXA_RAY_roller</t>
  </si>
  <si>
    <t>22 278</t>
  </si>
  <si>
    <t>8 772</t>
  </si>
  <si>
    <t>9 174</t>
  </si>
  <si>
    <t>NVКуртка_933/черный</t>
  </si>
  <si>
    <t>22 692</t>
  </si>
  <si>
    <t>4 316</t>
  </si>
  <si>
    <t>13 939</t>
  </si>
  <si>
    <t>1 797</t>
  </si>
  <si>
    <t>Куртка_213-жемчуг_черный</t>
  </si>
  <si>
    <t>20 797</t>
  </si>
  <si>
    <t>4 297</t>
  </si>
  <si>
    <t>3 953</t>
  </si>
  <si>
    <t>Куртка_953/черный_узоры</t>
  </si>
  <si>
    <t>29 273</t>
  </si>
  <si>
    <t>8 547</t>
  </si>
  <si>
    <t>25 215</t>
  </si>
  <si>
    <t>7 572</t>
  </si>
  <si>
    <t>10Рол_мас/REFA_CRYSTAL_CARAT_FACE_roller</t>
  </si>
  <si>
    <t>20 459</t>
  </si>
  <si>
    <t>4 229</t>
  </si>
  <si>
    <t>37 000</t>
  </si>
  <si>
    <t>14 190</t>
  </si>
  <si>
    <t>Стол-Скандинавия-мини-700-экоконт/1050-1375-Б-бриз1</t>
  </si>
  <si>
    <t>22 863</t>
  </si>
  <si>
    <t>8 445</t>
  </si>
  <si>
    <t>24 591</t>
  </si>
  <si>
    <t>Куртка_934-синий</t>
  </si>
  <si>
    <t>20 250</t>
  </si>
  <si>
    <t>3 950</t>
  </si>
  <si>
    <t>11 114</t>
  </si>
  <si>
    <t>2 309</t>
  </si>
  <si>
    <t>2770000001699_Куртка_964_черный/черный</t>
  </si>
  <si>
    <t>26 723</t>
  </si>
  <si>
    <t>7 588</t>
  </si>
  <si>
    <t>15 083</t>
  </si>
  <si>
    <t>2 127</t>
  </si>
  <si>
    <t>2001170020_Стол_Соло_750х(600_1200)_(Б_венге_дуб_дымчатый)</t>
  </si>
  <si>
    <t>25 269</t>
  </si>
  <si>
    <t>7 487</t>
  </si>
  <si>
    <t>14 059</t>
  </si>
  <si>
    <t>3 429</t>
  </si>
  <si>
    <t>новСтул-Комфорт-1_жест-сид/Б-бел_эмаль2шт</t>
  </si>
  <si>
    <t>25 901</t>
  </si>
  <si>
    <t>7 447</t>
  </si>
  <si>
    <t>26 722</t>
  </si>
  <si>
    <t>8 107</t>
  </si>
  <si>
    <t>Курткa_290/огурцы</t>
  </si>
  <si>
    <t>6 509</t>
  </si>
  <si>
    <t>3 634</t>
  </si>
  <si>
    <t>9 398</t>
  </si>
  <si>
    <t>3 759</t>
  </si>
  <si>
    <t>Стул-Скандинавия-1/(Б-бел-эм)</t>
  </si>
  <si>
    <t>6 545</t>
  </si>
  <si>
    <t>8 371</t>
  </si>
  <si>
    <t>2770000001702_Куртка_998_синий/синий</t>
  </si>
  <si>
    <t>22 486</t>
  </si>
  <si>
    <t>3 486</t>
  </si>
  <si>
    <t>23 999</t>
  </si>
  <si>
    <t>7 200</t>
  </si>
  <si>
    <t>Куртка_311-лимон_черный</t>
  </si>
  <si>
    <t>8 205</t>
  </si>
  <si>
    <t>3 305</t>
  </si>
  <si>
    <t>9 521</t>
  </si>
  <si>
    <t>Куртка_894/молоко</t>
  </si>
  <si>
    <t>22 528</t>
  </si>
  <si>
    <t>6 528</t>
  </si>
  <si>
    <t>15 162</t>
  </si>
  <si>
    <t>3 032</t>
  </si>
  <si>
    <t>Куртка_997-антрацит</t>
  </si>
  <si>
    <t>24 420</t>
  </si>
  <si>
    <t>6 430</t>
  </si>
  <si>
    <t>14 299</t>
  </si>
  <si>
    <t>2 902</t>
  </si>
  <si>
    <t>2770000001704_Куртка_213_горчица/горчичный</t>
  </si>
  <si>
    <t>22 700</t>
  </si>
  <si>
    <t>13 527</t>
  </si>
  <si>
    <t>Куртка_П-102/лаванда</t>
  </si>
  <si>
    <t>22 828</t>
  </si>
  <si>
    <t>6 338</t>
  </si>
  <si>
    <t>12 652</t>
  </si>
  <si>
    <t>3 455</t>
  </si>
  <si>
    <t>1001151951_Куртка_1002_Пудра</t>
  </si>
  <si>
    <t>9 026</t>
  </si>
  <si>
    <t>11 423</t>
  </si>
  <si>
    <t>Куртка_773/черный</t>
  </si>
  <si>
    <t>26 649</t>
  </si>
  <si>
    <t>22 776</t>
  </si>
  <si>
    <t>6 579</t>
  </si>
  <si>
    <t>1001141949_Куртка_1007_опал</t>
  </si>
  <si>
    <t>20 263</t>
  </si>
  <si>
    <t>1 996</t>
  </si>
  <si>
    <t>10 017</t>
  </si>
  <si>
    <t>1 526</t>
  </si>
  <si>
    <t>Куртка_931/черный_кружево</t>
  </si>
  <si>
    <t>22 466</t>
  </si>
  <si>
    <t>5 966</t>
  </si>
  <si>
    <t>15 883</t>
  </si>
  <si>
    <t>4 766</t>
  </si>
  <si>
    <t>куртка_229/синий</t>
  </si>
  <si>
    <t>20 926</t>
  </si>
  <si>
    <t>5 926</t>
  </si>
  <si>
    <t>15 076</t>
  </si>
  <si>
    <t>6 031</t>
  </si>
  <si>
    <t>3_Роликовый_массажер/REFA_CARAT_RAY_roller</t>
  </si>
  <si>
    <t>22 923</t>
  </si>
  <si>
    <t>5 773</t>
  </si>
  <si>
    <t>10 151</t>
  </si>
  <si>
    <t>Куртка_213-лимон_черный</t>
  </si>
  <si>
    <t>20 559</t>
  </si>
  <si>
    <t>1 893</t>
  </si>
  <si>
    <t>12 494</t>
  </si>
  <si>
    <t>2 988</t>
  </si>
  <si>
    <t>Жилетка_778/синий</t>
  </si>
  <si>
    <t>22 263</t>
  </si>
  <si>
    <t>9 985</t>
  </si>
  <si>
    <t>1 993</t>
  </si>
  <si>
    <t>Куртка_П-001/мятный</t>
  </si>
  <si>
    <t>8 222</t>
  </si>
  <si>
    <t>1 873</t>
  </si>
  <si>
    <t>14 645</t>
  </si>
  <si>
    <t>3 697</t>
  </si>
  <si>
    <t>Стол-Комплимент-1/700(Б-орех)</t>
  </si>
  <si>
    <t>22 010</t>
  </si>
  <si>
    <t>5 531</t>
  </si>
  <si>
    <t>13 346</t>
  </si>
  <si>
    <t>Куртка_773/терракот</t>
  </si>
  <si>
    <t>25 982</t>
  </si>
  <si>
    <t>5 357</t>
  </si>
  <si>
    <t>22 214</t>
  </si>
  <si>
    <t>6 163</t>
  </si>
  <si>
    <t>Табурет-Гранд/Б-орех_нов2</t>
  </si>
  <si>
    <t>20 520</t>
  </si>
  <si>
    <t>5 153</t>
  </si>
  <si>
    <t>12 300</t>
  </si>
  <si>
    <t>3 475</t>
  </si>
  <si>
    <t>Куртка_2281/черный_белый</t>
  </si>
  <si>
    <t>20 629</t>
  </si>
  <si>
    <t>15 298</t>
  </si>
  <si>
    <t>5 813</t>
  </si>
  <si>
    <t>1410_07_Куртка_211_черный/черный</t>
  </si>
  <si>
    <t>22 259</t>
  </si>
  <si>
    <t>5 234</t>
  </si>
  <si>
    <t>15 990</t>
  </si>
  <si>
    <t>Куртка_663_605/синий_серый</t>
  </si>
  <si>
    <t>22 028</t>
  </si>
  <si>
    <t>5 028</t>
  </si>
  <si>
    <t>12 891</t>
  </si>
  <si>
    <t>2 424</t>
  </si>
  <si>
    <t>Куртка_311-жемчуг_черный</t>
  </si>
  <si>
    <t>7 468</t>
  </si>
  <si>
    <t>2 468</t>
  </si>
  <si>
    <t>12 985</t>
  </si>
  <si>
    <t>3 896</t>
  </si>
  <si>
    <t>0902090053_комплект_42_430_3шт</t>
  </si>
  <si>
    <t>7 243</t>
  </si>
  <si>
    <t>10 527</t>
  </si>
  <si>
    <t>Куртка_929/бургунди_черный</t>
  </si>
  <si>
    <t>22 208</t>
  </si>
  <si>
    <t>4 808</t>
  </si>
  <si>
    <t>16 400</t>
  </si>
  <si>
    <t>Жилет_005/горчичный</t>
  </si>
  <si>
    <t>20 058</t>
  </si>
  <si>
    <t>9 114</t>
  </si>
  <si>
    <t>1 697</t>
  </si>
  <si>
    <t>1410_07_Куртка_211_черный/мокко</t>
  </si>
  <si>
    <t>22 924</t>
  </si>
  <si>
    <t>4 799</t>
  </si>
  <si>
    <t>16 121</t>
  </si>
  <si>
    <t>3 855</t>
  </si>
  <si>
    <t>27051003_Куртка_970_черный/черный</t>
  </si>
  <si>
    <t>24 226</t>
  </si>
  <si>
    <t>4 711</t>
  </si>
  <si>
    <t>17 957</t>
  </si>
  <si>
    <t>3 683</t>
  </si>
  <si>
    <t>1601173005_Куртка_976_Лавровый</t>
  </si>
  <si>
    <t>22 223</t>
  </si>
  <si>
    <t>4 632</t>
  </si>
  <si>
    <t>13 280</t>
  </si>
  <si>
    <t>2 047</t>
  </si>
  <si>
    <t>Куртка_925/черно-красный</t>
  </si>
  <si>
    <t>4 608</t>
  </si>
  <si>
    <t>13 415</t>
  </si>
  <si>
    <t>2 601</t>
  </si>
  <si>
    <t>Куртка_728/карри_горчица</t>
  </si>
  <si>
    <t>9 265</t>
  </si>
  <si>
    <t>4 565</t>
  </si>
  <si>
    <t>10 080</t>
  </si>
  <si>
    <t>2 835</t>
  </si>
  <si>
    <t>2301130008_Стол_Дуэт_800х(650_1300)_(Б_белая_эмаль_дуб_лисса)</t>
  </si>
  <si>
    <t>22 226</t>
  </si>
  <si>
    <t>4 288</t>
  </si>
  <si>
    <t>16 873</t>
  </si>
  <si>
    <t>5 568</t>
  </si>
  <si>
    <t>Куртка_556/черн_крас_шерсть_бук</t>
  </si>
  <si>
    <t>20 273</t>
  </si>
  <si>
    <t>4 172</t>
  </si>
  <si>
    <t>13 449</t>
  </si>
  <si>
    <t>162-754</t>
  </si>
  <si>
    <t>4 509</t>
  </si>
  <si>
    <t>2 077</t>
  </si>
  <si>
    <t>1 763</t>
  </si>
  <si>
    <t>2001170019_Стол_Соло_750х(600_1200)_(Б_белая_эмаль_дуб_лисса)</t>
  </si>
  <si>
    <t>22 659</t>
  </si>
  <si>
    <t>4 144</t>
  </si>
  <si>
    <t>16 146</t>
  </si>
  <si>
    <t>5 328</t>
  </si>
  <si>
    <t>0901170024_171_250_комплект_6шт</t>
  </si>
  <si>
    <t>5 927</t>
  </si>
  <si>
    <t>2 061</t>
  </si>
  <si>
    <t>8 553</t>
  </si>
  <si>
    <t>2 224</t>
  </si>
  <si>
    <t>251-552_комплект_2шт</t>
  </si>
  <si>
    <t>4 925</t>
  </si>
  <si>
    <t>2 153</t>
  </si>
  <si>
    <t>6 458</t>
  </si>
  <si>
    <t>Табурет-Модерн-1/Б-темный_орех_2шт</t>
  </si>
  <si>
    <t>6 022</t>
  </si>
  <si>
    <t>7 780</t>
  </si>
  <si>
    <t>2 320</t>
  </si>
  <si>
    <t>Куртка_207_электрик</t>
  </si>
  <si>
    <t>9 602</t>
  </si>
  <si>
    <t>4 103</t>
  </si>
  <si>
    <t>10 123</t>
  </si>
  <si>
    <t>2 162</t>
  </si>
  <si>
    <t>Куртка_784/черный</t>
  </si>
  <si>
    <t>22 775</t>
  </si>
  <si>
    <t>18 067</t>
  </si>
  <si>
    <t>5 082</t>
  </si>
  <si>
    <t>Куртка_П-001/лед</t>
  </si>
  <si>
    <t>9 222</t>
  </si>
  <si>
    <t>2 982</t>
  </si>
  <si>
    <t>11 696</t>
  </si>
  <si>
    <t>1 780</t>
  </si>
  <si>
    <t>Куртка_707_/черный_кролик</t>
  </si>
  <si>
    <t>8 483</t>
  </si>
  <si>
    <t>14 257</t>
  </si>
  <si>
    <t>Брюки_N1301-01-02/черный</t>
  </si>
  <si>
    <t>2 094</t>
  </si>
  <si>
    <t>6 104</t>
  </si>
  <si>
    <t>2 441</t>
  </si>
  <si>
    <t>Жилет_005/олива</t>
  </si>
  <si>
    <t>9 207</t>
  </si>
  <si>
    <t>3 957</t>
  </si>
  <si>
    <t>11 131</t>
  </si>
  <si>
    <t>3 125</t>
  </si>
  <si>
    <t>Куртка_923/красный</t>
  </si>
  <si>
    <t>20 793</t>
  </si>
  <si>
    <t>3 917</t>
  </si>
  <si>
    <t>19 204</t>
  </si>
  <si>
    <t>5 761</t>
  </si>
  <si>
    <t>3101210338_меч_романец_50см__щит_круглый_грива_лев_комплект_2шт</t>
  </si>
  <si>
    <t>251-601_комплект_2шт</t>
  </si>
  <si>
    <t>1 942</t>
  </si>
  <si>
    <t>5_Профессии_Врач-хир/11249_USB-накопитель_32GB_с_мешочком</t>
  </si>
  <si>
    <t>2 230</t>
  </si>
  <si>
    <t>0509_бриджи_черн_дев/черный</t>
  </si>
  <si>
    <t>2 082</t>
  </si>
  <si>
    <t>598-072_комплект_4шт</t>
  </si>
  <si>
    <t>2 295</t>
  </si>
  <si>
    <t>2 214</t>
  </si>
  <si>
    <t>60_Профес_Врач-хир/USB-накопитель</t>
  </si>
  <si>
    <t>2 093</t>
  </si>
  <si>
    <t>1 106</t>
  </si>
  <si>
    <t>2990000002709_Сова_большая_золот/серебристый</t>
  </si>
  <si>
    <t>2 290</t>
  </si>
  <si>
    <t>1 264</t>
  </si>
  <si>
    <t>0901170029_577_171_комплект_6шт</t>
  </si>
  <si>
    <t>3 158</t>
  </si>
  <si>
    <t>0901170103_355_231_комплект_2шт</t>
  </si>
  <si>
    <t>2 246</t>
  </si>
  <si>
    <t>2 479</t>
  </si>
  <si>
    <t>263-1093_263-1099_263-1101_комплект_3шт</t>
  </si>
  <si>
    <t>4 260</t>
  </si>
  <si>
    <t>1 466</t>
  </si>
  <si>
    <t>6 008</t>
  </si>
  <si>
    <t>1 562</t>
  </si>
  <si>
    <t>1701170047_154_588</t>
  </si>
  <si>
    <t>3 080</t>
  </si>
  <si>
    <t>Куртка_663_605/син_комбиниров</t>
  </si>
  <si>
    <t>20 822</t>
  </si>
  <si>
    <t>3 833</t>
  </si>
  <si>
    <t>11 535</t>
  </si>
  <si>
    <t>1 701</t>
  </si>
  <si>
    <t>Пуховик_783/сахарный_миндаль</t>
  </si>
  <si>
    <t>7 820</t>
  </si>
  <si>
    <t>12 720</t>
  </si>
  <si>
    <t>3 583</t>
  </si>
  <si>
    <t>Куртка_288/синий</t>
  </si>
  <si>
    <t>8 268</t>
  </si>
  <si>
    <t>3 793</t>
  </si>
  <si>
    <t>12 133</t>
  </si>
  <si>
    <t>Куртка_702/кэмел</t>
  </si>
  <si>
    <t>1 767</t>
  </si>
  <si>
    <t>8 150</t>
  </si>
  <si>
    <t>1 316</t>
  </si>
  <si>
    <t>Куртка_К-73/черный_абстракция</t>
  </si>
  <si>
    <t>20 225</t>
  </si>
  <si>
    <t>2 725</t>
  </si>
  <si>
    <t>13 238</t>
  </si>
  <si>
    <t>2301090006_195_173</t>
  </si>
  <si>
    <t>2 553</t>
  </si>
  <si>
    <t>1 228</t>
  </si>
  <si>
    <t>8 745</t>
  </si>
  <si>
    <t>2 623</t>
  </si>
  <si>
    <t>889-137_комплект_3шт</t>
  </si>
  <si>
    <t>2 744</t>
  </si>
  <si>
    <t>1 226</t>
  </si>
  <si>
    <t>3 627</t>
  </si>
  <si>
    <t>Куртка_805/чайная_роза</t>
  </si>
  <si>
    <t>22 246</t>
  </si>
  <si>
    <t>3 646</t>
  </si>
  <si>
    <t>16 087</t>
  </si>
  <si>
    <t>3 721</t>
  </si>
  <si>
    <t>Стол-Визави-1-экоконт/700(Б-тем-орех)1</t>
  </si>
  <si>
    <t>20 426</t>
  </si>
  <si>
    <t>42 790</t>
  </si>
  <si>
    <t>17 165</t>
  </si>
  <si>
    <t>1701170045_154_512</t>
  </si>
  <si>
    <t>1 214</t>
  </si>
  <si>
    <t>5 279</t>
  </si>
  <si>
    <t>Куртка_903/черный_капучино</t>
  </si>
  <si>
    <t>22 998</t>
  </si>
  <si>
    <t>14 290</t>
  </si>
  <si>
    <t>2 577</t>
  </si>
  <si>
    <t>2301130011_691_013</t>
  </si>
  <si>
    <t>2 042</t>
  </si>
  <si>
    <t>5 832</t>
  </si>
  <si>
    <t>1 750</t>
  </si>
  <si>
    <t>Куртка_914/черныйматовый</t>
  </si>
  <si>
    <t>22 903</t>
  </si>
  <si>
    <t>1 277</t>
  </si>
  <si>
    <t>17 832</t>
  </si>
  <si>
    <t>2 360</t>
  </si>
  <si>
    <t>Роликовый_массажер_REFA_CARAT_/REFA_CARAT_roller111</t>
  </si>
  <si>
    <t>28 087</t>
  </si>
  <si>
    <t>3 545</t>
  </si>
  <si>
    <t>27 200</t>
  </si>
  <si>
    <t>7 686</t>
  </si>
  <si>
    <t>Куртка_889/бордо</t>
  </si>
  <si>
    <t>22 026</t>
  </si>
  <si>
    <t>3 526</t>
  </si>
  <si>
    <t>13 493</t>
  </si>
  <si>
    <t>2 536</t>
  </si>
  <si>
    <t>Спорт_костюм_№8/синий</t>
  </si>
  <si>
    <t>20 771</t>
  </si>
  <si>
    <t>3 521</t>
  </si>
  <si>
    <t>13 168</t>
  </si>
  <si>
    <t>2 964</t>
  </si>
  <si>
    <t>251-235_251-236_комплект_2шт</t>
  </si>
  <si>
    <t>2 459</t>
  </si>
  <si>
    <t>1 250</t>
  </si>
  <si>
    <t>5 022</t>
  </si>
  <si>
    <t>2_Куртка_556/черный</t>
  </si>
  <si>
    <t>9 263</t>
  </si>
  <si>
    <t>2 489</t>
  </si>
  <si>
    <t>14 656</t>
  </si>
  <si>
    <t>4 029</t>
  </si>
  <si>
    <t>2401090014_189_247_комплект_6шт</t>
  </si>
  <si>
    <t>5 061</t>
  </si>
  <si>
    <t>Куртка_844/синий</t>
  </si>
  <si>
    <t>7 956</t>
  </si>
  <si>
    <t>2 456</t>
  </si>
  <si>
    <t>11 380</t>
  </si>
  <si>
    <t>2 276</t>
  </si>
  <si>
    <t>Куртка_849/красный</t>
  </si>
  <si>
    <t>7 829</t>
  </si>
  <si>
    <t>3 454</t>
  </si>
  <si>
    <t>7 297</t>
  </si>
  <si>
    <t>Табурет-Классика-1/Б-нат</t>
  </si>
  <si>
    <t>6 228</t>
  </si>
  <si>
    <t>2 448</t>
  </si>
  <si>
    <t>6 380</t>
  </si>
  <si>
    <t>Куртка_637/синий</t>
  </si>
  <si>
    <t>6 923</t>
  </si>
  <si>
    <t>2 433</t>
  </si>
  <si>
    <t>10 072</t>
  </si>
  <si>
    <t>куртка_765/синий_горох</t>
  </si>
  <si>
    <t>20 271</t>
  </si>
  <si>
    <t>3 296</t>
  </si>
  <si>
    <t>14 414</t>
  </si>
  <si>
    <t>3 963</t>
  </si>
  <si>
    <t>Куртка_П_220_лаванда</t>
  </si>
  <si>
    <t>7 694</t>
  </si>
  <si>
    <t>9 474</t>
  </si>
  <si>
    <t>1 741</t>
  </si>
  <si>
    <t>Куртка_311-бело_черная</t>
  </si>
  <si>
    <t>7 292</t>
  </si>
  <si>
    <t>13 052</t>
  </si>
  <si>
    <t>3 916</t>
  </si>
  <si>
    <t>Куртка_184/чернильная_10931168</t>
  </si>
  <si>
    <t>8 691</t>
  </si>
  <si>
    <t>15 157</t>
  </si>
  <si>
    <t>5 305</t>
  </si>
  <si>
    <t>Куртка_834/черный</t>
  </si>
  <si>
    <t>9 064</t>
  </si>
  <si>
    <t>2 189</t>
  </si>
  <si>
    <t>12 250</t>
  </si>
  <si>
    <t>2 056</t>
  </si>
  <si>
    <t>Куртка_184/синий_с_цветами</t>
  </si>
  <si>
    <t>6 685</t>
  </si>
  <si>
    <t>6 893</t>
  </si>
  <si>
    <t>Брюки_16050-31-65/черный</t>
  </si>
  <si>
    <t>1 141</t>
  </si>
  <si>
    <t>6 284</t>
  </si>
  <si>
    <t>Сова_большая_16гб/серебро</t>
  </si>
  <si>
    <t>1 104</t>
  </si>
  <si>
    <t>2601090022_260_586_260_587_260_588_комплект_3шт</t>
  </si>
  <si>
    <t>1 969</t>
  </si>
  <si>
    <t>0202170007_Комплект_Лосины_с_пяткой__лонгслив_х/б_с_лайкрой_цвет_черный_</t>
  </si>
  <si>
    <t>2 348</t>
  </si>
  <si>
    <t>2301090005_195_203</t>
  </si>
  <si>
    <t>2 026</t>
  </si>
  <si>
    <t>5 822</t>
  </si>
  <si>
    <t>1 762</t>
  </si>
  <si>
    <t>1701170046_154_533</t>
  </si>
  <si>
    <t>2 223</t>
  </si>
  <si>
    <t>3 549</t>
  </si>
  <si>
    <t>1 064</t>
  </si>
  <si>
    <t>06-299</t>
  </si>
  <si>
    <t>2 660</t>
  </si>
  <si>
    <t>2 085</t>
  </si>
  <si>
    <t>Куртка_П-001/горчица</t>
  </si>
  <si>
    <t>7 904</t>
  </si>
  <si>
    <t>2 154</t>
  </si>
  <si>
    <t>10 917</t>
  </si>
  <si>
    <t>2 066</t>
  </si>
  <si>
    <t>2002210013_комплект_86_1771_3шт_86_1772_3шт</t>
  </si>
  <si>
    <t>2 354</t>
  </si>
  <si>
    <t>9 150</t>
  </si>
  <si>
    <t>2 470</t>
  </si>
  <si>
    <t>Куртка_795/Куртка_795/бургунди</t>
  </si>
  <si>
    <t>7 400</t>
  </si>
  <si>
    <t>1 150</t>
  </si>
  <si>
    <t>13 762</t>
  </si>
  <si>
    <t>3 485</t>
  </si>
  <si>
    <t>2770000001703_Куртка_918_лазурны/54</t>
  </si>
  <si>
    <t>9 472</t>
  </si>
  <si>
    <t>16 444</t>
  </si>
  <si>
    <t>4 045</t>
  </si>
  <si>
    <t>Куртка_751/голубой</t>
  </si>
  <si>
    <t>8 595</t>
  </si>
  <si>
    <t>2 345</t>
  </si>
  <si>
    <t>11 187</t>
  </si>
  <si>
    <t>2 089</t>
  </si>
  <si>
    <t>Куртка_677/принт_города_черный</t>
  </si>
  <si>
    <t>24 060</t>
  </si>
  <si>
    <t>16 895</t>
  </si>
  <si>
    <t>3 551</t>
  </si>
  <si>
    <t>набор_для_вышивания_КВ522/Летние_часы</t>
  </si>
  <si>
    <t>2 055</t>
  </si>
  <si>
    <t>2 713</t>
  </si>
  <si>
    <t>2770000001718_Куртка_306_мозайка/розовый</t>
  </si>
  <si>
    <t>6 290</t>
  </si>
  <si>
    <t>11 733</t>
  </si>
  <si>
    <t>3 391</t>
  </si>
  <si>
    <t>2990000002428_072700/белый</t>
  </si>
  <si>
    <t>5 460</t>
  </si>
  <si>
    <t>Стул-Модерн-1/Б-темн-орех</t>
  </si>
  <si>
    <t>5 222</t>
  </si>
  <si>
    <t>7 143</t>
  </si>
  <si>
    <t>Спорт-костюм_№3_(синий_белый)Спорт-костюм_№3_(синий_белый)</t>
  </si>
  <si>
    <t>25 285</t>
  </si>
  <si>
    <t>13 744</t>
  </si>
  <si>
    <t>3 636</t>
  </si>
  <si>
    <t>Куртка_785/золотой_хаки_2</t>
  </si>
  <si>
    <t>20 029</t>
  </si>
  <si>
    <t>20 100</t>
  </si>
  <si>
    <t>5 630</t>
  </si>
  <si>
    <t>Куртка_925/черный_камуфляж</t>
  </si>
  <si>
    <t>9 506</t>
  </si>
  <si>
    <t>15 917</t>
  </si>
  <si>
    <t>2 994</t>
  </si>
  <si>
    <t>Куртка_922/черный_узоры</t>
  </si>
  <si>
    <t>22 242</t>
  </si>
  <si>
    <t>17 188</t>
  </si>
  <si>
    <t>5 086</t>
  </si>
  <si>
    <t>Куртка_556_бежевыйКуртка_556_бежевый</t>
  </si>
  <si>
    <t>9 006</t>
  </si>
  <si>
    <t>13 431</t>
  </si>
  <si>
    <t>3 311</t>
  </si>
  <si>
    <t>Куртка_222/пудра</t>
  </si>
  <si>
    <t>6 006</t>
  </si>
  <si>
    <t>17 621</t>
  </si>
  <si>
    <t>6 167</t>
  </si>
  <si>
    <t>2612165503_146_1707</t>
  </si>
  <si>
    <t>Куртка_311-черный_лимон</t>
  </si>
  <si>
    <t>4 749</t>
  </si>
  <si>
    <t>8 896</t>
  </si>
  <si>
    <t>0901170039_577_173_577_168_комплект_6шт</t>
  </si>
  <si>
    <t>2 862</t>
  </si>
  <si>
    <t>3 464</t>
  </si>
  <si>
    <t>263-1168_263-1169_комплект_2шт</t>
  </si>
  <si>
    <t>5 497</t>
  </si>
  <si>
    <t>Куртка_208/какао</t>
  </si>
  <si>
    <t>5 465</t>
  </si>
  <si>
    <t>- 1 410</t>
  </si>
  <si>
    <t>2 463</t>
  </si>
  <si>
    <t>2501170010_189_431_комплект_6шт</t>
  </si>
  <si>
    <t>2 502</t>
  </si>
  <si>
    <t>1 344</t>
  </si>
  <si>
    <t>Куртка_782/полынь</t>
  </si>
  <si>
    <t>5 740</t>
  </si>
  <si>
    <t>- 2 760</t>
  </si>
  <si>
    <t>17 881</t>
  </si>
  <si>
    <t>5 073</t>
  </si>
  <si>
    <t>Куртка_789/синий</t>
  </si>
  <si>
    <t>5 289</t>
  </si>
  <si>
    <t>- 3 986</t>
  </si>
  <si>
    <t>20 367</t>
  </si>
  <si>
    <t>5 828</t>
  </si>
  <si>
    <t>Куртка_922/черный_хаки</t>
  </si>
  <si>
    <t>2 999</t>
  </si>
  <si>
    <t>- 4 001</t>
  </si>
  <si>
    <t>19 570</t>
  </si>
  <si>
    <t>5 877</t>
  </si>
  <si>
    <t>2770000001598_Куртка_214_черный/синий</t>
  </si>
  <si>
    <t>4 020</t>
  </si>
  <si>
    <t>- 5 095</t>
  </si>
  <si>
    <t>19 731</t>
  </si>
  <si>
    <t>5 072</t>
  </si>
  <si>
    <t>Куртка_568_капучиноКуртка_568_капучино</t>
  </si>
  <si>
    <t>- 5 525</t>
  </si>
  <si>
    <t>15 836</t>
  </si>
  <si>
    <t>4 400</t>
  </si>
  <si>
    <t>Куртка_902/хаки</t>
  </si>
  <si>
    <t>2 926</t>
  </si>
  <si>
    <t>- 7 064</t>
  </si>
  <si>
    <t>18 200</t>
  </si>
  <si>
    <t>3 349</t>
  </si>
  <si>
    <t>Куртка_947_двусторонняя/лиловый</t>
  </si>
  <si>
    <t>4 242</t>
  </si>
  <si>
    <t>- 8 657</t>
  </si>
  <si>
    <t>13 150</t>
  </si>
  <si>
    <t>2 791</t>
  </si>
  <si>
    <t>Куртка_903/черный_рыжий</t>
  </si>
  <si>
    <t>4 795</t>
  </si>
  <si>
    <t>- 11 455</t>
  </si>
  <si>
    <t>13 435</t>
  </si>
  <si>
    <t>2770000001706_Куртка-001/мокко</t>
  </si>
  <si>
    <t>2 765</t>
  </si>
  <si>
    <t>- 28 485</t>
  </si>
  <si>
    <t>13 094</t>
  </si>
  <si>
    <t>3 004</t>
  </si>
  <si>
    <t>Лонгслив/серый</t>
  </si>
  <si>
    <t>1 392</t>
  </si>
  <si>
    <t>Лонгслив/шоколад</t>
  </si>
  <si>
    <t>Шорты_двойные_юбочка-кант_неон_зеленый</t>
  </si>
  <si>
    <t>1 162</t>
  </si>
  <si>
    <t>2102135013_000280</t>
  </si>
  <si>
    <t>1301210006_Меч_Вакидзаси_в_ножнах_черный_для_переопубликации</t>
  </si>
  <si>
    <t>2 092</t>
  </si>
  <si>
    <t>1 700</t>
  </si>
  <si>
    <t>251-624_комплект_2шт</t>
  </si>
  <si>
    <t>2 096</t>
  </si>
  <si>
    <t>24_Коала_розовый/USB-накопитель</t>
  </si>
  <si>
    <t>3001170009_меч_полуторник_70см__щит_круглый_три_льва_комплект_2шт</t>
  </si>
  <si>
    <t>21_Лягушка_16гб/серебристый</t>
  </si>
  <si>
    <t>1 101</t>
  </si>
  <si>
    <t>80_Подвес_цепочк_серебро/283_S_16GB</t>
  </si>
  <si>
    <t>1 131</t>
  </si>
  <si>
    <t>0902090035_комплект_42_428_2шт</t>
  </si>
  <si>
    <t>4 075</t>
  </si>
  <si>
    <t>4 882</t>
  </si>
  <si>
    <t>1 367</t>
  </si>
  <si>
    <t>263-1100_263-1102_комплект_2шт</t>
  </si>
  <si>
    <t>1 957</t>
  </si>
  <si>
    <t>4 972</t>
  </si>
  <si>
    <t>2990000002708_Гитара_классика_кр/синий</t>
  </si>
  <si>
    <t>1 126</t>
  </si>
  <si>
    <t>2202170019_104_727</t>
  </si>
  <si>
    <t>2990000000521_инт_Карта_скл_Моск/0</t>
  </si>
  <si>
    <t>2990000002372_072810/0</t>
  </si>
  <si>
    <t>198-248</t>
  </si>
  <si>
    <t>2 005</t>
  </si>
  <si>
    <t>щит_круг_001//голубой</t>
  </si>
  <si>
    <t>2990000002294_040530/бежевый_00007223</t>
  </si>
  <si>
    <t>Соус-Терияки/0,5</t>
  </si>
  <si>
    <t>Кеды_красные/16GB</t>
  </si>
  <si>
    <t>2990000002432_902160/0</t>
  </si>
  <si>
    <t>2990000002119_067010/красный</t>
  </si>
  <si>
    <t>Лонгслив/бордовый</t>
  </si>
  <si>
    <t>1 298</t>
  </si>
  <si>
    <t>0902130041_комплект_880_157_2шт</t>
  </si>
  <si>
    <t>вод_из_вискозы/синий</t>
  </si>
  <si>
    <t>вод_из_вискозы/серый</t>
  </si>
  <si>
    <t>230-404_230-405_комплект_2шт</t>
  </si>
  <si>
    <t>вод_из_ажура/красный_10404022</t>
  </si>
  <si>
    <t>1 044</t>
  </si>
  <si>
    <t>0901170101_355_231</t>
  </si>
  <si>
    <t>56_Музыкальные_инструменты/Cинтезатор_USB-накопитель</t>
  </si>
  <si>
    <t>75_Рыбка_клоун/синяя</t>
  </si>
  <si>
    <t>2990000002514_Патрон_автоматный_/золотистый</t>
  </si>
  <si>
    <t>2990000002623_ЦБ_00000030/0</t>
  </si>
  <si>
    <t>2 465</t>
  </si>
  <si>
    <t>1 659</t>
  </si>
  <si>
    <t>Футб_черн_девочки/черн_кант_черн</t>
  </si>
  <si>
    <t>1 908</t>
  </si>
  <si>
    <t>598-074_комплект_6шт</t>
  </si>
  <si>
    <t>2 229</t>
  </si>
  <si>
    <t>1 819</t>
  </si>
  <si>
    <t>2990000002578_Обезьянка_стоящая_/розовый</t>
  </si>
  <si>
    <t>2990000002572_Ручка_шариковая_ме/черный</t>
  </si>
  <si>
    <t>2 268</t>
  </si>
  <si>
    <t>1 172</t>
  </si>
  <si>
    <t>155-635_комплект_3шт</t>
  </si>
  <si>
    <t>3101210336_сабля_арабская__щит_круг_001_воин_лук_комплект_2шт</t>
  </si>
  <si>
    <t>2 049</t>
  </si>
  <si>
    <t>вод_из_кружево/бордовый</t>
  </si>
  <si>
    <t>1 093</t>
  </si>
  <si>
    <t>2202170016_934_333</t>
  </si>
  <si>
    <t>2 163</t>
  </si>
  <si>
    <t>вод_из_вискозы/фиолетовый</t>
  </si>
  <si>
    <t>2990000002707_Меломан_10472_сини/фиолетовый</t>
  </si>
  <si>
    <t>1 129</t>
  </si>
  <si>
    <t>2990000002442_068102/0_00007032</t>
  </si>
  <si>
    <t>263-1093</t>
  </si>
  <si>
    <t>2 078</t>
  </si>
  <si>
    <t>1 904</t>
  </si>
  <si>
    <t>2202130008_081670_комплект_2шт</t>
  </si>
  <si>
    <t>1 511</t>
  </si>
  <si>
    <t>2990000002421_902070/бел_компл3шт</t>
  </si>
  <si>
    <t>390-1165_комплект_2шт</t>
  </si>
  <si>
    <t>мотоцикл_16гб/медный</t>
  </si>
  <si>
    <t>2 259</t>
  </si>
  <si>
    <t>Шорты_двойные_юбочка-кант_неон_желтый</t>
  </si>
  <si>
    <t>1 369</t>
  </si>
  <si>
    <t>0902130028_880_165</t>
  </si>
  <si>
    <t>1 571</t>
  </si>
  <si>
    <t>2990000002426_064560/белый</t>
  </si>
  <si>
    <t>NEW13_Тапочки_домашние/201017</t>
  </si>
  <si>
    <t>2990000002215_081130/0</t>
  </si>
  <si>
    <t>набор_для_вышивания_КВ523/Вьющиеся_розы</t>
  </si>
  <si>
    <t>2 825</t>
  </si>
  <si>
    <t>6_Ключ_плоский/сереб_11783_USB-нак_305G_32GB_с_меш</t>
  </si>
  <si>
    <t>2 249</t>
  </si>
  <si>
    <t>0902090034_комплект_42_434_2шт</t>
  </si>
  <si>
    <t>5 284</t>
  </si>
  <si>
    <t>1 878</t>
  </si>
  <si>
    <t>7 596</t>
  </si>
  <si>
    <t>2002170010_комплект_887_132_2шт</t>
  </si>
  <si>
    <t>2 864</t>
  </si>
  <si>
    <t>2 287</t>
  </si>
  <si>
    <t>5_Профессии_Врач_в_белом_костюме/USB_роз</t>
  </si>
  <si>
    <t>2702153525_072700</t>
  </si>
  <si>
    <t>5 529</t>
  </si>
  <si>
    <t>1 844</t>
  </si>
  <si>
    <t>5 503</t>
  </si>
  <si>
    <t>6_Ключ_плоский/золото_11784_USB-нак_305G_32GB_с_меш</t>
  </si>
  <si>
    <t>2990000002576_Игра_в_кальмара_Со/красный_00006731</t>
  </si>
  <si>
    <t>2 422</t>
  </si>
  <si>
    <t>0103170056_755_1002</t>
  </si>
  <si>
    <t>2 828</t>
  </si>
  <si>
    <t>2 384</t>
  </si>
  <si>
    <t>2802170020_934_447</t>
  </si>
  <si>
    <t>2 100</t>
  </si>
  <si>
    <t>3 139</t>
  </si>
  <si>
    <t>0103170020_комплект_85_1666_4шт</t>
  </si>
  <si>
    <t>4 027</t>
  </si>
  <si>
    <t>5 291</t>
  </si>
  <si>
    <t>1 482</t>
  </si>
  <si>
    <t>2601130015_415_2239_комплект_2шт</t>
  </si>
  <si>
    <t>2 291</t>
  </si>
  <si>
    <t>3 610</t>
  </si>
  <si>
    <t>1 011</t>
  </si>
  <si>
    <t>251-618_комплект_2шт</t>
  </si>
  <si>
    <t>шкатулка_велюр-26*12_9.5-06-319</t>
  </si>
  <si>
    <t>3 292</t>
  </si>
  <si>
    <t>2301090016_195_218</t>
  </si>
  <si>
    <t>1 492</t>
  </si>
  <si>
    <t>060821_КОТЕНОК/11713</t>
  </si>
  <si>
    <t>2 292</t>
  </si>
  <si>
    <t>29_Лисичка_оранж/USB-накопитель1</t>
  </si>
  <si>
    <t>1701170048_154_589</t>
  </si>
  <si>
    <t>3 613</t>
  </si>
  <si>
    <t>2990000002577_Обезьянка_сидящая_/желтый</t>
  </si>
  <si>
    <t>0902090011_42_369_комплект_4шт</t>
  </si>
  <si>
    <t>4 450</t>
  </si>
  <si>
    <t>6 466</t>
  </si>
  <si>
    <t>1 811</t>
  </si>
  <si>
    <t>11_Набор_дл_выши_бис_FeDi/КВ624_Осень_в_лесу</t>
  </si>
  <si>
    <t>2 721</t>
  </si>
  <si>
    <t>2 380</t>
  </si>
  <si>
    <t>0608_ФУТБОЛ_2500/11723</t>
  </si>
  <si>
    <t>1 267</t>
  </si>
  <si>
    <t>Курткa_290/черный_серые_цветы</t>
  </si>
  <si>
    <t>4 208</t>
  </si>
  <si>
    <t>1 558</t>
  </si>
  <si>
    <t>8 016</t>
  </si>
  <si>
    <t>2 805</t>
  </si>
  <si>
    <t>шкатулка_набор-2-шт2</t>
  </si>
  <si>
    <t>2 700</t>
  </si>
  <si>
    <t>Куртка_003/красный</t>
  </si>
  <si>
    <t>4 427</t>
  </si>
  <si>
    <t>1 542</t>
  </si>
  <si>
    <t>1 182</t>
  </si>
  <si>
    <t>2501090007_189_259_189_260_комплект_2шт</t>
  </si>
  <si>
    <t>4 267</t>
  </si>
  <si>
    <t>1 538</t>
  </si>
  <si>
    <t>6 239</t>
  </si>
  <si>
    <t>29_Клубничка_16гб/красный</t>
  </si>
  <si>
    <t>2990000002571_Ручка_шариковая_ме/серебристый</t>
  </si>
  <si>
    <t>2501170028_189_270</t>
  </si>
  <si>
    <t>2 756</t>
  </si>
  <si>
    <t>3 079</t>
  </si>
  <si>
    <t>251-236_комплект_2шт</t>
  </si>
  <si>
    <t>2 977</t>
  </si>
  <si>
    <t>1 513</t>
  </si>
  <si>
    <t>5 553</t>
  </si>
  <si>
    <t>1 444</t>
  </si>
  <si>
    <t>060821_МЕД_ЭНЦИКЛОПЕДИЯ_2500/11715</t>
  </si>
  <si>
    <t>2 206</t>
  </si>
  <si>
    <t>155-518_комплект_3шт</t>
  </si>
  <si>
    <t>3 536</t>
  </si>
  <si>
    <t>2301130019_691_007</t>
  </si>
  <si>
    <t>2 942</t>
  </si>
  <si>
    <t>2 990</t>
  </si>
  <si>
    <t>2401130024_189_250_комплект_3шт</t>
  </si>
  <si>
    <t>1 491</t>
  </si>
  <si>
    <t>8 385</t>
  </si>
  <si>
    <t>2 180</t>
  </si>
  <si>
    <t>1510_16_Матрешка_11442_красная/красный</t>
  </si>
  <si>
    <t>2 260</t>
  </si>
  <si>
    <t>1 524</t>
  </si>
  <si>
    <t>2990000002498_Автомобиль_металл_/серебристый</t>
  </si>
  <si>
    <t>1 326</t>
  </si>
  <si>
    <t>Шапка_крупн_вязкипесочный</t>
  </si>
  <si>
    <t>2 908</t>
  </si>
  <si>
    <t>1 458</t>
  </si>
  <si>
    <t>2990000002707_Меломан_10472_сини/синий_00007260</t>
  </si>
  <si>
    <t>1 136</t>
  </si>
  <si>
    <t>263-1169</t>
  </si>
  <si>
    <t>2 927</t>
  </si>
  <si>
    <t>1 449</t>
  </si>
  <si>
    <t>3 624</t>
  </si>
  <si>
    <t>1 087</t>
  </si>
  <si>
    <t>0301160007_263_1221_263_1222_комплект_16шт</t>
  </si>
  <si>
    <t>1 429</t>
  </si>
  <si>
    <t>8 439</t>
  </si>
  <si>
    <t>пл_карта_Любимому_учителю_16гб/белый-голубой</t>
  </si>
  <si>
    <t>2990000002657_Кофта_020604/черный</t>
  </si>
  <si>
    <t>2 910</t>
  </si>
  <si>
    <t>1 410</t>
  </si>
  <si>
    <t>5 195</t>
  </si>
  <si>
    <t>251-552_251-553_комплект_2шт</t>
  </si>
  <si>
    <t>5 255</t>
  </si>
  <si>
    <t>2 393</t>
  </si>
  <si>
    <t>Браслет_SLAP_силикон_1088/голубой</t>
  </si>
  <si>
    <t>1 194</t>
  </si>
  <si>
    <t>80_Подвес_цепочк_серебро/золото283S16GB</t>
  </si>
  <si>
    <t>куртка_636/горчица</t>
  </si>
  <si>
    <t>1 389</t>
  </si>
  <si>
    <t>8 073</t>
  </si>
  <si>
    <t>0901170111_577_173_комплект_6шт</t>
  </si>
  <si>
    <t>2 948</t>
  </si>
  <si>
    <t>3 838</t>
  </si>
  <si>
    <t>2702161124_081480</t>
  </si>
  <si>
    <t>2601130024_86_2434</t>
  </si>
  <si>
    <t>2 879</t>
  </si>
  <si>
    <t>2 975</t>
  </si>
  <si>
    <t>2990000002576_Игра_в_кальмара_Со/красный_00006736</t>
  </si>
  <si>
    <t>Надпись_дерев_HOME/выбелен_дерево</t>
  </si>
  <si>
    <t>2 090</t>
  </si>
  <si>
    <t>1 140</t>
  </si>
  <si>
    <t>2 668</t>
  </si>
  <si>
    <t>ЛУЧШИЙ_УЧИТЕЛЬ_В_МИРЕ_11804/ун_внешний_аккумулятор_4000_mAh</t>
  </si>
  <si>
    <t>1 710</t>
  </si>
  <si>
    <t>Шапка_крупн_вязкисерый</t>
  </si>
  <si>
    <t>2 625</t>
  </si>
  <si>
    <t>2 842</t>
  </si>
  <si>
    <t>65_Помада/USB-накопитель</t>
  </si>
  <si>
    <t>0609_2_Майка_девочки_хлоп/лайкр_черный_мята</t>
  </si>
  <si>
    <t>1 081</t>
  </si>
  <si>
    <t>Шорты_двойные+сетка_черный_кант_мята</t>
  </si>
  <si>
    <t>1 223</t>
  </si>
  <si>
    <t>Лапка_16гб/коричевый</t>
  </si>
  <si>
    <t>Пластик_карта_Гимнастика/USB-накопитель</t>
  </si>
  <si>
    <t>2990000002158_021040/голубой</t>
  </si>
  <si>
    <t>2301210016_091420_1шт_078020_2шт_комплект_3шт</t>
  </si>
  <si>
    <t>9_Тапочки_домашние/201007</t>
  </si>
  <si>
    <t>футб_из_ажура/сливовый</t>
  </si>
  <si>
    <t>2990000000486_инт_Атлас_автодоро/0</t>
  </si>
  <si>
    <t>топор_метательный_40см//дерево_серебро</t>
  </si>
  <si>
    <t>1 076</t>
  </si>
  <si>
    <t>2990000000476_инт_Карта_скл_Моск/0</t>
  </si>
  <si>
    <t>вод_из_сетки/коралловый</t>
  </si>
  <si>
    <t>Шорты_двойные+сетка_черный_кант_неон-зеленый</t>
  </si>
  <si>
    <t>1 217</t>
  </si>
  <si>
    <t>0609_2_Майка_девочки_хлоп/лайкр_черный_желтый</t>
  </si>
  <si>
    <t>2990000002258_035540/0</t>
  </si>
  <si>
    <t>0609_Топ_втавка_сет-страз/черный</t>
  </si>
  <si>
    <t>1 183</t>
  </si>
  <si>
    <t>1901130020_97_631</t>
  </si>
  <si>
    <t>Гитара_классическая_11615/дерево</t>
  </si>
  <si>
    <t>1 276</t>
  </si>
  <si>
    <t>2990000002612_ЦБ_00000037/0</t>
  </si>
  <si>
    <t>2990000002207_915270/0</t>
  </si>
  <si>
    <t>2990000000480_инт_НБ2_Комплект_с/0</t>
  </si>
  <si>
    <t>вод_из_ажура/арбуз_10404021</t>
  </si>
  <si>
    <t>2202175735_902230_комплект_3шт</t>
  </si>
  <si>
    <t>Футб_черн_девочки/с_лайкрой</t>
  </si>
  <si>
    <t>1 902</t>
  </si>
  <si>
    <t>футб_из_ажура/коричневый</t>
  </si>
  <si>
    <t>75_Рыбка_клоун/красная</t>
  </si>
  <si>
    <t>2990000002198_020420/белый</t>
  </si>
  <si>
    <t>97-695</t>
  </si>
  <si>
    <t>вод_из_вискозы/шоколад</t>
  </si>
  <si>
    <t>щит_треугол_002//всадник_лук</t>
  </si>
  <si>
    <t>6_Гитара/черн-бел_11294_USB-32GB_с_меш</t>
  </si>
  <si>
    <t>1 288</t>
  </si>
  <si>
    <t>42-328_комплект_2шт</t>
  </si>
  <si>
    <t>2 009</t>
  </si>
  <si>
    <t>1 764</t>
  </si>
  <si>
    <t>2990000002566_Браслет_SLAP_силик/черный</t>
  </si>
  <si>
    <t>1 204</t>
  </si>
  <si>
    <t>1404_2990000002419_073030/0</t>
  </si>
  <si>
    <t>6_Набор_д_вышив_бисером_ЛП3407/Гортензия</t>
  </si>
  <si>
    <t>2301210015_091420_078020_комплект_2шт</t>
  </si>
  <si>
    <t>2990000002119_067010/0</t>
  </si>
  <si>
    <t>2 298</t>
  </si>
  <si>
    <t>1 575</t>
  </si>
  <si>
    <t>2990000002149_024160/0_00006975</t>
  </si>
  <si>
    <t>2990000002160_020030/0</t>
  </si>
  <si>
    <t>2990000002575_Футболка_мужская_ч/черный</t>
  </si>
  <si>
    <t>0604_2990000002401_081720/серый</t>
  </si>
  <si>
    <t>2990000002575_Футболка_мужская_ч/белый</t>
  </si>
  <si>
    <t>62_Гит_черно-бела/USB-накопитель</t>
  </si>
  <si>
    <t>2 029</t>
  </si>
  <si>
    <t>1 120</t>
  </si>
  <si>
    <t>2990000002513_Патрон_автоматный_/серебристый</t>
  </si>
  <si>
    <t>2990000000497_инт_Карта_Звездног/0</t>
  </si>
  <si>
    <t>меч_средний_50см_бюджет//дерево</t>
  </si>
  <si>
    <t>new_меч_вакидзаси_50см//черная_дерево</t>
  </si>
  <si>
    <t>2990000000470_инт_Карта_Европейс/0</t>
  </si>
  <si>
    <t>2 258</t>
  </si>
  <si>
    <t>1301180247_062060</t>
  </si>
  <si>
    <t>2990000002584_Тигренок_11864_USB/оранжевый</t>
  </si>
  <si>
    <t>2301090009_691_004</t>
  </si>
  <si>
    <t>4 452</t>
  </si>
  <si>
    <t>2990000002380_082020/серый</t>
  </si>
  <si>
    <t>1 464</t>
  </si>
  <si>
    <t>2990000002173_081520/зеленый</t>
  </si>
  <si>
    <t>1 207</t>
  </si>
  <si>
    <t>Платье_150-30-02-05/150-30-25_синий</t>
  </si>
  <si>
    <t>2 749</t>
  </si>
  <si>
    <t>1 359</t>
  </si>
  <si>
    <t>7 542</t>
  </si>
  <si>
    <t>3 017</t>
  </si>
  <si>
    <t>154-535</t>
  </si>
  <si>
    <t>2 526</t>
  </si>
  <si>
    <t>4 696</t>
  </si>
  <si>
    <t>1 409</t>
  </si>
  <si>
    <t>2301130018_691_033</t>
  </si>
  <si>
    <t>2 852</t>
  </si>
  <si>
    <t>Браслет_SLAP_силикон_1088/желтый</t>
  </si>
  <si>
    <t>191-168_комплект_2шт</t>
  </si>
  <si>
    <t>1_Авокадо_16гб/11866</t>
  </si>
  <si>
    <t>598-072_комплект_6шт</t>
  </si>
  <si>
    <t>2 458</t>
  </si>
  <si>
    <t>3 128</t>
  </si>
  <si>
    <t>251-553</t>
  </si>
  <si>
    <t>3 460</t>
  </si>
  <si>
    <t>9_Crystalline_с_элем_SWAOVSKI_плат/чер</t>
  </si>
  <si>
    <t>Поросенок_16GB/черный</t>
  </si>
  <si>
    <t>ип_1_Платье_Лиза/красный</t>
  </si>
  <si>
    <t>154-555</t>
  </si>
  <si>
    <t>2 627</t>
  </si>
  <si>
    <t>3 163</t>
  </si>
  <si>
    <t>1701170024_комплект_90_1065_6шт</t>
  </si>
  <si>
    <t>3 347</t>
  </si>
  <si>
    <t>Брюки_лето_М/сермеланж</t>
  </si>
  <si>
    <t>2 923</t>
  </si>
  <si>
    <t>1 122</t>
  </si>
  <si>
    <t>1 876</t>
  </si>
  <si>
    <t>пл_карта_16гб_4/медик</t>
  </si>
  <si>
    <t>191-181_комплект_4шт</t>
  </si>
  <si>
    <t>2 949</t>
  </si>
  <si>
    <t>2202210007_104_777</t>
  </si>
  <si>
    <t>2 892</t>
  </si>
  <si>
    <t>4 167</t>
  </si>
  <si>
    <t>0901170027_171_250_комплект_4шт</t>
  </si>
  <si>
    <t>2 888</t>
  </si>
  <si>
    <t>1 304</t>
  </si>
  <si>
    <t>6 042</t>
  </si>
  <si>
    <t>Брюки_5/черный</t>
  </si>
  <si>
    <t>5 602</t>
  </si>
  <si>
    <t>3 102</t>
  </si>
  <si>
    <t>4 745</t>
  </si>
  <si>
    <t>1701210013_146_756</t>
  </si>
  <si>
    <t>8 583</t>
  </si>
  <si>
    <t>Набор_вышив_лент/ЛП2210/Одуванчики</t>
  </si>
  <si>
    <t>2990000002570_Ручка_шариковая_ко/синий</t>
  </si>
  <si>
    <t>2 775</t>
  </si>
  <si>
    <t>1 431</t>
  </si>
  <si>
    <t>платье_стиль/синий_клетка</t>
  </si>
  <si>
    <t>2 983</t>
  </si>
  <si>
    <t>1 091</t>
  </si>
  <si>
    <t>11_Тапочки_домашние/201028</t>
  </si>
  <si>
    <t>2990000002667_Платье_010600/оранжевый</t>
  </si>
  <si>
    <t>2 762</t>
  </si>
  <si>
    <t>1 062</t>
  </si>
  <si>
    <t>5 549</t>
  </si>
  <si>
    <t>2 220</t>
  </si>
  <si>
    <t>0902090038_42_375</t>
  </si>
  <si>
    <t>2 277</t>
  </si>
  <si>
    <t>1 030</t>
  </si>
  <si>
    <t>2 891</t>
  </si>
  <si>
    <t>Брюки_1/черный</t>
  </si>
  <si>
    <t>5 550</t>
  </si>
  <si>
    <t>4 778</t>
  </si>
  <si>
    <t>2212190006_Жетон_МЧС_России_11350_03_USB_накопитель_32GB_с_мешочком</t>
  </si>
  <si>
    <t>1 387</t>
  </si>
  <si>
    <t>2601130010_415_2128_комплект_3шт</t>
  </si>
  <si>
    <t>4 077</t>
  </si>
  <si>
    <t>1 026</t>
  </si>
  <si>
    <t>6 827</t>
  </si>
  <si>
    <t>2990000002439_020410/0_00007236</t>
  </si>
  <si>
    <t>2 803</t>
  </si>
  <si>
    <t>1 015</t>
  </si>
  <si>
    <t>набор_для_вышивания_КВ315/Павлиний_глаз</t>
  </si>
  <si>
    <t>14_Наб_выш_бис_FeDi_КВ705_/Ябл_спас</t>
  </si>
  <si>
    <t>2 221</t>
  </si>
  <si>
    <t>3 694</t>
  </si>
  <si>
    <t>1 478</t>
  </si>
  <si>
    <t>вод_из_вискозы/брусника</t>
  </si>
  <si>
    <t>1 186</t>
  </si>
  <si>
    <t>грампластинка_16гб/красный</t>
  </si>
  <si>
    <t>1001090020_189_425_комплект_6шт</t>
  </si>
  <si>
    <t>4 826</t>
  </si>
  <si>
    <t>8 438</t>
  </si>
  <si>
    <t>2990000002410_075010/0</t>
  </si>
  <si>
    <t>2012181634_Майка_для_девочки_х/б_с_лайкрой_цвет_черный_кант_Оранж</t>
  </si>
  <si>
    <t>598-073_комплект_6шт</t>
  </si>
  <si>
    <t>2 399</t>
  </si>
  <si>
    <t>251-579</t>
  </si>
  <si>
    <t>2 188</t>
  </si>
  <si>
    <t>1_Ручка_кожаная/черная_10294</t>
  </si>
  <si>
    <t>2 644</t>
  </si>
  <si>
    <t>1 591</t>
  </si>
  <si>
    <t>2990000002065_Пластиковая_карта_/белый</t>
  </si>
  <si>
    <t>2312160004_482_540_комплект_2шт</t>
  </si>
  <si>
    <t>474-152_комплект_6шт</t>
  </si>
  <si>
    <t>2 965</t>
  </si>
  <si>
    <t>4 490</t>
  </si>
  <si>
    <t>1 167</t>
  </si>
  <si>
    <t>2_Пластик_карта/Британия_USB-накопитель</t>
  </si>
  <si>
    <t>13_Флешка_с_ребристой_поверхностью/USB-накопитель_</t>
  </si>
  <si>
    <t>КН100Карта_Мир_КН100_Мир_физ_143х102_лам</t>
  </si>
  <si>
    <t>0902170014_комплект_198_270_1шт_198_271_1шт</t>
  </si>
  <si>
    <t>1 202</t>
  </si>
  <si>
    <t>Жакет_615-31-02/черный</t>
  </si>
  <si>
    <t>2 863</t>
  </si>
  <si>
    <t>6 309</t>
  </si>
  <si>
    <t>2990000002397_070046/серый</t>
  </si>
  <si>
    <t>1 501</t>
  </si>
  <si>
    <t>251-548_комплект_2шт</t>
  </si>
  <si>
    <t>2 262</t>
  </si>
  <si>
    <t>4 497</t>
  </si>
  <si>
    <t>1 259</t>
  </si>
  <si>
    <t>251-235</t>
  </si>
  <si>
    <t>пов-чал_шер20акр80_/коричневый</t>
  </si>
  <si>
    <t>2 893</t>
  </si>
  <si>
    <t>3 680</t>
  </si>
  <si>
    <t>1 472</t>
  </si>
  <si>
    <t>2990000002576_Игра_в_кальмара_Со/красный</t>
  </si>
  <si>
    <t>Браслет_SLAP_силикон_1088/бирюзовый</t>
  </si>
  <si>
    <t>1 071</t>
  </si>
  <si>
    <t>2990000002625_ЦБ_00000032/0</t>
  </si>
  <si>
    <t>2 661</t>
  </si>
  <si>
    <t>1 589</t>
  </si>
  <si>
    <t>Фигур_настен_Крест_Рыбка/темный_орех_брашир</t>
  </si>
  <si>
    <t>2 978</t>
  </si>
  <si>
    <t>2001170014_172_102</t>
  </si>
  <si>
    <t>2 848</t>
  </si>
  <si>
    <t>2 680</t>
  </si>
  <si>
    <t>2012171038_Шорты_черные_для_девочки_х/б_с_лайкрой_цвет_черный_кант_Ор</t>
  </si>
  <si>
    <t>2301130023_691_035</t>
  </si>
  <si>
    <t>2 685</t>
  </si>
  <si>
    <t>7 019</t>
  </si>
  <si>
    <t>Меч_Танто_в_ножнах_цвет_черный</t>
  </si>
  <si>
    <t>1810_17_Бантик_розовый_11676_USB/розовый</t>
  </si>
  <si>
    <t>бод_из_кружево/яркий_баклажан</t>
  </si>
  <si>
    <t>1 673</t>
  </si>
  <si>
    <t>1701170049_154_534</t>
  </si>
  <si>
    <t>2 985</t>
  </si>
  <si>
    <t>2 941</t>
  </si>
  <si>
    <t>8_Повязка-чалма/черная_принт_розы</t>
  </si>
  <si>
    <t>3 582</t>
  </si>
  <si>
    <t>1 433</t>
  </si>
  <si>
    <t>2202170010_104_756</t>
  </si>
  <si>
    <t>2 823</t>
  </si>
  <si>
    <t>2 559</t>
  </si>
  <si>
    <t>2990000002566_Браслет_SLAP_силик/сиреневый</t>
  </si>
  <si>
    <t>1701170107_154_594</t>
  </si>
  <si>
    <t>2 788</t>
  </si>
  <si>
    <t>4 867</t>
  </si>
  <si>
    <t>2612165504_146_1706_146_1707_комплект_2шт</t>
  </si>
  <si>
    <t>2 687</t>
  </si>
  <si>
    <t>4 212</t>
  </si>
  <si>
    <t>1 180</t>
  </si>
  <si>
    <t>100Баскетбольный_мяч/11586</t>
  </si>
  <si>
    <t>251-237</t>
  </si>
  <si>
    <t>2 722</t>
  </si>
  <si>
    <t>3101210332_меч_средний_50см_бюджет_Щит_круглый_кот_лук_комплект_2шт</t>
  </si>
  <si>
    <t>1 212</t>
  </si>
  <si>
    <t>вод_из_ажура/светло-малиновый</t>
  </si>
  <si>
    <t>0103170054_755_1006</t>
  </si>
  <si>
    <t>2 752</t>
  </si>
  <si>
    <t>2 366</t>
  </si>
  <si>
    <t>11_Единорог_16гб/11341_черный</t>
  </si>
  <si>
    <t>2990000002572_Ручка_шариковая_ме/белый</t>
  </si>
  <si>
    <t>0901170119_171_246_комплект_6шт</t>
  </si>
  <si>
    <t>4 465</t>
  </si>
  <si>
    <t>1 161</t>
  </si>
  <si>
    <t>Брюки_лето_М/черный</t>
  </si>
  <si>
    <t>2 707</t>
  </si>
  <si>
    <t>1 796</t>
  </si>
  <si>
    <t>мяч_16гб/белый</t>
  </si>
  <si>
    <t>251-591</t>
  </si>
  <si>
    <t>2 726</t>
  </si>
  <si>
    <t>1701170023_комплект_90_1065_4шт</t>
  </si>
  <si>
    <t>2 371</t>
  </si>
  <si>
    <t>3_Пластик_карта/Знак_зодиака_Рыба</t>
  </si>
  <si>
    <t>263-1155</t>
  </si>
  <si>
    <t>2990000002624_ЦБ_00000031/0</t>
  </si>
  <si>
    <t>0802170006_комплект_146_1719_1шт_146_1720_1шт</t>
  </si>
  <si>
    <t>2 826</t>
  </si>
  <si>
    <t>2 716</t>
  </si>
  <si>
    <t>260-660</t>
  </si>
  <si>
    <t>2 991</t>
  </si>
  <si>
    <t>3 103</t>
  </si>
  <si>
    <t>155-434_комплект_2шт_new</t>
  </si>
  <si>
    <t>2401090013_189_247_комплект_4шт</t>
  </si>
  <si>
    <t>2 885</t>
  </si>
  <si>
    <t>3 914</t>
  </si>
  <si>
    <t>1201170012_комплект_420_077_1шт_420_078_1шт</t>
  </si>
  <si>
    <t>1 547</t>
  </si>
  <si>
    <t>14_Жетон_военный/USB-накопитель_312</t>
  </si>
  <si>
    <t>1 057</t>
  </si>
  <si>
    <t>1602090049_880_134</t>
  </si>
  <si>
    <t>3 600</t>
  </si>
  <si>
    <t>1 080</t>
  </si>
  <si>
    <t>вод_из_вискозы/темно-зелен</t>
  </si>
  <si>
    <t>1 238</t>
  </si>
  <si>
    <t>шкатулка_велюр-26*12_9.5-06-312</t>
  </si>
  <si>
    <t>2 555</t>
  </si>
  <si>
    <t>0901170023_577_166_комплект_6шт</t>
  </si>
  <si>
    <t>06-290</t>
  </si>
  <si>
    <t>2 769</t>
  </si>
  <si>
    <t>2 437</t>
  </si>
  <si>
    <t>1701170052_комплект_249_211_1шт_249_212_1шт</t>
  </si>
  <si>
    <t>2 689</t>
  </si>
  <si>
    <t>2612120026_409_194_комплект_2шт</t>
  </si>
  <si>
    <t>2 723</t>
  </si>
  <si>
    <t>2 569</t>
  </si>
  <si>
    <t>97-693_комплект_6шт</t>
  </si>
  <si>
    <t>2 652</t>
  </si>
  <si>
    <t>1201190542_комплект_420_079_2шт</t>
  </si>
  <si>
    <t>1 489</t>
  </si>
  <si>
    <t>2001170011_172_101</t>
  </si>
  <si>
    <t>1 821</t>
  </si>
  <si>
    <t>2401130019_189_252_комплект_3шт</t>
  </si>
  <si>
    <t>2 664</t>
  </si>
  <si>
    <t>Наб_д-выш_КВ528/Часы_с_цикламенами</t>
  </si>
  <si>
    <t>1 088</t>
  </si>
  <si>
    <t>155-635</t>
  </si>
  <si>
    <t>1 050</t>
  </si>
  <si>
    <t>0604_2990000002462_081220/зеленый</t>
  </si>
  <si>
    <t>251-610</t>
  </si>
  <si>
    <t>1 781</t>
  </si>
  <si>
    <t>251-165</t>
  </si>
  <si>
    <t>2 905</t>
  </si>
  <si>
    <t>3 232</t>
  </si>
  <si>
    <t>0902130039_комплект_880_157_2шт_880_158_2шт</t>
  </si>
  <si>
    <t>1404_2990000002447_051170/серый</t>
  </si>
  <si>
    <t>2401170022_189_255</t>
  </si>
  <si>
    <t>2 962</t>
  </si>
  <si>
    <t>3 532</t>
  </si>
  <si>
    <t>1 060</t>
  </si>
  <si>
    <t>9_Тапочки_домашние/201011</t>
  </si>
  <si>
    <t>2601130027_Шорты_черные_для_девочки_х/б_с_лайкрой_цвет_черный_кант_Корал</t>
  </si>
  <si>
    <t>2601090011_189_435_комплект_2шт</t>
  </si>
  <si>
    <t>1 917</t>
  </si>
  <si>
    <t>1701170109_комплект_249_216_2шт</t>
  </si>
  <si>
    <t>2 705</t>
  </si>
  <si>
    <t>3101210334_сабля_арабская__Щит_круглый_корабль_комплект_2шт</t>
  </si>
  <si>
    <t>1 599</t>
  </si>
  <si>
    <t>2301130021_062140</t>
  </si>
  <si>
    <t>2301130015_691_038</t>
  </si>
  <si>
    <t>2 646</t>
  </si>
  <si>
    <t>4 886</t>
  </si>
  <si>
    <t>Жилет_31_51/009_синий</t>
  </si>
  <si>
    <t>2 872</t>
  </si>
  <si>
    <t>2990000001960_Блуза_420_31_02_09/серый</t>
  </si>
  <si>
    <t>2 799</t>
  </si>
  <si>
    <t>5 330</t>
  </si>
  <si>
    <t>2 132</t>
  </si>
  <si>
    <t>79-181_79-179_комплект_2шт</t>
  </si>
  <si>
    <t>3 823</t>
  </si>
  <si>
    <t>2112124753_358_1951</t>
  </si>
  <si>
    <t>2102181009_063020</t>
  </si>
  <si>
    <t>1 299</t>
  </si>
  <si>
    <t>1302090007_787_199</t>
  </si>
  <si>
    <t>2 044</t>
  </si>
  <si>
    <t>вод_из_ажура/шоколад</t>
  </si>
  <si>
    <t>1 066</t>
  </si>
  <si>
    <t>230-434_230-441_230-431_230-436_комплект_4шт</t>
  </si>
  <si>
    <t>198-292_комплект_6шт</t>
  </si>
  <si>
    <t>1 342</t>
  </si>
  <si>
    <t>2990000002506_Водолазка_хлопкова/фисташковый</t>
  </si>
  <si>
    <t>0902130045_146_1724</t>
  </si>
  <si>
    <t>2301090012_691_001</t>
  </si>
  <si>
    <t>4 223</t>
  </si>
  <si>
    <t>1404_2990000002349_041030/розовый</t>
  </si>
  <si>
    <t>1404_2990000002126_095600/0</t>
  </si>
  <si>
    <t>вод_из_вискозы/петроль</t>
  </si>
  <si>
    <t>1 588</t>
  </si>
  <si>
    <t>Брасле_матовый/10100002</t>
  </si>
  <si>
    <t>1002210005_420_075</t>
  </si>
  <si>
    <t>1 628</t>
  </si>
  <si>
    <t>1602090011_880_118</t>
  </si>
  <si>
    <t>2401130018_189_252_комплект_2шт</t>
  </si>
  <si>
    <t>2 075</t>
  </si>
  <si>
    <t>1 886</t>
  </si>
  <si>
    <t>172-128_комплект_6шт</t>
  </si>
  <si>
    <t>2 314</t>
  </si>
  <si>
    <t>191-128_комплект_2шт</t>
  </si>
  <si>
    <t>2770000001714_Водолазка_хлопок_б/белый</t>
  </si>
  <si>
    <t>230-437</t>
  </si>
  <si>
    <t>2001130019_781_224</t>
  </si>
  <si>
    <t>1 713</t>
  </si>
  <si>
    <t>2990000002396_070045/серый</t>
  </si>
  <si>
    <t>1 654</t>
  </si>
  <si>
    <t>Куртка_2298/зеленый_принт_каное</t>
  </si>
  <si>
    <t>15 882</t>
  </si>
  <si>
    <t>5 804</t>
  </si>
  <si>
    <t>2770000001710_500007/розовый_00006823</t>
  </si>
  <si>
    <t>2990000002197_070030/бирюзовый</t>
  </si>
  <si>
    <t>0302210005_ЦБ_00000643</t>
  </si>
  <si>
    <t>вод_из_вискозы/баклажан</t>
  </si>
  <si>
    <t>2401130020_189_249</t>
  </si>
  <si>
    <t>1 862</t>
  </si>
  <si>
    <t>Сова_большая_16гб/золото</t>
  </si>
  <si>
    <t>1 125</t>
  </si>
  <si>
    <t>1701170104_комплект_90_1064_2шт</t>
  </si>
  <si>
    <t>1 580</t>
  </si>
  <si>
    <t>футб_из_вискоза/бежевый</t>
  </si>
  <si>
    <t>Лонгслив/слива</t>
  </si>
  <si>
    <t>платье_цветок/сине_красный</t>
  </si>
  <si>
    <t>1 587</t>
  </si>
  <si>
    <t>0901170109_577_173_комплект_4шт</t>
  </si>
  <si>
    <t>2 200</t>
  </si>
  <si>
    <t>15_Тапочки_домашние/202003</t>
  </si>
  <si>
    <t>ип_1_Платье_Лемонти/бордо</t>
  </si>
  <si>
    <t>1 652</t>
  </si>
  <si>
    <t>13_Тапочки_домашние/201026</t>
  </si>
  <si>
    <t>2301130020_691_009</t>
  </si>
  <si>
    <t>0608_СТРОИТЕЛЮ_2500/11720</t>
  </si>
  <si>
    <t>1 496</t>
  </si>
  <si>
    <t>0604_2990000002377_063030/розовый</t>
  </si>
  <si>
    <t>4_Тап_для_дом/201013_NEW</t>
  </si>
  <si>
    <t>1301170015_90_1064</t>
  </si>
  <si>
    <t>1 163</t>
  </si>
  <si>
    <t>Брюки_МОККО/бордовый</t>
  </si>
  <si>
    <t>1 594</t>
  </si>
  <si>
    <t>598-076_комплект_4шт</t>
  </si>
  <si>
    <t>2601170013_Шорты_двойные_шорты__юбочка_цвет_черный_кант_лайм</t>
  </si>
  <si>
    <t>1 296</t>
  </si>
  <si>
    <t>вод_из_ажура/слива</t>
  </si>
  <si>
    <t>1 002</t>
  </si>
  <si>
    <t>Кошелек-1/Neon_zebra</t>
  </si>
  <si>
    <t>1 611</t>
  </si>
  <si>
    <t>шкатулка_велюр-18.5*12_8-06-318</t>
  </si>
  <si>
    <t>1 940</t>
  </si>
  <si>
    <t>172-129_комплект_6шт_new</t>
  </si>
  <si>
    <t>2 328</t>
  </si>
  <si>
    <t>вод_из_вискозы/бордовый</t>
  </si>
  <si>
    <t>42-328_42-329_комплект_2шт</t>
  </si>
  <si>
    <t>1 847</t>
  </si>
  <si>
    <t>230-440_230-437_230-433_230-430_комплект_4шт</t>
  </si>
  <si>
    <t>1 574</t>
  </si>
  <si>
    <t>598-056_комплект_4шт</t>
  </si>
  <si>
    <t>Блуза_28-40/814</t>
  </si>
  <si>
    <t>- 1 076</t>
  </si>
  <si>
    <t>5 351</t>
  </si>
  <si>
    <t>474-152_комплект_4шт</t>
  </si>
  <si>
    <t>3 195</t>
  </si>
  <si>
    <t>2990000002673_Блуза_427_31_65/черный</t>
  </si>
  <si>
    <t>- 1 106</t>
  </si>
  <si>
    <t>5 990</t>
  </si>
  <si>
    <t>2 396</t>
  </si>
  <si>
    <t>162-732</t>
  </si>
  <si>
    <t>- 1 454</t>
  </si>
  <si>
    <t>5 634</t>
  </si>
  <si>
    <t>1 690</t>
  </si>
  <si>
    <t>155-517_комплект_3шт</t>
  </si>
  <si>
    <t>- 1 457</t>
  </si>
  <si>
    <t>2990000002663_Юбка_050600/бежевый</t>
  </si>
  <si>
    <t>- 1 565</t>
  </si>
  <si>
    <t>4 962</t>
  </si>
  <si>
    <t>1 985</t>
  </si>
  <si>
    <t>191-167_комплект_4шт</t>
  </si>
  <si>
    <t>2 919</t>
  </si>
  <si>
    <t>Куртка_2280/черный</t>
  </si>
  <si>
    <t>2 750</t>
  </si>
  <si>
    <t>- 3 250</t>
  </si>
  <si>
    <t>10 044</t>
  </si>
  <si>
    <t>1201190538_154_574</t>
  </si>
  <si>
    <t>- 4 632</t>
  </si>
  <si>
    <t>7 652</t>
  </si>
  <si>
    <t>2990000002281_012030/0_00007082</t>
  </si>
  <si>
    <t>2990000002618_ЦБ_00000025/0_00007067</t>
  </si>
  <si>
    <t>2 702</t>
  </si>
  <si>
    <t>2990000002577_Обезьянка_сидящая_/оранжевый</t>
  </si>
  <si>
    <t>2 272</t>
  </si>
  <si>
    <t>2990000002149_024160/0</t>
  </si>
  <si>
    <t>2990000002161_020040/голубой</t>
  </si>
  <si>
    <t>2990000000493_инт_Карта_Физическ/белый</t>
  </si>
  <si>
    <t>2990000002143_024150/0</t>
  </si>
  <si>
    <t>2990000002412_073000/белый</t>
  </si>
  <si>
    <t>598-074_комплект_2шт</t>
  </si>
  <si>
    <t>щит_капля_003//голубой</t>
  </si>
  <si>
    <t>18_Тапочки_домашние/300007</t>
  </si>
  <si>
    <t>меч_фламберг_50см//черная_дерево</t>
  </si>
  <si>
    <t>2990000002156_020020/0_00006984</t>
  </si>
  <si>
    <t>подставка_телефон_10*10//бук_лен_уголь</t>
  </si>
  <si>
    <t>2990000002373_081270/серый</t>
  </si>
  <si>
    <t>13_Тапочки_домашние/201025</t>
  </si>
  <si>
    <t>2990000000546_инт_Игра_викторина/0</t>
  </si>
  <si>
    <t>Набор_вышив_лент_ЛП2212/Примула</t>
  </si>
  <si>
    <t>щит_круг_001//красный_00006386</t>
  </si>
  <si>
    <t>2990000002406_075150/салатовый</t>
  </si>
  <si>
    <t>2 087</t>
  </si>
  <si>
    <t>2990000002218_081050/0</t>
  </si>
  <si>
    <t>футб_из_ажура/антрацит</t>
  </si>
  <si>
    <t>2990000002480_040070/0</t>
  </si>
  <si>
    <t>2990000002222_081600/0</t>
  </si>
  <si>
    <t>КС02Карта_складная_Moscow_Today</t>
  </si>
  <si>
    <t>вод_из_кружево/шоколад</t>
  </si>
  <si>
    <t>Лонгслив/темно_антрацитовый</t>
  </si>
  <si>
    <t>2990000002144_000220/бежевый</t>
  </si>
  <si>
    <t>0604_2990000002239_081230/0</t>
  </si>
  <si>
    <t>155-518</t>
  </si>
  <si>
    <t>Меломан_16гб/фиолетовый_USB</t>
  </si>
  <si>
    <t>9_Тапочки_домашние/201002</t>
  </si>
  <si>
    <t>Лонгслив/фисташковый</t>
  </si>
  <si>
    <t>2990000002159_021030/0_00007228</t>
  </si>
  <si>
    <t>2990000000467_инт_Карта_Крым_р_р/0</t>
  </si>
  <si>
    <t>Браслет_SLAP_силикон_1088/синий</t>
  </si>
  <si>
    <t>2 251</t>
  </si>
  <si>
    <t>1 063</t>
  </si>
  <si>
    <t>Браслет_SLAP_силикон_1088/оранжевый</t>
  </si>
  <si>
    <t>2990000002711_Лисичка_11401_USB_/оранжевый</t>
  </si>
  <si>
    <t>1603090050_комплект_85_1801_4шт</t>
  </si>
  <si>
    <t>2 455</t>
  </si>
  <si>
    <t>1 795</t>
  </si>
  <si>
    <t>3 964</t>
  </si>
  <si>
    <t>2990000000464_инт_Карта_ЦФО+С_Пе/0</t>
  </si>
  <si>
    <t>1 849</t>
  </si>
  <si>
    <t>598-076_комплект_6шт</t>
  </si>
  <si>
    <t>2 014</t>
  </si>
  <si>
    <t>2212190010_Жетон_Никто_Кроме_Нас_11350_05_USB_накопитель_32GB_с_мешочком</t>
  </si>
  <si>
    <t>2 207</t>
  </si>
  <si>
    <t>Чемодан_L-001_верт_M\сиреневый</t>
  </si>
  <si>
    <t>1 759</t>
  </si>
  <si>
    <t>6 521</t>
  </si>
  <si>
    <t>2 608</t>
  </si>
  <si>
    <t>3_Ручка_металл_пл/синяя_11450</t>
  </si>
  <si>
    <t>2990000002513_Патрон_автоматный_/бронзовый</t>
  </si>
  <si>
    <t>2990000002116_NEW_Изделие_из_дер/коричневый</t>
  </si>
  <si>
    <t>2 423</t>
  </si>
  <si>
    <t>4 293</t>
  </si>
  <si>
    <t>1 717</t>
  </si>
  <si>
    <t>Надпись_дерев_HOME/темн_орех</t>
  </si>
  <si>
    <t>2 795</t>
  </si>
  <si>
    <t>06-295</t>
  </si>
  <si>
    <t>2 747</t>
  </si>
  <si>
    <t>2 165</t>
  </si>
  <si>
    <t>набор_для_вышивания_КВ701/Лебеди</t>
  </si>
  <si>
    <t>1 533</t>
  </si>
  <si>
    <t>2990000002542_Помада_11243_USB_н/0</t>
  </si>
  <si>
    <t>2 269</t>
  </si>
  <si>
    <t>1 266</t>
  </si>
  <si>
    <t>2301090014_691_030</t>
  </si>
  <si>
    <t>2 792</t>
  </si>
  <si>
    <t>3 903</t>
  </si>
  <si>
    <t>2990000002513_Патрон_автоматный_/золотистый</t>
  </si>
  <si>
    <t>Браслет_SLAP_силикон_1088/розовый</t>
  </si>
  <si>
    <t>2 088</t>
  </si>
  <si>
    <t>474-156_комплект_4шт</t>
  </si>
  <si>
    <t>1 525</t>
  </si>
  <si>
    <t>0901170030_577_171_комплект_4шт</t>
  </si>
  <si>
    <t>2 585</t>
  </si>
  <si>
    <t>2990000002430_902290/бежевый</t>
  </si>
  <si>
    <t>2 591</t>
  </si>
  <si>
    <t>1 476</t>
  </si>
  <si>
    <t>2 305</t>
  </si>
  <si>
    <t>2202210005_358_1600</t>
  </si>
  <si>
    <t>1 619</t>
  </si>
  <si>
    <t>2202170018_104_728</t>
  </si>
  <si>
    <t>2 621</t>
  </si>
  <si>
    <t>Платье30-604/78</t>
  </si>
  <si>
    <t>1 437</t>
  </si>
  <si>
    <t>6 183</t>
  </si>
  <si>
    <t>2 473</t>
  </si>
  <si>
    <t>2990000002713_Авокадо_11866_USB_/желтый</t>
  </si>
  <si>
    <t>1 262</t>
  </si>
  <si>
    <t>2990000002722_Фотоаппарат_10475_/черный</t>
  </si>
  <si>
    <t>1 100</t>
  </si>
  <si>
    <t>Пластик_карта_Балет/USB-накопитель</t>
  </si>
  <si>
    <t>2802170019_934_449</t>
  </si>
  <si>
    <t>2 959</t>
  </si>
  <si>
    <t>0901170137_577_171_577_166_комплект_6шт</t>
  </si>
  <si>
    <t>2 547</t>
  </si>
  <si>
    <t>Робот_металл/16GB</t>
  </si>
  <si>
    <t>1 234</t>
  </si>
  <si>
    <t>251-203</t>
  </si>
  <si>
    <t>2 767</t>
  </si>
  <si>
    <t>64_Патрон_пистол/USB-накопитель_серебро</t>
  </si>
  <si>
    <t>2212190008_Жетон_Морская_Пехота_России_11350_08_USB_накопитель_32GB_с_ме</t>
  </si>
  <si>
    <t>самолет_16гб/металл</t>
  </si>
  <si>
    <t>2 099</t>
  </si>
  <si>
    <t>2312180014_482_547_482_548_комплект_2шт</t>
  </si>
  <si>
    <t>1701130013_ЦБ_0000090_комплект_2шт</t>
  </si>
  <si>
    <t>2990000002506_Водолазка_хлопкова/пудровый</t>
  </si>
  <si>
    <t>1 092</t>
  </si>
  <si>
    <t>Боди_сетка-комбо/снег_черный</t>
  </si>
  <si>
    <t>2 003</t>
  </si>
  <si>
    <t>Набор_выш_лент_ЛП1211/Подснежники</t>
  </si>
  <si>
    <t>2202093904_050110</t>
  </si>
  <si>
    <t>20_Тапочки_домашние/300022</t>
  </si>
  <si>
    <t>2990000002454_062070/серый</t>
  </si>
  <si>
    <t>2601090017_260_587</t>
  </si>
  <si>
    <t>0609_2_Майка_девочки_хлоп/черный_черный</t>
  </si>
  <si>
    <t>1 117</t>
  </si>
  <si>
    <t>2112124755_358_1912</t>
  </si>
  <si>
    <t>2402122611_040030_комплект_2шт</t>
  </si>
  <si>
    <t>2990000002421_902070/белый2</t>
  </si>
  <si>
    <t>вод_из_вискозы/сиреневый</t>
  </si>
  <si>
    <t>2990000000491_инт_Карта_складная/0</t>
  </si>
  <si>
    <t>2990000002189_020300/голубой</t>
  </si>
  <si>
    <t>2990000002289_043010/розовый</t>
  </si>
  <si>
    <t>2990000002335_000100/зеленый</t>
  </si>
  <si>
    <t>598-062_комплект_2шт</t>
  </si>
  <si>
    <t>1 178</t>
  </si>
  <si>
    <t>0902130044_880_157</t>
  </si>
  <si>
    <t>2112124744_358_1952_комплект_4шт</t>
  </si>
  <si>
    <t>Шорты_двойные+_сетка_черный_кант_фуксия</t>
  </si>
  <si>
    <t>2990000002274_030110/0_00006956</t>
  </si>
  <si>
    <t>2990000002635_ЦБ_00000022/0</t>
  </si>
  <si>
    <t>2990000002444_050102/белый</t>
  </si>
  <si>
    <t>2402182141_067500_комплект_3шт</t>
  </si>
  <si>
    <t>2990000002121_902270/натуральный</t>
  </si>
  <si>
    <t>2990000002405_075070/голубой</t>
  </si>
  <si>
    <t>0902130034_880_163</t>
  </si>
  <si>
    <t>1404_2990000002349_041030/0</t>
  </si>
  <si>
    <t>2990000000529_инт_Карта_скл_Моск/0</t>
  </si>
  <si>
    <t>2990000002201_920390/белыйбелый</t>
  </si>
  <si>
    <t>0604_2990000002275_050160/оранжевый</t>
  </si>
  <si>
    <t>0106_0604_2990000002205_071030/серый</t>
  </si>
  <si>
    <t>2402155521_011010_комплект_3шт</t>
  </si>
  <si>
    <t>2102175515_067000</t>
  </si>
  <si>
    <t>2990000002326_062090/коралловый</t>
  </si>
  <si>
    <t>230-404_комплект_3шт</t>
  </si>
  <si>
    <t>1 647</t>
  </si>
  <si>
    <t>2990000002569_Футболка_женская_ч/белый</t>
  </si>
  <si>
    <t>1 154</t>
  </si>
  <si>
    <t>вод_из_кружево/красный</t>
  </si>
  <si>
    <t>1 168</t>
  </si>
  <si>
    <t>щит_треугол_002//кот_меч</t>
  </si>
  <si>
    <t>0609_2_Майка_девочки_хлоп/черный_фуксия</t>
  </si>
  <si>
    <t>щит_круглый_всадник_лев</t>
  </si>
  <si>
    <t>2990000002471_911540/бежевый</t>
  </si>
  <si>
    <t>сабля_русская//черная_дерево</t>
  </si>
  <si>
    <t>2990000002415_073060/белый</t>
  </si>
  <si>
    <t>189-264</t>
  </si>
  <si>
    <t>2990000002203_070042/серый</t>
  </si>
  <si>
    <t>1 360</t>
  </si>
  <si>
    <t>1201193619_ЦБ_0000083</t>
  </si>
  <si>
    <t>0604_2990000002445_050105/серый</t>
  </si>
  <si>
    <t>2990000002309_060030/оранжевый</t>
  </si>
  <si>
    <t>2990000002442_068102/белый</t>
  </si>
  <si>
    <t>2990000002474_011030/зеленый</t>
  </si>
  <si>
    <t>2990000002376_082010/розовый</t>
  </si>
  <si>
    <t>2990000002347_041090/0</t>
  </si>
  <si>
    <t>1201190543_420_080</t>
  </si>
  <si>
    <t>Арбалет_2_болта</t>
  </si>
  <si>
    <t>2990000002440_095620/0</t>
  </si>
  <si>
    <t>2601130008_Шорты_двойные_шорты__шорты_сетка_цвет_черный_кант_оранж</t>
  </si>
  <si>
    <t>2990000002271_030300/бежевый</t>
  </si>
  <si>
    <t>2990000002274_030110/желтый</t>
  </si>
  <si>
    <t>2990000002261_030140/желтый</t>
  </si>
  <si>
    <t>вод_из_вискозы/белый</t>
  </si>
  <si>
    <t>Лонгслив/белый</t>
  </si>
  <si>
    <t>2990000002285_001010/0</t>
  </si>
  <si>
    <t>2990000002634_ЦБ_00000021/0</t>
  </si>
  <si>
    <t>2990000002726_Раскраска_Мир_Живо/0</t>
  </si>
  <si>
    <t>1201190535_420_084</t>
  </si>
  <si>
    <t>2990000000530_инт_Карта_скл_Карт/0</t>
  </si>
  <si>
    <t>2990000000537_инт_Карта_складная/0</t>
  </si>
  <si>
    <t>2990000002436_022050/0</t>
  </si>
  <si>
    <t>2990000000539_инт_Карта_складная/0</t>
  </si>
  <si>
    <t>2112124804_358_1917_комплект_4шт</t>
  </si>
  <si>
    <t>2202121550_902210</t>
  </si>
  <si>
    <t>2990000002209_915290/0</t>
  </si>
  <si>
    <t>2112124742_358_1952_комплект_6шт</t>
  </si>
  <si>
    <t>598-073_комплект_4шт</t>
  </si>
  <si>
    <t>1 726</t>
  </si>
  <si>
    <t>2601090016_260_588</t>
  </si>
  <si>
    <t>598-056_комплект_2шт</t>
  </si>
  <si>
    <t>1901170009_390_310</t>
  </si>
  <si>
    <t>2990000002122_091010/роз_гол_сер</t>
  </si>
  <si>
    <t>2601090020_260_586</t>
  </si>
  <si>
    <t>172-128_комплект_2шт</t>
  </si>
  <si>
    <t>2990000000524_инт_Карта_складная/0</t>
  </si>
  <si>
    <t>172-128_комплект_4шт</t>
  </si>
  <si>
    <t>0509_шорты_черн_дев/черный_мята</t>
  </si>
  <si>
    <t>2_Ручка_STRICTO_A-67-30_CHROME/S_CHROME</t>
  </si>
  <si>
    <t>3 124</t>
  </si>
  <si>
    <t>1801170009_комплект_250_104_2шт</t>
  </si>
  <si>
    <t>2401130012_189_251_комплект_2шт</t>
  </si>
  <si>
    <t>4 663</t>
  </si>
  <si>
    <t>86-2349_86-2351_комплект_2шт</t>
  </si>
  <si>
    <t>5 101</t>
  </si>
  <si>
    <t>1 428</t>
  </si>
  <si>
    <t>1801130008_072800_дубль</t>
  </si>
  <si>
    <t>2 728</t>
  </si>
  <si>
    <t>1701170019_154_560</t>
  </si>
  <si>
    <t>2 567</t>
  </si>
  <si>
    <t>6 011</t>
  </si>
  <si>
    <t>1 803</t>
  </si>
  <si>
    <t>154-554</t>
  </si>
  <si>
    <t>2 563</t>
  </si>
  <si>
    <t>3 180</t>
  </si>
  <si>
    <t>2701090010_86_2432_86_2433_415_2121_комплект_3шт</t>
  </si>
  <si>
    <t>2 202</t>
  </si>
  <si>
    <t>4 511</t>
  </si>
  <si>
    <t>1 218</t>
  </si>
  <si>
    <t>0604_2990000002325_062040/оранжевый</t>
  </si>
  <si>
    <t>0302210006_ЦБ_00000644</t>
  </si>
  <si>
    <t>2 059</t>
  </si>
  <si>
    <t>1 676</t>
  </si>
  <si>
    <t>0901170123_359_771</t>
  </si>
  <si>
    <t>2501130013_189_262_комплект_2шт</t>
  </si>
  <si>
    <t>2 582</t>
  </si>
  <si>
    <t>4 913</t>
  </si>
  <si>
    <t>3001170010_меч_полуторник_70см__щит_круглый_всадник_лев_комплект_2шт</t>
  </si>
  <si>
    <t>Набор_вышив_лентЛП4314/Ежевика</t>
  </si>
  <si>
    <t>1 220</t>
  </si>
  <si>
    <t>1510_16_Подвеска_с_цепочкой_се/серебристый</t>
  </si>
  <si>
    <t>2 280</t>
  </si>
  <si>
    <t>2770000001555_Водолазка_из_сетки/сиреневый</t>
  </si>
  <si>
    <t>корабль_металл16гб/серебро</t>
  </si>
  <si>
    <t>2212130006_263_1172_263_1012_263_1013_263_1014_комплект_13шт</t>
  </si>
  <si>
    <t>1 307</t>
  </si>
  <si>
    <t>4 266</t>
  </si>
  <si>
    <t>1 152</t>
  </si>
  <si>
    <t>0902090030_комплект_42_438_2шт</t>
  </si>
  <si>
    <t>2 457</t>
  </si>
  <si>
    <t>1 305</t>
  </si>
  <si>
    <t>2002210012_86_1771</t>
  </si>
  <si>
    <t>162-726</t>
  </si>
  <si>
    <t>1 235</t>
  </si>
  <si>
    <t>Соус-Терияки/1,8</t>
  </si>
  <si>
    <t>071200_12литров</t>
  </si>
  <si>
    <t>68_Пласт_карт_Купюр_5000/USB-накопитель</t>
  </si>
  <si>
    <t>0902130032_комплект_880_162_1шт_880_163_1шт_880_164_1шт_880_165_1шт</t>
  </si>
  <si>
    <t>2 622</t>
  </si>
  <si>
    <t>2 841</t>
  </si>
  <si>
    <t>0902090048_комплект_42_431_1шт_42_432_1шт_42_366_1шт</t>
  </si>
  <si>
    <t>1 073</t>
  </si>
  <si>
    <t>5 180</t>
  </si>
  <si>
    <t>1 347</t>
  </si>
  <si>
    <t>2212120014_263_1012_263_1013_263_1014_комплект_6шт</t>
  </si>
  <si>
    <t>4 941</t>
  </si>
  <si>
    <t>1 285</t>
  </si>
  <si>
    <t>шап_кити_ушки//щербет</t>
  </si>
  <si>
    <t>2 446</t>
  </si>
  <si>
    <t>1 046</t>
  </si>
  <si>
    <t>1 284</t>
  </si>
  <si>
    <t>1301130021_комплект_249_202_2шт</t>
  </si>
  <si>
    <t>2 973</t>
  </si>
  <si>
    <t>060821_100_СТРОИТЕЛЬ/11727</t>
  </si>
  <si>
    <t>2 573</t>
  </si>
  <si>
    <t>1 024</t>
  </si>
  <si>
    <t>2212110010_263_1014_комплект_4шт</t>
  </si>
  <si>
    <t>2002170018_86_2303</t>
  </si>
  <si>
    <t>2 557</t>
  </si>
  <si>
    <t>1 010</t>
  </si>
  <si>
    <t>3 813</t>
  </si>
  <si>
    <t>1510_16_Подвеска_с_цепочкой_се/золотистый</t>
  </si>
  <si>
    <t>1_Комплект_Звезда_2шт/темный_орех</t>
  </si>
  <si>
    <t>2 453</t>
  </si>
  <si>
    <t>3 902</t>
  </si>
  <si>
    <t>1 561</t>
  </si>
  <si>
    <t>Набор_вышив_КВ706/Гордость_садовника</t>
  </si>
  <si>
    <t>0509_майка_черн_дев/черный</t>
  </si>
  <si>
    <t>1 314</t>
  </si>
  <si>
    <t>06-309</t>
  </si>
  <si>
    <t>2 447</t>
  </si>
  <si>
    <t>3 581</t>
  </si>
  <si>
    <t>1 074</t>
  </si>
  <si>
    <t>0401090013_410_105</t>
  </si>
  <si>
    <t>1 443</t>
  </si>
  <si>
    <t>2701210006_359_592_комплект_2шт</t>
  </si>
  <si>
    <t>2 113</t>
  </si>
  <si>
    <t>2990000002499_Автомобиль_металл_/серебристый</t>
  </si>
  <si>
    <t>1 414</t>
  </si>
  <si>
    <t>Браслет_SLAP_силикон_1088/белый</t>
  </si>
  <si>
    <t>97-694_комплект_6шт</t>
  </si>
  <si>
    <t>2 581</t>
  </si>
  <si>
    <t>3 707</t>
  </si>
  <si>
    <t>2990000002566_Браслет_SLAP_силик/белый</t>
  </si>
  <si>
    <t>Соус-Тонкацу1,8</t>
  </si>
  <si>
    <t>шап_кенз_куп//щербет</t>
  </si>
  <si>
    <t>263-1100</t>
  </si>
  <si>
    <t>2 484</t>
  </si>
  <si>
    <t>Геометрия_широкая_326G_16гб/золото</t>
  </si>
  <si>
    <t>9_Тапочки_домашние/201008</t>
  </si>
  <si>
    <t>Браслет_SLAP_силикон_1088/ярко-зеленый</t>
  </si>
  <si>
    <t>3001170008_Меч_полуторник_70см__щит_круглый_орел_комплект_2шт</t>
  </si>
  <si>
    <t>1 577</t>
  </si>
  <si>
    <t>2501130014_189_267</t>
  </si>
  <si>
    <t>1 456</t>
  </si>
  <si>
    <t>2990000002566_Браслет_SLAP_силик/красный</t>
  </si>
  <si>
    <t>1602090044_Шорты_двойные_шорты__юбочка_цвет_черный_кант_лайм</t>
  </si>
  <si>
    <t>1 143</t>
  </si>
  <si>
    <t>1701210006_162_357</t>
  </si>
  <si>
    <t>2 080</t>
  </si>
  <si>
    <t>2 882</t>
  </si>
  <si>
    <t>54-611</t>
  </si>
  <si>
    <t>2 528</t>
  </si>
  <si>
    <t>2612175502_409_195_комплект_6шт</t>
  </si>
  <si>
    <t>2 001</t>
  </si>
  <si>
    <t>4 641</t>
  </si>
  <si>
    <t>вод_из_вискозы/оранжевый</t>
  </si>
  <si>
    <t>2990000002575_Футболка_мужская_ч/капучино</t>
  </si>
  <si>
    <t>1 077</t>
  </si>
  <si>
    <t>2712120014_709_077_709_078_комплект_2шт</t>
  </si>
  <si>
    <t>2 560</t>
  </si>
  <si>
    <t>2990000002237_027010/0</t>
  </si>
  <si>
    <t>2990000002464_Набор_д/0</t>
  </si>
  <si>
    <t>футб_из_ажура/фиолетовый</t>
  </si>
  <si>
    <t>2990000002503_Домик_металл_11854/серебристый</t>
  </si>
  <si>
    <t>1602090025_880_104_880_106_880_108_880_110_комплект_4шт</t>
  </si>
  <si>
    <t>2 307</t>
  </si>
  <si>
    <t>2990000002195_070000/светло_серый</t>
  </si>
  <si>
    <t>1 317</t>
  </si>
  <si>
    <t>футб_из_вискоза/терракот</t>
  </si>
  <si>
    <t>2990000002708_Гитара_классика_кр/красный</t>
  </si>
  <si>
    <t>2612175503_409_195_комплект_2шт</t>
  </si>
  <si>
    <t>1 720</t>
  </si>
  <si>
    <t>Браслет_SLAP_силикон_1088/сиреневый</t>
  </si>
  <si>
    <t>1 219</t>
  </si>
  <si>
    <t>2002170021_54_593</t>
  </si>
  <si>
    <t>2001130022_162_746</t>
  </si>
  <si>
    <t>2 275</t>
  </si>
  <si>
    <t>3 213</t>
  </si>
  <si>
    <t>2770000001710_500007/розовый</t>
  </si>
  <si>
    <t>вод_из_вискозы/светлосиреневый</t>
  </si>
  <si>
    <t>263-1167_263-1170_комплект_2шт</t>
  </si>
  <si>
    <t>2 242</t>
  </si>
  <si>
    <t>5 438</t>
  </si>
  <si>
    <t>1 523</t>
  </si>
  <si>
    <t>2990000002169_022030/0_00006942</t>
  </si>
  <si>
    <t>2701090008_86_2432_86_2433_комплект_2шт</t>
  </si>
  <si>
    <t>3 956</t>
  </si>
  <si>
    <t>2001170013_172_113</t>
  </si>
  <si>
    <t>4 464</t>
  </si>
  <si>
    <t>1 339</t>
  </si>
  <si>
    <t>2990000002497_Патрон_пистолетный/серебристый</t>
  </si>
  <si>
    <t>Браслет_SLAP_силикон_1088/красный</t>
  </si>
  <si>
    <t>2 020</t>
  </si>
  <si>
    <t>1 256</t>
  </si>
  <si>
    <t>14_Тапочки_домашние/202020</t>
  </si>
  <si>
    <t>0901170106_577_168_комплект_6шт</t>
  </si>
  <si>
    <t>3 256</t>
  </si>
  <si>
    <t>0901170130_415_2075_415_2076_комплект_2шт</t>
  </si>
  <si>
    <t>1602090051_880_128</t>
  </si>
  <si>
    <t>2_Набор_КВ210/Кофейный_аромат</t>
  </si>
  <si>
    <t>шап_кити_ушки//бежевый</t>
  </si>
  <si>
    <t>2 263</t>
  </si>
  <si>
    <t>1301130024_комплект_249_201_2шт</t>
  </si>
  <si>
    <t>2 098</t>
  </si>
  <si>
    <t>Батарейка/USB-накопитель</t>
  </si>
  <si>
    <t>Сах_фрукт_паст_бразил_папайя/250_универс</t>
  </si>
  <si>
    <t>0902130029_комплект_880_163_1шт_880_165_1шт</t>
  </si>
  <si>
    <t>1 772</t>
  </si>
  <si>
    <t>1201170008_комплект_420_095_1шт_420_096_1шт</t>
  </si>
  <si>
    <t>2 091</t>
  </si>
  <si>
    <t>футб_из_вискоза/светлобаклажановый</t>
  </si>
  <si>
    <t>1701170043_162_965</t>
  </si>
  <si>
    <t>Пластик_карта_Небо_зовет/USB-накопитель</t>
  </si>
  <si>
    <t>2990000002667_Платье_010600/зеленый</t>
  </si>
  <si>
    <t>5 500</t>
  </si>
  <si>
    <t>2701113714_260_744_260_745_комплект_2шт</t>
  </si>
  <si>
    <t>1 667</t>
  </si>
  <si>
    <t>2112124806_263_1012_комплект_6шт</t>
  </si>
  <si>
    <t>5 323</t>
  </si>
  <si>
    <t>патрон_ак47_16гб/золото</t>
  </si>
  <si>
    <t>1 240</t>
  </si>
  <si>
    <t>2990000002276_030180/0</t>
  </si>
  <si>
    <t>2990000002270_050130/оранжевый</t>
  </si>
  <si>
    <t>0608_УЧИТЕЛЮ_2500/11721</t>
  </si>
  <si>
    <t>2 254</t>
  </si>
  <si>
    <t>футб_из_ажура/светло-малиновый</t>
  </si>
  <si>
    <t>Бусы_дет_10217006/10217006</t>
  </si>
  <si>
    <t>2 483</t>
  </si>
  <si>
    <t>2 281</t>
  </si>
  <si>
    <t>Брюки_31_11/004_темно-синий</t>
  </si>
  <si>
    <t>2212190009_Жетон_Супер_Доктор_11350_06_USB_накопитель_32GB_с_мешочком</t>
  </si>
  <si>
    <t>вод_из_ажура/сиреневый</t>
  </si>
  <si>
    <t>Лонгслив/фиолетовый</t>
  </si>
  <si>
    <t>2001170016_250_116</t>
  </si>
  <si>
    <t>2 546</t>
  </si>
  <si>
    <t>2 013</t>
  </si>
  <si>
    <t>1502170023_Шорты_двойные_шорты__юбочка_цвет_черный_кант_оранж</t>
  </si>
  <si>
    <t>1701170044_162_963</t>
  </si>
  <si>
    <t>3 272</t>
  </si>
  <si>
    <t>Лонгслив/синий</t>
  </si>
  <si>
    <t>2202181351_902150_комплект_5шт</t>
  </si>
  <si>
    <t>13_Набор_дл_выши_бис_FeDi/КВ708_Тепл_веч</t>
  </si>
  <si>
    <t>3 503</t>
  </si>
  <si>
    <t>1 401</t>
  </si>
  <si>
    <t>гаечный_ключ_16гб/серебро</t>
  </si>
  <si>
    <t>1 229</t>
  </si>
  <si>
    <t>0604_2990000002401_081720/0</t>
  </si>
  <si>
    <t>1602090045_880_132</t>
  </si>
  <si>
    <t>1 784</t>
  </si>
  <si>
    <t>1_Патрон_АК-47/серебро_10280_USB_296S_32GB_с_меш</t>
  </si>
  <si>
    <t>2_Тапочки_домашние/100006</t>
  </si>
  <si>
    <t>222-773</t>
  </si>
  <si>
    <t>щит_круг_001/коричневый</t>
  </si>
  <si>
    <t>1 083</t>
  </si>
  <si>
    <t>263-1094</t>
  </si>
  <si>
    <t>2990000002216_081170/серый</t>
  </si>
  <si>
    <t>275-1207_275-1210_комплект_2шт</t>
  </si>
  <si>
    <t>скрипичный_ключ_16гб/черный</t>
  </si>
  <si>
    <t>0103170011_755_202</t>
  </si>
  <si>
    <t>5Камуфлирующая_база/8мл</t>
  </si>
  <si>
    <t>2001130016_162_753</t>
  </si>
  <si>
    <t>4 086</t>
  </si>
  <si>
    <t>2990000002479_016020/0_00007092</t>
  </si>
  <si>
    <t>0103210016_755_232</t>
  </si>
  <si>
    <t>1 986</t>
  </si>
  <si>
    <t>Акула_16гб/11079_синяя</t>
  </si>
  <si>
    <t>2990000002217_096080/розовый</t>
  </si>
  <si>
    <t>2990000002299_040020/0</t>
  </si>
  <si>
    <t>2990000000473_инт_Карта_настенна/0</t>
  </si>
  <si>
    <t>2 552</t>
  </si>
  <si>
    <t>1 927</t>
  </si>
  <si>
    <t>0603130055_комплект_104_781_2шт</t>
  </si>
  <si>
    <t>2 529</t>
  </si>
  <si>
    <t>263-1099</t>
  </si>
  <si>
    <t>2 522</t>
  </si>
  <si>
    <t>2 844</t>
  </si>
  <si>
    <t>щит_капля_003//воин_маска</t>
  </si>
  <si>
    <t>1602090007_880_112_880_114_880_116_880_118_комплект_4шт</t>
  </si>
  <si>
    <t>Браслет_Елена/10101033</t>
  </si>
  <si>
    <t>2302143410_027010_комплект_3шт</t>
  </si>
  <si>
    <t>вод_из_вискозы/красный</t>
  </si>
  <si>
    <t>1 851</t>
  </si>
  <si>
    <t>2912131813_263_1145_комплект_2шт</t>
  </si>
  <si>
    <t>1 469</t>
  </si>
  <si>
    <t>2990000002633_ЦБ_00000023/0_00007052</t>
  </si>
  <si>
    <t>060821_ЛЕВ/11751</t>
  </si>
  <si>
    <t>2 255</t>
  </si>
  <si>
    <t>1 343</t>
  </si>
  <si>
    <t>подставка_телефон_10*10//бук_лен_махагон</t>
  </si>
  <si>
    <t>1701210009_162_209</t>
  </si>
  <si>
    <t>2 543</t>
  </si>
  <si>
    <t>2 010</t>
  </si>
  <si>
    <t>2401090012_189_247</t>
  </si>
  <si>
    <t>2990000002315_064040/темно_серый</t>
  </si>
  <si>
    <t>06-297</t>
  </si>
  <si>
    <t>2990000002421_902070/0</t>
  </si>
  <si>
    <t>263-1155_263-1158_комплект_2шт</t>
  </si>
  <si>
    <t>5 724</t>
  </si>
  <si>
    <t>1 603</t>
  </si>
  <si>
    <t>3_Пластик_карта/Знак_зод.Стрелец</t>
  </si>
  <si>
    <t>0401090006_410_122_410_107_комплект_4шт</t>
  </si>
  <si>
    <t>3 328</t>
  </si>
  <si>
    <t>пл_карта_16гб_2/др_взрослая</t>
  </si>
  <si>
    <t>1 282</t>
  </si>
  <si>
    <t>0608_СОБАКА_2500/11752</t>
  </si>
  <si>
    <t>1 324</t>
  </si>
  <si>
    <t>2812120017_263_1139_263_1141_комплект_2шт</t>
  </si>
  <si>
    <t>2 583</t>
  </si>
  <si>
    <t>2 323</t>
  </si>
  <si>
    <t>2770000001710_500007/розовый_00006825</t>
  </si>
  <si>
    <t>2990000002475_011010/0</t>
  </si>
  <si>
    <t>2990000002618_ЦБ_00000025/0</t>
  </si>
  <si>
    <t>2990000002708_Гитара_классика_кр/черный</t>
  </si>
  <si>
    <t>0103170017_85_1813</t>
  </si>
  <si>
    <t>2990000002469_91721/0_00007132</t>
  </si>
  <si>
    <t>100-925</t>
  </si>
  <si>
    <t>0609_Борцовка_дев_хлоп/лайкр_черный_мята</t>
  </si>
  <si>
    <t>1701170025_комплект_90_1065_2шт</t>
  </si>
  <si>
    <t>1 340</t>
  </si>
  <si>
    <t>2002210040_887_118</t>
  </si>
  <si>
    <t>Соус-Тонкацу/0,5</t>
  </si>
  <si>
    <t>2990000002455_062130/0</t>
  </si>
  <si>
    <t>2990000002571_Ручка_шариковая_ме/белый</t>
  </si>
  <si>
    <t>1 517</t>
  </si>
  <si>
    <t>2990000002492_015150/бежевый</t>
  </si>
  <si>
    <t>1701090007_ЦБ_0000085</t>
  </si>
  <si>
    <t>2601170010_Топ_для_девочки_х/б_с_лайкрой_цвет_черный_кант_Коралл</t>
  </si>
  <si>
    <t>2102173615_081570_комплект_2шт</t>
  </si>
  <si>
    <t>2002210027_887_102</t>
  </si>
  <si>
    <t>2 485</t>
  </si>
  <si>
    <t>2 241</t>
  </si>
  <si>
    <t>топор_бородач_50см//дерево_серебро</t>
  </si>
  <si>
    <t>2612140024_260_653</t>
  </si>
  <si>
    <t>2990000002392_902200/0</t>
  </si>
  <si>
    <t>2212190007_Жетон_Военно_Морской_Флот_11350_07_USB_накопитель_32GB_с_мешо</t>
  </si>
  <si>
    <t>2 247</t>
  </si>
  <si>
    <t>0901170138_577_171_577_166_комплект_2шт</t>
  </si>
  <si>
    <t>2990000002474_011030/0</t>
  </si>
  <si>
    <t>16_Набор_дл_выши_бис_КВ704/Май</t>
  </si>
  <si>
    <t>2 681</t>
  </si>
  <si>
    <t>0103170016_85_1677</t>
  </si>
  <si>
    <t>1 170</t>
  </si>
  <si>
    <t>2001090007_390_869</t>
  </si>
  <si>
    <t>1 034</t>
  </si>
  <si>
    <t>0902130038_комплект_146_1725_2шт</t>
  </si>
  <si>
    <t>191-122_комплект_4шт</t>
  </si>
  <si>
    <t>2990000002250_026260/серый</t>
  </si>
  <si>
    <t>191-125_комплект_4шт</t>
  </si>
  <si>
    <t>2 176</t>
  </si>
  <si>
    <t>2812110008_263_1138</t>
  </si>
  <si>
    <t>Подарочный_деревян/0_00006750</t>
  </si>
  <si>
    <t>1401090010_390_114</t>
  </si>
  <si>
    <t>2990000002274_030110/0</t>
  </si>
  <si>
    <t>1701090009_ЦБ_0000087</t>
  </si>
  <si>
    <t>2401170012_189_258</t>
  </si>
  <si>
    <t>0609_2990000002567_Комплект_Майк/фуксия</t>
  </si>
  <si>
    <t>2 208</t>
  </si>
  <si>
    <t>1 398</t>
  </si>
  <si>
    <t>1201130009_149_657</t>
  </si>
  <si>
    <t>3_Пластик_карта/Знак_зодиака_Лев</t>
  </si>
  <si>
    <t>2 201</t>
  </si>
  <si>
    <t>0609_Борцовка_дев_хлоп/черный_розовый</t>
  </si>
  <si>
    <t>1 103</t>
  </si>
  <si>
    <t>щит_треугол_002//голубой</t>
  </si>
  <si>
    <t>1901090011_250_114</t>
  </si>
  <si>
    <t>0901170020_577_166_комплект_2шт</t>
  </si>
  <si>
    <t>2 027</t>
  </si>
  <si>
    <t>2990000002152_020440/голубой</t>
  </si>
  <si>
    <t>409-101_комплект_2шт</t>
  </si>
  <si>
    <t>2990000002481_040060/0</t>
  </si>
  <si>
    <t>2990000002620_ЦБ_00000026/0_00007069</t>
  </si>
  <si>
    <t>198-279_комплект_6шт</t>
  </si>
  <si>
    <t>1502170009_942_508</t>
  </si>
  <si>
    <t>2990000002431_028000/розовый</t>
  </si>
  <si>
    <t>2990000002316_065210/бел_сер</t>
  </si>
  <si>
    <t>МечТанто_ножны/красный</t>
  </si>
  <si>
    <t>598-057_комплект_2шт</t>
  </si>
  <si>
    <t>Зайчик_11524_16гб/11526_желтый</t>
  </si>
  <si>
    <t>2 008</t>
  </si>
  <si>
    <t>5_Набор_КВ412/Часы_Изобилие</t>
  </si>
  <si>
    <t>2 306</t>
  </si>
  <si>
    <t>1404_2990000002346_041140/0</t>
  </si>
  <si>
    <t>2701113717_260_745</t>
  </si>
  <si>
    <t>598-076_комплект_2шт</t>
  </si>
  <si>
    <t>0609_2_Майка_девочки_хлоп/30</t>
  </si>
  <si>
    <t>7_Набор_д_вышив_бисер_КВ115/Эспрессо</t>
  </si>
  <si>
    <t>2990000002245_026180/0</t>
  </si>
  <si>
    <t>2990000000503_инт_Атлас_автодоро/0</t>
  </si>
  <si>
    <t>1901130022_комплект_97_606_2шт</t>
  </si>
  <si>
    <t>1 651</t>
  </si>
  <si>
    <t>ип_1_Платье_Камилла/черный</t>
  </si>
  <si>
    <t>1 666</t>
  </si>
  <si>
    <t>2990000002416_073020/белый</t>
  </si>
  <si>
    <t>251-611</t>
  </si>
  <si>
    <t>251-533_251-534_комплект_2шт</t>
  </si>
  <si>
    <t>4 053</t>
  </si>
  <si>
    <t>2501130006_189_428</t>
  </si>
  <si>
    <t>2 079</t>
  </si>
  <si>
    <t>2202114919_064080</t>
  </si>
  <si>
    <t>Лонгслив/антрацитовый</t>
  </si>
  <si>
    <t>2501090008_189_259</t>
  </si>
  <si>
    <t>3 807</t>
  </si>
  <si>
    <t>2990000002569_Футболка_женская_ч/капучино</t>
  </si>
  <si>
    <t>1 243</t>
  </si>
  <si>
    <t>2202181716_070040</t>
  </si>
  <si>
    <t>1 394</t>
  </si>
  <si>
    <t>щит_капля_003//кот_меч</t>
  </si>
  <si>
    <t>251-619_комплект_2шт</t>
  </si>
  <si>
    <t>230-424_комплект_2шт</t>
  </si>
  <si>
    <t>2701113658_97_671_97_672_комплект_2шт</t>
  </si>
  <si>
    <t>1 350</t>
  </si>
  <si>
    <t>2102130016_885_080</t>
  </si>
  <si>
    <t>2990000000481_инт_НБ4_Комплект_с/0</t>
  </si>
  <si>
    <t>62_Гит_черно-бела/красно-черная</t>
  </si>
  <si>
    <t>Набор_оздоровительный/0400001</t>
  </si>
  <si>
    <t>1510_15_Брасл_янтарн_1010/черный</t>
  </si>
  <si>
    <t>2990000002339_000140/зеленый</t>
  </si>
  <si>
    <t>ГИМНАСТИКА10446-16</t>
  </si>
  <si>
    <t>1 283</t>
  </si>
  <si>
    <t>0901170031_577_171_комплект_2шт</t>
  </si>
  <si>
    <t>2990000002502_Домик_металл_11854/серебристый</t>
  </si>
  <si>
    <t>2990000002103_Новый_год_Елочка_с/прозрачный</t>
  </si>
  <si>
    <t>1 278</t>
  </si>
  <si>
    <t>пл_карта_16гб_3/кредитная_карта</t>
  </si>
  <si>
    <t>1804_2990000002252_081570/темно_серый</t>
  </si>
  <si>
    <t>2702164945_071020</t>
  </si>
  <si>
    <t>42-329</t>
  </si>
  <si>
    <t>263-1163</t>
  </si>
  <si>
    <t>1 665</t>
  </si>
  <si>
    <t>2990000002425_064089/серый</t>
  </si>
  <si>
    <t>474-152_комплект_2шт</t>
  </si>
  <si>
    <t>1 693</t>
  </si>
  <si>
    <t>251-615</t>
  </si>
  <si>
    <t>1 364</t>
  </si>
  <si>
    <t>1404_2990000002419_073030/белый</t>
  </si>
  <si>
    <t>щит_круг_001//всадник_лук</t>
  </si>
  <si>
    <t>слиток_золота_16гб/золото</t>
  </si>
  <si>
    <t>Кошелек-1/Sacura</t>
  </si>
  <si>
    <t>1 451</t>
  </si>
  <si>
    <t>2990000002291_050030/оранжевый</t>
  </si>
  <si>
    <t>NEW_Фигура_Жираф_сердц/выбеленное-дерево</t>
  </si>
  <si>
    <t>2990000002060_Колье_янтарное_на_/лимонный</t>
  </si>
  <si>
    <t>060821_БРИТАНСКИЙ_ФЛАГ/11753</t>
  </si>
  <si>
    <t>1 436</t>
  </si>
  <si>
    <t>1602090026_880_110</t>
  </si>
  <si>
    <t>4_Зажим_для_денег_11355/USB-накопитель_306</t>
  </si>
  <si>
    <t>1 097</t>
  </si>
  <si>
    <t>2302115425_020040</t>
  </si>
  <si>
    <t>шкатулка_велюр-18.5*12_8-06-313</t>
  </si>
  <si>
    <t>79-179</t>
  </si>
  <si>
    <t>2 204</t>
  </si>
  <si>
    <t>футб_из_вискоза/горчичный</t>
  </si>
  <si>
    <t>0604_2990000002182_922150/0_00006944</t>
  </si>
  <si>
    <t>2990000002399_041100/голубой</t>
  </si>
  <si>
    <t>Лонгслив/красный</t>
  </si>
  <si>
    <t>2701113716_260_744</t>
  </si>
  <si>
    <t>0802170009_146_1720</t>
  </si>
  <si>
    <t>1 742</t>
  </si>
  <si>
    <t>1602090021_880_111</t>
  </si>
  <si>
    <t>КН63_Карта_России_трансп_1,18х1,58_лКН63_Карта_России_трансп_1,18х1,58_л</t>
  </si>
  <si>
    <t>2770000001716_Платье_София/кофе</t>
  </si>
  <si>
    <t>1 424</t>
  </si>
  <si>
    <t>Наб_вышивания_КВ408/НезабудНезабуд</t>
  </si>
  <si>
    <t>вод_из_вискозы/темно-лиловый</t>
  </si>
  <si>
    <t>2312180016_260_647</t>
  </si>
  <si>
    <t>0902170010_Комплект_146_1722_1шт_146_1724_1шт</t>
  </si>
  <si>
    <t>1 885</t>
  </si>
  <si>
    <t>0509_шорты_черн_дев/черный_кант_голубой</t>
  </si>
  <si>
    <t>Гитара_классика_16гб/10900_синий</t>
  </si>
  <si>
    <t>1_Брелок_подставка_для_тел_готика/покрытие_Лен</t>
  </si>
  <si>
    <t>2301090007_691_003</t>
  </si>
  <si>
    <t>4 315</t>
  </si>
  <si>
    <t>2990000002160_020030/0_00006989</t>
  </si>
  <si>
    <t>2990000002478_016010/голубой</t>
  </si>
  <si>
    <t>2990000002431_028000/0</t>
  </si>
  <si>
    <t>2990000000496_инт_Карта_Россия_р/белый</t>
  </si>
  <si>
    <t>889-135_комплект_2шт</t>
  </si>
  <si>
    <t>1 931</t>
  </si>
  <si>
    <t>4_Тап_для_дом/201020_NEW</t>
  </si>
  <si>
    <t>0902130010_комплект_880_160_2шт_880_161_2шт</t>
  </si>
  <si>
    <t>2112131723_263_1013_комплект_2шт</t>
  </si>
  <si>
    <t>2312180015_260_647_комплект_2шт</t>
  </si>
  <si>
    <t>1 516</t>
  </si>
  <si>
    <t>подставка_планшет_001//лен</t>
  </si>
  <si>
    <t>1701130014_ЦБ_0000090</t>
  </si>
  <si>
    <t>2770000001714_Водолазка_хлопок_б/бордовый</t>
  </si>
  <si>
    <t>2212190012_Жетон_С_Нами_Бог_и_Андреевский_Флаг_11350_06_USB_накопитель_3</t>
  </si>
  <si>
    <t>NEW21_Тапочки_домашние/300020</t>
  </si>
  <si>
    <t>щит_треугол_002//красный</t>
  </si>
  <si>
    <t>9_Тапочки_домашние/201006</t>
  </si>
  <si>
    <t>джойстик_16гб/черный</t>
  </si>
  <si>
    <t>2612150026_776_043_комплект_2шт</t>
  </si>
  <si>
    <t>1502130022_942_520_комплект_3шт</t>
  </si>
  <si>
    <t>1502130013_942_521_комплект_3шт</t>
  </si>
  <si>
    <t>Обложка_на_паспорт/Pin</t>
  </si>
  <si>
    <t>15_Тапочки_домашние/202021</t>
  </si>
  <si>
    <t>2401130013_189_251</t>
  </si>
  <si>
    <t>2 474</t>
  </si>
  <si>
    <t>2990000002481_040060/голубой</t>
  </si>
  <si>
    <t>2601130029_86_2432</t>
  </si>
  <si>
    <t>2 410</t>
  </si>
  <si>
    <t>0901170129_415_2076</t>
  </si>
  <si>
    <t>2770000001710_500007/желтый</t>
  </si>
  <si>
    <t>грампластинка_16гб/синий</t>
  </si>
  <si>
    <t>2990000002262_032050/0</t>
  </si>
  <si>
    <t>КН76_Карта_Крым_1,57х1,07_кКН76_Карта_Крым_1,57х1,07_к</t>
  </si>
  <si>
    <t>Лонгслив/темносливовый</t>
  </si>
  <si>
    <t>вод_из_вискозы/светлобаклажановый</t>
  </si>
  <si>
    <t>Японский_нож_Кунай</t>
  </si>
  <si>
    <t>2990000002284_032020/металл</t>
  </si>
  <si>
    <t>889-137_комплект_2шт</t>
  </si>
  <si>
    <t>2 527</t>
  </si>
  <si>
    <t>889-107_комплект_2шт</t>
  </si>
  <si>
    <t>7_Штопор/бронзовый</t>
  </si>
  <si>
    <t>2990000002420_902180/0</t>
  </si>
  <si>
    <t>1201190545_420_082</t>
  </si>
  <si>
    <t>2 550</t>
  </si>
  <si>
    <t>2 751</t>
  </si>
  <si>
    <t>1602090014_880_112_880_113_880_114_880_115_880_116_880_117_880_118_компл</t>
  </si>
  <si>
    <t>2 257</t>
  </si>
  <si>
    <t>2 768</t>
  </si>
  <si>
    <t>2312180013_482_548</t>
  </si>
  <si>
    <t>Чмаска_тканевая//бирюза_коралл</t>
  </si>
  <si>
    <t>0901170112_260_639_260_640_260_641_комплект_3шт</t>
  </si>
  <si>
    <t>2990000002723_Меч_Тати_90см/черный</t>
  </si>
  <si>
    <t>1 231</t>
  </si>
  <si>
    <t>598-054_комплект_4шт</t>
  </si>
  <si>
    <t>1 485</t>
  </si>
  <si>
    <t>0902170015_198_267</t>
  </si>
  <si>
    <t>2 402</t>
  </si>
  <si>
    <t>2 436</t>
  </si>
  <si>
    <t>0604_2990000002286_043060/коричневый</t>
  </si>
  <si>
    <t>2612150024_776_043</t>
  </si>
  <si>
    <t>2990000002242_026280/0</t>
  </si>
  <si>
    <t>2802130009_ЦБ_00000634</t>
  </si>
  <si>
    <t>0902130031_комплект_880_162_1шт_880_164_1шт</t>
  </si>
  <si>
    <t>1 396</t>
  </si>
  <si>
    <t>2990000002566_Браслет_SLAP_силик/синий</t>
  </si>
  <si>
    <t>13_Тапочки_домашние/201018</t>
  </si>
  <si>
    <t>2_Тапочки_домашние/100008</t>
  </si>
  <si>
    <t>матрешка_16гб/11440_белая</t>
  </si>
  <si>
    <t>1 315</t>
  </si>
  <si>
    <t>бухгалтер_16гб/коричневый</t>
  </si>
  <si>
    <t>10_Набор_д_выш_бис_FeDi/ЛП4304_Ланд_в_корз</t>
  </si>
  <si>
    <t>1 191</t>
  </si>
  <si>
    <t>2990000002137_084410/красный</t>
  </si>
  <si>
    <t>198-250_комплект_4шт</t>
  </si>
  <si>
    <t>1 459</t>
  </si>
  <si>
    <t>1901170010_комплект_390_310_1шт_390_638_1шт_390_652_1шт</t>
  </si>
  <si>
    <t>1 352</t>
  </si>
  <si>
    <t>0509_шорты_черн_дев/черный_черный</t>
  </si>
  <si>
    <t>1 265</t>
  </si>
  <si>
    <t>2990000002628_ЦБ_00000044/0</t>
  </si>
  <si>
    <t>2802170024_инт_Атлас_Мира_малый</t>
  </si>
  <si>
    <t>222-772_222-773_комплект_2шт</t>
  </si>
  <si>
    <t>1 782</t>
  </si>
  <si>
    <t>1201170009_комплект_887_196_2шт</t>
  </si>
  <si>
    <t>230-434</t>
  </si>
  <si>
    <t>2990000002501_Флешка_с_надписью_/натуральный_00006556</t>
  </si>
  <si>
    <t>191-181_комплект_2шт</t>
  </si>
  <si>
    <t>1 211</t>
  </si>
  <si>
    <t>2990000002347_041090/розовый</t>
  </si>
  <si>
    <t>263-1156_263-1158_комплект_2шт</t>
  </si>
  <si>
    <t>7 497</t>
  </si>
  <si>
    <t>2990000002500_Пластиковая_карта_/синий</t>
  </si>
  <si>
    <t>2102180548_031020_комплект_5шт</t>
  </si>
  <si>
    <t>76_Пласт_карт_пазлы/Футбол</t>
  </si>
  <si>
    <t>Футб_Ж_овер_002/розовый</t>
  </si>
  <si>
    <t>1 179</t>
  </si>
  <si>
    <t>0501140006_410_124</t>
  </si>
  <si>
    <t>2202170008_358_2056</t>
  </si>
  <si>
    <t>2 860</t>
  </si>
  <si>
    <t>889-105_комплект_2шт</t>
  </si>
  <si>
    <t>2990000002501_Флешка_с_надписью_/натуральный_00006686</t>
  </si>
  <si>
    <t>охотник_16гб/золотистый</t>
  </si>
  <si>
    <t>1 273</t>
  </si>
  <si>
    <t>2812120015_263_1139</t>
  </si>
  <si>
    <t>2002210039_комплект_359_456_1шт_359_454_1шт</t>
  </si>
  <si>
    <t>103Дельфин/черный_11553</t>
  </si>
  <si>
    <t>2102172404_041140</t>
  </si>
  <si>
    <t>0303130011_923_140</t>
  </si>
  <si>
    <t>1701130010_ЦБ_0000091_комплект_2шт</t>
  </si>
  <si>
    <t>1602090022_880_106</t>
  </si>
  <si>
    <t>меч_малый_35см_бюджет//дерево</t>
  </si>
  <si>
    <t>1201170013_420_077</t>
  </si>
  <si>
    <t>2990000002282_013300/0_00007115</t>
  </si>
  <si>
    <t>2990000002501_Флешка_с_надписью_/натуральный_00006562</t>
  </si>
  <si>
    <t>1 418</t>
  </si>
  <si>
    <t>2001130020_781_202</t>
  </si>
  <si>
    <t>1 787</t>
  </si>
  <si>
    <t>2102094827_064085</t>
  </si>
  <si>
    <t>0902130042_880_158</t>
  </si>
  <si>
    <t>0604_2990000002179_081550/зеленый</t>
  </si>
  <si>
    <t>2102173443_000220</t>
  </si>
  <si>
    <t>1 602</t>
  </si>
  <si>
    <t>42-328</t>
  </si>
  <si>
    <t>0901170018_355_279</t>
  </si>
  <si>
    <t>0109_2990000002290_060010/малиновый</t>
  </si>
  <si>
    <t>251-602</t>
  </si>
  <si>
    <t>1 374</t>
  </si>
  <si>
    <t>2990000002237_027010/0_00007038</t>
  </si>
  <si>
    <t>2990000002205_071030/серый</t>
  </si>
  <si>
    <t>2990000000531_инт_Карта_скл_Карт/0</t>
  </si>
  <si>
    <t>вод_из_вискозы/лиловый</t>
  </si>
  <si>
    <t>251-579_комплект_2шт</t>
  </si>
  <si>
    <t>4 049</t>
  </si>
  <si>
    <t>1 134</t>
  </si>
  <si>
    <t>0902090056_42_368_комплект_2шт</t>
  </si>
  <si>
    <t>1701130011_ЦБ_0000091_комплект_3шт</t>
  </si>
  <si>
    <t>2990000002566_Браслет_SLAP_силик/ярко_зеленый</t>
  </si>
  <si>
    <t>2302120317_020010_комплект_5шт</t>
  </si>
  <si>
    <t>2702155625_091120</t>
  </si>
  <si>
    <t>2102174218_065210</t>
  </si>
  <si>
    <t>2102180130_061050</t>
  </si>
  <si>
    <t>2990000002187_020330/голубой</t>
  </si>
  <si>
    <t>0901170110_577_173</t>
  </si>
  <si>
    <t>2990000002312_064085/светло_серый</t>
  </si>
  <si>
    <t>85-1705</t>
  </si>
  <si>
    <t>1 905</t>
  </si>
  <si>
    <t>1901130006_комплект_97_609_2шт</t>
  </si>
  <si>
    <t>2012185515_358_1912_358_1916_358_1920_комплект_4шт</t>
  </si>
  <si>
    <t>2990000002638_ЦБ_00000043/0</t>
  </si>
  <si>
    <t>2 742</t>
  </si>
  <si>
    <t>3_Ручка_металл_пл/белая_11445</t>
  </si>
  <si>
    <t>NEW20_Тапочки_домашние/300019</t>
  </si>
  <si>
    <t>2990000002313_064010/розовый</t>
  </si>
  <si>
    <t>2701113712_260_747</t>
  </si>
  <si>
    <t>подставка_телефон_8*8//бук_покрыт_лен</t>
  </si>
  <si>
    <t>889-104_комплект_2шт</t>
  </si>
  <si>
    <t>2990000002213_096010/красный</t>
  </si>
  <si>
    <t>Наб_д_выш_бис_FeDi_ЛП5605/Часы_Аквар</t>
  </si>
  <si>
    <t>2990000002457_062135/серый</t>
  </si>
  <si>
    <t>2612140025_260_652_комплект_2шт</t>
  </si>
  <si>
    <t>2990000002478_016010/0</t>
  </si>
  <si>
    <t>0404_2990000002505_10100164_NEW/коньячный</t>
  </si>
  <si>
    <t>1 521</t>
  </si>
  <si>
    <t>1502170029_942_522_комплект_3шт</t>
  </si>
  <si>
    <t>1 322</t>
  </si>
  <si>
    <t>230-431</t>
  </si>
  <si>
    <t>2990000002358_092110/желтый</t>
  </si>
  <si>
    <t>0902170017_198_269</t>
  </si>
  <si>
    <t>1502130029_942_501_комплект_3шт</t>
  </si>
  <si>
    <t>2 002</t>
  </si>
  <si>
    <t>2701113721_97_674</t>
  </si>
  <si>
    <t>2990000002721_Подвеска_с_цепочко/золотистый</t>
  </si>
  <si>
    <t>598-073</t>
  </si>
  <si>
    <t>0609_Борцовка_дев_хлоп/черный_фуксия</t>
  </si>
  <si>
    <t>97-695_комплект_6шт</t>
  </si>
  <si>
    <t>2 261</t>
  </si>
  <si>
    <t>2 535</t>
  </si>
  <si>
    <t>97-693_97-694_97-695_97-698_комплект_4шт</t>
  </si>
  <si>
    <t>251-542</t>
  </si>
  <si>
    <t>1 687</t>
  </si>
  <si>
    <t>бод_из_кружево/фиолетовый</t>
  </si>
  <si>
    <t>вод_из_вискозы/светломалиновый</t>
  </si>
  <si>
    <t>2701113713_260_746_260_747_комплект_2шт</t>
  </si>
  <si>
    <t>2701113724_260_743_комплект_2шт</t>
  </si>
  <si>
    <t>3101210333_меч_средний_50см_бюджет_щит_круг_001_всадник_лук_комплект_2шт</t>
  </si>
  <si>
    <t>2990000002476_011040/0</t>
  </si>
  <si>
    <t>2202135756_096060</t>
  </si>
  <si>
    <t>2202170017_86_1777</t>
  </si>
  <si>
    <t>1 452</t>
  </si>
  <si>
    <t>2001130012_194_578</t>
  </si>
  <si>
    <t>1_Банан_11087/USB-накопитель</t>
  </si>
  <si>
    <t>1502130036_942_530_комплект_3шт</t>
  </si>
  <si>
    <t>2612140023_260_651</t>
  </si>
  <si>
    <t>КС34_Карта_скл_Мир_Россия_ОткрКС34_Мир_Россия_откр</t>
  </si>
  <si>
    <t>0901170113_260_641_комплект_2шт</t>
  </si>
  <si>
    <t>2102174051_902280</t>
  </si>
  <si>
    <t>3_Пластик_карта/Знак_зодиака_Телец</t>
  </si>
  <si>
    <t>2990000002277_030220/0</t>
  </si>
  <si>
    <t>2990000002399_041100/0</t>
  </si>
  <si>
    <t>вод_из_вискозы/бирюза</t>
  </si>
  <si>
    <t>2990000002421_902070/0_00007178</t>
  </si>
  <si>
    <t>2990000002247_026210/0</t>
  </si>
  <si>
    <t>1002130015_787_218</t>
  </si>
  <si>
    <t>9_Crystalline_с_элем_SWAOVSKI_плат/сиреневый</t>
  </si>
  <si>
    <t>2402162705_012090_комплект_3шт</t>
  </si>
  <si>
    <t>2990000002283_012090/желтый</t>
  </si>
  <si>
    <t>1701170008_комплект_249_217_2шт_249_218_2шт</t>
  </si>
  <si>
    <t>4 301</t>
  </si>
  <si>
    <t>1 119</t>
  </si>
  <si>
    <t>2990000002178_081280/зеленый</t>
  </si>
  <si>
    <t>2 471</t>
  </si>
  <si>
    <t>вод_из_вискозы/сливовый</t>
  </si>
  <si>
    <t>1 005</t>
  </si>
  <si>
    <t>3_Бабочка_розовая/USB-накопитель</t>
  </si>
  <si>
    <t>1901130009_97_630</t>
  </si>
  <si>
    <t>1402143852_026240_комплект_5шт</t>
  </si>
  <si>
    <t>2701113711_260_746</t>
  </si>
  <si>
    <t>1603090037_195_121</t>
  </si>
  <si>
    <t>2990000002443_050100/голубой</t>
  </si>
  <si>
    <t>2990000002293_002010/серебристый</t>
  </si>
  <si>
    <t>2990000002389_90202/0_00007161</t>
  </si>
  <si>
    <t>1701090008_ЦБ_0000087_комплект_2шт</t>
  </si>
  <si>
    <t>1 258</t>
  </si>
  <si>
    <t>7_Crystalline_с_кристаллами/сиреневый_10276_USB-нако_32GB_с_меш</t>
  </si>
  <si>
    <t>2102175149_067510_комплект_2шт</t>
  </si>
  <si>
    <t>2312180009_260_650</t>
  </si>
  <si>
    <t>А20Атлас_Подмосковье</t>
  </si>
  <si>
    <t>155-635_комплект_2шт</t>
  </si>
  <si>
    <t>2 319</t>
  </si>
  <si>
    <t>2990000002306_064087/коричневый</t>
  </si>
  <si>
    <t>2990000002416_073020/0</t>
  </si>
  <si>
    <t>2402123130_023030_комплект_5шт</t>
  </si>
  <si>
    <t>0802170008_комплект_146_1719_1шт_146_1721_1шт</t>
  </si>
  <si>
    <t>2 073</t>
  </si>
  <si>
    <t>1 792</t>
  </si>
  <si>
    <t>2990000002461_081160/зеленый</t>
  </si>
  <si>
    <t>1 155</t>
  </si>
  <si>
    <t>6_Тап_для_дом/202014_NEW</t>
  </si>
  <si>
    <t>14_Тапочки_домашние/202029</t>
  </si>
  <si>
    <t>2990000002408_077060/0</t>
  </si>
  <si>
    <t>2990000002269_031010/зеленый</t>
  </si>
  <si>
    <t>2702100733_902140_комплект_5шт</t>
  </si>
  <si>
    <t>2990000002496_Жетон_военный_1135/серебристый</t>
  </si>
  <si>
    <t>2 007</t>
  </si>
  <si>
    <t>2990000002296_040500/розовый</t>
  </si>
  <si>
    <t>2702121216_021030_комплект_3шт</t>
  </si>
  <si>
    <t>2701210007_359_592</t>
  </si>
  <si>
    <t>14_Тапочки_домашние/202001</t>
  </si>
  <si>
    <t>2112124800_инт_НБ7_Комплект_складных_карт_На_юг</t>
  </si>
  <si>
    <t>1404_2990000002346_041140/бежевый</t>
  </si>
  <si>
    <t>172-129_комплект_2шт_new</t>
  </si>
  <si>
    <t>97-698_комплект_2шт</t>
  </si>
  <si>
    <t>1 111</t>
  </si>
  <si>
    <t>2202130007_081390_026330_комплект_2шт</t>
  </si>
  <si>
    <t>0604_2990000002266_030040/0</t>
  </si>
  <si>
    <t>2701113728_260_742</t>
  </si>
  <si>
    <t>2102171742_061020</t>
  </si>
  <si>
    <t>2302111411_090180_комплект_5шт</t>
  </si>
  <si>
    <t>2 304</t>
  </si>
  <si>
    <t>2112122652_358_1914_комплект_4шт</t>
  </si>
  <si>
    <t>1201193618_ЦБ_0000083_комплект_3шт</t>
  </si>
  <si>
    <t>1 786</t>
  </si>
  <si>
    <t>2612140027_260_652_260_653_комплект_2шт</t>
  </si>
  <si>
    <t>вод_из_кружево/капучино</t>
  </si>
  <si>
    <t>вод_из_вискозы/темно-малиновый</t>
  </si>
  <si>
    <t>1 585</t>
  </si>
  <si>
    <t>щит_треугол_002//кот_секира</t>
  </si>
  <si>
    <t>2501210009_Комплект_Борцовка__шорты_хб_с_лайкрой_цвет_черный_кант_черный</t>
  </si>
  <si>
    <t>1 468</t>
  </si>
  <si>
    <t>0901170131_415_2075</t>
  </si>
  <si>
    <t>2202105938_026190AZUR5шт.(30х30см)_комплект_2шт</t>
  </si>
  <si>
    <t>97-694_комплект_4шт</t>
  </si>
  <si>
    <t>2 684</t>
  </si>
  <si>
    <t>0802170011_146_1721</t>
  </si>
  <si>
    <t>2990000002329_061010/бордовый</t>
  </si>
  <si>
    <t>2990000002391_902190/голубой</t>
  </si>
  <si>
    <t>2102174003_030180_комплект_3шт</t>
  </si>
  <si>
    <t>2401170013_189_258_комплект_2шт</t>
  </si>
  <si>
    <t>1301170016_ЦБ_0000089_ЦБ_0000090_ЦБ_0000091_комплект_3шт</t>
  </si>
  <si>
    <t>КН23_Карта_нас_Мир_картонКН23_Мир_картон</t>
  </si>
  <si>
    <t>2302151912_068092YORKСТАЙЛПепита_комплект_2шт</t>
  </si>
  <si>
    <t>97-695_комплект_2шт</t>
  </si>
  <si>
    <t>1 018</t>
  </si>
  <si>
    <t>2702135050_043060</t>
  </si>
  <si>
    <t>0901170118_171_246_комплект_2шт</t>
  </si>
  <si>
    <t>вод_из_вискозы/голубой</t>
  </si>
  <si>
    <t>сабля_турецкая//черная_дерево</t>
  </si>
  <si>
    <t>474-145_комплект_2шт</t>
  </si>
  <si>
    <t>2202094432_096050_комплект_2шт</t>
  </si>
  <si>
    <t>Профессии_16гб/Офисный_работник</t>
  </si>
  <si>
    <t>2702103358_040500</t>
  </si>
  <si>
    <t>2702160401_068010</t>
  </si>
  <si>
    <t>598-057_комплект_4шт</t>
  </si>
  <si>
    <t>2990000002230_067510/0</t>
  </si>
  <si>
    <t>КН75_Карта_Мск_0,7х1,0_ламКН75_Карта_Мск_0,7х1,0_лам</t>
  </si>
  <si>
    <t>191-163_комплект_2шт</t>
  </si>
  <si>
    <t>1 453</t>
  </si>
  <si>
    <t>2302102016_090920_комплект_3шт</t>
  </si>
  <si>
    <t>13_Тапочки_домашние/201024</t>
  </si>
  <si>
    <t>футб_из_вискоза/баклажан</t>
  </si>
  <si>
    <t>0604_2990000002310_064080/белый</t>
  </si>
  <si>
    <t>2990000002451_041070/0</t>
  </si>
  <si>
    <t>2990000002282_013300/0</t>
  </si>
  <si>
    <t>2302151737_026100_комплект_5шт</t>
  </si>
  <si>
    <t>1602090039_880_102</t>
  </si>
  <si>
    <t>1_Пластик_карта/Хоккей_USB-накопитель</t>
  </si>
  <si>
    <t>1 016</t>
  </si>
  <si>
    <t>1502130037_942_535_комплект_2шт</t>
  </si>
  <si>
    <t>2990000002351_041020/розовый</t>
  </si>
  <si>
    <t>1401090008_146_1468</t>
  </si>
  <si>
    <t>2 142</t>
  </si>
  <si>
    <t>230-411</t>
  </si>
  <si>
    <t>390-1145</t>
  </si>
  <si>
    <t>1 290</t>
  </si>
  <si>
    <t>230-405</t>
  </si>
  <si>
    <t>1510_15_Брасл_из_янт_1010/желтый</t>
  </si>
  <si>
    <t>Гель-лак_8_Apex_prof_8мл/218_теплая_роза</t>
  </si>
  <si>
    <t>0303130012_923_141</t>
  </si>
  <si>
    <t>598-054_комплект_6шт</t>
  </si>
  <si>
    <t>2 166</t>
  </si>
  <si>
    <t>504-252</t>
  </si>
  <si>
    <t>1 548</t>
  </si>
  <si>
    <t>155-212_комплект_2шт</t>
  </si>
  <si>
    <t>1 058</t>
  </si>
  <si>
    <t>2990000002217_096080/0</t>
  </si>
  <si>
    <t>вод_из_вискозы/молочный</t>
  </si>
  <si>
    <t>2990000002575_Футболка_мужская_ч/хаки</t>
  </si>
  <si>
    <t>Пластик_карта_Собака/USB-накопитель</t>
  </si>
  <si>
    <t>футб_из_вискоза/фисташка</t>
  </si>
  <si>
    <t>1_Тап_для_дом/100007_NEW</t>
  </si>
  <si>
    <t>2990000002170_922160/0_00006945</t>
  </si>
  <si>
    <t>1602090046_880_130</t>
  </si>
  <si>
    <t>1 560</t>
  </si>
  <si>
    <t>0901170102_355_301_комплект_2шт</t>
  </si>
  <si>
    <t>769-061_комплект_3шт</t>
  </si>
  <si>
    <t>2702154053_096000_комплект_2шт</t>
  </si>
  <si>
    <t>подставка_фанера//бежевый</t>
  </si>
  <si>
    <t>2702103604_902180_комплект_3шт</t>
  </si>
  <si>
    <t>2212190013_Жетон_Подводный_Флот_11350_09_USB_накопитель_32GB_с_мешочком</t>
  </si>
  <si>
    <t>1502130020_942_515_комплект_2шт</t>
  </si>
  <si>
    <t>598-055_комплект_2шт</t>
  </si>
  <si>
    <t>155-383</t>
  </si>
  <si>
    <t>2990000002238_000610/0</t>
  </si>
  <si>
    <t>2102181103_915270_комплект_2шт</t>
  </si>
  <si>
    <t>769-061_комплект_2шт</t>
  </si>
  <si>
    <t>2202180548_041100</t>
  </si>
  <si>
    <t>2202110848_026210AZUR(50х60см)_комплект_2шт</t>
  </si>
  <si>
    <t>2102180426_040020_комплект_2шт</t>
  </si>
  <si>
    <t>2102180232_003030_комплект_5шт</t>
  </si>
  <si>
    <t>3001130007_Борцовка_для_девочки_х/б_с_лайкрой_цвет_черный_кант_неон_зеле</t>
  </si>
  <si>
    <t>А15Атлас_Москва_современная_Дорога_к_дому</t>
  </si>
  <si>
    <t>2990000002221_096000/голубой</t>
  </si>
  <si>
    <t>2990000002538_Набор_д/0</t>
  </si>
  <si>
    <t>251-601_251-602_комплект_2шт</t>
  </si>
  <si>
    <t>1701170021_комплект_90_1067_2шт</t>
  </si>
  <si>
    <t>2501130025_189_265</t>
  </si>
  <si>
    <t>2990000002482_090090/0</t>
  </si>
  <si>
    <t>2990000002423_Набор_д/0</t>
  </si>
  <si>
    <t>2990000002493_015160/бежевый</t>
  </si>
  <si>
    <t>2001130010_194_613</t>
  </si>
  <si>
    <t>1 733</t>
  </si>
  <si>
    <t>2301210014_052030_026070_комплект_2шт</t>
  </si>
  <si>
    <t>0902130040_комплект_880_158_2шт</t>
  </si>
  <si>
    <t>1 593</t>
  </si>
  <si>
    <t>NEW_Фигура_Олень/темный_орех</t>
  </si>
  <si>
    <t>2302093232_073010</t>
  </si>
  <si>
    <t>Браслет_Елена/10101032</t>
  </si>
  <si>
    <t>1901170006_390_638</t>
  </si>
  <si>
    <t>1602090020_880_105</t>
  </si>
  <si>
    <t>0604_2990000002298_002020/0</t>
  </si>
  <si>
    <t>2990000002448_041042/0</t>
  </si>
  <si>
    <t>2990000002267_050110/красный</t>
  </si>
  <si>
    <t>1502170032_942_517_комплект_3шт</t>
  </si>
  <si>
    <t>1 281</t>
  </si>
  <si>
    <t>21_Тапочки_домашние/300018</t>
  </si>
  <si>
    <t>2990000002159_021030/розовый</t>
  </si>
  <si>
    <t>2_Ручка_металл/черная_11466</t>
  </si>
  <si>
    <t>2990000002411_902140/0_00007159</t>
  </si>
  <si>
    <t>2990000002450_041047/коричневый</t>
  </si>
  <si>
    <t>2701210011_359_590</t>
  </si>
  <si>
    <t>вод_из_вискозы/песочный</t>
  </si>
  <si>
    <t>1 039</t>
  </si>
  <si>
    <t>2990000002219_096060/0_00007205</t>
  </si>
  <si>
    <t>2990000002264_050280/зеленый</t>
  </si>
  <si>
    <t>1502130021_942_510</t>
  </si>
  <si>
    <t>923-141</t>
  </si>
  <si>
    <t>2990000002420_902180/0_00007165</t>
  </si>
  <si>
    <t>410-112_комплект_6шт</t>
  </si>
  <si>
    <t>2990000002293_002010/0_00007104</t>
  </si>
  <si>
    <t>2701113704_260_738_260_739_260_740_комплект_3шт</t>
  </si>
  <si>
    <t>1 999</t>
  </si>
  <si>
    <t>Обложка_на_студенческий/Happy</t>
  </si>
  <si>
    <t>598-072_комплект_2шт</t>
  </si>
  <si>
    <t>2702113715_090090_комплект_3шт</t>
  </si>
  <si>
    <t>474-156</t>
  </si>
  <si>
    <t>923-134</t>
  </si>
  <si>
    <t>2990000002413_902130/0_00007157</t>
  </si>
  <si>
    <t>2990000002388_902150/0_00007142</t>
  </si>
  <si>
    <t>923-141_923-143_комплект_2шт</t>
  </si>
  <si>
    <t>2990000002117_Водолазка_бархат_а/черный</t>
  </si>
  <si>
    <t>1 377</t>
  </si>
  <si>
    <t>1510_16_NEW_Фигура_из_дерева_п/рубиновый</t>
  </si>
  <si>
    <t>2990000002201_920390/белый2</t>
  </si>
  <si>
    <t>2102181104_915270</t>
  </si>
  <si>
    <t>2402182644_041030</t>
  </si>
  <si>
    <t>вод_из_вискозы/салатовый</t>
  </si>
  <si>
    <t>Чмаска_тканевая//розовый</t>
  </si>
  <si>
    <t>1602090032_880_135</t>
  </si>
  <si>
    <t>2990000002368_091280/натуральный</t>
  </si>
  <si>
    <t>230-418</t>
  </si>
  <si>
    <t>3_Сумочка/красная_11836_USB-накопитель_16GB</t>
  </si>
  <si>
    <t>2990000002308_064090/белый</t>
  </si>
  <si>
    <t>1301170014_90_1066</t>
  </si>
  <si>
    <t>2990000002211_096040/розовый</t>
  </si>
  <si>
    <t>щит_капля_003//всадник_лук</t>
  </si>
  <si>
    <t>1510_15_Брасл_из_янт_1010/янтарный_00005670</t>
  </si>
  <si>
    <t>2202112627_072810_комплект_2шт</t>
  </si>
  <si>
    <t>2702112544_028000_комплект_2шт</t>
  </si>
  <si>
    <t>КС22_Карта_Мир_Россия_Зоны0</t>
  </si>
  <si>
    <t>2402162706_012090</t>
  </si>
  <si>
    <t>15_Тапочки_домашние/202028</t>
  </si>
  <si>
    <t>0902130030_880_164</t>
  </si>
  <si>
    <t>набор_для_вышивания_КВ212/Скучаю</t>
  </si>
  <si>
    <t>0301170011_263_1223</t>
  </si>
  <si>
    <t>вод_из_кружево/фиолетовый</t>
  </si>
  <si>
    <t>1 209</t>
  </si>
  <si>
    <t>359-605_комплект_2шт</t>
  </si>
  <si>
    <t>1 353</t>
  </si>
  <si>
    <t>2990000002220_915100/0</t>
  </si>
  <si>
    <t>0303170019_923_202</t>
  </si>
  <si>
    <t>15_Тапочки_домашние/202004</t>
  </si>
  <si>
    <t>2701113700_97_671</t>
  </si>
  <si>
    <t>1001090014_189_423_189_424_комплект_2шт</t>
  </si>
  <si>
    <t>2990000002615_ЦБ_00000036/0</t>
  </si>
  <si>
    <t>1 644</t>
  </si>
  <si>
    <t>2770000001710_500007/желтый_00006827</t>
  </si>
  <si>
    <t>2102130011_885_073</t>
  </si>
  <si>
    <t>13_Тапочки_домашние/201021</t>
  </si>
  <si>
    <t>2202134708_092090_комплект_3шт</t>
  </si>
  <si>
    <t>2612140028_260_653_комплект_2шт</t>
  </si>
  <si>
    <t>1 373</t>
  </si>
  <si>
    <t>маска_д-волос_и_головы/200мл</t>
  </si>
  <si>
    <t>251-624</t>
  </si>
  <si>
    <t>2990000002320_062020/серый</t>
  </si>
  <si>
    <t>2770000001652_Масло_после_деп/светло_зеленый</t>
  </si>
  <si>
    <t>97-696</t>
  </si>
  <si>
    <t>2312160005_482_540</t>
  </si>
  <si>
    <t>2_Тапочки_домашние/100009</t>
  </si>
  <si>
    <t>2202120106_000200</t>
  </si>
  <si>
    <t>2990000002353_092090/L_00007194</t>
  </si>
  <si>
    <t>2770000001710_500007/зеленый</t>
  </si>
  <si>
    <t>230-440</t>
  </si>
  <si>
    <t>103Дельфин/синий_11552</t>
  </si>
  <si>
    <t>97-695_комплект_4шт</t>
  </si>
  <si>
    <t>1503130016_887_119</t>
  </si>
  <si>
    <t>1 557</t>
  </si>
  <si>
    <t>189-268</t>
  </si>
  <si>
    <t>155-381</t>
  </si>
  <si>
    <t>Паста_шугаринг_330_ср_плотн/Apex_professional</t>
  </si>
  <si>
    <t>Гель-лак_6_Apex_prof_8мл/223_натуральный</t>
  </si>
  <si>
    <t>2102172405_041140YORKБАКТЕРИЯСТОП_комплекто_2шт</t>
  </si>
  <si>
    <t>172-129_new</t>
  </si>
  <si>
    <t>2702101254_902130_комплект_5шт</t>
  </si>
  <si>
    <t>2990000002354_092080/прозрачный2</t>
  </si>
  <si>
    <t>2012185516_358_1911_358_1915_358_1919_комплект_4шт</t>
  </si>
  <si>
    <t>1602090028_880_139</t>
  </si>
  <si>
    <t>1003143401_ЦБ_00000644</t>
  </si>
  <si>
    <t>2 097</t>
  </si>
  <si>
    <t>1 540</t>
  </si>
  <si>
    <t>3001210005_топор_секира_50см_щит_треугол_002_гном_секира</t>
  </si>
  <si>
    <t>1 300</t>
  </si>
  <si>
    <t>Мел_10472_син-роз/USB-накопитель</t>
  </si>
  <si>
    <t>0604_2990000002243_026240/0_00007041</t>
  </si>
  <si>
    <t>1510_15_Брасл_из_янт_1010/слоноваякость</t>
  </si>
  <si>
    <t>2770000001714_Водолазка_хлопок_б/шоколадный</t>
  </si>
  <si>
    <t>2112124757_358_1915_комплект_4шт</t>
  </si>
  <si>
    <t>0302170007_ЦБ_00000637</t>
  </si>
  <si>
    <t>2990000000502_инт_Карта_Евразия_/0</t>
  </si>
  <si>
    <t>2402181401_032050_комплект_3шт</t>
  </si>
  <si>
    <t>подставка_фанера_бюджет/планшет</t>
  </si>
  <si>
    <t>2990000002420_902180/голубой</t>
  </si>
  <si>
    <t>710-605_710-601_комплект_2шт</t>
  </si>
  <si>
    <t>2112124803_358_1917_комплект_6шт</t>
  </si>
  <si>
    <t>2005_2990000002518_091420/0</t>
  </si>
  <si>
    <t>2990000002539_Набор_д/0</t>
  </si>
  <si>
    <t>2990000002221_096000/0</t>
  </si>
  <si>
    <t>598-073_комплект_2шт</t>
  </si>
  <si>
    <t>2990000002516_Набор_д/оранжевый</t>
  </si>
  <si>
    <t>1 049</t>
  </si>
  <si>
    <t>вод_из_вискозы/зеленый</t>
  </si>
  <si>
    <t>1602090016_880_109</t>
  </si>
  <si>
    <t>923-121</t>
  </si>
  <si>
    <t>футб_из_вискоза/сливовый</t>
  </si>
  <si>
    <t>0604_2990000002333_000200/бежевый</t>
  </si>
  <si>
    <t>2990000002268_031020/0</t>
  </si>
  <si>
    <t>2990000002277_030220/зеленый</t>
  </si>
  <si>
    <t>NEW9_Тапочки_домашние/201009</t>
  </si>
  <si>
    <t>2990000002155_020010/0</t>
  </si>
  <si>
    <t>маска_matex_1сл/темн-фиолет</t>
  </si>
  <si>
    <t>0902130033_880_162</t>
  </si>
  <si>
    <t>0604_2990000002266_030040/0_00006964</t>
  </si>
  <si>
    <t>2402182645_041030_комплект_2шт</t>
  </si>
  <si>
    <t>1002170013_787_224</t>
  </si>
  <si>
    <t>923-127</t>
  </si>
  <si>
    <t>1502170019_942_532_комплект_3шт</t>
  </si>
  <si>
    <t>1 184</t>
  </si>
  <si>
    <t>230-411_230-409_комплект_1+2шт</t>
  </si>
  <si>
    <t>1602090018_880_105_880_107_880_109_880_111_комплект_4шт</t>
  </si>
  <si>
    <t>3 098</t>
  </si>
  <si>
    <t>1510_16_Матрешка_11442_красная/черный</t>
  </si>
  <si>
    <t>0609_2990000002567_Комплект_Майк/розовый</t>
  </si>
  <si>
    <t>3_Пластик_карта/Знак_зодиака_Овен</t>
  </si>
  <si>
    <t>3_Тапочки_домашние/100012</t>
  </si>
  <si>
    <t>2990000002250_026260/0</t>
  </si>
  <si>
    <t>474-164</t>
  </si>
  <si>
    <t>198-279_комплект_4шт</t>
  </si>
  <si>
    <t>0901170125_359_770</t>
  </si>
  <si>
    <t>4_Тапочки_домашние/200001</t>
  </si>
  <si>
    <t>2701113659_97_672</t>
  </si>
  <si>
    <t>Лонгслив/мурена</t>
  </si>
  <si>
    <t>2202135755_096060_комплект_2шт</t>
  </si>
  <si>
    <t>2202181905_073030_комплект_2шт</t>
  </si>
  <si>
    <t>2990000002123_902100/0</t>
  </si>
  <si>
    <t>1401090014_260_553</t>
  </si>
  <si>
    <t>1_Брелок_подставка_для_тел_готика/красное_дерево</t>
  </si>
  <si>
    <t>2990000002268_031020/0_00006987</t>
  </si>
  <si>
    <t>54-611_54-625_комплект_2шт</t>
  </si>
  <si>
    <t>2 609</t>
  </si>
  <si>
    <t>3 138</t>
  </si>
  <si>
    <t>2212110009_263_1014_комплект_2шт</t>
  </si>
  <si>
    <t>1 535</t>
  </si>
  <si>
    <t>2102171852_084140</t>
  </si>
  <si>
    <t>крем-паста_пит_модел/150мл</t>
  </si>
  <si>
    <t>923-128</t>
  </si>
  <si>
    <t>Соус-кунжутный/0,33</t>
  </si>
  <si>
    <t>Набор_вышив_КВ102/Колобок_new</t>
  </si>
  <si>
    <t>191-122_комплект_2шт</t>
  </si>
  <si>
    <t>7_Набор_д_вышив_бисер_КВ115/Капучино</t>
  </si>
  <si>
    <t>2202170014_062110</t>
  </si>
  <si>
    <t>1301210004_90_1067</t>
  </si>
  <si>
    <t>198-279_комплект_2шт</t>
  </si>
  <si>
    <t>2702103603_902180_комплект_5шт</t>
  </si>
  <si>
    <t>2702131441_000600_комплект_2шт</t>
  </si>
  <si>
    <t>2990000002314_064030/розовый</t>
  </si>
  <si>
    <t>1602090009_880_116</t>
  </si>
  <si>
    <t>2990000002271_030300/0</t>
  </si>
  <si>
    <t>2990000002214_081610/желтый</t>
  </si>
  <si>
    <t>2990000002307_040030/розовый</t>
  </si>
  <si>
    <t>2702165200_092030_комплект_3шт</t>
  </si>
  <si>
    <t>1502130015_942_511</t>
  </si>
  <si>
    <t>NEW18_Тапочки_домашние/300002</t>
  </si>
  <si>
    <t>1502130014_942_511_комплект_2шт</t>
  </si>
  <si>
    <t>1510_15_Брасл_янтарн_1010/желтый</t>
  </si>
  <si>
    <t>1510_15_Брасл_янтарн_1010/гранатовый</t>
  </si>
  <si>
    <t>2302120144_022060</t>
  </si>
  <si>
    <t>2202134710_092090_комплект_5шт</t>
  </si>
  <si>
    <t>315-278_комплект_3шт</t>
  </si>
  <si>
    <t>1 766</t>
  </si>
  <si>
    <t>Гель-лак_3_Apex_prof_8мл/22</t>
  </si>
  <si>
    <t>2802170010_104_608</t>
  </si>
  <si>
    <t>2302120316_020010_комплект_3шт</t>
  </si>
  <si>
    <t>1602090017_880_107</t>
  </si>
  <si>
    <t>230-412_комплект_3шт</t>
  </si>
  <si>
    <t>9_Тапочки_домашние/201009</t>
  </si>
  <si>
    <t>071180_5 литров</t>
  </si>
  <si>
    <t>2701113707_260_739</t>
  </si>
  <si>
    <t>251-618</t>
  </si>
  <si>
    <t>898-176_комплект_2шт</t>
  </si>
  <si>
    <t>2990000002158_021040/0</t>
  </si>
  <si>
    <t>0303170016_923_200</t>
  </si>
  <si>
    <t>18_Тапочки_домашние/300001</t>
  </si>
  <si>
    <t>Гель-лак_6_Apex_prof_8мл/260_сочная_морковь</t>
  </si>
  <si>
    <t>923-122_923-128_комплект_2шт</t>
  </si>
  <si>
    <t>1 864</t>
  </si>
  <si>
    <t>222-772</t>
  </si>
  <si>
    <t>2701113729_260_743</t>
  </si>
  <si>
    <t>Набор_д_выш_бисером_FeDi_КВ109/К_удаче</t>
  </si>
  <si>
    <t>0604_2990000002239_081230/зеленый</t>
  </si>
  <si>
    <t>2990000002336_000110/зеленый</t>
  </si>
  <si>
    <t>NEW4_Тапочки_домашние/200002</t>
  </si>
  <si>
    <t>подставка_телефон_8*8//лен_уголь</t>
  </si>
  <si>
    <t>2990000002302_003020/серебристый</t>
  </si>
  <si>
    <t>2712120010_709_077</t>
  </si>
  <si>
    <t>1901090008_390_404</t>
  </si>
  <si>
    <t>315-278</t>
  </si>
  <si>
    <t>155-434</t>
  </si>
  <si>
    <t>2990000002448_041042/белый</t>
  </si>
  <si>
    <t>97-698</t>
  </si>
  <si>
    <t>191-128_комплект_4шт</t>
  </si>
  <si>
    <t>3101210335_сабля_арабская__Щит_круглый_дракон_комплект_2шт</t>
  </si>
  <si>
    <t>1 582</t>
  </si>
  <si>
    <t>2990000002385_090070/черный</t>
  </si>
  <si>
    <t>2701210003_771_574</t>
  </si>
  <si>
    <t>0203161455_922150_комплект_3шт</t>
  </si>
  <si>
    <t>2102180425_040020</t>
  </si>
  <si>
    <t>0609_Купальник_гимнастич_рукав_3/черный</t>
  </si>
  <si>
    <t>1 252</t>
  </si>
  <si>
    <t>1510_15_Браслет_из_янтаря_1010/янтарный</t>
  </si>
  <si>
    <t>2302121055_020030</t>
  </si>
  <si>
    <t>Гель-лак_2_Apex_prof_8мл/217_роза_с_шиммером</t>
  </si>
  <si>
    <t>2702154054_096000</t>
  </si>
  <si>
    <t>189-264_комплект_2шт</t>
  </si>
  <si>
    <t>1 624</t>
  </si>
  <si>
    <t>2202094433_096050</t>
  </si>
  <si>
    <t>2202120242_026180</t>
  </si>
  <si>
    <t>97-693_комплект_2шт</t>
  </si>
  <si>
    <t>2402120252_030110_комплект_3шт</t>
  </si>
  <si>
    <t>2770000001710_500007/желтый_00006821</t>
  </si>
  <si>
    <t>2990000002244_026190/0_00007017</t>
  </si>
  <si>
    <t>2112124751_358_1910</t>
  </si>
  <si>
    <t>2990000002351_041020/0</t>
  </si>
  <si>
    <t>0604_2990000002182_922150/0</t>
  </si>
  <si>
    <t>2990000002432_902160/0_00007162</t>
  </si>
  <si>
    <t>0604_2990000002243_026240/0_00007040</t>
  </si>
  <si>
    <t>Гель-лак_10_Apex_prof_5мл/220_мокко</t>
  </si>
  <si>
    <t>футб_из_ажура/сиреневый</t>
  </si>
  <si>
    <t>2202112852_096040_комплект_2шт</t>
  </si>
  <si>
    <t>8_Тапочки_домашние/100005</t>
  </si>
  <si>
    <t>2202094020_096020_комплект_2шт</t>
  </si>
  <si>
    <t>подставка_телефон_10*10//бук_покрытие_лен</t>
  </si>
  <si>
    <t>ГВС_Великие_Луки/упаковка</t>
  </si>
  <si>
    <t>10_Тапочки_домашние/201030</t>
  </si>
  <si>
    <t>Дано: данные по продажи и остаткам ассортимента компании на маркет-плейсе Wildberries за период 9-16 ноября 2022 г  (8дн.)</t>
  </si>
  <si>
    <t xml:space="preserve">Товарная группа </t>
  </si>
  <si>
    <t xml:space="preserve">средняя цена продажи (цена витрины) </t>
  </si>
  <si>
    <t>скорость продаж</t>
  </si>
  <si>
    <t>рентабельность (маржа), %</t>
  </si>
  <si>
    <t>оборачиваемость (дн).</t>
  </si>
  <si>
    <t>бренд</t>
  </si>
  <si>
    <t>средняя цена продажи (цена витрины) при условии, что данные о продажах приведены с учетом комиссии WB.</t>
  </si>
  <si>
    <t>Общее</t>
  </si>
  <si>
    <t>Задание:</t>
  </si>
  <si>
    <t>Одеяла</t>
  </si>
  <si>
    <t>Verossa</t>
  </si>
  <si>
    <t>1. Рассчитать основные показатели:</t>
  </si>
  <si>
    <t>Подушки</t>
  </si>
  <si>
    <t>Волшебная ночь</t>
  </si>
  <si>
    <t>В целом:</t>
  </si>
  <si>
    <t>Постельное белье</t>
  </si>
  <si>
    <t>Облачко</t>
  </si>
  <si>
    <t>- среднюю цену продажи (цена витрины) при условии, что данные о продажах приведены с учетом комиссии WB.</t>
  </si>
  <si>
    <t>Цена кажд*кол-во кажд/общ кол-во</t>
  </si>
  <si>
    <t>Полотенца банные</t>
  </si>
  <si>
    <t>- скорость продаж</t>
  </si>
  <si>
    <t>Продажи за период / период</t>
  </si>
  <si>
    <t>Пледы</t>
  </si>
  <si>
    <t>- рентабельность (маржа), %</t>
  </si>
  <si>
    <t>(Продажи-расходы)/продажи*100%</t>
  </si>
  <si>
    <t>Покрывала</t>
  </si>
  <si>
    <t>- оборачиваемость (дн).</t>
  </si>
  <si>
    <t>Остаток/кол-во проданных*период</t>
  </si>
  <si>
    <t>Подушки декоративные</t>
  </si>
  <si>
    <t>2. Все показатели рассчитать в разрезе: бренд/товарная группа; бренд; в целом.</t>
  </si>
  <si>
    <t>Подушки на стул</t>
  </si>
  <si>
    <t>3. Какие решения можно принять по работе с ассортиментом учитывая, что поставок не будет ближайшие 30 дней, а отсутствие остатка влечет к снижению рейтинга карточки товара.</t>
  </si>
  <si>
    <t>Шторы интерьерные</t>
  </si>
  <si>
    <t>4. Сделать дешборд с основными позателями</t>
  </si>
  <si>
    <t>Тюль</t>
  </si>
  <si>
    <t>Скатерти</t>
  </si>
  <si>
    <t>Постельное белье для малышей</t>
  </si>
  <si>
    <t>ВАЖНО! Представленные данные не имеют никакого отношения к реальности и направлены лишь на оценку подхода к решению задачи.</t>
  </si>
  <si>
    <t>Бренд</t>
  </si>
  <si>
    <t>Предмет</t>
  </si>
  <si>
    <t>Статус товара</t>
  </si>
  <si>
    <t>Комиссия WB</t>
  </si>
  <si>
    <t>Продажа (шт)</t>
  </si>
  <si>
    <t>Продажа (руб)</t>
  </si>
  <si>
    <t>Продажа без комиссии</t>
  </si>
  <si>
    <t>Стоимость за шт. без комиссии</t>
  </si>
  <si>
    <t>Себестоимость (1 ед)</t>
  </si>
  <si>
    <t>Остатки (шт)</t>
  </si>
  <si>
    <t>Себестоимость всех товаров</t>
  </si>
  <si>
    <t>ZB</t>
  </si>
  <si>
    <t>ZS</t>
  </si>
  <si>
    <t>ZV</t>
  </si>
  <si>
    <t>ZE</t>
  </si>
  <si>
    <t>ZN</t>
  </si>
  <si>
    <t>ZZ</t>
  </si>
  <si>
    <t>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</si>
</sst>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"/>
    <numFmt numFmtId="165" formatCode="d\.m\.yyyy"/>
  </numFmts>
  <fonts count="15">
    <font>
      <sz val="10"/>
      <color rgb="FF000000"/>
      <name val="Arial"/>
      <scheme val="minor"/>
    </font>
    <font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b/>
      <sz val="11"/>
      <color rgb="FF000000"/>
      <name val="Arial"/>
      <family val="2"/>
      <charset val="204"/>
    </font>
    <font>
      <sz val="9"/>
      <color rgb="FF000000"/>
      <name val="&quot;Google Sans Mono&quot;"/>
    </font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1"/>
      <color rgb="FF1F1F1F"/>
      <name val="&quot;Google Sans&quot;"/>
    </font>
    <font>
      <sz val="9"/>
      <color rgb="FF1155CC"/>
      <name val="&quot;Google Sans Mono&quot;"/>
    </font>
    <font>
      <i/>
      <sz val="9"/>
      <color rgb="FFFF0000"/>
      <name val="Calibri"/>
      <family val="2"/>
      <charset val="204"/>
    </font>
    <font>
      <b/>
      <sz val="10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/>
    <xf numFmtId="164" fontId="6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0" xfId="0" applyFont="1" applyAlignme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164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/>
    <xf numFmtId="0" fontId="1" fillId="0" borderId="5" xfId="0" applyFont="1" applyBorder="1" applyAlignment="1"/>
    <xf numFmtId="165" fontId="1" fillId="0" borderId="5" xfId="0" applyNumberFormat="1" applyFont="1" applyBorder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2" fillId="2" borderId="9" xfId="0" applyFont="1" applyFill="1" applyBorder="1" applyAlignment="1"/>
    <xf numFmtId="0" fontId="2" fillId="2" borderId="10" xfId="0" applyFont="1" applyFill="1" applyBorder="1" applyAlignment="1"/>
    <xf numFmtId="0" fontId="2" fillId="2" borderId="10" xfId="0" applyFont="1" applyFill="1" applyBorder="1" applyAlignment="1"/>
    <xf numFmtId="0" fontId="2" fillId="2" borderId="5" xfId="0" applyFont="1" applyFill="1" applyBorder="1" applyAlignment="1"/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7" fillId="3" borderId="0" xfId="0" applyFont="1" applyFill="1" applyAlignmen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13" xfId="0" applyFont="1" applyBorder="1" applyAlignment="1"/>
    <xf numFmtId="0" fontId="2" fillId="0" borderId="0" xfId="0" applyFont="1" applyAlignment="1">
      <alignment horizontal="right"/>
    </xf>
    <xf numFmtId="4" fontId="2" fillId="0" borderId="0" xfId="0" applyNumberFormat="1" applyFont="1" applyAlignment="1"/>
    <xf numFmtId="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/>
    <xf numFmtId="0" fontId="10" fillId="3" borderId="1" xfId="0" applyFont="1" applyFill="1" applyBorder="1" applyAlignment="1">
      <alignment horizontal="left" wrapText="1"/>
    </xf>
    <xf numFmtId="0" fontId="10" fillId="0" borderId="14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5" fillId="0" borderId="1" xfId="0" applyFont="1" applyBorder="1" applyAlignment="1"/>
    <xf numFmtId="0" fontId="8" fillId="0" borderId="1" xfId="0" applyFont="1" applyBorder="1" applyAlignment="1"/>
    <xf numFmtId="0" fontId="5" fillId="0" borderId="1" xfId="0" applyFont="1" applyBorder="1"/>
    <xf numFmtId="1" fontId="10" fillId="0" borderId="1" xfId="0" applyNumberFormat="1" applyFont="1" applyBorder="1" applyAlignment="1"/>
    <xf numFmtId="0" fontId="10" fillId="0" borderId="1" xfId="0" applyFont="1" applyBorder="1" applyAlignment="1"/>
    <xf numFmtId="0" fontId="12" fillId="3" borderId="1" xfId="0" applyFont="1" applyFill="1" applyBorder="1"/>
    <xf numFmtId="1" fontId="5" fillId="0" borderId="1" xfId="0" applyNumberFormat="1" applyFont="1" applyBorder="1"/>
    <xf numFmtId="0" fontId="10" fillId="0" borderId="0" xfId="0" applyFont="1" applyAlignment="1"/>
    <xf numFmtId="0" fontId="8" fillId="0" borderId="1" xfId="0" applyFont="1" applyBorder="1" applyAlignment="1"/>
    <xf numFmtId="0" fontId="8" fillId="0" borderId="0" xfId="0" applyFont="1" applyAlignment="1"/>
    <xf numFmtId="0" fontId="14" fillId="0" borderId="15" xfId="0" applyFont="1" applyBorder="1" applyAlignment="1">
      <alignment horizontal="center" wrapText="1"/>
    </xf>
    <xf numFmtId="0" fontId="14" fillId="0" borderId="16" xfId="0" applyFont="1" applyBorder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8" fillId="0" borderId="17" xfId="0" applyFont="1" applyBorder="1" applyAlignment="1">
      <alignment horizontal="right"/>
    </xf>
    <xf numFmtId="0" fontId="8" fillId="0" borderId="18" xfId="0" applyFont="1" applyBorder="1" applyAlignment="1"/>
    <xf numFmtId="0" fontId="8" fillId="0" borderId="18" xfId="0" applyFont="1" applyBorder="1" applyAlignment="1">
      <alignment horizontal="center"/>
    </xf>
    <xf numFmtId="9" fontId="8" fillId="0" borderId="18" xfId="0" applyNumberFormat="1" applyFont="1" applyBorder="1" applyAlignment="1">
      <alignment horizontal="center"/>
    </xf>
    <xf numFmtId="0" fontId="8" fillId="0" borderId="18" xfId="0" applyFont="1" applyBorder="1" applyAlignment="1"/>
    <xf numFmtId="0" fontId="8" fillId="0" borderId="18" xfId="0" applyFont="1" applyBorder="1" applyAlignment="1">
      <alignment horizontal="right"/>
    </xf>
    <xf numFmtId="0" fontId="1" fillId="0" borderId="2" xfId="0" applyFont="1" applyBorder="1" applyAlignment="1"/>
    <xf numFmtId="0" fontId="4" fillId="0" borderId="2" xfId="0" applyFont="1" applyBorder="1"/>
    <xf numFmtId="0" fontId="4" fillId="0" borderId="3" xfId="0" applyFont="1" applyBorder="1"/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4" fillId="0" borderId="4" xfId="0" applyFont="1" applyBorder="1"/>
    <xf numFmtId="0" fontId="2" fillId="0" borderId="0" xfId="0" applyFont="1" applyAlignment="1">
      <alignment horizontal="left" vertical="top"/>
    </xf>
    <xf numFmtId="0" fontId="6" fillId="0" borderId="0" xfId="0" applyFont="1" applyAlignment="1"/>
    <xf numFmtId="0" fontId="1" fillId="0" borderId="8" xfId="0" applyFont="1" applyBorder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center"/>
    </xf>
    <xf numFmtId="0" fontId="10" fillId="0" borderId="0" xfId="0" applyFont="1" applyAlignment="1"/>
    <xf numFmtId="0" fontId="13" fillId="0" borderId="0" xfId="0" applyFont="1" applyAlignment="1"/>
    <xf numFmtId="0" fontId="9" fillId="0" borderId="0" xfId="0" applyFont="1" applyAlignment="1"/>
    <xf numFmtId="0" fontId="10" fillId="0" borderId="14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ru-RU" b="0">
                <a:solidFill>
                  <a:srgbClr val="757575"/>
                </a:solidFill>
                <a:latin typeface="+mn-lt"/>
              </a:rPr>
              <a:t>Товарная группа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'Задание 3'!$P$4</c:f>
              <c:strCache>
                <c:ptCount val="1"/>
                <c:pt idx="0">
                  <c:v>средняя цена продажи (цена витрины) 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'Задание 3'!$O$5:$O$16</c:f>
              <c:strCache>
                <c:ptCount val="12"/>
                <c:pt idx="0">
                  <c:v>Одеяла</c:v>
                </c:pt>
                <c:pt idx="1">
                  <c:v>Подушки</c:v>
                </c:pt>
                <c:pt idx="2">
                  <c:v>Постельное белье</c:v>
                </c:pt>
                <c:pt idx="3">
                  <c:v>Полотенца банные</c:v>
                </c:pt>
                <c:pt idx="4">
                  <c:v>Пледы</c:v>
                </c:pt>
                <c:pt idx="5">
                  <c:v>Покрывала</c:v>
                </c:pt>
                <c:pt idx="6">
                  <c:v>Подушки декоративные</c:v>
                </c:pt>
                <c:pt idx="7">
                  <c:v>Подушки на стул</c:v>
                </c:pt>
                <c:pt idx="8">
                  <c:v>Шторы интерьерные</c:v>
                </c:pt>
                <c:pt idx="9">
                  <c:v>Тюль</c:v>
                </c:pt>
                <c:pt idx="10">
                  <c:v>Скатерти</c:v>
                </c:pt>
                <c:pt idx="11">
                  <c:v>Постельное белье для малышей</c:v>
                </c:pt>
              </c:strCache>
            </c:strRef>
          </c:cat>
          <c:val>
            <c:numRef>
              <c:f>'Задание 3'!$P$5:$P$16</c:f>
              <c:numCache>
                <c:formatCode>General</c:formatCode>
                <c:ptCount val="12"/>
                <c:pt idx="0">
                  <c:v>2029</c:v>
                </c:pt>
                <c:pt idx="1">
                  <c:v>728</c:v>
                </c:pt>
                <c:pt idx="2">
                  <c:v>3115</c:v>
                </c:pt>
                <c:pt idx="3">
                  <c:v>684</c:v>
                </c:pt>
                <c:pt idx="4">
                  <c:v>1983</c:v>
                </c:pt>
                <c:pt idx="5">
                  <c:v>2068</c:v>
                </c:pt>
                <c:pt idx="6">
                  <c:v>466</c:v>
                </c:pt>
                <c:pt idx="8">
                  <c:v>2102</c:v>
                </c:pt>
                <c:pt idx="10">
                  <c:v>765</c:v>
                </c:pt>
                <c:pt idx="11">
                  <c:v>1008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1614976"/>
        <c:axId val="262825472"/>
      </c:barChart>
      <c:catAx>
        <c:axId val="261614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262825472"/>
        <c:crosses val="autoZero"/>
        <c:auto val="1"/>
        <c:lblAlgn val="ctr"/>
        <c:lblOffset val="100"/>
        <c:noMultiLvlLbl val="1"/>
      </c:catAx>
      <c:valAx>
        <c:axId val="2628254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средняя цена продажи (цена витрины) 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261614976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ru-RU" b="0">
                <a:solidFill>
                  <a:srgbClr val="757575"/>
                </a:solidFill>
                <a:latin typeface="+mn-lt"/>
              </a:rPr>
              <a:t>Бренд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'Задание 3'!$V$4</c:f>
              <c:strCache>
                <c:ptCount val="1"/>
                <c:pt idx="0">
                  <c:v>средняя цена продажи (цена витрины) при условии, что данные о продажах приведены с учетом комиссии WB.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'Задание 3'!$U$5:$U$7</c:f>
              <c:strCache>
                <c:ptCount val="3"/>
                <c:pt idx="0">
                  <c:v>Verossa</c:v>
                </c:pt>
                <c:pt idx="1">
                  <c:v>Волшебная ночь</c:v>
                </c:pt>
                <c:pt idx="2">
                  <c:v>Облачко</c:v>
                </c:pt>
              </c:strCache>
            </c:strRef>
          </c:cat>
          <c:val>
            <c:numRef>
              <c:f>'Задание 3'!$V$5:$V$7</c:f>
              <c:numCache>
                <c:formatCode>General</c:formatCode>
                <c:ptCount val="3"/>
                <c:pt idx="0">
                  <c:v>2196</c:v>
                </c:pt>
                <c:pt idx="1">
                  <c:v>1520</c:v>
                </c:pt>
                <c:pt idx="2">
                  <c:v>919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"/>
          <c:order val="1"/>
          <c:tx>
            <c:strRef>
              <c:f>'Задание 3'!$W$4</c:f>
              <c:strCache>
                <c:ptCount val="1"/>
                <c:pt idx="0">
                  <c:v>скорость продаж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'Задание 3'!$U$5:$U$7</c:f>
              <c:strCache>
                <c:ptCount val="3"/>
                <c:pt idx="0">
                  <c:v>Verossa</c:v>
                </c:pt>
                <c:pt idx="1">
                  <c:v>Волшебная ночь</c:v>
                </c:pt>
                <c:pt idx="2">
                  <c:v>Облачко</c:v>
                </c:pt>
              </c:strCache>
            </c:strRef>
          </c:cat>
          <c:val>
            <c:numRef>
              <c:f>'Задание 3'!$W$5:$W$7</c:f>
              <c:numCache>
                <c:formatCode>General</c:formatCode>
                <c:ptCount val="3"/>
                <c:pt idx="0">
                  <c:v>70.875</c:v>
                </c:pt>
                <c:pt idx="1">
                  <c:v>102.875</c:v>
                </c:pt>
                <c:pt idx="2">
                  <c:v>21.375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2"/>
          <c:order val="2"/>
          <c:tx>
            <c:strRef>
              <c:f>'Задание 3'!$X$4</c:f>
              <c:strCache>
                <c:ptCount val="1"/>
                <c:pt idx="0">
                  <c:v>рентабельность (маржа), %</c:v>
                </c:pt>
              </c:strCache>
            </c:strRef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'Задание 3'!$U$5:$U$7</c:f>
              <c:strCache>
                <c:ptCount val="3"/>
                <c:pt idx="0">
                  <c:v>Verossa</c:v>
                </c:pt>
                <c:pt idx="1">
                  <c:v>Волшебная ночь</c:v>
                </c:pt>
                <c:pt idx="2">
                  <c:v>Облачко</c:v>
                </c:pt>
              </c:strCache>
            </c:strRef>
          </c:cat>
          <c:val>
            <c:numRef>
              <c:f>'Задание 3'!$X$5:$X$7</c:f>
              <c:numCache>
                <c:formatCode>0</c:formatCode>
                <c:ptCount val="3"/>
                <c:pt idx="0">
                  <c:v>-115</c:v>
                </c:pt>
                <c:pt idx="1">
                  <c:v>-158</c:v>
                </c:pt>
                <c:pt idx="2">
                  <c:v>-33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3"/>
          <c:order val="3"/>
          <c:tx>
            <c:strRef>
              <c:f>'Задание 3'!$Y$4</c:f>
              <c:strCache>
                <c:ptCount val="1"/>
                <c:pt idx="0">
                  <c:v>оборачиваемость (дн).</c:v>
                </c:pt>
              </c:strCache>
            </c:strRef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'Задание 3'!$U$5:$U$7</c:f>
              <c:strCache>
                <c:ptCount val="3"/>
                <c:pt idx="0">
                  <c:v>Verossa</c:v>
                </c:pt>
                <c:pt idx="1">
                  <c:v>Волшебная ночь</c:v>
                </c:pt>
                <c:pt idx="2">
                  <c:v>Облачко</c:v>
                </c:pt>
              </c:strCache>
            </c:strRef>
          </c:cat>
          <c:val>
            <c:numRef>
              <c:f>'Задание 3'!$Y$5:$Y$7</c:f>
              <c:numCache>
                <c:formatCode>General</c:formatCode>
                <c:ptCount val="3"/>
                <c:pt idx="0">
                  <c:v>73</c:v>
                </c:pt>
                <c:pt idx="1">
                  <c:v>77</c:v>
                </c:pt>
                <c:pt idx="2">
                  <c:v>115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3721344"/>
        <c:axId val="263723264"/>
      </c:barChart>
      <c:catAx>
        <c:axId val="263721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263723264"/>
        <c:crosses val="autoZero"/>
        <c:auto val="1"/>
        <c:lblAlgn val="ctr"/>
        <c:lblOffset val="100"/>
        <c:noMultiLvlLbl val="1"/>
      </c:catAx>
      <c:valAx>
        <c:axId val="2637232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26372134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ru-RU" b="0">
                <a:solidFill>
                  <a:srgbClr val="757575"/>
                </a:solidFill>
                <a:latin typeface="+mn-lt"/>
              </a:rPr>
              <a:t>Общее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'Задание 3'!$AA$5</c:f>
              <c:strCache>
                <c:ptCount val="1"/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'Задание 3'!$AB$4:$AE$4</c:f>
              <c:strCache>
                <c:ptCount val="4"/>
                <c:pt idx="0">
                  <c:v>средняя цена продажи (цена витрины) при условии, что данные о продажах приведены с учетом комиссии WB.</c:v>
                </c:pt>
                <c:pt idx="1">
                  <c:v>скорость продаж</c:v>
                </c:pt>
                <c:pt idx="2">
                  <c:v>рентабельность (маржа), %</c:v>
                </c:pt>
                <c:pt idx="3">
                  <c:v>оборачиваемость (дн).</c:v>
                </c:pt>
              </c:strCache>
            </c:strRef>
          </c:cat>
          <c:val>
            <c:numRef>
              <c:f>'Задание 3'!$AB$5:$AE$5</c:f>
              <c:numCache>
                <c:formatCode>General</c:formatCode>
                <c:ptCount val="4"/>
                <c:pt idx="0">
                  <c:v>1700</c:v>
                </c:pt>
                <c:pt idx="1">
                  <c:v>195.125</c:v>
                </c:pt>
                <c:pt idx="2" formatCode="0">
                  <c:v>0</c:v>
                </c:pt>
                <c:pt idx="3">
                  <c:v>80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3768704"/>
        <c:axId val="263770880"/>
      </c:barChart>
      <c:catAx>
        <c:axId val="263768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263770880"/>
        <c:crosses val="autoZero"/>
        <c:auto val="1"/>
        <c:lblAlgn val="ctr"/>
        <c:lblOffset val="100"/>
        <c:noMultiLvlLbl val="1"/>
      </c:catAx>
      <c:valAx>
        <c:axId val="2637708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26376870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28575</xdr:colOff>
      <xdr:row>46</xdr:row>
      <xdr:rowOff>66675</xdr:rowOff>
    </xdr:from>
    <xdr:ext cx="4762500" cy="2943225"/>
    <xdr:graphicFrame macro="">
      <xdr:nvGraphicFramePr>
        <xdr:cNvPr id="2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14</xdr:col>
      <xdr:colOff>28575</xdr:colOff>
      <xdr:row>32</xdr:row>
      <xdr:rowOff>57150</xdr:rowOff>
    </xdr:from>
    <xdr:ext cx="4762500" cy="2943225"/>
    <xdr:graphicFrame macro="">
      <xdr:nvGraphicFramePr>
        <xdr:cNvPr id="3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28575</xdr:colOff>
      <xdr:row>18</xdr:row>
      <xdr:rowOff>76200</xdr:rowOff>
    </xdr:from>
    <xdr:ext cx="4762500" cy="2943225"/>
    <xdr:graphicFrame macro="">
      <xdr:nvGraphicFramePr>
        <xdr:cNvPr id="4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16"/>
  <sheetViews>
    <sheetView tabSelected="1" zoomScale="85" zoomScaleNormal="85" workbookViewId="0">
      <selection activeCell="E10" sqref="E10"/>
    </sheetView>
  </sheetViews>
  <sheetFormatPr defaultColWidth="12.5703125" defaultRowHeight="15.75" customHeight="1"/>
  <cols>
    <col min="3" max="3" width="22.42578125" customWidth="1"/>
    <col min="5" max="5" width="17" customWidth="1"/>
    <col min="12" max="12" width="18" bestFit="1" customWidth="1"/>
    <col min="13" max="13" width="19.42578125" bestFit="1" customWidth="1"/>
    <col min="15" max="15" width="16.42578125" bestFit="1" customWidth="1"/>
  </cols>
  <sheetData>
    <row r="1" spans="1:16">
      <c r="A1" s="1"/>
      <c r="B1" s="2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</row>
    <row r="2" spans="1:16">
      <c r="A2" s="3"/>
      <c r="B2" s="75" t="s">
        <v>0</v>
      </c>
      <c r="C2" s="76"/>
      <c r="D2" s="76"/>
      <c r="E2" s="76"/>
      <c r="F2" s="76"/>
      <c r="G2" s="76"/>
      <c r="H2" s="76"/>
      <c r="I2" s="76"/>
      <c r="J2" s="1"/>
      <c r="K2" s="4" t="s">
        <v>1</v>
      </c>
      <c r="L2" s="1"/>
      <c r="M2" s="3"/>
      <c r="N2" s="3"/>
      <c r="O2" s="3"/>
    </row>
    <row r="3" spans="1:16">
      <c r="A3" s="3"/>
      <c r="B3" s="75" t="s">
        <v>2</v>
      </c>
      <c r="C3" s="76"/>
      <c r="D3" s="76"/>
      <c r="E3" s="76"/>
      <c r="F3" s="5"/>
      <c r="G3" s="5"/>
      <c r="H3" s="5"/>
      <c r="I3" s="5"/>
      <c r="J3" s="6" t="s">
        <v>3</v>
      </c>
      <c r="K3" s="77" t="s">
        <v>4</v>
      </c>
      <c r="L3" s="72"/>
      <c r="M3" s="72"/>
      <c r="N3" s="73"/>
      <c r="O3" s="7" t="s">
        <v>5</v>
      </c>
    </row>
    <row r="4" spans="1:16">
      <c r="A4" s="3"/>
      <c r="B4" s="75" t="s">
        <v>6</v>
      </c>
      <c r="C4" s="76"/>
      <c r="D4" s="76"/>
      <c r="E4" s="76"/>
      <c r="F4" s="5"/>
      <c r="G4" s="5"/>
      <c r="H4" s="5"/>
      <c r="I4" s="5"/>
      <c r="J4" s="8">
        <v>1</v>
      </c>
      <c r="K4" s="71" t="s">
        <v>7</v>
      </c>
      <c r="L4" s="72"/>
      <c r="M4" s="72"/>
      <c r="N4" s="73"/>
      <c r="O4" s="9">
        <f>COUNTBLANK(K17:K116)</f>
        <v>39</v>
      </c>
    </row>
    <row r="5" spans="1:16">
      <c r="A5" s="3"/>
      <c r="B5" s="80" t="s">
        <v>8</v>
      </c>
      <c r="C5" s="76"/>
      <c r="D5" s="76"/>
      <c r="E5" s="76"/>
      <c r="F5" s="76"/>
      <c r="G5" s="76"/>
      <c r="H5" s="76"/>
      <c r="I5" s="5"/>
      <c r="J5" s="8">
        <v>2</v>
      </c>
      <c r="K5" s="71" t="s">
        <v>9</v>
      </c>
      <c r="L5" s="72"/>
      <c r="M5" s="72"/>
      <c r="N5" s="73"/>
      <c r="O5" s="9">
        <f>COUNTIF(K17:K116,"&gt;0")</f>
        <v>61</v>
      </c>
    </row>
    <row r="6" spans="1:16">
      <c r="A6" s="3"/>
      <c r="B6" s="76"/>
      <c r="C6" s="76"/>
      <c r="D6" s="76"/>
      <c r="E6" s="76"/>
      <c r="F6" s="76"/>
      <c r="G6" s="76"/>
      <c r="H6" s="76"/>
      <c r="I6" s="5"/>
      <c r="J6" s="8">
        <v>3</v>
      </c>
      <c r="K6" s="71" t="s">
        <v>10</v>
      </c>
      <c r="L6" s="72"/>
      <c r="M6" s="72"/>
      <c r="N6" s="73"/>
      <c r="O6" s="9">
        <f>COUNTIF(K17:K116,"&lt;=" &amp; DATE(2009,1,1))</f>
        <v>17</v>
      </c>
    </row>
    <row r="7" spans="1:16">
      <c r="A7" s="3"/>
      <c r="B7" s="75" t="s">
        <v>11</v>
      </c>
      <c r="C7" s="76"/>
      <c r="D7" s="76"/>
      <c r="E7" s="76"/>
      <c r="F7" s="76"/>
      <c r="G7" s="76"/>
      <c r="H7" s="76"/>
      <c r="I7" s="5"/>
      <c r="J7" s="8">
        <v>4</v>
      </c>
      <c r="K7" s="71" t="s">
        <v>12</v>
      </c>
      <c r="L7" s="72"/>
      <c r="M7" s="72"/>
      <c r="N7" s="73"/>
      <c r="O7" s="9">
        <f>AVERAGEIF(K17:K116,"&gt;1",H17:H116)</f>
        <v>39.295081967213115</v>
      </c>
    </row>
    <row r="8" spans="1:16">
      <c r="A8" s="3"/>
      <c r="B8" s="75" t="s">
        <v>13</v>
      </c>
      <c r="C8" s="76"/>
      <c r="D8" s="76"/>
      <c r="E8" s="76"/>
      <c r="F8" s="5"/>
      <c r="G8" s="5"/>
      <c r="H8" s="5"/>
      <c r="I8" s="5"/>
      <c r="J8" s="8">
        <v>5</v>
      </c>
      <c r="K8" s="71" t="s">
        <v>14</v>
      </c>
      <c r="L8" s="72"/>
      <c r="M8" s="72"/>
      <c r="N8" s="73"/>
      <c r="O8" s="9" t="str">
        <f>IF(COUNTIFS(G17:G116,"женский",K17:K116,"&gt;1")&gt;COUNTIFS(G17:G116,"мужской",K17:K116,"&gt;1"),"женский","мужской")</f>
        <v>мужской</v>
      </c>
    </row>
    <row r="9" spans="1:16">
      <c r="A9" s="3"/>
      <c r="B9" s="10"/>
      <c r="C9" s="3"/>
      <c r="D9" s="3"/>
      <c r="E9" s="3"/>
      <c r="F9" s="5"/>
      <c r="G9" s="5"/>
      <c r="H9" s="5"/>
      <c r="I9" s="5"/>
      <c r="J9" s="8">
        <v>6</v>
      </c>
      <c r="K9" s="74" t="s">
        <v>15</v>
      </c>
      <c r="L9" s="72"/>
      <c r="M9" s="72"/>
      <c r="N9" s="73"/>
      <c r="O9" s="11">
        <f>COUNTIF(C17:C116,"М*")</f>
        <v>14</v>
      </c>
    </row>
    <row r="10" spans="1:16">
      <c r="A10" s="3"/>
      <c r="B10" s="75" t="s">
        <v>16</v>
      </c>
      <c r="C10" s="76"/>
      <c r="D10" s="3"/>
      <c r="E10" s="3"/>
      <c r="F10" s="5"/>
      <c r="G10" s="5"/>
      <c r="H10" s="5"/>
      <c r="I10" s="5"/>
      <c r="J10" s="8">
        <v>7</v>
      </c>
      <c r="K10" s="74" t="s">
        <v>17</v>
      </c>
      <c r="L10" s="72"/>
      <c r="M10" s="72"/>
      <c r="N10" s="73"/>
      <c r="O10" s="12">
        <f t="array" ref="O10">SUM(IF(ISBLANK(M17:M116),0,1/COUNTIF(M17:M116,M17:M116)))</f>
        <v>5.9999999999999973</v>
      </c>
    </row>
    <row r="11" spans="1:16">
      <c r="A11" s="3"/>
      <c r="B11" s="10"/>
      <c r="C11" s="3"/>
      <c r="D11" s="3"/>
      <c r="E11" s="3"/>
      <c r="F11" s="5"/>
      <c r="G11" s="5"/>
      <c r="H11" s="5"/>
      <c r="I11" s="5"/>
      <c r="J11" s="8">
        <v>8</v>
      </c>
      <c r="K11" s="71" t="s">
        <v>18</v>
      </c>
      <c r="L11" s="72"/>
      <c r="M11" s="72"/>
      <c r="N11" s="73"/>
      <c r="O11" s="13" t="str">
        <f t="array" ref="O11">INDEX(M17:M115,1000*MOD(MAX(COUNTIF(M17:M115,M17:M115)+(ROW(M17:M115)/10000)),1),1)</f>
        <v>по собственному</v>
      </c>
      <c r="P11" s="14"/>
    </row>
    <row r="12" spans="1:16">
      <c r="A12" s="3"/>
      <c r="B12" s="10"/>
      <c r="C12" s="3"/>
      <c r="D12" s="3"/>
      <c r="E12" s="3"/>
      <c r="F12" s="5"/>
      <c r="G12" s="5"/>
      <c r="H12" s="5"/>
      <c r="I12" s="5"/>
      <c r="J12" s="5"/>
      <c r="K12" s="3"/>
      <c r="L12" s="3"/>
      <c r="M12" s="3"/>
      <c r="N12" s="3"/>
      <c r="O12" s="3"/>
    </row>
    <row r="13" spans="1:16" ht="15.75" customHeight="1">
      <c r="A13" s="3"/>
      <c r="B13" s="10"/>
      <c r="C13" s="81" t="s">
        <v>19</v>
      </c>
      <c r="D13" s="76"/>
      <c r="E13" s="76"/>
      <c r="F13" s="15">
        <v>42736</v>
      </c>
      <c r="G13" s="5"/>
      <c r="H13" s="16"/>
      <c r="I13" s="16"/>
      <c r="J13" s="5"/>
      <c r="K13" s="5"/>
      <c r="L13" s="5"/>
      <c r="M13" s="3"/>
      <c r="N13" s="3"/>
      <c r="O13" s="3"/>
    </row>
    <row r="14" spans="1:16">
      <c r="A14" s="1"/>
      <c r="B14" s="2"/>
      <c r="C14" s="1"/>
      <c r="D14" s="1"/>
      <c r="E14" s="1"/>
      <c r="F14" s="2"/>
      <c r="G14" s="2"/>
      <c r="H14" s="2"/>
      <c r="I14" s="2"/>
      <c r="J14" s="2"/>
      <c r="K14" s="2"/>
      <c r="L14" s="2"/>
      <c r="M14" s="1"/>
      <c r="N14" s="1"/>
      <c r="O14" s="1"/>
    </row>
    <row r="15" spans="1:16">
      <c r="A15" s="1"/>
      <c r="B15" s="82" t="s">
        <v>20</v>
      </c>
      <c r="C15" s="77" t="s">
        <v>21</v>
      </c>
      <c r="D15" s="72"/>
      <c r="E15" s="73"/>
      <c r="F15" s="78" t="s">
        <v>22</v>
      </c>
      <c r="G15" s="78" t="s">
        <v>23</v>
      </c>
      <c r="H15" s="78" t="s">
        <v>24</v>
      </c>
      <c r="I15" s="78" t="s">
        <v>25</v>
      </c>
      <c r="J15" s="78" t="s">
        <v>26</v>
      </c>
      <c r="K15" s="78" t="s">
        <v>27</v>
      </c>
      <c r="L15" s="78" t="s">
        <v>28</v>
      </c>
      <c r="M15" s="78" t="s">
        <v>29</v>
      </c>
      <c r="N15" s="1"/>
      <c r="O15" s="1"/>
    </row>
    <row r="16" spans="1:16">
      <c r="A16" s="1"/>
      <c r="B16" s="79"/>
      <c r="C16" s="17" t="s">
        <v>30</v>
      </c>
      <c r="D16" s="17" t="s">
        <v>31</v>
      </c>
      <c r="E16" s="17" t="s">
        <v>32</v>
      </c>
      <c r="F16" s="79"/>
      <c r="G16" s="79"/>
      <c r="H16" s="79"/>
      <c r="I16" s="79"/>
      <c r="J16" s="79"/>
      <c r="K16" s="79"/>
      <c r="L16" s="79"/>
      <c r="M16" s="79"/>
      <c r="N16" s="1"/>
      <c r="O16" s="1"/>
    </row>
    <row r="17" spans="1:15">
      <c r="A17" s="18"/>
      <c r="B17" s="19">
        <v>1</v>
      </c>
      <c r="C17" s="20" t="s">
        <v>33</v>
      </c>
      <c r="D17" s="21" t="s">
        <v>34</v>
      </c>
      <c r="E17" s="20" t="s">
        <v>35</v>
      </c>
      <c r="F17" s="22">
        <v>16478</v>
      </c>
      <c r="G17" s="17" t="s">
        <v>36</v>
      </c>
      <c r="H17" s="17">
        <v>62</v>
      </c>
      <c r="I17" s="17" t="s">
        <v>37</v>
      </c>
      <c r="J17" s="22">
        <v>39338</v>
      </c>
      <c r="K17" s="23"/>
      <c r="L17" s="17" t="s">
        <v>38</v>
      </c>
      <c r="M17" s="24"/>
      <c r="N17" s="18"/>
      <c r="O17" s="18"/>
    </row>
    <row r="18" spans="1:15">
      <c r="A18" s="18"/>
      <c r="B18" s="19">
        <v>2</v>
      </c>
      <c r="C18" s="20" t="s">
        <v>39</v>
      </c>
      <c r="D18" s="20" t="s">
        <v>40</v>
      </c>
      <c r="E18" s="20" t="s">
        <v>41</v>
      </c>
      <c r="F18" s="22">
        <v>13246</v>
      </c>
      <c r="G18" s="23" t="str">
        <f t="shared" ref="G18:G116" si="0">IF(RIGHT(E18,1)="А","женский","мужской")</f>
        <v>женский</v>
      </c>
      <c r="H18" s="23">
        <f t="shared" ref="H18:H116" si="1">DATEDIF(F18,J18,"Y")</f>
        <v>72</v>
      </c>
      <c r="I18" s="23" t="str">
        <f t="shared" ref="I18:I116" si="2">IF(AND(G18="женский",H18&gt;=55),"да",IF(AND(G18="мужской",H18&gt;=60),"да","нет"))</f>
        <v>да</v>
      </c>
      <c r="J18" s="22">
        <v>39658</v>
      </c>
      <c r="K18" s="22">
        <v>39991</v>
      </c>
      <c r="L18" s="23" t="str">
        <f t="shared" ref="L18:L116" si="3">IF(K18="",CONCATENATE(DATEDIF(J18,$F$13+1,"Y")," г. ",DATEDIF(J18,$F$13+1,"YM")," мес. ",DATEDIF(J18,$F$13+1,"MD")," дн."),CONCATENATE(DATEDIF(J18,K18+1,"Y")," г. ",DATEDIF(J18,K18+1,"YM")," мес. ",DATEDIF(J18,K18+1,"MD")," дн."))</f>
        <v>0 г. 10 мес. 30 дн.</v>
      </c>
      <c r="M18" s="25" t="s">
        <v>42</v>
      </c>
      <c r="N18" s="18"/>
      <c r="O18" s="18"/>
    </row>
    <row r="19" spans="1:15">
      <c r="A19" s="18"/>
      <c r="B19" s="19">
        <v>3</v>
      </c>
      <c r="C19" s="20" t="s">
        <v>43</v>
      </c>
      <c r="D19" s="20" t="s">
        <v>44</v>
      </c>
      <c r="E19" s="20" t="s">
        <v>45</v>
      </c>
      <c r="F19" s="22">
        <v>21660</v>
      </c>
      <c r="G19" s="23" t="str">
        <f t="shared" si="0"/>
        <v>женский</v>
      </c>
      <c r="H19" s="23">
        <f t="shared" si="1"/>
        <v>47</v>
      </c>
      <c r="I19" s="23" t="str">
        <f t="shared" si="2"/>
        <v>нет</v>
      </c>
      <c r="J19" s="22">
        <v>38858</v>
      </c>
      <c r="K19" s="22">
        <v>42645</v>
      </c>
      <c r="L19" s="23" t="str">
        <f t="shared" si="3"/>
        <v>10 г. 4 мес. 12 дн.</v>
      </c>
      <c r="M19" s="25" t="s">
        <v>46</v>
      </c>
      <c r="N19" s="18"/>
      <c r="O19" s="18"/>
    </row>
    <row r="20" spans="1:15">
      <c r="A20" s="18"/>
      <c r="B20" s="19">
        <v>4</v>
      </c>
      <c r="C20" s="20" t="s">
        <v>47</v>
      </c>
      <c r="D20" s="20" t="s">
        <v>48</v>
      </c>
      <c r="E20" s="20" t="s">
        <v>49</v>
      </c>
      <c r="F20" s="22">
        <v>26976</v>
      </c>
      <c r="G20" s="23" t="str">
        <f t="shared" si="0"/>
        <v>женский</v>
      </c>
      <c r="H20" s="23">
        <f t="shared" si="1"/>
        <v>28</v>
      </c>
      <c r="I20" s="23" t="str">
        <f t="shared" si="2"/>
        <v>нет</v>
      </c>
      <c r="J20" s="22">
        <v>37418</v>
      </c>
      <c r="K20" s="22">
        <v>41166</v>
      </c>
      <c r="L20" s="23" t="str">
        <f t="shared" si="3"/>
        <v>10 г. 3 мес. 4 дн.</v>
      </c>
      <c r="M20" s="25" t="s">
        <v>42</v>
      </c>
      <c r="N20" s="18"/>
      <c r="O20" s="18"/>
    </row>
    <row r="21" spans="1:15">
      <c r="A21" s="18"/>
      <c r="B21" s="19">
        <v>5</v>
      </c>
      <c r="C21" s="20" t="s">
        <v>50</v>
      </c>
      <c r="D21" s="20" t="s">
        <v>51</v>
      </c>
      <c r="E21" s="20" t="s">
        <v>52</v>
      </c>
      <c r="F21" s="22">
        <v>30732</v>
      </c>
      <c r="G21" s="23" t="str">
        <f t="shared" si="0"/>
        <v>мужской</v>
      </c>
      <c r="H21" s="23">
        <f t="shared" si="1"/>
        <v>19</v>
      </c>
      <c r="I21" s="23" t="str">
        <f t="shared" si="2"/>
        <v>нет</v>
      </c>
      <c r="J21" s="22">
        <v>37866</v>
      </c>
      <c r="K21" s="23"/>
      <c r="L21" s="23" t="str">
        <f t="shared" si="3"/>
        <v>13 г. 4 мес. 0 дн.</v>
      </c>
      <c r="M21" s="24"/>
      <c r="N21" s="18"/>
      <c r="O21" s="18"/>
    </row>
    <row r="22" spans="1:15" ht="12.75">
      <c r="A22" s="18"/>
      <c r="B22" s="19">
        <v>6</v>
      </c>
      <c r="C22" s="20" t="s">
        <v>53</v>
      </c>
      <c r="D22" s="20" t="s">
        <v>54</v>
      </c>
      <c r="E22" s="20" t="s">
        <v>55</v>
      </c>
      <c r="F22" s="22">
        <v>12055</v>
      </c>
      <c r="G22" s="23" t="str">
        <f t="shared" si="0"/>
        <v>женский</v>
      </c>
      <c r="H22" s="23">
        <f t="shared" si="1"/>
        <v>75</v>
      </c>
      <c r="I22" s="23" t="str">
        <f t="shared" si="2"/>
        <v>да</v>
      </c>
      <c r="J22" s="22">
        <v>39690</v>
      </c>
      <c r="K22" s="22">
        <v>40884</v>
      </c>
      <c r="L22" s="23" t="str">
        <f t="shared" si="3"/>
        <v>3 г. 3 мес. 8 дн.</v>
      </c>
      <c r="M22" s="25" t="s">
        <v>46</v>
      </c>
      <c r="N22" s="18"/>
      <c r="O22" s="18"/>
    </row>
    <row r="23" spans="1:15" ht="12.75">
      <c r="A23" s="18"/>
      <c r="B23" s="19">
        <v>7</v>
      </c>
      <c r="C23" s="20" t="s">
        <v>56</v>
      </c>
      <c r="D23" s="20" t="s">
        <v>57</v>
      </c>
      <c r="E23" s="20" t="s">
        <v>58</v>
      </c>
      <c r="F23" s="22">
        <v>19026</v>
      </c>
      <c r="G23" s="23" t="str">
        <f t="shared" si="0"/>
        <v>женский</v>
      </c>
      <c r="H23" s="23">
        <f t="shared" si="1"/>
        <v>54</v>
      </c>
      <c r="I23" s="23" t="str">
        <f t="shared" si="2"/>
        <v>нет</v>
      </c>
      <c r="J23" s="26">
        <v>39018</v>
      </c>
      <c r="K23" s="26">
        <v>40899</v>
      </c>
      <c r="L23" s="23" t="str">
        <f t="shared" si="3"/>
        <v>5 г. 1 мес. 25 дн.</v>
      </c>
      <c r="M23" s="25" t="s">
        <v>46</v>
      </c>
      <c r="N23" s="18"/>
      <c r="O23" s="18"/>
    </row>
    <row r="24" spans="1:15" ht="12.75">
      <c r="A24" s="18"/>
      <c r="B24" s="19">
        <v>8</v>
      </c>
      <c r="C24" s="20" t="s">
        <v>59</v>
      </c>
      <c r="D24" s="20" t="s">
        <v>60</v>
      </c>
      <c r="E24" s="20" t="s">
        <v>61</v>
      </c>
      <c r="F24" s="22">
        <v>30567</v>
      </c>
      <c r="G24" s="23" t="str">
        <f t="shared" si="0"/>
        <v>женский</v>
      </c>
      <c r="H24" s="23">
        <f t="shared" si="1"/>
        <v>19</v>
      </c>
      <c r="I24" s="23" t="str">
        <f t="shared" si="2"/>
        <v>нет</v>
      </c>
      <c r="J24" s="22">
        <v>37514</v>
      </c>
      <c r="K24" s="22">
        <v>40441</v>
      </c>
      <c r="L24" s="23" t="str">
        <f t="shared" si="3"/>
        <v>8 г. 0 мес. 6 дн.</v>
      </c>
      <c r="M24" s="25" t="s">
        <v>62</v>
      </c>
      <c r="N24" s="18"/>
      <c r="O24" s="18"/>
    </row>
    <row r="25" spans="1:15" ht="12.75">
      <c r="A25" s="18"/>
      <c r="B25" s="19">
        <v>9</v>
      </c>
      <c r="C25" s="20" t="s">
        <v>63</v>
      </c>
      <c r="D25" s="20" t="s">
        <v>64</v>
      </c>
      <c r="E25" s="20" t="s">
        <v>65</v>
      </c>
      <c r="F25" s="22">
        <v>22111</v>
      </c>
      <c r="G25" s="23" t="str">
        <f t="shared" si="0"/>
        <v>мужской</v>
      </c>
      <c r="H25" s="23">
        <f t="shared" si="1"/>
        <v>46</v>
      </c>
      <c r="I25" s="23" t="str">
        <f t="shared" si="2"/>
        <v>нет</v>
      </c>
      <c r="J25" s="22">
        <v>39242</v>
      </c>
      <c r="K25" s="23"/>
      <c r="L25" s="23" t="str">
        <f t="shared" si="3"/>
        <v>9 г. 6 мес. 24 дн.</v>
      </c>
      <c r="M25" s="24"/>
      <c r="N25" s="18"/>
      <c r="O25" s="18"/>
    </row>
    <row r="26" spans="1:15" ht="12.75">
      <c r="A26" s="18"/>
      <c r="B26" s="19">
        <v>10</v>
      </c>
      <c r="C26" s="20" t="s">
        <v>66</v>
      </c>
      <c r="D26" s="20" t="s">
        <v>67</v>
      </c>
      <c r="E26" s="20" t="s">
        <v>68</v>
      </c>
      <c r="F26" s="22">
        <v>18100</v>
      </c>
      <c r="G26" s="23" t="str">
        <f t="shared" si="0"/>
        <v>женский</v>
      </c>
      <c r="H26" s="23">
        <f t="shared" si="1"/>
        <v>59</v>
      </c>
      <c r="I26" s="23" t="str">
        <f t="shared" si="2"/>
        <v>да</v>
      </c>
      <c r="J26" s="22">
        <v>39818</v>
      </c>
      <c r="K26" s="23"/>
      <c r="L26" s="23" t="str">
        <f t="shared" si="3"/>
        <v>7 г. 11 мес. 28 дн.</v>
      </c>
      <c r="M26" s="24"/>
      <c r="N26" s="18"/>
      <c r="O26" s="18"/>
    </row>
    <row r="27" spans="1:15" ht="12.75">
      <c r="A27" s="18"/>
      <c r="B27" s="19">
        <v>11</v>
      </c>
      <c r="C27" s="20" t="s">
        <v>69</v>
      </c>
      <c r="D27" s="20" t="s">
        <v>70</v>
      </c>
      <c r="E27" s="20" t="s">
        <v>71</v>
      </c>
      <c r="F27" s="22">
        <v>17302</v>
      </c>
      <c r="G27" s="23" t="str">
        <f t="shared" si="0"/>
        <v>мужской</v>
      </c>
      <c r="H27" s="23">
        <f t="shared" si="1"/>
        <v>59</v>
      </c>
      <c r="I27" s="23" t="str">
        <f t="shared" si="2"/>
        <v>нет</v>
      </c>
      <c r="J27" s="22">
        <v>38922</v>
      </c>
      <c r="K27" s="22">
        <v>42059</v>
      </c>
      <c r="L27" s="23" t="str">
        <f t="shared" si="3"/>
        <v>8 г. 7 мес. 1 дн.</v>
      </c>
      <c r="M27" s="25" t="s">
        <v>46</v>
      </c>
      <c r="N27" s="18"/>
      <c r="O27" s="18"/>
    </row>
    <row r="28" spans="1:15" ht="12.75">
      <c r="A28" s="18"/>
      <c r="B28" s="19">
        <v>12</v>
      </c>
      <c r="C28" s="20" t="s">
        <v>72</v>
      </c>
      <c r="D28" s="20" t="s">
        <v>73</v>
      </c>
      <c r="E28" s="20" t="s">
        <v>74</v>
      </c>
      <c r="F28" s="22">
        <v>21829</v>
      </c>
      <c r="G28" s="23" t="str">
        <f t="shared" si="0"/>
        <v>мужской</v>
      </c>
      <c r="H28" s="23">
        <f t="shared" si="1"/>
        <v>41</v>
      </c>
      <c r="I28" s="23" t="str">
        <f t="shared" si="2"/>
        <v>нет</v>
      </c>
      <c r="J28" s="22">
        <v>37002</v>
      </c>
      <c r="K28" s="23"/>
      <c r="L28" s="23" t="str">
        <f t="shared" si="3"/>
        <v>15 г. 8 мес. 12 дн.</v>
      </c>
      <c r="M28" s="24"/>
      <c r="N28" s="18"/>
      <c r="O28" s="18"/>
    </row>
    <row r="29" spans="1:15" ht="12.75">
      <c r="A29" s="18"/>
      <c r="B29" s="19">
        <v>13</v>
      </c>
      <c r="C29" s="20" t="s">
        <v>75</v>
      </c>
      <c r="D29" s="20" t="s">
        <v>76</v>
      </c>
      <c r="E29" s="20" t="s">
        <v>77</v>
      </c>
      <c r="F29" s="22">
        <v>19836</v>
      </c>
      <c r="G29" s="23" t="str">
        <f t="shared" si="0"/>
        <v>женский</v>
      </c>
      <c r="H29" s="23">
        <f t="shared" si="1"/>
        <v>54</v>
      </c>
      <c r="I29" s="23" t="str">
        <f t="shared" si="2"/>
        <v>нет</v>
      </c>
      <c r="J29" s="22">
        <v>39786</v>
      </c>
      <c r="K29" s="23"/>
      <c r="L29" s="23" t="str">
        <f t="shared" si="3"/>
        <v>8 г. 0 мес. 29 дн.</v>
      </c>
      <c r="M29" s="24"/>
      <c r="N29" s="18"/>
      <c r="O29" s="18"/>
    </row>
    <row r="30" spans="1:15" ht="12.75">
      <c r="A30" s="18"/>
      <c r="B30" s="19">
        <v>14</v>
      </c>
      <c r="C30" s="20" t="s">
        <v>78</v>
      </c>
      <c r="D30" s="20" t="s">
        <v>79</v>
      </c>
      <c r="E30" s="20" t="s">
        <v>45</v>
      </c>
      <c r="F30" s="22">
        <v>29315</v>
      </c>
      <c r="G30" s="23" t="str">
        <f t="shared" si="0"/>
        <v>женский</v>
      </c>
      <c r="H30" s="23">
        <f t="shared" si="1"/>
        <v>24</v>
      </c>
      <c r="I30" s="23" t="str">
        <f t="shared" si="2"/>
        <v>нет</v>
      </c>
      <c r="J30" s="22">
        <v>38186</v>
      </c>
      <c r="K30" s="22">
        <v>40664</v>
      </c>
      <c r="L30" s="23" t="str">
        <f t="shared" si="3"/>
        <v>6 г. 9 мес. 14 дн.</v>
      </c>
      <c r="M30" s="25" t="s">
        <v>46</v>
      </c>
      <c r="N30" s="18"/>
      <c r="O30" s="18"/>
    </row>
    <row r="31" spans="1:15" ht="12.75">
      <c r="A31" s="18"/>
      <c r="B31" s="19">
        <v>15</v>
      </c>
      <c r="C31" s="20" t="s">
        <v>80</v>
      </c>
      <c r="D31" s="20" t="s">
        <v>81</v>
      </c>
      <c r="E31" s="20" t="s">
        <v>82</v>
      </c>
      <c r="F31" s="22">
        <v>21639</v>
      </c>
      <c r="G31" s="23" t="str">
        <f t="shared" si="0"/>
        <v>женский</v>
      </c>
      <c r="H31" s="23">
        <f t="shared" si="1"/>
        <v>42</v>
      </c>
      <c r="I31" s="23" t="str">
        <f t="shared" si="2"/>
        <v>нет</v>
      </c>
      <c r="J31" s="26">
        <v>37194</v>
      </c>
      <c r="K31" s="22">
        <v>40058</v>
      </c>
      <c r="L31" s="23" t="str">
        <f t="shared" si="3"/>
        <v>7 г. 10 мес. 4 дн.</v>
      </c>
      <c r="M31" s="25" t="s">
        <v>62</v>
      </c>
      <c r="N31" s="18"/>
      <c r="O31" s="18"/>
    </row>
    <row r="32" spans="1:15" ht="12.75">
      <c r="A32" s="18"/>
      <c r="B32" s="19">
        <v>16</v>
      </c>
      <c r="C32" s="20" t="s">
        <v>83</v>
      </c>
      <c r="D32" s="20" t="s">
        <v>84</v>
      </c>
      <c r="E32" s="20" t="s">
        <v>85</v>
      </c>
      <c r="F32" s="26">
        <v>29904</v>
      </c>
      <c r="G32" s="23" t="str">
        <f t="shared" si="0"/>
        <v>мужской</v>
      </c>
      <c r="H32" s="23">
        <f t="shared" si="1"/>
        <v>27</v>
      </c>
      <c r="I32" s="23" t="str">
        <f t="shared" si="2"/>
        <v>нет</v>
      </c>
      <c r="J32" s="22">
        <v>39978</v>
      </c>
      <c r="K32" s="23"/>
      <c r="L32" s="23" t="str">
        <f t="shared" si="3"/>
        <v>7 г. 6 мес. 19 дн.</v>
      </c>
      <c r="M32" s="24"/>
      <c r="N32" s="18"/>
      <c r="O32" s="18"/>
    </row>
    <row r="33" spans="1:15" ht="12.75">
      <c r="A33" s="18"/>
      <c r="B33" s="19">
        <v>17</v>
      </c>
      <c r="C33" s="20" t="s">
        <v>86</v>
      </c>
      <c r="D33" s="20" t="s">
        <v>87</v>
      </c>
      <c r="E33" s="20" t="s">
        <v>88</v>
      </c>
      <c r="F33" s="22">
        <v>17352</v>
      </c>
      <c r="G33" s="23" t="str">
        <f t="shared" si="0"/>
        <v>мужской</v>
      </c>
      <c r="H33" s="23">
        <f t="shared" si="1"/>
        <v>55</v>
      </c>
      <c r="I33" s="23" t="str">
        <f t="shared" si="2"/>
        <v>нет</v>
      </c>
      <c r="J33" s="26">
        <v>37610</v>
      </c>
      <c r="K33" s="22">
        <v>40879</v>
      </c>
      <c r="L33" s="23" t="str">
        <f t="shared" si="3"/>
        <v>8 г. 11 мес. 13 дн.</v>
      </c>
      <c r="M33" s="25" t="s">
        <v>46</v>
      </c>
      <c r="N33" s="18"/>
      <c r="O33" s="18"/>
    </row>
    <row r="34" spans="1:15" ht="12.75">
      <c r="A34" s="18"/>
      <c r="B34" s="19">
        <v>18</v>
      </c>
      <c r="C34" s="20" t="s">
        <v>89</v>
      </c>
      <c r="D34" s="20" t="s">
        <v>90</v>
      </c>
      <c r="E34" s="20" t="s">
        <v>91</v>
      </c>
      <c r="F34" s="22">
        <v>32049</v>
      </c>
      <c r="G34" s="23" t="str">
        <f t="shared" si="0"/>
        <v>женский</v>
      </c>
      <c r="H34" s="23">
        <f t="shared" si="1"/>
        <v>17</v>
      </c>
      <c r="I34" s="23" t="str">
        <f t="shared" si="2"/>
        <v>нет</v>
      </c>
      <c r="J34" s="22">
        <v>38410</v>
      </c>
      <c r="K34" s="22">
        <v>41609</v>
      </c>
      <c r="L34" s="23" t="str">
        <f t="shared" si="3"/>
        <v>8 г. 9 мес. 5 дн.</v>
      </c>
      <c r="M34" s="25" t="s">
        <v>92</v>
      </c>
      <c r="N34" s="18"/>
      <c r="O34" s="18"/>
    </row>
    <row r="35" spans="1:15" ht="12.75">
      <c r="A35" s="18"/>
      <c r="B35" s="19">
        <v>19</v>
      </c>
      <c r="C35" s="20" t="s">
        <v>93</v>
      </c>
      <c r="D35" s="20" t="s">
        <v>94</v>
      </c>
      <c r="E35" s="20" t="s">
        <v>95</v>
      </c>
      <c r="F35" s="22">
        <v>19004</v>
      </c>
      <c r="G35" s="23" t="str">
        <f t="shared" si="0"/>
        <v>женский</v>
      </c>
      <c r="H35" s="23">
        <f t="shared" si="1"/>
        <v>54</v>
      </c>
      <c r="I35" s="23" t="str">
        <f t="shared" si="2"/>
        <v>нет</v>
      </c>
      <c r="J35" s="22">
        <v>38730</v>
      </c>
      <c r="K35" s="26">
        <v>42302</v>
      </c>
      <c r="L35" s="23" t="str">
        <f t="shared" si="3"/>
        <v>9 г. 9 мес. 13 дн.</v>
      </c>
      <c r="M35" s="25" t="s">
        <v>42</v>
      </c>
      <c r="N35" s="18"/>
      <c r="O35" s="18"/>
    </row>
    <row r="36" spans="1:15" ht="12.75">
      <c r="A36" s="18"/>
      <c r="B36" s="19">
        <v>20</v>
      </c>
      <c r="C36" s="20" t="s">
        <v>96</v>
      </c>
      <c r="D36" s="20" t="s">
        <v>97</v>
      </c>
      <c r="E36" s="20" t="s">
        <v>52</v>
      </c>
      <c r="F36" s="22">
        <v>16524</v>
      </c>
      <c r="G36" s="23" t="str">
        <f t="shared" si="0"/>
        <v>мужской</v>
      </c>
      <c r="H36" s="23">
        <f t="shared" si="1"/>
        <v>64</v>
      </c>
      <c r="I36" s="23" t="str">
        <f t="shared" si="2"/>
        <v>да</v>
      </c>
      <c r="J36" s="22">
        <v>40042</v>
      </c>
      <c r="K36" s="23"/>
      <c r="L36" s="23" t="str">
        <f t="shared" si="3"/>
        <v>7 г. 4 мес. 16 дн.</v>
      </c>
      <c r="M36" s="24"/>
      <c r="N36" s="18"/>
      <c r="O36" s="18"/>
    </row>
    <row r="37" spans="1:15" ht="12.75">
      <c r="A37" s="18"/>
      <c r="B37" s="19">
        <v>21</v>
      </c>
      <c r="C37" s="20" t="s">
        <v>98</v>
      </c>
      <c r="D37" s="20" t="s">
        <v>99</v>
      </c>
      <c r="E37" s="20" t="s">
        <v>77</v>
      </c>
      <c r="F37" s="22">
        <v>21981</v>
      </c>
      <c r="G37" s="23" t="str">
        <f t="shared" si="0"/>
        <v>женский</v>
      </c>
      <c r="H37" s="23">
        <f t="shared" si="1"/>
        <v>45</v>
      </c>
      <c r="I37" s="23" t="str">
        <f t="shared" si="2"/>
        <v>нет</v>
      </c>
      <c r="J37" s="22">
        <v>38602</v>
      </c>
      <c r="K37" s="26">
        <v>39373</v>
      </c>
      <c r="L37" s="23" t="str">
        <f t="shared" si="3"/>
        <v>2 г. 1 мес. 12 дн.</v>
      </c>
      <c r="M37" s="25" t="s">
        <v>100</v>
      </c>
      <c r="N37" s="18"/>
      <c r="O37" s="18"/>
    </row>
    <row r="38" spans="1:15" ht="12.75">
      <c r="A38" s="18"/>
      <c r="B38" s="19">
        <v>22</v>
      </c>
      <c r="C38" s="20" t="s">
        <v>101</v>
      </c>
      <c r="D38" s="20" t="s">
        <v>102</v>
      </c>
      <c r="E38" s="20" t="s">
        <v>103</v>
      </c>
      <c r="F38" s="22">
        <v>19150</v>
      </c>
      <c r="G38" s="23" t="str">
        <f t="shared" si="0"/>
        <v>мужской</v>
      </c>
      <c r="H38" s="23">
        <f t="shared" si="1"/>
        <v>52</v>
      </c>
      <c r="I38" s="23" t="str">
        <f t="shared" si="2"/>
        <v>нет</v>
      </c>
      <c r="J38" s="22">
        <v>38378</v>
      </c>
      <c r="K38" s="22">
        <v>41743</v>
      </c>
      <c r="L38" s="23" t="str">
        <f t="shared" si="3"/>
        <v>9 г. 2 мес. 20 дн.</v>
      </c>
      <c r="M38" s="25" t="s">
        <v>42</v>
      </c>
      <c r="N38" s="18"/>
      <c r="O38" s="18"/>
    </row>
    <row r="39" spans="1:15" ht="12.75">
      <c r="A39" s="18"/>
      <c r="B39" s="19">
        <v>23</v>
      </c>
      <c r="C39" s="20" t="s">
        <v>104</v>
      </c>
      <c r="D39" s="20" t="s">
        <v>105</v>
      </c>
      <c r="E39" s="20" t="s">
        <v>106</v>
      </c>
      <c r="F39" s="22">
        <v>14840</v>
      </c>
      <c r="G39" s="23" t="str">
        <f t="shared" si="0"/>
        <v>мужской</v>
      </c>
      <c r="H39" s="23">
        <f t="shared" si="1"/>
        <v>67</v>
      </c>
      <c r="I39" s="23" t="str">
        <f t="shared" si="2"/>
        <v>да</v>
      </c>
      <c r="J39" s="22">
        <v>39562</v>
      </c>
      <c r="K39" s="22">
        <v>39894</v>
      </c>
      <c r="L39" s="23" t="str">
        <f t="shared" si="3"/>
        <v>0 г. 10 мес. 27 дн.</v>
      </c>
      <c r="M39" s="25" t="s">
        <v>62</v>
      </c>
      <c r="N39" s="18"/>
      <c r="O39" s="18"/>
    </row>
    <row r="40" spans="1:15" ht="12.75">
      <c r="A40" s="18"/>
      <c r="B40" s="19">
        <v>24</v>
      </c>
      <c r="C40" s="20" t="s">
        <v>107</v>
      </c>
      <c r="D40" s="20" t="s">
        <v>73</v>
      </c>
      <c r="E40" s="20" t="s">
        <v>108</v>
      </c>
      <c r="F40" s="26">
        <v>29138</v>
      </c>
      <c r="G40" s="23" t="str">
        <f t="shared" si="0"/>
        <v>мужской</v>
      </c>
      <c r="H40" s="23">
        <f t="shared" si="1"/>
        <v>26</v>
      </c>
      <c r="I40" s="23" t="str">
        <f t="shared" si="2"/>
        <v>нет</v>
      </c>
      <c r="J40" s="22">
        <v>38890</v>
      </c>
      <c r="K40" s="22">
        <v>41031</v>
      </c>
      <c r="L40" s="23" t="str">
        <f t="shared" si="3"/>
        <v>5 г. 10 мес. 11 дн.</v>
      </c>
      <c r="M40" s="25" t="s">
        <v>100</v>
      </c>
      <c r="N40" s="18"/>
      <c r="O40" s="18"/>
    </row>
    <row r="41" spans="1:15" ht="12.75">
      <c r="A41" s="18"/>
      <c r="B41" s="19">
        <v>25</v>
      </c>
      <c r="C41" s="20" t="s">
        <v>109</v>
      </c>
      <c r="D41" s="20" t="s">
        <v>110</v>
      </c>
      <c r="E41" s="20" t="s">
        <v>58</v>
      </c>
      <c r="F41" s="26">
        <v>31739</v>
      </c>
      <c r="G41" s="23" t="str">
        <f t="shared" si="0"/>
        <v>женский</v>
      </c>
      <c r="H41" s="23">
        <f t="shared" si="1"/>
        <v>21</v>
      </c>
      <c r="I41" s="23" t="str">
        <f t="shared" si="2"/>
        <v>нет</v>
      </c>
      <c r="J41" s="22">
        <v>39498</v>
      </c>
      <c r="K41" s="23"/>
      <c r="L41" s="23" t="str">
        <f t="shared" si="3"/>
        <v>8 г. 10 мес. 13 дн.</v>
      </c>
      <c r="M41" s="24"/>
      <c r="N41" s="18"/>
      <c r="O41" s="18"/>
    </row>
    <row r="42" spans="1:15" ht="12.75">
      <c r="A42" s="18"/>
      <c r="B42" s="19">
        <v>26</v>
      </c>
      <c r="C42" s="20" t="s">
        <v>111</v>
      </c>
      <c r="D42" s="20" t="s">
        <v>94</v>
      </c>
      <c r="E42" s="20" t="s">
        <v>112</v>
      </c>
      <c r="F42" s="22">
        <v>25462</v>
      </c>
      <c r="G42" s="23" t="str">
        <f t="shared" si="0"/>
        <v>женский</v>
      </c>
      <c r="H42" s="23">
        <f t="shared" si="1"/>
        <v>34</v>
      </c>
      <c r="I42" s="23" t="str">
        <f t="shared" si="2"/>
        <v>нет</v>
      </c>
      <c r="J42" s="22">
        <v>37962</v>
      </c>
      <c r="K42" s="26">
        <v>40138</v>
      </c>
      <c r="L42" s="23" t="str">
        <f t="shared" si="3"/>
        <v>5 г. 11 мес. 15 дн.</v>
      </c>
      <c r="M42" s="25" t="s">
        <v>46</v>
      </c>
      <c r="N42" s="18"/>
      <c r="O42" s="18"/>
    </row>
    <row r="43" spans="1:15" ht="12.75">
      <c r="A43" s="18"/>
      <c r="B43" s="19">
        <v>27</v>
      </c>
      <c r="C43" s="20" t="s">
        <v>113</v>
      </c>
      <c r="D43" s="20" t="s">
        <v>114</v>
      </c>
      <c r="E43" s="20" t="s">
        <v>115</v>
      </c>
      <c r="F43" s="22">
        <v>24240</v>
      </c>
      <c r="G43" s="23" t="str">
        <f t="shared" si="0"/>
        <v>женский</v>
      </c>
      <c r="H43" s="23">
        <f t="shared" si="1"/>
        <v>35</v>
      </c>
      <c r="I43" s="23" t="str">
        <f t="shared" si="2"/>
        <v>нет</v>
      </c>
      <c r="J43" s="22">
        <v>37258</v>
      </c>
      <c r="K43" s="22">
        <v>37370</v>
      </c>
      <c r="L43" s="23" t="str">
        <f t="shared" si="3"/>
        <v>0 г. 3 мес. 23 дн.</v>
      </c>
      <c r="M43" s="25" t="s">
        <v>100</v>
      </c>
      <c r="N43" s="18"/>
      <c r="O43" s="18"/>
    </row>
    <row r="44" spans="1:15" ht="12.75">
      <c r="A44" s="18"/>
      <c r="B44" s="19">
        <v>28</v>
      </c>
      <c r="C44" s="20" t="s">
        <v>116</v>
      </c>
      <c r="D44" s="20" t="s">
        <v>114</v>
      </c>
      <c r="E44" s="20" t="s">
        <v>117</v>
      </c>
      <c r="F44" s="22">
        <v>25775</v>
      </c>
      <c r="G44" s="23" t="str">
        <f t="shared" si="0"/>
        <v>женский</v>
      </c>
      <c r="H44" s="23">
        <f t="shared" si="1"/>
        <v>31</v>
      </c>
      <c r="I44" s="23" t="str">
        <f t="shared" si="2"/>
        <v>нет</v>
      </c>
      <c r="J44" s="22">
        <v>37162</v>
      </c>
      <c r="K44" s="23"/>
      <c r="L44" s="23" t="str">
        <f t="shared" si="3"/>
        <v>15 г. 3 мес. 5 дн.</v>
      </c>
      <c r="M44" s="24"/>
      <c r="N44" s="18"/>
      <c r="O44" s="18"/>
    </row>
    <row r="45" spans="1:15" ht="12.75">
      <c r="A45" s="18"/>
      <c r="B45" s="19">
        <v>29</v>
      </c>
      <c r="C45" s="20" t="s">
        <v>118</v>
      </c>
      <c r="D45" s="20" t="s">
        <v>119</v>
      </c>
      <c r="E45" s="20" t="s">
        <v>120</v>
      </c>
      <c r="F45" s="26">
        <v>31703</v>
      </c>
      <c r="G45" s="23" t="str">
        <f t="shared" si="0"/>
        <v>мужской</v>
      </c>
      <c r="H45" s="23">
        <f t="shared" si="1"/>
        <v>16</v>
      </c>
      <c r="I45" s="23" t="str">
        <f t="shared" si="2"/>
        <v>нет</v>
      </c>
      <c r="J45" s="22">
        <v>37706</v>
      </c>
      <c r="K45" s="22">
        <v>37718</v>
      </c>
      <c r="L45" s="23" t="str">
        <f t="shared" si="3"/>
        <v>0 г. 0 мес. 13 дн.</v>
      </c>
      <c r="M45" s="25" t="s">
        <v>46</v>
      </c>
      <c r="N45" s="18"/>
      <c r="O45" s="18"/>
    </row>
    <row r="46" spans="1:15" ht="12.75">
      <c r="A46" s="18"/>
      <c r="B46" s="19">
        <v>30</v>
      </c>
      <c r="C46" s="20" t="s">
        <v>121</v>
      </c>
      <c r="D46" s="20" t="s">
        <v>122</v>
      </c>
      <c r="E46" s="20" t="s">
        <v>123</v>
      </c>
      <c r="F46" s="26">
        <v>31029</v>
      </c>
      <c r="G46" s="23" t="str">
        <f t="shared" si="0"/>
        <v>женский</v>
      </c>
      <c r="H46" s="23">
        <f t="shared" si="1"/>
        <v>16</v>
      </c>
      <c r="I46" s="23" t="str">
        <f t="shared" si="2"/>
        <v>нет</v>
      </c>
      <c r="J46" s="22">
        <v>37226</v>
      </c>
      <c r="K46" s="23"/>
      <c r="L46" s="23" t="str">
        <f t="shared" si="3"/>
        <v>15 г. 1 мес. 1 дн.</v>
      </c>
      <c r="M46" s="24"/>
      <c r="N46" s="18"/>
      <c r="O46" s="18"/>
    </row>
    <row r="47" spans="1:15" ht="12.75">
      <c r="A47" s="18"/>
      <c r="B47" s="19">
        <v>31</v>
      </c>
      <c r="C47" s="20" t="s">
        <v>124</v>
      </c>
      <c r="D47" s="20" t="s">
        <v>125</v>
      </c>
      <c r="E47" s="20" t="s">
        <v>77</v>
      </c>
      <c r="F47" s="22">
        <v>23546</v>
      </c>
      <c r="G47" s="23" t="str">
        <f t="shared" si="0"/>
        <v>женский</v>
      </c>
      <c r="H47" s="23">
        <f t="shared" si="1"/>
        <v>42</v>
      </c>
      <c r="I47" s="23" t="str">
        <f t="shared" si="2"/>
        <v>нет</v>
      </c>
      <c r="J47" s="22">
        <v>39146</v>
      </c>
      <c r="K47" s="22">
        <v>42078</v>
      </c>
      <c r="L47" s="23" t="str">
        <f t="shared" si="3"/>
        <v>8 г. 0 мес. 11 дн.</v>
      </c>
      <c r="M47" s="25" t="s">
        <v>62</v>
      </c>
      <c r="N47" s="18"/>
      <c r="O47" s="18"/>
    </row>
    <row r="48" spans="1:15" ht="12.75">
      <c r="A48" s="18"/>
      <c r="B48" s="19">
        <v>32</v>
      </c>
      <c r="C48" s="20" t="s">
        <v>126</v>
      </c>
      <c r="D48" s="20" t="s">
        <v>127</v>
      </c>
      <c r="E48" s="20" t="s">
        <v>128</v>
      </c>
      <c r="F48" s="22">
        <v>25840</v>
      </c>
      <c r="G48" s="23" t="str">
        <f t="shared" si="0"/>
        <v>мужской</v>
      </c>
      <c r="H48" s="23">
        <f t="shared" si="1"/>
        <v>36</v>
      </c>
      <c r="I48" s="23" t="str">
        <f t="shared" si="2"/>
        <v>нет</v>
      </c>
      <c r="J48" s="22">
        <v>39306</v>
      </c>
      <c r="K48" s="23"/>
      <c r="L48" s="23" t="str">
        <f t="shared" si="3"/>
        <v>9 г. 4 мес. 21 дн.</v>
      </c>
      <c r="M48" s="24"/>
      <c r="N48" s="18"/>
      <c r="O48" s="18"/>
    </row>
    <row r="49" spans="1:15" ht="12.75">
      <c r="A49" s="18"/>
      <c r="B49" s="19">
        <v>33</v>
      </c>
      <c r="C49" s="20" t="s">
        <v>129</v>
      </c>
      <c r="D49" s="20" t="s">
        <v>130</v>
      </c>
      <c r="E49" s="20" t="s">
        <v>131</v>
      </c>
      <c r="F49" s="22">
        <v>20324</v>
      </c>
      <c r="G49" s="23" t="str">
        <f t="shared" si="0"/>
        <v>мужской</v>
      </c>
      <c r="H49" s="23">
        <f t="shared" si="1"/>
        <v>46</v>
      </c>
      <c r="I49" s="23" t="str">
        <f t="shared" si="2"/>
        <v>нет</v>
      </c>
      <c r="J49" s="22">
        <v>37482</v>
      </c>
      <c r="K49" s="22">
        <v>40022</v>
      </c>
      <c r="L49" s="23" t="str">
        <f t="shared" si="3"/>
        <v>6 г. 11 мес. 15 дн.</v>
      </c>
      <c r="M49" s="25" t="s">
        <v>42</v>
      </c>
      <c r="N49" s="18"/>
      <c r="O49" s="18"/>
    </row>
    <row r="50" spans="1:15" ht="12.75">
      <c r="A50" s="18"/>
      <c r="B50" s="19">
        <v>34</v>
      </c>
      <c r="C50" s="20" t="s">
        <v>132</v>
      </c>
      <c r="D50" s="20" t="s">
        <v>64</v>
      </c>
      <c r="E50" s="20" t="s">
        <v>133</v>
      </c>
      <c r="F50" s="22">
        <v>19378</v>
      </c>
      <c r="G50" s="23" t="str">
        <f t="shared" si="0"/>
        <v>мужской</v>
      </c>
      <c r="H50" s="23">
        <f t="shared" si="1"/>
        <v>55</v>
      </c>
      <c r="I50" s="23" t="str">
        <f t="shared" si="2"/>
        <v>нет</v>
      </c>
      <c r="J50" s="22">
        <v>39530</v>
      </c>
      <c r="K50" s="22">
        <v>41384</v>
      </c>
      <c r="L50" s="23" t="str">
        <f t="shared" si="3"/>
        <v>5 г. 0 мес. 29 дн.</v>
      </c>
      <c r="M50" s="25" t="s">
        <v>46</v>
      </c>
      <c r="N50" s="18"/>
      <c r="O50" s="18"/>
    </row>
    <row r="51" spans="1:15" ht="12.75">
      <c r="A51" s="18"/>
      <c r="B51" s="19">
        <v>35</v>
      </c>
      <c r="C51" s="20" t="s">
        <v>134</v>
      </c>
      <c r="D51" s="20" t="s">
        <v>135</v>
      </c>
      <c r="E51" s="20" t="s">
        <v>136</v>
      </c>
      <c r="F51" s="22">
        <v>23785</v>
      </c>
      <c r="G51" s="23" t="str">
        <f t="shared" si="0"/>
        <v>мужской</v>
      </c>
      <c r="H51" s="23">
        <f t="shared" si="1"/>
        <v>39</v>
      </c>
      <c r="I51" s="23" t="str">
        <f t="shared" si="2"/>
        <v>нет</v>
      </c>
      <c r="J51" s="22">
        <v>38058</v>
      </c>
      <c r="K51" s="22">
        <v>41181</v>
      </c>
      <c r="L51" s="23" t="str">
        <f t="shared" si="3"/>
        <v>8 г. 6 мес. 18 дн.</v>
      </c>
      <c r="M51" s="25" t="s">
        <v>46</v>
      </c>
      <c r="N51" s="18"/>
      <c r="O51" s="18"/>
    </row>
    <row r="52" spans="1:15" ht="12.75">
      <c r="A52" s="18"/>
      <c r="B52" s="19">
        <v>36</v>
      </c>
      <c r="C52" s="20" t="s">
        <v>137</v>
      </c>
      <c r="D52" s="20" t="s">
        <v>138</v>
      </c>
      <c r="E52" s="20" t="s">
        <v>139</v>
      </c>
      <c r="F52" s="22">
        <v>22033</v>
      </c>
      <c r="G52" s="23" t="str">
        <f t="shared" si="0"/>
        <v>мужской</v>
      </c>
      <c r="H52" s="23">
        <f t="shared" si="1"/>
        <v>45</v>
      </c>
      <c r="I52" s="23" t="str">
        <f t="shared" si="2"/>
        <v>нет</v>
      </c>
      <c r="J52" s="22">
        <v>38762</v>
      </c>
      <c r="K52" s="22">
        <v>41699</v>
      </c>
      <c r="L52" s="23" t="str">
        <f t="shared" si="3"/>
        <v>8 г. 0 мес. 16 дн.</v>
      </c>
      <c r="M52" s="25" t="s">
        <v>140</v>
      </c>
      <c r="N52" s="18"/>
      <c r="O52" s="18"/>
    </row>
    <row r="53" spans="1:15" ht="12.75">
      <c r="A53" s="18"/>
      <c r="B53" s="19">
        <v>37</v>
      </c>
      <c r="C53" s="20" t="s">
        <v>137</v>
      </c>
      <c r="D53" s="20" t="s">
        <v>54</v>
      </c>
      <c r="E53" s="20" t="s">
        <v>141</v>
      </c>
      <c r="F53" s="22">
        <v>11493</v>
      </c>
      <c r="G53" s="23" t="str">
        <f t="shared" si="0"/>
        <v>женский</v>
      </c>
      <c r="H53" s="23">
        <f t="shared" si="1"/>
        <v>72</v>
      </c>
      <c r="I53" s="23" t="str">
        <f t="shared" si="2"/>
        <v>да</v>
      </c>
      <c r="J53" s="22">
        <v>37802</v>
      </c>
      <c r="K53" s="22">
        <v>38159</v>
      </c>
      <c r="L53" s="23" t="str">
        <f t="shared" si="3"/>
        <v>0 г. 11 мес. 23 дн.</v>
      </c>
      <c r="M53" s="25" t="s">
        <v>42</v>
      </c>
      <c r="N53" s="18"/>
      <c r="O53" s="18"/>
    </row>
    <row r="54" spans="1:15" ht="12.75">
      <c r="A54" s="18"/>
      <c r="B54" s="19">
        <v>38</v>
      </c>
      <c r="C54" s="20" t="s">
        <v>142</v>
      </c>
      <c r="D54" s="20" t="s">
        <v>143</v>
      </c>
      <c r="E54" s="20" t="s">
        <v>144</v>
      </c>
      <c r="F54" s="22">
        <v>28718</v>
      </c>
      <c r="G54" s="23" t="str">
        <f t="shared" si="0"/>
        <v>мужской</v>
      </c>
      <c r="H54" s="23">
        <f t="shared" si="1"/>
        <v>26</v>
      </c>
      <c r="I54" s="23" t="str">
        <f t="shared" si="2"/>
        <v>нет</v>
      </c>
      <c r="J54" s="22">
        <v>38442</v>
      </c>
      <c r="K54" s="23"/>
      <c r="L54" s="23" t="str">
        <f t="shared" si="3"/>
        <v>11 г. 9 мес. 2 дн.</v>
      </c>
      <c r="M54" s="24"/>
      <c r="N54" s="18"/>
      <c r="O54" s="18"/>
    </row>
    <row r="55" spans="1:15" ht="12.75">
      <c r="A55" s="18"/>
      <c r="B55" s="19">
        <v>39</v>
      </c>
      <c r="C55" s="20" t="s">
        <v>145</v>
      </c>
      <c r="D55" s="20" t="s">
        <v>146</v>
      </c>
      <c r="E55" s="20" t="s">
        <v>147</v>
      </c>
      <c r="F55" s="22">
        <v>23720</v>
      </c>
      <c r="G55" s="23" t="str">
        <f t="shared" si="0"/>
        <v>мужской</v>
      </c>
      <c r="H55" s="23">
        <f t="shared" si="1"/>
        <v>36</v>
      </c>
      <c r="I55" s="23" t="str">
        <f t="shared" si="2"/>
        <v>нет</v>
      </c>
      <c r="J55" s="22">
        <v>36906</v>
      </c>
      <c r="K55" s="22">
        <v>37143</v>
      </c>
      <c r="L55" s="23" t="str">
        <f t="shared" si="3"/>
        <v>0 г. 7 мес. 26 дн.</v>
      </c>
      <c r="M55" s="25" t="s">
        <v>42</v>
      </c>
      <c r="N55" s="18"/>
      <c r="O55" s="18"/>
    </row>
    <row r="56" spans="1:15" ht="12.75">
      <c r="A56" s="18"/>
      <c r="B56" s="19">
        <v>40</v>
      </c>
      <c r="C56" s="20" t="s">
        <v>148</v>
      </c>
      <c r="D56" s="20" t="s">
        <v>149</v>
      </c>
      <c r="E56" s="20" t="s">
        <v>52</v>
      </c>
      <c r="F56" s="22">
        <v>22404</v>
      </c>
      <c r="G56" s="23" t="str">
        <f t="shared" si="0"/>
        <v>мужской</v>
      </c>
      <c r="H56" s="23">
        <f t="shared" si="1"/>
        <v>44</v>
      </c>
      <c r="I56" s="23" t="str">
        <f t="shared" si="2"/>
        <v>нет</v>
      </c>
      <c r="J56" s="26">
        <v>38698</v>
      </c>
      <c r="K56" s="22">
        <v>41920</v>
      </c>
      <c r="L56" s="23" t="str">
        <f t="shared" si="3"/>
        <v>8 г. 9 мес. 27 дн.</v>
      </c>
      <c r="M56" s="25" t="s">
        <v>92</v>
      </c>
      <c r="N56" s="18"/>
      <c r="O56" s="18"/>
    </row>
    <row r="57" spans="1:15" ht="12.75">
      <c r="A57" s="18"/>
      <c r="B57" s="19">
        <v>41</v>
      </c>
      <c r="C57" s="20" t="s">
        <v>150</v>
      </c>
      <c r="D57" s="20" t="s">
        <v>151</v>
      </c>
      <c r="E57" s="20" t="s">
        <v>152</v>
      </c>
      <c r="F57" s="22">
        <v>31286</v>
      </c>
      <c r="G57" s="23" t="str">
        <f t="shared" si="0"/>
        <v>мужской</v>
      </c>
      <c r="H57" s="23">
        <f t="shared" si="1"/>
        <v>16</v>
      </c>
      <c r="I57" s="23" t="str">
        <f t="shared" si="2"/>
        <v>нет</v>
      </c>
      <c r="J57" s="22">
        <v>37322</v>
      </c>
      <c r="K57" s="22">
        <v>37507</v>
      </c>
      <c r="L57" s="23" t="str">
        <f t="shared" si="3"/>
        <v>0 г. 6 мес. 2 дн.</v>
      </c>
      <c r="M57" s="25" t="s">
        <v>62</v>
      </c>
      <c r="N57" s="18"/>
      <c r="O57" s="18"/>
    </row>
    <row r="58" spans="1:15" ht="12.75">
      <c r="A58" s="18"/>
      <c r="B58" s="19">
        <v>42</v>
      </c>
      <c r="C58" s="20" t="s">
        <v>153</v>
      </c>
      <c r="D58" s="20" t="s">
        <v>154</v>
      </c>
      <c r="E58" s="20" t="s">
        <v>155</v>
      </c>
      <c r="F58" s="22">
        <v>19519</v>
      </c>
      <c r="G58" s="23" t="str">
        <f t="shared" si="0"/>
        <v>мужской</v>
      </c>
      <c r="H58" s="23">
        <f t="shared" si="1"/>
        <v>50</v>
      </c>
      <c r="I58" s="23" t="str">
        <f t="shared" si="2"/>
        <v>нет</v>
      </c>
      <c r="J58" s="22">
        <v>37994</v>
      </c>
      <c r="K58" s="22">
        <v>40458</v>
      </c>
      <c r="L58" s="23" t="str">
        <f t="shared" si="3"/>
        <v>6 г. 9 мес. 0 дн.</v>
      </c>
      <c r="M58" s="25" t="s">
        <v>42</v>
      </c>
      <c r="N58" s="18"/>
      <c r="O58" s="18"/>
    </row>
    <row r="59" spans="1:15" ht="12.75">
      <c r="A59" s="18"/>
      <c r="B59" s="19">
        <v>43</v>
      </c>
      <c r="C59" s="20" t="s">
        <v>156</v>
      </c>
      <c r="D59" s="20" t="s">
        <v>157</v>
      </c>
      <c r="E59" s="20" t="s">
        <v>158</v>
      </c>
      <c r="F59" s="22">
        <v>26904</v>
      </c>
      <c r="G59" s="23" t="str">
        <f t="shared" si="0"/>
        <v>женский</v>
      </c>
      <c r="H59" s="23">
        <f t="shared" si="1"/>
        <v>34</v>
      </c>
      <c r="I59" s="23" t="str">
        <f t="shared" si="2"/>
        <v>нет</v>
      </c>
      <c r="J59" s="22">
        <v>39466</v>
      </c>
      <c r="K59" s="22">
        <v>39958</v>
      </c>
      <c r="L59" s="23" t="str">
        <f t="shared" si="3"/>
        <v>1 г. 4 мес. 7 дн.</v>
      </c>
      <c r="M59" s="25" t="s">
        <v>140</v>
      </c>
      <c r="N59" s="18"/>
      <c r="O59" s="18"/>
    </row>
    <row r="60" spans="1:15" ht="12.75">
      <c r="A60" s="18"/>
      <c r="B60" s="19">
        <v>44</v>
      </c>
      <c r="C60" s="20" t="s">
        <v>159</v>
      </c>
      <c r="D60" s="20" t="s">
        <v>160</v>
      </c>
      <c r="E60" s="20" t="s">
        <v>77</v>
      </c>
      <c r="F60" s="22">
        <v>13403</v>
      </c>
      <c r="G60" s="23" t="str">
        <f t="shared" si="0"/>
        <v>женский</v>
      </c>
      <c r="H60" s="23">
        <f t="shared" si="1"/>
        <v>70</v>
      </c>
      <c r="I60" s="23" t="str">
        <f t="shared" si="2"/>
        <v>да</v>
      </c>
      <c r="J60" s="22">
        <v>39274</v>
      </c>
      <c r="K60" s="23"/>
      <c r="L60" s="23" t="str">
        <f t="shared" si="3"/>
        <v>9 г. 5 мес. 22 дн.</v>
      </c>
      <c r="M60" s="24"/>
      <c r="N60" s="18"/>
      <c r="O60" s="18"/>
    </row>
    <row r="61" spans="1:15" ht="12.75">
      <c r="A61" s="18"/>
      <c r="B61" s="19">
        <v>45</v>
      </c>
      <c r="C61" s="20" t="s">
        <v>161</v>
      </c>
      <c r="D61" s="20" t="s">
        <v>162</v>
      </c>
      <c r="E61" s="20" t="s">
        <v>163</v>
      </c>
      <c r="F61" s="22">
        <v>24497</v>
      </c>
      <c r="G61" s="23" t="str">
        <f t="shared" si="0"/>
        <v>мужской</v>
      </c>
      <c r="H61" s="23">
        <f t="shared" si="1"/>
        <v>42</v>
      </c>
      <c r="I61" s="23" t="str">
        <f t="shared" si="2"/>
        <v>нет</v>
      </c>
      <c r="J61" s="22">
        <v>39850</v>
      </c>
      <c r="K61" s="23"/>
      <c r="L61" s="23" t="str">
        <f t="shared" si="3"/>
        <v>7 г. 10 мес. 27 дн.</v>
      </c>
      <c r="M61" s="24"/>
      <c r="N61" s="18"/>
      <c r="O61" s="18"/>
    </row>
    <row r="62" spans="1:15" ht="12.75">
      <c r="A62" s="18"/>
      <c r="B62" s="19">
        <v>46</v>
      </c>
      <c r="C62" s="20" t="s">
        <v>164</v>
      </c>
      <c r="D62" s="20" t="s">
        <v>165</v>
      </c>
      <c r="E62" s="20" t="s">
        <v>77</v>
      </c>
      <c r="F62" s="22">
        <v>21735</v>
      </c>
      <c r="G62" s="23" t="str">
        <f t="shared" si="0"/>
        <v>женский</v>
      </c>
      <c r="H62" s="23">
        <f t="shared" si="1"/>
        <v>44</v>
      </c>
      <c r="I62" s="23" t="str">
        <f t="shared" si="2"/>
        <v>нет</v>
      </c>
      <c r="J62" s="22">
        <v>37930</v>
      </c>
      <c r="K62" s="23"/>
      <c r="L62" s="23" t="str">
        <f t="shared" si="3"/>
        <v>13 г. 1 мес. 28 дн.</v>
      </c>
      <c r="M62" s="24"/>
      <c r="N62" s="18"/>
      <c r="O62" s="18"/>
    </row>
    <row r="63" spans="1:15" ht="12.75">
      <c r="A63" s="18"/>
      <c r="B63" s="19">
        <v>47</v>
      </c>
      <c r="C63" s="20" t="s">
        <v>166</v>
      </c>
      <c r="D63" s="20" t="s">
        <v>167</v>
      </c>
      <c r="E63" s="20" t="s">
        <v>168</v>
      </c>
      <c r="F63" s="22">
        <v>19802</v>
      </c>
      <c r="G63" s="23" t="str">
        <f t="shared" si="0"/>
        <v>женский</v>
      </c>
      <c r="H63" s="23">
        <f t="shared" si="1"/>
        <v>47</v>
      </c>
      <c r="I63" s="23" t="str">
        <f t="shared" si="2"/>
        <v>нет</v>
      </c>
      <c r="J63" s="22">
        <v>37066</v>
      </c>
      <c r="K63" s="23"/>
      <c r="L63" s="23" t="str">
        <f t="shared" si="3"/>
        <v>15 г. 6 мес. 9 дн.</v>
      </c>
      <c r="M63" s="24"/>
      <c r="N63" s="18"/>
      <c r="O63" s="18"/>
    </row>
    <row r="64" spans="1:15" ht="12.75">
      <c r="A64" s="18"/>
      <c r="B64" s="19">
        <v>48</v>
      </c>
      <c r="C64" s="20" t="s">
        <v>169</v>
      </c>
      <c r="D64" s="20" t="s">
        <v>170</v>
      </c>
      <c r="E64" s="20" t="s">
        <v>171</v>
      </c>
      <c r="F64" s="22">
        <v>26682</v>
      </c>
      <c r="G64" s="23" t="str">
        <f t="shared" si="0"/>
        <v>женский</v>
      </c>
      <c r="H64" s="23">
        <f t="shared" si="1"/>
        <v>34</v>
      </c>
      <c r="I64" s="23" t="str">
        <f t="shared" si="2"/>
        <v>нет</v>
      </c>
      <c r="J64" s="22">
        <v>39210</v>
      </c>
      <c r="K64" s="23"/>
      <c r="L64" s="23" t="str">
        <f t="shared" si="3"/>
        <v>9 г. 7 мес. 25 дн.</v>
      </c>
      <c r="M64" s="24"/>
      <c r="N64" s="18"/>
      <c r="O64" s="18"/>
    </row>
    <row r="65" spans="1:15" ht="12.75">
      <c r="A65" s="18"/>
      <c r="B65" s="19">
        <v>49</v>
      </c>
      <c r="C65" s="20" t="s">
        <v>172</v>
      </c>
      <c r="D65" s="20" t="s">
        <v>165</v>
      </c>
      <c r="E65" s="20" t="s">
        <v>173</v>
      </c>
      <c r="F65" s="26">
        <v>31394</v>
      </c>
      <c r="G65" s="23" t="str">
        <f t="shared" si="0"/>
        <v>женский</v>
      </c>
      <c r="H65" s="23">
        <f t="shared" si="1"/>
        <v>16</v>
      </c>
      <c r="I65" s="23" t="str">
        <f t="shared" si="2"/>
        <v>нет</v>
      </c>
      <c r="J65" s="22">
        <v>37386</v>
      </c>
      <c r="K65" s="22">
        <v>39490</v>
      </c>
      <c r="L65" s="23" t="str">
        <f t="shared" si="3"/>
        <v>5 г. 9 мес. 3 дн.</v>
      </c>
      <c r="M65" s="25" t="s">
        <v>46</v>
      </c>
      <c r="N65" s="18"/>
      <c r="O65" s="18"/>
    </row>
    <row r="66" spans="1:15" ht="12.75">
      <c r="A66" s="18"/>
      <c r="B66" s="19">
        <v>50</v>
      </c>
      <c r="C66" s="20" t="s">
        <v>172</v>
      </c>
      <c r="D66" s="20" t="s">
        <v>114</v>
      </c>
      <c r="E66" s="20" t="s">
        <v>174</v>
      </c>
      <c r="F66" s="22">
        <v>27986</v>
      </c>
      <c r="G66" s="23" t="str">
        <f t="shared" si="0"/>
        <v>женский</v>
      </c>
      <c r="H66" s="23">
        <f t="shared" si="1"/>
        <v>27</v>
      </c>
      <c r="I66" s="23" t="str">
        <f t="shared" si="2"/>
        <v>нет</v>
      </c>
      <c r="J66" s="22">
        <v>38154</v>
      </c>
      <c r="K66" s="22">
        <v>38402</v>
      </c>
      <c r="L66" s="23" t="str">
        <f t="shared" si="3"/>
        <v>0 г. 8 мес. 4 дн.</v>
      </c>
      <c r="M66" s="25" t="s">
        <v>92</v>
      </c>
      <c r="N66" s="18"/>
      <c r="O66" s="18"/>
    </row>
    <row r="67" spans="1:15" ht="12.75">
      <c r="A67" s="18"/>
      <c r="B67" s="19">
        <v>51</v>
      </c>
      <c r="C67" s="20" t="s">
        <v>175</v>
      </c>
      <c r="D67" s="20" t="s">
        <v>70</v>
      </c>
      <c r="E67" s="20" t="s">
        <v>176</v>
      </c>
      <c r="F67" s="26">
        <v>26235</v>
      </c>
      <c r="G67" s="23" t="str">
        <f t="shared" si="0"/>
        <v>мужской</v>
      </c>
      <c r="H67" s="23">
        <f t="shared" si="1"/>
        <v>35</v>
      </c>
      <c r="I67" s="23" t="str">
        <f t="shared" si="2"/>
        <v>нет</v>
      </c>
      <c r="J67" s="22">
        <v>39114</v>
      </c>
      <c r="K67" s="22">
        <v>41754</v>
      </c>
      <c r="L67" s="23" t="str">
        <f t="shared" si="3"/>
        <v>7 г. 2 мес. 25 дн.</v>
      </c>
      <c r="M67" s="25" t="s">
        <v>100</v>
      </c>
      <c r="N67" s="18"/>
      <c r="O67" s="18"/>
    </row>
    <row r="68" spans="1:15" ht="12.75">
      <c r="A68" s="18"/>
      <c r="B68" s="19">
        <v>52</v>
      </c>
      <c r="C68" s="20" t="s">
        <v>177</v>
      </c>
      <c r="D68" s="20" t="s">
        <v>178</v>
      </c>
      <c r="E68" s="20" t="s">
        <v>179</v>
      </c>
      <c r="F68" s="22">
        <v>20690</v>
      </c>
      <c r="G68" s="23" t="str">
        <f t="shared" si="0"/>
        <v>женский</v>
      </c>
      <c r="H68" s="23">
        <f t="shared" si="1"/>
        <v>52</v>
      </c>
      <c r="I68" s="23" t="str">
        <f t="shared" si="2"/>
        <v>нет</v>
      </c>
      <c r="J68" s="22">
        <v>39882</v>
      </c>
      <c r="K68" s="23"/>
      <c r="L68" s="23" t="str">
        <f t="shared" si="3"/>
        <v>7 г. 9 мес. 23 дн.</v>
      </c>
      <c r="M68" s="24"/>
      <c r="N68" s="18"/>
      <c r="O68" s="18"/>
    </row>
    <row r="69" spans="1:15" ht="12.75">
      <c r="A69" s="18"/>
      <c r="B69" s="19">
        <v>53</v>
      </c>
      <c r="C69" s="20" t="s">
        <v>180</v>
      </c>
      <c r="D69" s="20" t="s">
        <v>181</v>
      </c>
      <c r="E69" s="20" t="s">
        <v>77</v>
      </c>
      <c r="F69" s="22">
        <v>27866</v>
      </c>
      <c r="G69" s="23" t="str">
        <f t="shared" si="0"/>
        <v>женский</v>
      </c>
      <c r="H69" s="23">
        <f t="shared" si="1"/>
        <v>27</v>
      </c>
      <c r="I69" s="23" t="str">
        <f t="shared" si="2"/>
        <v>нет</v>
      </c>
      <c r="J69" s="22">
        <v>38026</v>
      </c>
      <c r="K69" s="22">
        <v>41692</v>
      </c>
      <c r="L69" s="23" t="str">
        <f t="shared" si="3"/>
        <v>10 г. 0 мес. 14 дн.</v>
      </c>
      <c r="M69" s="25" t="s">
        <v>46</v>
      </c>
      <c r="N69" s="18"/>
      <c r="O69" s="18"/>
    </row>
    <row r="70" spans="1:15" ht="12.75">
      <c r="A70" s="18"/>
      <c r="B70" s="19">
        <v>54</v>
      </c>
      <c r="C70" s="20" t="s">
        <v>182</v>
      </c>
      <c r="D70" s="20" t="s">
        <v>183</v>
      </c>
      <c r="E70" s="20" t="s">
        <v>184</v>
      </c>
      <c r="F70" s="22">
        <v>25687</v>
      </c>
      <c r="G70" s="23" t="str">
        <f t="shared" si="0"/>
        <v>мужской</v>
      </c>
      <c r="H70" s="23">
        <f t="shared" si="1"/>
        <v>38</v>
      </c>
      <c r="I70" s="23" t="str">
        <f t="shared" si="2"/>
        <v>нет</v>
      </c>
      <c r="J70" s="22">
        <v>39722</v>
      </c>
      <c r="K70" s="23"/>
      <c r="L70" s="23" t="str">
        <f t="shared" si="3"/>
        <v>8 г. 3 мес. 1 дн.</v>
      </c>
      <c r="M70" s="24"/>
      <c r="N70" s="18"/>
      <c r="O70" s="18"/>
    </row>
    <row r="71" spans="1:15" ht="12.75">
      <c r="A71" s="18"/>
      <c r="B71" s="19">
        <v>55</v>
      </c>
      <c r="C71" s="20" t="s">
        <v>185</v>
      </c>
      <c r="D71" s="20" t="s">
        <v>186</v>
      </c>
      <c r="E71" s="20" t="s">
        <v>187</v>
      </c>
      <c r="F71" s="26">
        <v>28423</v>
      </c>
      <c r="G71" s="23" t="str">
        <f t="shared" si="0"/>
        <v>женский</v>
      </c>
      <c r="H71" s="23">
        <f t="shared" si="1"/>
        <v>29</v>
      </c>
      <c r="I71" s="23" t="str">
        <f t="shared" si="2"/>
        <v>нет</v>
      </c>
      <c r="J71" s="22">
        <v>39178</v>
      </c>
      <c r="K71" s="22">
        <v>39453</v>
      </c>
      <c r="L71" s="23" t="str">
        <f t="shared" si="3"/>
        <v>0 г. 9 мес. 1 дн.</v>
      </c>
      <c r="M71" s="25" t="s">
        <v>46</v>
      </c>
      <c r="N71" s="18"/>
      <c r="O71" s="18"/>
    </row>
    <row r="72" spans="1:15" ht="12.75">
      <c r="A72" s="18"/>
      <c r="B72" s="19">
        <v>56</v>
      </c>
      <c r="C72" s="20" t="s">
        <v>188</v>
      </c>
      <c r="D72" s="20" t="s">
        <v>189</v>
      </c>
      <c r="E72" s="20" t="s">
        <v>190</v>
      </c>
      <c r="F72" s="22">
        <v>19795</v>
      </c>
      <c r="G72" s="23" t="str">
        <f t="shared" si="0"/>
        <v>мужской</v>
      </c>
      <c r="H72" s="23">
        <f t="shared" si="1"/>
        <v>49</v>
      </c>
      <c r="I72" s="23" t="str">
        <f t="shared" si="2"/>
        <v>нет</v>
      </c>
      <c r="J72" s="22">
        <v>37770</v>
      </c>
      <c r="K72" s="23"/>
      <c r="L72" s="23" t="str">
        <f t="shared" si="3"/>
        <v>13 г. 7 мес. 4 дн.</v>
      </c>
      <c r="M72" s="24"/>
      <c r="N72" s="18"/>
      <c r="O72" s="18"/>
    </row>
    <row r="73" spans="1:15" ht="12.75">
      <c r="A73" s="18"/>
      <c r="B73" s="19">
        <v>57</v>
      </c>
      <c r="C73" s="20" t="s">
        <v>191</v>
      </c>
      <c r="D73" s="20" t="s">
        <v>97</v>
      </c>
      <c r="E73" s="20" t="s">
        <v>52</v>
      </c>
      <c r="F73" s="22">
        <v>21955</v>
      </c>
      <c r="G73" s="23" t="str">
        <f t="shared" si="0"/>
        <v>мужской</v>
      </c>
      <c r="H73" s="23">
        <f t="shared" si="1"/>
        <v>45</v>
      </c>
      <c r="I73" s="23" t="str">
        <f t="shared" si="2"/>
        <v>нет</v>
      </c>
      <c r="J73" s="26">
        <v>38666</v>
      </c>
      <c r="K73" s="22">
        <v>40320</v>
      </c>
      <c r="L73" s="23" t="str">
        <f t="shared" si="3"/>
        <v>4 г. 6 мес. 13 дн.</v>
      </c>
      <c r="M73" s="25" t="s">
        <v>46</v>
      </c>
      <c r="N73" s="18"/>
      <c r="O73" s="18"/>
    </row>
    <row r="74" spans="1:15" ht="12.75">
      <c r="A74" s="18"/>
      <c r="B74" s="19">
        <v>58</v>
      </c>
      <c r="C74" s="20" t="s">
        <v>192</v>
      </c>
      <c r="D74" s="20" t="s">
        <v>193</v>
      </c>
      <c r="E74" s="20" t="s">
        <v>194</v>
      </c>
      <c r="F74" s="22">
        <v>26150</v>
      </c>
      <c r="G74" s="23" t="str">
        <f t="shared" si="0"/>
        <v>женский</v>
      </c>
      <c r="H74" s="23">
        <f t="shared" si="1"/>
        <v>29</v>
      </c>
      <c r="I74" s="23" t="str">
        <f t="shared" si="2"/>
        <v>нет</v>
      </c>
      <c r="J74" s="22">
        <v>37098</v>
      </c>
      <c r="K74" s="23"/>
      <c r="L74" s="23" t="str">
        <f t="shared" si="3"/>
        <v>15 г. 5 мес. 7 дн.</v>
      </c>
      <c r="M74" s="24"/>
      <c r="N74" s="18"/>
      <c r="O74" s="18"/>
    </row>
    <row r="75" spans="1:15" ht="12.75">
      <c r="A75" s="18"/>
      <c r="B75" s="19">
        <v>59</v>
      </c>
      <c r="C75" s="20" t="s">
        <v>195</v>
      </c>
      <c r="D75" s="20" t="s">
        <v>73</v>
      </c>
      <c r="E75" s="20" t="s">
        <v>108</v>
      </c>
      <c r="F75" s="22">
        <v>30491</v>
      </c>
      <c r="G75" s="23" t="str">
        <f t="shared" si="0"/>
        <v>мужской</v>
      </c>
      <c r="H75" s="23">
        <f t="shared" si="1"/>
        <v>20</v>
      </c>
      <c r="I75" s="23" t="str">
        <f t="shared" si="2"/>
        <v>нет</v>
      </c>
      <c r="J75" s="22">
        <v>38090</v>
      </c>
      <c r="K75" s="23"/>
      <c r="L75" s="23" t="str">
        <f t="shared" si="3"/>
        <v>12 г. 8 мес. 20 дн.</v>
      </c>
      <c r="M75" s="24"/>
      <c r="N75" s="18"/>
      <c r="O75" s="18"/>
    </row>
    <row r="76" spans="1:15" ht="12.75">
      <c r="A76" s="18"/>
      <c r="B76" s="19">
        <v>60</v>
      </c>
      <c r="C76" s="20" t="s">
        <v>196</v>
      </c>
      <c r="D76" s="20" t="s">
        <v>197</v>
      </c>
      <c r="E76" s="20" t="s">
        <v>198</v>
      </c>
      <c r="F76" s="22">
        <v>22360</v>
      </c>
      <c r="G76" s="23" t="str">
        <f t="shared" si="0"/>
        <v>мужской</v>
      </c>
      <c r="H76" s="23">
        <f t="shared" si="1"/>
        <v>44</v>
      </c>
      <c r="I76" s="23" t="str">
        <f t="shared" si="2"/>
        <v>нет</v>
      </c>
      <c r="J76" s="22">
        <v>38794</v>
      </c>
      <c r="K76" s="23"/>
      <c r="L76" s="23" t="str">
        <f t="shared" si="3"/>
        <v>10 г. 9 мес. 15 дн.</v>
      </c>
      <c r="M76" s="24"/>
      <c r="N76" s="18"/>
      <c r="O76" s="18"/>
    </row>
    <row r="77" spans="1:15" ht="12.75">
      <c r="A77" s="18"/>
      <c r="B77" s="19">
        <v>61</v>
      </c>
      <c r="C77" s="20" t="s">
        <v>199</v>
      </c>
      <c r="D77" s="20" t="s">
        <v>200</v>
      </c>
      <c r="E77" s="20" t="s">
        <v>201</v>
      </c>
      <c r="F77" s="22">
        <v>27782</v>
      </c>
      <c r="G77" s="23" t="str">
        <f t="shared" si="0"/>
        <v>женский</v>
      </c>
      <c r="H77" s="23">
        <f t="shared" si="1"/>
        <v>28</v>
      </c>
      <c r="I77" s="23" t="str">
        <f t="shared" si="2"/>
        <v>нет</v>
      </c>
      <c r="J77" s="26">
        <v>38346</v>
      </c>
      <c r="K77" s="23"/>
      <c r="L77" s="23" t="str">
        <f t="shared" si="3"/>
        <v>12 г. 0 мес. 8 дн.</v>
      </c>
      <c r="M77" s="24"/>
      <c r="N77" s="18"/>
      <c r="O77" s="18"/>
    </row>
    <row r="78" spans="1:15" ht="12.75">
      <c r="A78" s="18"/>
      <c r="B78" s="19">
        <v>62</v>
      </c>
      <c r="C78" s="20" t="s">
        <v>202</v>
      </c>
      <c r="D78" s="20" t="s">
        <v>94</v>
      </c>
      <c r="E78" s="20" t="s">
        <v>95</v>
      </c>
      <c r="F78" s="22">
        <v>14871</v>
      </c>
      <c r="G78" s="23" t="str">
        <f t="shared" si="0"/>
        <v>женский</v>
      </c>
      <c r="H78" s="23">
        <f t="shared" si="1"/>
        <v>63</v>
      </c>
      <c r="I78" s="23" t="str">
        <f t="shared" si="2"/>
        <v>да</v>
      </c>
      <c r="J78" s="22">
        <v>38218</v>
      </c>
      <c r="K78" s="23"/>
      <c r="L78" s="23" t="str">
        <f t="shared" si="3"/>
        <v>12 г. 4 мес. 14 дн.</v>
      </c>
      <c r="M78" s="24"/>
      <c r="N78" s="18"/>
      <c r="O78" s="18"/>
    </row>
    <row r="79" spans="1:15" ht="12.75">
      <c r="A79" s="18"/>
      <c r="B79" s="19">
        <v>63</v>
      </c>
      <c r="C79" s="20" t="s">
        <v>202</v>
      </c>
      <c r="D79" s="20" t="s">
        <v>94</v>
      </c>
      <c r="E79" s="20" t="s">
        <v>203</v>
      </c>
      <c r="F79" s="22">
        <v>21731</v>
      </c>
      <c r="G79" s="23" t="str">
        <f t="shared" si="0"/>
        <v>женский</v>
      </c>
      <c r="H79" s="23">
        <f t="shared" si="1"/>
        <v>42</v>
      </c>
      <c r="I79" s="23" t="str">
        <f t="shared" si="2"/>
        <v>нет</v>
      </c>
      <c r="J79" s="22">
        <v>37290</v>
      </c>
      <c r="K79" s="23"/>
      <c r="L79" s="23" t="str">
        <f t="shared" si="3"/>
        <v>14 г. 10 мес. 30 дн.</v>
      </c>
      <c r="M79" s="24"/>
      <c r="N79" s="18"/>
      <c r="O79" s="18"/>
    </row>
    <row r="80" spans="1:15" ht="12.75">
      <c r="A80" s="18"/>
      <c r="B80" s="19">
        <v>64</v>
      </c>
      <c r="C80" s="20" t="s">
        <v>204</v>
      </c>
      <c r="D80" s="20" t="s">
        <v>205</v>
      </c>
      <c r="E80" s="20" t="s">
        <v>206</v>
      </c>
      <c r="F80" s="26">
        <v>21518</v>
      </c>
      <c r="G80" s="23" t="str">
        <f t="shared" si="0"/>
        <v>мужской</v>
      </c>
      <c r="H80" s="23">
        <f t="shared" si="1"/>
        <v>50</v>
      </c>
      <c r="I80" s="23" t="str">
        <f t="shared" si="2"/>
        <v>нет</v>
      </c>
      <c r="J80" s="22">
        <v>39914</v>
      </c>
      <c r="K80" s="22">
        <v>40435</v>
      </c>
      <c r="L80" s="23" t="str">
        <f t="shared" si="3"/>
        <v>1 г. 5 мес. 4 дн.</v>
      </c>
      <c r="M80" s="25" t="s">
        <v>46</v>
      </c>
      <c r="N80" s="18"/>
      <c r="O80" s="18"/>
    </row>
    <row r="81" spans="1:15" ht="12.75">
      <c r="A81" s="18"/>
      <c r="B81" s="19">
        <v>65</v>
      </c>
      <c r="C81" s="20" t="s">
        <v>207</v>
      </c>
      <c r="D81" s="20" t="s">
        <v>208</v>
      </c>
      <c r="E81" s="20" t="s">
        <v>209</v>
      </c>
      <c r="F81" s="22">
        <v>24631</v>
      </c>
      <c r="G81" s="23" t="str">
        <f t="shared" si="0"/>
        <v>мужской</v>
      </c>
      <c r="H81" s="23">
        <f t="shared" si="1"/>
        <v>40</v>
      </c>
      <c r="I81" s="23" t="str">
        <f t="shared" si="2"/>
        <v>нет</v>
      </c>
      <c r="J81" s="26">
        <v>39434</v>
      </c>
      <c r="K81" s="22">
        <v>39975</v>
      </c>
      <c r="L81" s="23" t="str">
        <f t="shared" si="3"/>
        <v>1 г. 5 мес. 25 дн.</v>
      </c>
      <c r="M81" s="25" t="s">
        <v>42</v>
      </c>
      <c r="N81" s="18"/>
      <c r="O81" s="18"/>
    </row>
    <row r="82" spans="1:15" ht="12.75">
      <c r="A82" s="18"/>
      <c r="B82" s="19">
        <v>66</v>
      </c>
      <c r="C82" s="20" t="s">
        <v>210</v>
      </c>
      <c r="D82" s="20" t="s">
        <v>211</v>
      </c>
      <c r="E82" s="20" t="s">
        <v>212</v>
      </c>
      <c r="F82" s="22">
        <v>26333</v>
      </c>
      <c r="G82" s="23" t="str">
        <f t="shared" si="0"/>
        <v>мужской</v>
      </c>
      <c r="H82" s="23">
        <f t="shared" si="1"/>
        <v>32</v>
      </c>
      <c r="I82" s="23" t="str">
        <f t="shared" si="2"/>
        <v>нет</v>
      </c>
      <c r="J82" s="26">
        <v>38282</v>
      </c>
      <c r="K82" s="26">
        <v>39792</v>
      </c>
      <c r="L82" s="23" t="str">
        <f t="shared" si="3"/>
        <v>4 г. 1 мес. 19 дн.</v>
      </c>
      <c r="M82" s="25" t="s">
        <v>46</v>
      </c>
      <c r="N82" s="18"/>
      <c r="O82" s="18"/>
    </row>
    <row r="83" spans="1:15" ht="12.75">
      <c r="A83" s="18"/>
      <c r="B83" s="19">
        <v>67</v>
      </c>
      <c r="C83" s="20" t="s">
        <v>213</v>
      </c>
      <c r="D83" s="20" t="s">
        <v>214</v>
      </c>
      <c r="E83" s="20" t="s">
        <v>103</v>
      </c>
      <c r="F83" s="22">
        <v>29164</v>
      </c>
      <c r="G83" s="23" t="str">
        <f t="shared" si="0"/>
        <v>мужской</v>
      </c>
      <c r="H83" s="23">
        <f t="shared" si="1"/>
        <v>26</v>
      </c>
      <c r="I83" s="23" t="str">
        <f t="shared" si="2"/>
        <v>нет</v>
      </c>
      <c r="J83" s="22">
        <v>38954</v>
      </c>
      <c r="K83" s="26">
        <v>39427</v>
      </c>
      <c r="L83" s="23" t="str">
        <f t="shared" si="3"/>
        <v>1 г. 3 мес. 17 дн.</v>
      </c>
      <c r="M83" s="25" t="s">
        <v>46</v>
      </c>
      <c r="N83" s="18"/>
      <c r="O83" s="18"/>
    </row>
    <row r="84" spans="1:15" ht="12.75">
      <c r="A84" s="18"/>
      <c r="B84" s="19">
        <v>68</v>
      </c>
      <c r="C84" s="20" t="s">
        <v>215</v>
      </c>
      <c r="D84" s="20" t="s">
        <v>216</v>
      </c>
      <c r="E84" s="20" t="s">
        <v>217</v>
      </c>
      <c r="F84" s="26">
        <v>32440</v>
      </c>
      <c r="G84" s="23" t="str">
        <f t="shared" si="0"/>
        <v>женский</v>
      </c>
      <c r="H84" s="23">
        <f t="shared" si="1"/>
        <v>13</v>
      </c>
      <c r="I84" s="23" t="str">
        <f t="shared" si="2"/>
        <v>нет</v>
      </c>
      <c r="J84" s="26">
        <v>37546</v>
      </c>
      <c r="K84" s="26">
        <v>41268</v>
      </c>
      <c r="L84" s="23" t="str">
        <f t="shared" si="3"/>
        <v>10 г. 2 мес. 9 дн.</v>
      </c>
      <c r="M84" s="25" t="s">
        <v>100</v>
      </c>
      <c r="N84" s="18"/>
      <c r="O84" s="18"/>
    </row>
    <row r="85" spans="1:15" ht="12.75">
      <c r="A85" s="18"/>
      <c r="B85" s="19">
        <v>69</v>
      </c>
      <c r="C85" s="20" t="s">
        <v>218</v>
      </c>
      <c r="D85" s="20" t="s">
        <v>219</v>
      </c>
      <c r="E85" s="20" t="s">
        <v>220</v>
      </c>
      <c r="F85" s="26">
        <v>27683</v>
      </c>
      <c r="G85" s="23" t="str">
        <f t="shared" si="0"/>
        <v>мужской</v>
      </c>
      <c r="H85" s="23">
        <f t="shared" si="1"/>
        <v>25</v>
      </c>
      <c r="I85" s="23" t="str">
        <f t="shared" si="2"/>
        <v>нет</v>
      </c>
      <c r="J85" s="22">
        <v>37130</v>
      </c>
      <c r="K85" s="23"/>
      <c r="L85" s="23" t="str">
        <f t="shared" si="3"/>
        <v>15 г. 4 мес. 6 дн.</v>
      </c>
      <c r="M85" s="24"/>
      <c r="N85" s="18"/>
      <c r="O85" s="18"/>
    </row>
    <row r="86" spans="1:15" ht="12.75">
      <c r="A86" s="18"/>
      <c r="B86" s="19">
        <v>70</v>
      </c>
      <c r="C86" s="20" t="s">
        <v>221</v>
      </c>
      <c r="D86" s="20" t="s">
        <v>84</v>
      </c>
      <c r="E86" s="20" t="s">
        <v>222</v>
      </c>
      <c r="F86" s="22">
        <v>24856</v>
      </c>
      <c r="G86" s="23" t="str">
        <f t="shared" si="0"/>
        <v>мужской</v>
      </c>
      <c r="H86" s="23">
        <f t="shared" si="1"/>
        <v>35</v>
      </c>
      <c r="I86" s="23" t="str">
        <f t="shared" si="2"/>
        <v>нет</v>
      </c>
      <c r="J86" s="22">
        <v>37834</v>
      </c>
      <c r="K86" s="26">
        <v>39769</v>
      </c>
      <c r="L86" s="23" t="str">
        <f t="shared" si="3"/>
        <v>5 г. 3 мес. 17 дн.</v>
      </c>
      <c r="M86" s="25" t="s">
        <v>62</v>
      </c>
      <c r="N86" s="18"/>
      <c r="O86" s="18"/>
    </row>
    <row r="87" spans="1:15" ht="12.75">
      <c r="A87" s="18"/>
      <c r="B87" s="19">
        <v>71</v>
      </c>
      <c r="C87" s="20" t="s">
        <v>223</v>
      </c>
      <c r="D87" s="20" t="s">
        <v>224</v>
      </c>
      <c r="E87" s="20" t="s">
        <v>225</v>
      </c>
      <c r="F87" s="22">
        <v>25391</v>
      </c>
      <c r="G87" s="23" t="str">
        <f t="shared" si="0"/>
        <v>женский</v>
      </c>
      <c r="H87" s="23">
        <f t="shared" si="1"/>
        <v>38</v>
      </c>
      <c r="I87" s="23" t="str">
        <f t="shared" si="2"/>
        <v>нет</v>
      </c>
      <c r="J87" s="26">
        <v>39402</v>
      </c>
      <c r="K87" s="22">
        <v>39582</v>
      </c>
      <c r="L87" s="23" t="str">
        <f t="shared" si="3"/>
        <v>0 г. 5 мес. 29 дн.</v>
      </c>
      <c r="M87" s="25" t="s">
        <v>42</v>
      </c>
      <c r="N87" s="18"/>
      <c r="O87" s="18"/>
    </row>
    <row r="88" spans="1:15" ht="12.75">
      <c r="A88" s="18"/>
      <c r="B88" s="19">
        <v>72</v>
      </c>
      <c r="C88" s="20" t="s">
        <v>226</v>
      </c>
      <c r="D88" s="20" t="s">
        <v>227</v>
      </c>
      <c r="E88" s="20" t="s">
        <v>228</v>
      </c>
      <c r="F88" s="26">
        <v>31756</v>
      </c>
      <c r="G88" s="23" t="str">
        <f t="shared" si="0"/>
        <v>мужской</v>
      </c>
      <c r="H88" s="23">
        <f t="shared" si="1"/>
        <v>16</v>
      </c>
      <c r="I88" s="23" t="str">
        <f t="shared" si="2"/>
        <v>нет</v>
      </c>
      <c r="J88" s="22">
        <v>37738</v>
      </c>
      <c r="K88" s="26">
        <v>39740</v>
      </c>
      <c r="L88" s="23" t="str">
        <f t="shared" si="3"/>
        <v>5 г. 5 мес. 23 дн.</v>
      </c>
      <c r="M88" s="25" t="s">
        <v>62</v>
      </c>
      <c r="N88" s="18"/>
      <c r="O88" s="18"/>
    </row>
    <row r="89" spans="1:15" ht="12.75">
      <c r="A89" s="18"/>
      <c r="B89" s="19">
        <v>73</v>
      </c>
      <c r="C89" s="20" t="s">
        <v>229</v>
      </c>
      <c r="D89" s="20" t="s">
        <v>230</v>
      </c>
      <c r="E89" s="20" t="s">
        <v>231</v>
      </c>
      <c r="F89" s="22">
        <v>29731</v>
      </c>
      <c r="G89" s="23" t="str">
        <f t="shared" si="0"/>
        <v>женский</v>
      </c>
      <c r="H89" s="23">
        <f t="shared" si="1"/>
        <v>24</v>
      </c>
      <c r="I89" s="23" t="str">
        <f t="shared" si="2"/>
        <v>нет</v>
      </c>
      <c r="J89" s="22">
        <v>38826</v>
      </c>
      <c r="K89" s="22">
        <v>41417</v>
      </c>
      <c r="L89" s="23" t="str">
        <f t="shared" si="3"/>
        <v>7 г. 1 мес. 5 дн.</v>
      </c>
      <c r="M89" s="25" t="s">
        <v>62</v>
      </c>
      <c r="N89" s="18"/>
      <c r="O89" s="18"/>
    </row>
    <row r="90" spans="1:15" ht="12.75">
      <c r="A90" s="18"/>
      <c r="B90" s="19">
        <v>74</v>
      </c>
      <c r="C90" s="20" t="s">
        <v>229</v>
      </c>
      <c r="D90" s="20" t="s">
        <v>97</v>
      </c>
      <c r="E90" s="20" t="s">
        <v>52</v>
      </c>
      <c r="F90" s="22">
        <v>19868</v>
      </c>
      <c r="G90" s="23" t="str">
        <f t="shared" si="0"/>
        <v>мужской</v>
      </c>
      <c r="H90" s="23">
        <f t="shared" si="1"/>
        <v>51</v>
      </c>
      <c r="I90" s="23" t="str">
        <f t="shared" si="2"/>
        <v>нет</v>
      </c>
      <c r="J90" s="22">
        <v>38538</v>
      </c>
      <c r="K90" s="23"/>
      <c r="L90" s="23" t="str">
        <f t="shared" si="3"/>
        <v>11 г. 5 мес. 28 дн.</v>
      </c>
      <c r="M90" s="24"/>
      <c r="N90" s="18"/>
      <c r="O90" s="18"/>
    </row>
    <row r="91" spans="1:15" ht="12.75">
      <c r="A91" s="18"/>
      <c r="B91" s="19">
        <v>75</v>
      </c>
      <c r="C91" s="20" t="s">
        <v>229</v>
      </c>
      <c r="D91" s="20" t="s">
        <v>76</v>
      </c>
      <c r="E91" s="20" t="s">
        <v>77</v>
      </c>
      <c r="F91" s="22">
        <v>14108</v>
      </c>
      <c r="G91" s="23" t="str">
        <f t="shared" si="0"/>
        <v>женский</v>
      </c>
      <c r="H91" s="23">
        <f t="shared" si="1"/>
        <v>62</v>
      </c>
      <c r="I91" s="23" t="str">
        <f t="shared" si="2"/>
        <v>да</v>
      </c>
      <c r="J91" s="22">
        <v>37034</v>
      </c>
      <c r="K91" s="22">
        <v>40783</v>
      </c>
      <c r="L91" s="23" t="str">
        <f t="shared" si="3"/>
        <v>10 г. 3 мес. 6 дн.</v>
      </c>
      <c r="M91" s="25" t="s">
        <v>62</v>
      </c>
      <c r="N91" s="18"/>
      <c r="O91" s="18"/>
    </row>
    <row r="92" spans="1:15" ht="12.75">
      <c r="A92" s="18"/>
      <c r="B92" s="19">
        <v>76</v>
      </c>
      <c r="C92" s="20" t="s">
        <v>232</v>
      </c>
      <c r="D92" s="20" t="s">
        <v>233</v>
      </c>
      <c r="E92" s="20" t="s">
        <v>234</v>
      </c>
      <c r="F92" s="22">
        <v>21437</v>
      </c>
      <c r="G92" s="23" t="str">
        <f t="shared" si="0"/>
        <v>женский</v>
      </c>
      <c r="H92" s="23">
        <f t="shared" si="1"/>
        <v>50</v>
      </c>
      <c r="I92" s="23" t="str">
        <f t="shared" si="2"/>
        <v>нет</v>
      </c>
      <c r="J92" s="22">
        <v>39754</v>
      </c>
      <c r="K92" s="23"/>
      <c r="L92" s="23" t="str">
        <f t="shared" si="3"/>
        <v>8 г. 2 мес. 0 дн.</v>
      </c>
      <c r="M92" s="24"/>
      <c r="N92" s="18"/>
      <c r="O92" s="18"/>
    </row>
    <row r="93" spans="1:15" ht="12.75">
      <c r="A93" s="18"/>
      <c r="B93" s="19">
        <v>77</v>
      </c>
      <c r="C93" s="20" t="s">
        <v>235</v>
      </c>
      <c r="D93" s="20" t="s">
        <v>236</v>
      </c>
      <c r="E93" s="20" t="s">
        <v>201</v>
      </c>
      <c r="F93" s="22">
        <v>31184</v>
      </c>
      <c r="G93" s="23" t="str">
        <f t="shared" si="0"/>
        <v>женский</v>
      </c>
      <c r="H93" s="23">
        <f t="shared" si="1"/>
        <v>21</v>
      </c>
      <c r="I93" s="23" t="str">
        <f t="shared" si="2"/>
        <v>нет</v>
      </c>
      <c r="J93" s="22">
        <v>38986</v>
      </c>
      <c r="K93" s="22">
        <v>41121</v>
      </c>
      <c r="L93" s="23" t="str">
        <f t="shared" si="3"/>
        <v>5 г. 10 мес. 6 дн.</v>
      </c>
      <c r="M93" s="25" t="s">
        <v>46</v>
      </c>
      <c r="N93" s="18"/>
      <c r="O93" s="18"/>
    </row>
    <row r="94" spans="1:15" ht="12.75">
      <c r="A94" s="18"/>
      <c r="B94" s="19">
        <v>78</v>
      </c>
      <c r="C94" s="20" t="s">
        <v>237</v>
      </c>
      <c r="D94" s="20" t="s">
        <v>238</v>
      </c>
      <c r="E94" s="20" t="s">
        <v>239</v>
      </c>
      <c r="F94" s="22">
        <v>14874</v>
      </c>
      <c r="G94" s="23" t="str">
        <f t="shared" si="0"/>
        <v>мужской</v>
      </c>
      <c r="H94" s="23">
        <f t="shared" si="1"/>
        <v>67</v>
      </c>
      <c r="I94" s="23" t="str">
        <f t="shared" si="2"/>
        <v>да</v>
      </c>
      <c r="J94" s="22">
        <v>39594</v>
      </c>
      <c r="K94" s="23"/>
      <c r="L94" s="23" t="str">
        <f t="shared" si="3"/>
        <v>8 г. 7 мес. 7 дн.</v>
      </c>
      <c r="M94" s="24"/>
      <c r="N94" s="18"/>
      <c r="O94" s="18"/>
    </row>
    <row r="95" spans="1:15" ht="12.75">
      <c r="A95" s="18"/>
      <c r="B95" s="19">
        <v>79</v>
      </c>
      <c r="C95" s="20" t="s">
        <v>240</v>
      </c>
      <c r="D95" s="20" t="s">
        <v>70</v>
      </c>
      <c r="E95" s="20" t="s">
        <v>241</v>
      </c>
      <c r="F95" s="26">
        <v>17832</v>
      </c>
      <c r="G95" s="23" t="str">
        <f t="shared" si="0"/>
        <v>мужской</v>
      </c>
      <c r="H95" s="23">
        <f t="shared" si="1"/>
        <v>60</v>
      </c>
      <c r="I95" s="23" t="str">
        <f t="shared" si="2"/>
        <v>да</v>
      </c>
      <c r="J95" s="22">
        <v>39946</v>
      </c>
      <c r="K95" s="22">
        <v>41725</v>
      </c>
      <c r="L95" s="23" t="str">
        <f t="shared" si="3"/>
        <v>4 г. 10 мес. 15 дн.</v>
      </c>
      <c r="M95" s="25" t="s">
        <v>46</v>
      </c>
      <c r="N95" s="18"/>
      <c r="O95" s="18"/>
    </row>
    <row r="96" spans="1:15" ht="12.75">
      <c r="A96" s="18"/>
      <c r="B96" s="19">
        <v>80</v>
      </c>
      <c r="C96" s="20" t="s">
        <v>242</v>
      </c>
      <c r="D96" s="20" t="s">
        <v>243</v>
      </c>
      <c r="E96" s="20" t="s">
        <v>244</v>
      </c>
      <c r="F96" s="22">
        <v>25005</v>
      </c>
      <c r="G96" s="23" t="str">
        <f t="shared" si="0"/>
        <v>мужской</v>
      </c>
      <c r="H96" s="23">
        <f t="shared" si="1"/>
        <v>34</v>
      </c>
      <c r="I96" s="23" t="str">
        <f t="shared" si="2"/>
        <v>нет</v>
      </c>
      <c r="J96" s="22">
        <v>37642</v>
      </c>
      <c r="K96" s="26">
        <v>39008</v>
      </c>
      <c r="L96" s="23" t="str">
        <f t="shared" si="3"/>
        <v>3 г. 8 мес. 28 дн.</v>
      </c>
      <c r="M96" s="25" t="s">
        <v>46</v>
      </c>
      <c r="N96" s="18"/>
      <c r="O96" s="18"/>
    </row>
    <row r="97" spans="1:15" ht="12.75">
      <c r="A97" s="18"/>
      <c r="B97" s="19">
        <v>81</v>
      </c>
      <c r="C97" s="20" t="s">
        <v>245</v>
      </c>
      <c r="D97" s="20" t="s">
        <v>193</v>
      </c>
      <c r="E97" s="20" t="s">
        <v>194</v>
      </c>
      <c r="F97" s="22">
        <v>30080</v>
      </c>
      <c r="G97" s="23" t="str">
        <f t="shared" si="0"/>
        <v>женский</v>
      </c>
      <c r="H97" s="23">
        <f t="shared" si="1"/>
        <v>24</v>
      </c>
      <c r="I97" s="23" t="str">
        <f t="shared" si="2"/>
        <v>нет</v>
      </c>
      <c r="J97" s="26">
        <v>39082</v>
      </c>
      <c r="K97" s="22">
        <v>39987</v>
      </c>
      <c r="L97" s="23" t="str">
        <f t="shared" si="3"/>
        <v>2 г. 5 мес. 24 дн.</v>
      </c>
      <c r="M97" s="25" t="s">
        <v>42</v>
      </c>
      <c r="N97" s="18"/>
      <c r="O97" s="18"/>
    </row>
    <row r="98" spans="1:15" ht="12.75">
      <c r="A98" s="18"/>
      <c r="B98" s="19">
        <v>82</v>
      </c>
      <c r="C98" s="20" t="s">
        <v>246</v>
      </c>
      <c r="D98" s="20" t="s">
        <v>247</v>
      </c>
      <c r="E98" s="20" t="s">
        <v>106</v>
      </c>
      <c r="F98" s="22">
        <v>30317</v>
      </c>
      <c r="G98" s="23" t="str">
        <f t="shared" si="0"/>
        <v>мужской</v>
      </c>
      <c r="H98" s="23">
        <f t="shared" si="1"/>
        <v>19</v>
      </c>
      <c r="I98" s="23" t="str">
        <f t="shared" si="2"/>
        <v>нет</v>
      </c>
      <c r="J98" s="22">
        <v>37450</v>
      </c>
      <c r="K98" s="23"/>
      <c r="L98" s="23" t="str">
        <f t="shared" si="3"/>
        <v>14 г. 5 мес. 20 дн.</v>
      </c>
      <c r="M98" s="24"/>
      <c r="N98" s="18"/>
      <c r="O98" s="18"/>
    </row>
    <row r="99" spans="1:15" ht="12.75">
      <c r="A99" s="18"/>
      <c r="B99" s="19">
        <v>83</v>
      </c>
      <c r="C99" s="20" t="s">
        <v>248</v>
      </c>
      <c r="D99" s="20" t="s">
        <v>249</v>
      </c>
      <c r="E99" s="20" t="s">
        <v>163</v>
      </c>
      <c r="F99" s="22">
        <v>13201</v>
      </c>
      <c r="G99" s="23" t="str">
        <f t="shared" si="0"/>
        <v>мужской</v>
      </c>
      <c r="H99" s="23">
        <f t="shared" si="1"/>
        <v>69</v>
      </c>
      <c r="I99" s="23" t="str">
        <f t="shared" si="2"/>
        <v>да</v>
      </c>
      <c r="J99" s="22">
        <v>38506</v>
      </c>
      <c r="K99" s="22">
        <v>41853</v>
      </c>
      <c r="L99" s="23" t="str">
        <f t="shared" si="3"/>
        <v>9 г. 2 мес. 0 дн.</v>
      </c>
      <c r="M99" s="25" t="s">
        <v>46</v>
      </c>
      <c r="N99" s="18"/>
      <c r="O99" s="18"/>
    </row>
    <row r="100" spans="1:15" ht="12.75">
      <c r="A100" s="18"/>
      <c r="B100" s="19">
        <v>84</v>
      </c>
      <c r="C100" s="20" t="s">
        <v>250</v>
      </c>
      <c r="D100" s="20" t="s">
        <v>251</v>
      </c>
      <c r="E100" s="20" t="s">
        <v>252</v>
      </c>
      <c r="F100" s="22">
        <v>26829</v>
      </c>
      <c r="G100" s="23" t="str">
        <f t="shared" si="0"/>
        <v>мужской</v>
      </c>
      <c r="H100" s="23">
        <f t="shared" si="1"/>
        <v>32</v>
      </c>
      <c r="I100" s="23" t="str">
        <f t="shared" si="2"/>
        <v>нет</v>
      </c>
      <c r="J100" s="22">
        <v>38634</v>
      </c>
      <c r="K100" s="22">
        <v>40387</v>
      </c>
      <c r="L100" s="23" t="str">
        <f t="shared" si="3"/>
        <v>4 г. 9 мес. 20 дн.</v>
      </c>
      <c r="M100" s="25" t="s">
        <v>46</v>
      </c>
      <c r="N100" s="18"/>
      <c r="O100" s="18"/>
    </row>
    <row r="101" spans="1:15" ht="12.75">
      <c r="A101" s="18"/>
      <c r="B101" s="19">
        <v>85</v>
      </c>
      <c r="C101" s="20" t="s">
        <v>253</v>
      </c>
      <c r="D101" s="20" t="s">
        <v>197</v>
      </c>
      <c r="E101" s="20" t="s">
        <v>254</v>
      </c>
      <c r="F101" s="22">
        <v>26747</v>
      </c>
      <c r="G101" s="23" t="str">
        <f t="shared" si="0"/>
        <v>мужской</v>
      </c>
      <c r="H101" s="23">
        <f t="shared" si="1"/>
        <v>35</v>
      </c>
      <c r="I101" s="23" t="str">
        <f t="shared" si="2"/>
        <v>нет</v>
      </c>
      <c r="J101" s="22">
        <v>39626</v>
      </c>
      <c r="K101" s="23"/>
      <c r="L101" s="23" t="str">
        <f t="shared" si="3"/>
        <v>8 г. 6 мес. 6 дн.</v>
      </c>
      <c r="M101" s="24"/>
      <c r="N101" s="18"/>
      <c r="O101" s="18"/>
    </row>
    <row r="102" spans="1:15" ht="12.75">
      <c r="A102" s="18"/>
      <c r="B102" s="19">
        <v>86</v>
      </c>
      <c r="C102" s="20" t="s">
        <v>255</v>
      </c>
      <c r="D102" s="20" t="s">
        <v>256</v>
      </c>
      <c r="E102" s="20" t="s">
        <v>257</v>
      </c>
      <c r="F102" s="22">
        <v>30917</v>
      </c>
      <c r="G102" s="23" t="str">
        <f t="shared" si="0"/>
        <v>женский</v>
      </c>
      <c r="H102" s="23">
        <f t="shared" si="1"/>
        <v>23</v>
      </c>
      <c r="I102" s="23" t="str">
        <f t="shared" si="2"/>
        <v>нет</v>
      </c>
      <c r="J102" s="26">
        <v>39370</v>
      </c>
      <c r="K102" s="23"/>
      <c r="L102" s="23" t="str">
        <f t="shared" si="3"/>
        <v>9 г. 2 мес. 18 дн.</v>
      </c>
      <c r="M102" s="24"/>
      <c r="N102" s="18"/>
      <c r="O102" s="18"/>
    </row>
    <row r="103" spans="1:15" ht="12.75">
      <c r="A103" s="18"/>
      <c r="B103" s="19">
        <v>87</v>
      </c>
      <c r="C103" s="20" t="s">
        <v>258</v>
      </c>
      <c r="D103" s="20" t="s">
        <v>259</v>
      </c>
      <c r="E103" s="20" t="s">
        <v>260</v>
      </c>
      <c r="F103" s="22">
        <v>18280</v>
      </c>
      <c r="G103" s="23" t="str">
        <f t="shared" si="0"/>
        <v>женский</v>
      </c>
      <c r="H103" s="23">
        <f t="shared" si="1"/>
        <v>51</v>
      </c>
      <c r="I103" s="23" t="str">
        <f t="shared" si="2"/>
        <v>нет</v>
      </c>
      <c r="J103" s="22">
        <v>36938</v>
      </c>
      <c r="K103" s="23"/>
      <c r="L103" s="23" t="str">
        <f t="shared" si="3"/>
        <v>15 г. 10 мес. 17 дн.</v>
      </c>
      <c r="M103" s="24"/>
      <c r="N103" s="18"/>
      <c r="O103" s="18"/>
    </row>
    <row r="104" spans="1:15" ht="12.75">
      <c r="A104" s="18"/>
      <c r="B104" s="19">
        <v>88</v>
      </c>
      <c r="C104" s="20" t="s">
        <v>261</v>
      </c>
      <c r="D104" s="20" t="s">
        <v>73</v>
      </c>
      <c r="E104" s="20" t="s">
        <v>262</v>
      </c>
      <c r="F104" s="22">
        <v>24503</v>
      </c>
      <c r="G104" s="23" t="str">
        <f t="shared" si="0"/>
        <v>мужской</v>
      </c>
      <c r="H104" s="23">
        <f t="shared" si="1"/>
        <v>36</v>
      </c>
      <c r="I104" s="23" t="str">
        <f t="shared" si="2"/>
        <v>нет</v>
      </c>
      <c r="J104" s="22">
        <v>37898</v>
      </c>
      <c r="K104" s="22">
        <v>41813</v>
      </c>
      <c r="L104" s="23" t="str">
        <f t="shared" si="3"/>
        <v>10 г. 8 мес. 20 дн.</v>
      </c>
      <c r="M104" s="25" t="s">
        <v>62</v>
      </c>
      <c r="N104" s="18"/>
      <c r="O104" s="18"/>
    </row>
    <row r="105" spans="1:15" ht="12.75">
      <c r="A105" s="18"/>
      <c r="B105" s="19">
        <v>89</v>
      </c>
      <c r="C105" s="20" t="s">
        <v>263</v>
      </c>
      <c r="D105" s="20" t="s">
        <v>70</v>
      </c>
      <c r="E105" s="20" t="s">
        <v>264</v>
      </c>
      <c r="F105" s="22">
        <v>28298</v>
      </c>
      <c r="G105" s="23" t="str">
        <f t="shared" si="0"/>
        <v>мужской</v>
      </c>
      <c r="H105" s="23">
        <f t="shared" si="1"/>
        <v>26</v>
      </c>
      <c r="I105" s="23" t="str">
        <f t="shared" si="2"/>
        <v>нет</v>
      </c>
      <c r="J105" s="22">
        <v>38122</v>
      </c>
      <c r="K105" s="23"/>
      <c r="L105" s="23" t="str">
        <f t="shared" si="3"/>
        <v>12 г. 7 мес. 18 дн.</v>
      </c>
      <c r="M105" s="24"/>
      <c r="N105" s="18"/>
      <c r="O105" s="18"/>
    </row>
    <row r="106" spans="1:15" ht="12.75">
      <c r="A106" s="18"/>
      <c r="B106" s="19">
        <v>90</v>
      </c>
      <c r="C106" s="20" t="s">
        <v>265</v>
      </c>
      <c r="D106" s="20" t="s">
        <v>266</v>
      </c>
      <c r="E106" s="20" t="s">
        <v>267</v>
      </c>
      <c r="F106" s="22">
        <v>27663</v>
      </c>
      <c r="G106" s="23" t="str">
        <f t="shared" si="0"/>
        <v>мужской</v>
      </c>
      <c r="H106" s="23">
        <f t="shared" si="1"/>
        <v>27</v>
      </c>
      <c r="I106" s="23" t="str">
        <f t="shared" si="2"/>
        <v>нет</v>
      </c>
      <c r="J106" s="22">
        <v>37674</v>
      </c>
      <c r="K106" s="26">
        <v>37939</v>
      </c>
      <c r="L106" s="23" t="str">
        <f t="shared" si="3"/>
        <v>0 г. 8 мес. 24 дн.</v>
      </c>
      <c r="M106" s="25" t="s">
        <v>62</v>
      </c>
      <c r="N106" s="18"/>
      <c r="O106" s="18"/>
    </row>
    <row r="107" spans="1:15" ht="12.75">
      <c r="A107" s="18"/>
      <c r="B107" s="19">
        <v>91</v>
      </c>
      <c r="C107" s="20" t="s">
        <v>268</v>
      </c>
      <c r="D107" s="20" t="s">
        <v>70</v>
      </c>
      <c r="E107" s="20" t="s">
        <v>269</v>
      </c>
      <c r="F107" s="26">
        <v>20753</v>
      </c>
      <c r="G107" s="23" t="str">
        <f t="shared" si="0"/>
        <v>мужской</v>
      </c>
      <c r="H107" s="23">
        <f t="shared" si="1"/>
        <v>52</v>
      </c>
      <c r="I107" s="23" t="str">
        <f t="shared" si="2"/>
        <v>нет</v>
      </c>
      <c r="J107" s="22">
        <v>40074</v>
      </c>
      <c r="K107" s="26">
        <v>41603</v>
      </c>
      <c r="L107" s="23" t="str">
        <f t="shared" si="3"/>
        <v>4 г. 2 мес. 8 дн.</v>
      </c>
      <c r="M107" s="25" t="s">
        <v>46</v>
      </c>
      <c r="N107" s="18"/>
      <c r="O107" s="18"/>
    </row>
    <row r="108" spans="1:15" ht="12.75">
      <c r="A108" s="18"/>
      <c r="B108" s="19">
        <v>92</v>
      </c>
      <c r="C108" s="20" t="s">
        <v>270</v>
      </c>
      <c r="D108" s="20" t="s">
        <v>73</v>
      </c>
      <c r="E108" s="20" t="s">
        <v>52</v>
      </c>
      <c r="F108" s="26">
        <v>29509</v>
      </c>
      <c r="G108" s="23" t="str">
        <f t="shared" si="0"/>
        <v>мужской</v>
      </c>
      <c r="H108" s="23">
        <f t="shared" si="1"/>
        <v>24</v>
      </c>
      <c r="I108" s="23" t="str">
        <f t="shared" si="2"/>
        <v>нет</v>
      </c>
      <c r="J108" s="26">
        <v>38314</v>
      </c>
      <c r="K108" s="26">
        <v>42300</v>
      </c>
      <c r="L108" s="23" t="str">
        <f t="shared" si="3"/>
        <v>10 г. 11 мес. 1 дн.</v>
      </c>
      <c r="M108" s="25" t="s">
        <v>92</v>
      </c>
      <c r="N108" s="18"/>
      <c r="O108" s="18"/>
    </row>
    <row r="109" spans="1:15" ht="12.75">
      <c r="A109" s="18"/>
      <c r="B109" s="19">
        <v>93</v>
      </c>
      <c r="C109" s="20" t="s">
        <v>270</v>
      </c>
      <c r="D109" s="20" t="s">
        <v>170</v>
      </c>
      <c r="E109" s="20" t="s">
        <v>234</v>
      </c>
      <c r="F109" s="22">
        <v>30537</v>
      </c>
      <c r="G109" s="23" t="str">
        <f t="shared" si="0"/>
        <v>женский</v>
      </c>
      <c r="H109" s="23">
        <f t="shared" si="1"/>
        <v>23</v>
      </c>
      <c r="I109" s="23" t="str">
        <f t="shared" si="2"/>
        <v>нет</v>
      </c>
      <c r="J109" s="26">
        <v>39050</v>
      </c>
      <c r="K109" s="23"/>
      <c r="L109" s="23" t="str">
        <f t="shared" si="3"/>
        <v>10 г. 1 мес. 4 дн.</v>
      </c>
      <c r="M109" s="24"/>
      <c r="N109" s="18"/>
      <c r="O109" s="18"/>
    </row>
    <row r="110" spans="1:15" ht="12.75">
      <c r="A110" s="18"/>
      <c r="B110" s="19">
        <v>94</v>
      </c>
      <c r="C110" s="20" t="s">
        <v>271</v>
      </c>
      <c r="D110" s="20" t="s">
        <v>272</v>
      </c>
      <c r="E110" s="20" t="s">
        <v>260</v>
      </c>
      <c r="F110" s="22">
        <v>19403</v>
      </c>
      <c r="G110" s="23" t="str">
        <f t="shared" si="0"/>
        <v>женский</v>
      </c>
      <c r="H110" s="23">
        <f t="shared" si="1"/>
        <v>52</v>
      </c>
      <c r="I110" s="23" t="str">
        <f t="shared" si="2"/>
        <v>нет</v>
      </c>
      <c r="J110" s="22">
        <v>38474</v>
      </c>
      <c r="K110" s="22">
        <v>40449</v>
      </c>
      <c r="L110" s="23" t="str">
        <f t="shared" si="3"/>
        <v>5 г. 4 мес. 27 дн.</v>
      </c>
      <c r="M110" s="25" t="s">
        <v>42</v>
      </c>
      <c r="N110" s="18"/>
      <c r="O110" s="18"/>
    </row>
    <row r="111" spans="1:15" ht="12.75">
      <c r="A111" s="18"/>
      <c r="B111" s="19">
        <v>95</v>
      </c>
      <c r="C111" s="20" t="s">
        <v>273</v>
      </c>
      <c r="D111" s="20" t="s">
        <v>138</v>
      </c>
      <c r="E111" s="20" t="s">
        <v>103</v>
      </c>
      <c r="F111" s="22">
        <v>27634</v>
      </c>
      <c r="G111" s="23" t="str">
        <f t="shared" si="0"/>
        <v>мужской</v>
      </c>
      <c r="H111" s="23">
        <f t="shared" si="1"/>
        <v>27</v>
      </c>
      <c r="I111" s="23" t="str">
        <f t="shared" si="2"/>
        <v>нет</v>
      </c>
      <c r="J111" s="26">
        <v>37578</v>
      </c>
      <c r="K111" s="22">
        <v>40650</v>
      </c>
      <c r="L111" s="23" t="str">
        <f t="shared" si="3"/>
        <v>8 г. 5 мес. 0 дн.</v>
      </c>
      <c r="M111" s="25" t="s">
        <v>62</v>
      </c>
      <c r="N111" s="18"/>
      <c r="O111" s="18"/>
    </row>
    <row r="112" spans="1:15" ht="12.75">
      <c r="A112" s="18"/>
      <c r="B112" s="19">
        <v>96</v>
      </c>
      <c r="C112" s="20" t="s">
        <v>274</v>
      </c>
      <c r="D112" s="20" t="s">
        <v>81</v>
      </c>
      <c r="E112" s="20" t="s">
        <v>275</v>
      </c>
      <c r="F112" s="22">
        <v>26132</v>
      </c>
      <c r="G112" s="23" t="str">
        <f t="shared" si="0"/>
        <v>женский</v>
      </c>
      <c r="H112" s="23">
        <f t="shared" si="1"/>
        <v>33</v>
      </c>
      <c r="I112" s="23" t="str">
        <f t="shared" si="2"/>
        <v>нет</v>
      </c>
      <c r="J112" s="22">
        <v>38250</v>
      </c>
      <c r="K112" s="26">
        <v>41223</v>
      </c>
      <c r="L112" s="23" t="str">
        <f t="shared" si="3"/>
        <v>8 г. 1 мес. 22 дн.</v>
      </c>
      <c r="M112" s="25" t="s">
        <v>46</v>
      </c>
      <c r="N112" s="18"/>
      <c r="O112" s="18"/>
    </row>
    <row r="113" spans="1:15" ht="12.75">
      <c r="A113" s="18"/>
      <c r="B113" s="19">
        <v>97</v>
      </c>
      <c r="C113" s="20" t="s">
        <v>276</v>
      </c>
      <c r="D113" s="20" t="s">
        <v>277</v>
      </c>
      <c r="E113" s="20" t="s">
        <v>278</v>
      </c>
      <c r="F113" s="22">
        <v>21948</v>
      </c>
      <c r="G113" s="23" t="str">
        <f t="shared" si="0"/>
        <v>женский</v>
      </c>
      <c r="H113" s="23">
        <f t="shared" si="1"/>
        <v>45</v>
      </c>
      <c r="I113" s="23" t="str">
        <f t="shared" si="2"/>
        <v>нет</v>
      </c>
      <c r="J113" s="22">
        <v>38570</v>
      </c>
      <c r="K113" s="23"/>
      <c r="L113" s="23" t="str">
        <f t="shared" si="3"/>
        <v>11 г. 4 мес. 27 дн.</v>
      </c>
      <c r="M113" s="24"/>
      <c r="N113" s="18"/>
      <c r="O113" s="18"/>
    </row>
    <row r="114" spans="1:15" ht="12.75">
      <c r="A114" s="18"/>
      <c r="B114" s="19">
        <v>98</v>
      </c>
      <c r="C114" s="20" t="s">
        <v>279</v>
      </c>
      <c r="D114" s="20" t="s">
        <v>280</v>
      </c>
      <c r="E114" s="20" t="s">
        <v>281</v>
      </c>
      <c r="F114" s="22">
        <v>21199</v>
      </c>
      <c r="G114" s="23" t="str">
        <f t="shared" si="0"/>
        <v>женский</v>
      </c>
      <c r="H114" s="23">
        <f t="shared" si="1"/>
        <v>51</v>
      </c>
      <c r="I114" s="23" t="str">
        <f t="shared" si="2"/>
        <v>нет</v>
      </c>
      <c r="J114" s="22">
        <v>40010</v>
      </c>
      <c r="K114" s="22">
        <v>40193</v>
      </c>
      <c r="L114" s="23" t="str">
        <f t="shared" si="3"/>
        <v>0 г. 6 мес. 0 дн.</v>
      </c>
      <c r="M114" s="25" t="s">
        <v>42</v>
      </c>
      <c r="N114" s="18"/>
      <c r="O114" s="18"/>
    </row>
    <row r="115" spans="1:15" ht="12.75">
      <c r="A115" s="18"/>
      <c r="B115" s="19">
        <v>99</v>
      </c>
      <c r="C115" s="20" t="s">
        <v>282</v>
      </c>
      <c r="D115" s="20" t="s">
        <v>283</v>
      </c>
      <c r="E115" s="20" t="s">
        <v>284</v>
      </c>
      <c r="F115" s="22">
        <v>21383</v>
      </c>
      <c r="G115" s="23" t="str">
        <f t="shared" si="0"/>
        <v>женский</v>
      </c>
      <c r="H115" s="23">
        <f t="shared" si="1"/>
        <v>42</v>
      </c>
      <c r="I115" s="23" t="str">
        <f t="shared" si="2"/>
        <v>нет</v>
      </c>
      <c r="J115" s="22">
        <v>36970</v>
      </c>
      <c r="K115" s="23"/>
      <c r="L115" s="23" t="str">
        <f t="shared" si="3"/>
        <v>15 г. 9 мес. 13 дн.</v>
      </c>
      <c r="M115" s="24"/>
      <c r="N115" s="18"/>
      <c r="O115" s="18"/>
    </row>
    <row r="116" spans="1:15" ht="12.75">
      <c r="A116" s="18"/>
      <c r="B116" s="19">
        <v>100</v>
      </c>
      <c r="C116" s="20" t="s">
        <v>285</v>
      </c>
      <c r="D116" s="20" t="s">
        <v>70</v>
      </c>
      <c r="E116" s="20" t="s">
        <v>286</v>
      </c>
      <c r="F116" s="22">
        <v>22731</v>
      </c>
      <c r="G116" s="23" t="str">
        <f t="shared" si="0"/>
        <v>мужской</v>
      </c>
      <c r="H116" s="23">
        <f t="shared" si="1"/>
        <v>40</v>
      </c>
      <c r="I116" s="23" t="str">
        <f t="shared" si="2"/>
        <v>нет</v>
      </c>
      <c r="J116" s="22">
        <v>37354</v>
      </c>
      <c r="K116" s="22">
        <v>39128</v>
      </c>
      <c r="L116" s="23" t="str">
        <f t="shared" si="3"/>
        <v>4 г. 10 мес. 8 дн.</v>
      </c>
      <c r="M116" s="25" t="s">
        <v>46</v>
      </c>
      <c r="N116" s="18"/>
      <c r="O116" s="18"/>
    </row>
  </sheetData>
  <mergeCells count="27">
    <mergeCell ref="H15:H16"/>
    <mergeCell ref="K5:N5"/>
    <mergeCell ref="K6:N6"/>
    <mergeCell ref="F15:F16"/>
    <mergeCell ref="G15:G16"/>
    <mergeCell ref="I15:I16"/>
    <mergeCell ref="J15:J16"/>
    <mergeCell ref="K15:K16"/>
    <mergeCell ref="L15:L16"/>
    <mergeCell ref="M15:M16"/>
    <mergeCell ref="B5:H6"/>
    <mergeCell ref="B7:H7"/>
    <mergeCell ref="B8:E8"/>
    <mergeCell ref="B10:C10"/>
    <mergeCell ref="C13:E13"/>
    <mergeCell ref="B15:B16"/>
    <mergeCell ref="C15:E15"/>
    <mergeCell ref="B2:I2"/>
    <mergeCell ref="B3:E3"/>
    <mergeCell ref="K3:N3"/>
    <mergeCell ref="B4:E4"/>
    <mergeCell ref="K4:N4"/>
    <mergeCell ref="K7:N7"/>
    <mergeCell ref="K8:N8"/>
    <mergeCell ref="K9:N9"/>
    <mergeCell ref="K10:N10"/>
    <mergeCell ref="K11:N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Z2628"/>
  <sheetViews>
    <sheetView workbookViewId="0"/>
  </sheetViews>
  <sheetFormatPr defaultColWidth="12.5703125" defaultRowHeight="15.75" customHeight="1"/>
  <cols>
    <col min="1" max="1" width="47.5703125" customWidth="1"/>
    <col min="16" max="16" width="22.28515625" customWidth="1"/>
    <col min="17" max="17" width="17.7109375" customWidth="1"/>
    <col min="18" max="18" width="15.85546875" customWidth="1"/>
    <col min="20" max="20" width="15.42578125" customWidth="1"/>
    <col min="22" max="22" width="14.85546875" customWidth="1"/>
  </cols>
  <sheetData>
    <row r="1" spans="1:26" ht="14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26" ht="14.25">
      <c r="A2" s="83" t="s">
        <v>287</v>
      </c>
      <c r="B2" s="76"/>
      <c r="C2" s="76"/>
      <c r="D2" s="76"/>
      <c r="E2" s="76"/>
      <c r="F2" s="76"/>
      <c r="H2" s="3"/>
      <c r="I2" s="3"/>
      <c r="J2" s="3"/>
      <c r="K2" s="3"/>
      <c r="L2" s="3"/>
      <c r="M2" s="3"/>
      <c r="N2" s="3"/>
      <c r="O2" s="3"/>
    </row>
    <row r="3" spans="1:26" ht="14.25">
      <c r="A3" s="83" t="s">
        <v>288</v>
      </c>
      <c r="B3" s="76"/>
      <c r="C3" s="3"/>
      <c r="D3" s="3"/>
      <c r="E3" s="3"/>
      <c r="F3" s="3"/>
      <c r="H3" s="3"/>
      <c r="I3" s="3"/>
      <c r="J3" s="3"/>
      <c r="K3" s="3"/>
      <c r="L3" s="3"/>
      <c r="M3" s="3"/>
      <c r="N3" s="3"/>
      <c r="O3" s="3"/>
    </row>
    <row r="4" spans="1:26" ht="14.25">
      <c r="A4" s="83" t="s">
        <v>289</v>
      </c>
      <c r="B4" s="76"/>
      <c r="C4" s="76"/>
      <c r="D4" s="3"/>
      <c r="E4" s="3"/>
      <c r="F4" s="3"/>
      <c r="H4" s="3"/>
      <c r="I4" s="3"/>
      <c r="J4" s="3"/>
      <c r="K4" s="3"/>
      <c r="L4" s="3"/>
      <c r="M4" s="3"/>
      <c r="N4" s="3"/>
      <c r="O4" s="3"/>
    </row>
    <row r="5" spans="1:26" ht="14.25">
      <c r="A5" s="83" t="s">
        <v>290</v>
      </c>
      <c r="B5" s="76"/>
      <c r="C5" s="3"/>
      <c r="D5" s="3"/>
      <c r="E5" s="3"/>
      <c r="F5" s="3"/>
      <c r="H5" s="3"/>
      <c r="I5" s="3"/>
      <c r="J5" s="3"/>
      <c r="K5" s="3"/>
      <c r="L5" s="3"/>
      <c r="M5" s="3"/>
      <c r="N5" s="3"/>
      <c r="O5" s="3"/>
    </row>
    <row r="6" spans="1:26" ht="14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Q6" s="28">
        <f>SUMIF(C9:C2628,"&gt;0",C9:C2628)</f>
        <v>14755703</v>
      </c>
      <c r="S6" s="28">
        <f>SUMIF(B9:B2628,"&gt;0",B9:B2628)</f>
        <v>38426</v>
      </c>
      <c r="U6" s="28">
        <f>SUMIF(E9:E2628,"&gt;0",E9:E2628)</f>
        <v>8365674</v>
      </c>
    </row>
    <row r="7" spans="1:26" ht="14.25">
      <c r="A7" s="29" t="s">
        <v>291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1" t="s">
        <v>292</v>
      </c>
      <c r="M7" s="31" t="s">
        <v>293</v>
      </c>
      <c r="N7" s="31" t="s">
        <v>294</v>
      </c>
      <c r="O7" s="32" t="s">
        <v>293</v>
      </c>
      <c r="Q7" s="84" t="s">
        <v>295</v>
      </c>
      <c r="R7" s="76"/>
      <c r="S7" s="84" t="s">
        <v>296</v>
      </c>
      <c r="T7" s="76"/>
      <c r="U7" s="84" t="s">
        <v>297</v>
      </c>
      <c r="V7" s="76"/>
    </row>
    <row r="8" spans="1:26" ht="57">
      <c r="A8" s="33" t="s">
        <v>298</v>
      </c>
      <c r="B8" s="34" t="s">
        <v>299</v>
      </c>
      <c r="C8" s="34" t="s">
        <v>300</v>
      </c>
      <c r="D8" s="34" t="s">
        <v>301</v>
      </c>
      <c r="E8" s="34" t="s">
        <v>302</v>
      </c>
      <c r="F8" s="34" t="s">
        <v>303</v>
      </c>
      <c r="G8" s="34" t="s">
        <v>304</v>
      </c>
      <c r="H8" s="34" t="s">
        <v>305</v>
      </c>
      <c r="I8" s="34" t="s">
        <v>306</v>
      </c>
      <c r="J8" s="34" t="s">
        <v>307</v>
      </c>
      <c r="K8" s="34" t="s">
        <v>308</v>
      </c>
      <c r="L8" s="35" t="s">
        <v>309</v>
      </c>
      <c r="M8" s="35" t="s">
        <v>310</v>
      </c>
      <c r="N8" s="35" t="s">
        <v>311</v>
      </c>
      <c r="O8" s="36" t="s">
        <v>312</v>
      </c>
      <c r="P8" s="37"/>
      <c r="Q8" s="38" t="s">
        <v>313</v>
      </c>
      <c r="R8" s="38" t="s">
        <v>314</v>
      </c>
      <c r="S8" s="38" t="s">
        <v>313</v>
      </c>
      <c r="T8" s="38" t="s">
        <v>314</v>
      </c>
      <c r="U8" s="38" t="s">
        <v>313</v>
      </c>
      <c r="V8" s="38" t="s">
        <v>314</v>
      </c>
      <c r="W8" s="39"/>
      <c r="X8" s="39"/>
      <c r="Y8" s="39"/>
      <c r="Z8" s="39"/>
    </row>
    <row r="9" spans="1:26" ht="14.25" hidden="1">
      <c r="A9" s="40" t="s">
        <v>315</v>
      </c>
      <c r="B9" s="41">
        <v>0</v>
      </c>
      <c r="C9" s="42">
        <v>-20</v>
      </c>
      <c r="D9" s="27" t="s">
        <v>316</v>
      </c>
      <c r="E9" s="27">
        <v>-20</v>
      </c>
      <c r="F9" s="27" t="s">
        <v>316</v>
      </c>
      <c r="G9" s="3"/>
      <c r="H9" s="27" t="s">
        <v>317</v>
      </c>
      <c r="I9" s="27" t="s">
        <v>318</v>
      </c>
      <c r="J9" s="27" t="s">
        <v>316</v>
      </c>
      <c r="K9" s="27" t="s">
        <v>316</v>
      </c>
      <c r="L9" s="3" t="str">
        <f t="shared" ref="L9:L2628" si="0">M9 &amp; N9 &amp; O9</f>
        <v/>
      </c>
      <c r="M9" s="27"/>
      <c r="N9" s="27"/>
      <c r="O9" s="27"/>
    </row>
    <row r="10" spans="1:26" ht="14.25" hidden="1">
      <c r="A10" s="40" t="s">
        <v>319</v>
      </c>
      <c r="B10" s="41">
        <v>0</v>
      </c>
      <c r="C10" s="42">
        <v>-20</v>
      </c>
      <c r="D10" s="27" t="s">
        <v>316</v>
      </c>
      <c r="E10" s="27">
        <v>-20</v>
      </c>
      <c r="F10" s="27" t="s">
        <v>316</v>
      </c>
      <c r="G10" s="3"/>
      <c r="H10" s="27">
        <v>146</v>
      </c>
      <c r="I10" s="27">
        <v>9</v>
      </c>
      <c r="J10" s="27" t="s">
        <v>316</v>
      </c>
      <c r="K10" s="27" t="s">
        <v>316</v>
      </c>
      <c r="L10" s="3" t="str">
        <f t="shared" si="0"/>
        <v/>
      </c>
      <c r="M10" s="27"/>
      <c r="N10" s="27"/>
      <c r="O10" s="27"/>
    </row>
    <row r="11" spans="1:26" ht="14.25" hidden="1">
      <c r="A11" s="40" t="s">
        <v>320</v>
      </c>
      <c r="B11" s="41">
        <v>0</v>
      </c>
      <c r="C11" s="42">
        <v>-22</v>
      </c>
      <c r="D11" s="27" t="s">
        <v>316</v>
      </c>
      <c r="E11" s="27">
        <v>-22</v>
      </c>
      <c r="F11" s="27" t="s">
        <v>316</v>
      </c>
      <c r="G11" s="3"/>
      <c r="H11" s="27" t="s">
        <v>321</v>
      </c>
      <c r="I11" s="27">
        <v>92</v>
      </c>
      <c r="J11" s="27">
        <v>2</v>
      </c>
      <c r="K11" s="27" t="s">
        <v>316</v>
      </c>
      <c r="L11" s="3" t="str">
        <f t="shared" si="0"/>
        <v/>
      </c>
      <c r="M11" s="27"/>
      <c r="N11" s="27"/>
      <c r="O11" s="27"/>
    </row>
    <row r="12" spans="1:26" ht="14.25" hidden="1">
      <c r="A12" s="40" t="s">
        <v>322</v>
      </c>
      <c r="B12" s="41">
        <v>0</v>
      </c>
      <c r="C12" s="42">
        <v>-22</v>
      </c>
      <c r="D12" s="27" t="s">
        <v>316</v>
      </c>
      <c r="E12" s="27">
        <v>-22</v>
      </c>
      <c r="F12" s="27" t="s">
        <v>316</v>
      </c>
      <c r="G12" s="3"/>
      <c r="H12" s="27" t="s">
        <v>323</v>
      </c>
      <c r="I12" s="27" t="s">
        <v>324</v>
      </c>
      <c r="J12" s="27">
        <v>2</v>
      </c>
      <c r="K12" s="27" t="s">
        <v>316</v>
      </c>
      <c r="L12" s="3" t="str">
        <f t="shared" si="0"/>
        <v/>
      </c>
      <c r="M12" s="27"/>
      <c r="N12" s="27"/>
      <c r="O12" s="27"/>
    </row>
    <row r="13" spans="1:26" ht="14.25" hidden="1">
      <c r="A13" s="40" t="s">
        <v>325</v>
      </c>
      <c r="B13" s="41">
        <v>0</v>
      </c>
      <c r="C13" s="42">
        <v>-22</v>
      </c>
      <c r="D13" s="27" t="s">
        <v>316</v>
      </c>
      <c r="E13" s="27">
        <v>-22</v>
      </c>
      <c r="F13" s="27" t="s">
        <v>316</v>
      </c>
      <c r="G13" s="3"/>
      <c r="H13" s="27" t="s">
        <v>326</v>
      </c>
      <c r="I13" s="27" t="s">
        <v>327</v>
      </c>
      <c r="J13" s="27" t="s">
        <v>316</v>
      </c>
      <c r="K13" s="27" t="s">
        <v>316</v>
      </c>
      <c r="L13" s="3" t="str">
        <f t="shared" si="0"/>
        <v/>
      </c>
      <c r="M13" s="27"/>
      <c r="N13" s="27"/>
      <c r="O13" s="27"/>
    </row>
    <row r="14" spans="1:26" ht="14.25" hidden="1">
      <c r="A14" s="40" t="s">
        <v>328</v>
      </c>
      <c r="B14" s="41">
        <v>0</v>
      </c>
      <c r="C14" s="42">
        <v>-22</v>
      </c>
      <c r="D14" s="27" t="s">
        <v>316</v>
      </c>
      <c r="E14" s="27">
        <v>-22</v>
      </c>
      <c r="F14" s="27" t="s">
        <v>316</v>
      </c>
      <c r="G14" s="3"/>
      <c r="H14" s="27" t="s">
        <v>329</v>
      </c>
      <c r="I14" s="27" t="s">
        <v>330</v>
      </c>
      <c r="J14" s="27">
        <v>2</v>
      </c>
      <c r="K14" s="27" t="s">
        <v>316</v>
      </c>
      <c r="L14" s="3" t="str">
        <f t="shared" si="0"/>
        <v/>
      </c>
      <c r="M14" s="27"/>
      <c r="N14" s="27"/>
      <c r="O14" s="27"/>
    </row>
    <row r="15" spans="1:26" ht="14.25" hidden="1">
      <c r="A15" s="40" t="s">
        <v>331</v>
      </c>
      <c r="B15" s="41">
        <v>0</v>
      </c>
      <c r="C15" s="42">
        <v>-22</v>
      </c>
      <c r="D15" s="27" t="s">
        <v>316</v>
      </c>
      <c r="E15" s="27">
        <v>-22</v>
      </c>
      <c r="F15" s="27" t="s">
        <v>316</v>
      </c>
      <c r="G15" s="3"/>
      <c r="H15" s="27">
        <v>459</v>
      </c>
      <c r="I15" s="27">
        <v>115</v>
      </c>
      <c r="J15" s="27" t="s">
        <v>316</v>
      </c>
      <c r="K15" s="27" t="s">
        <v>316</v>
      </c>
      <c r="L15" s="3" t="str">
        <f t="shared" si="0"/>
        <v/>
      </c>
      <c r="M15" s="27"/>
      <c r="N15" s="27"/>
      <c r="O15" s="27"/>
    </row>
    <row r="16" spans="1:26" ht="14.25" hidden="1">
      <c r="A16" s="40" t="s">
        <v>332</v>
      </c>
      <c r="B16" s="41">
        <v>0</v>
      </c>
      <c r="C16" s="42">
        <v>-22</v>
      </c>
      <c r="D16" s="27" t="s">
        <v>316</v>
      </c>
      <c r="E16" s="27">
        <v>-22</v>
      </c>
      <c r="F16" s="27" t="s">
        <v>316</v>
      </c>
      <c r="G16" s="3"/>
      <c r="H16" s="27">
        <v>928</v>
      </c>
      <c r="I16" s="27">
        <v>237</v>
      </c>
      <c r="J16" s="27">
        <v>7</v>
      </c>
      <c r="K16" s="27" t="s">
        <v>316</v>
      </c>
      <c r="L16" s="3" t="str">
        <f t="shared" si="0"/>
        <v/>
      </c>
      <c r="M16" s="27"/>
      <c r="N16" s="27"/>
      <c r="O16" s="27"/>
    </row>
    <row r="17" spans="1:15" ht="14.25" hidden="1">
      <c r="A17" s="40" t="s">
        <v>333</v>
      </c>
      <c r="B17" s="41">
        <v>0</v>
      </c>
      <c r="C17" s="42">
        <v>-22</v>
      </c>
      <c r="D17" s="27" t="s">
        <v>316</v>
      </c>
      <c r="E17" s="27">
        <v>-22</v>
      </c>
      <c r="F17" s="27" t="s">
        <v>316</v>
      </c>
      <c r="G17" s="3"/>
      <c r="H17" s="27" t="s">
        <v>334</v>
      </c>
      <c r="I17" s="27">
        <v>240</v>
      </c>
      <c r="J17" s="27">
        <v>2</v>
      </c>
      <c r="K17" s="27" t="s">
        <v>316</v>
      </c>
      <c r="L17" s="3" t="str">
        <f t="shared" si="0"/>
        <v/>
      </c>
      <c r="M17" s="27"/>
      <c r="N17" s="27"/>
      <c r="O17" s="27"/>
    </row>
    <row r="18" spans="1:15" ht="14.25" hidden="1">
      <c r="A18" s="40" t="s">
        <v>335</v>
      </c>
      <c r="B18" s="41">
        <v>0</v>
      </c>
      <c r="C18" s="42">
        <v>-22</v>
      </c>
      <c r="D18" s="27" t="s">
        <v>316</v>
      </c>
      <c r="E18" s="27">
        <v>-22</v>
      </c>
      <c r="F18" s="27" t="s">
        <v>316</v>
      </c>
      <c r="G18" s="3"/>
      <c r="H18" s="27">
        <v>612</v>
      </c>
      <c r="I18" s="27">
        <v>50</v>
      </c>
      <c r="J18" s="27">
        <v>2</v>
      </c>
      <c r="K18" s="27" t="s">
        <v>316</v>
      </c>
      <c r="L18" s="3" t="str">
        <f t="shared" si="0"/>
        <v/>
      </c>
      <c r="M18" s="27"/>
      <c r="N18" s="27"/>
      <c r="O18" s="27"/>
    </row>
    <row r="19" spans="1:15" ht="14.25" hidden="1">
      <c r="A19" s="40" t="s">
        <v>336</v>
      </c>
      <c r="B19" s="41">
        <v>0</v>
      </c>
      <c r="C19" s="42">
        <v>-22</v>
      </c>
      <c r="D19" s="27" t="s">
        <v>316</v>
      </c>
      <c r="E19" s="27">
        <v>-22</v>
      </c>
      <c r="F19" s="27" t="s">
        <v>316</v>
      </c>
      <c r="G19" s="3"/>
      <c r="H19" s="27" t="s">
        <v>337</v>
      </c>
      <c r="I19" s="27">
        <v>276</v>
      </c>
      <c r="J19" s="27">
        <v>2</v>
      </c>
      <c r="K19" s="27" t="s">
        <v>316</v>
      </c>
      <c r="L19" s="3" t="str">
        <f t="shared" si="0"/>
        <v/>
      </c>
      <c r="M19" s="27"/>
      <c r="N19" s="27"/>
      <c r="O19" s="27"/>
    </row>
    <row r="20" spans="1:15" ht="14.25" hidden="1">
      <c r="A20" s="40" t="s">
        <v>338</v>
      </c>
      <c r="B20" s="41">
        <v>0</v>
      </c>
      <c r="C20" s="42">
        <v>-22</v>
      </c>
      <c r="D20" s="27" t="s">
        <v>316</v>
      </c>
      <c r="E20" s="27">
        <v>-22</v>
      </c>
      <c r="F20" s="27" t="s">
        <v>316</v>
      </c>
      <c r="G20" s="3"/>
      <c r="H20" s="27" t="s">
        <v>339</v>
      </c>
      <c r="I20" s="27">
        <v>642</v>
      </c>
      <c r="J20" s="27">
        <v>2</v>
      </c>
      <c r="K20" s="27" t="s">
        <v>316</v>
      </c>
      <c r="L20" s="3" t="str">
        <f t="shared" si="0"/>
        <v/>
      </c>
      <c r="M20" s="27"/>
      <c r="N20" s="27"/>
      <c r="O20" s="27"/>
    </row>
    <row r="21" spans="1:15" ht="14.25" hidden="1">
      <c r="A21" s="40" t="s">
        <v>340</v>
      </c>
      <c r="B21" s="41">
        <v>0</v>
      </c>
      <c r="C21" s="42">
        <v>-22</v>
      </c>
      <c r="D21" s="27" t="s">
        <v>316</v>
      </c>
      <c r="E21" s="27">
        <v>-22</v>
      </c>
      <c r="F21" s="27" t="s">
        <v>316</v>
      </c>
      <c r="G21" s="3"/>
      <c r="H21" s="27" t="s">
        <v>341</v>
      </c>
      <c r="I21" s="27">
        <v>238</v>
      </c>
      <c r="J21" s="27">
        <v>2</v>
      </c>
      <c r="K21" s="27" t="s">
        <v>316</v>
      </c>
      <c r="L21" s="3" t="str">
        <f t="shared" si="0"/>
        <v/>
      </c>
      <c r="M21" s="27"/>
      <c r="N21" s="27"/>
      <c r="O21" s="27"/>
    </row>
    <row r="22" spans="1:15" ht="14.25" hidden="1">
      <c r="A22" s="40" t="s">
        <v>342</v>
      </c>
      <c r="B22" s="41">
        <v>0</v>
      </c>
      <c r="C22" s="42">
        <v>-26</v>
      </c>
      <c r="D22" s="27" t="s">
        <v>316</v>
      </c>
      <c r="E22" s="27">
        <v>-26</v>
      </c>
      <c r="F22" s="27" t="s">
        <v>316</v>
      </c>
      <c r="G22" s="3"/>
      <c r="H22" s="27">
        <v>502</v>
      </c>
      <c r="I22" s="27">
        <v>150</v>
      </c>
      <c r="J22" s="27" t="s">
        <v>316</v>
      </c>
      <c r="K22" s="27" t="s">
        <v>316</v>
      </c>
      <c r="L22" s="3" t="str">
        <f t="shared" si="0"/>
        <v/>
      </c>
      <c r="M22" s="27"/>
      <c r="N22" s="27"/>
      <c r="O22" s="27"/>
    </row>
    <row r="23" spans="1:15" ht="14.25" hidden="1">
      <c r="A23" s="40" t="s">
        <v>343</v>
      </c>
      <c r="B23" s="41">
        <v>0</v>
      </c>
      <c r="C23" s="42">
        <v>-26</v>
      </c>
      <c r="D23" s="27" t="s">
        <v>316</v>
      </c>
      <c r="E23" s="27">
        <v>-26</v>
      </c>
      <c r="F23" s="27" t="s">
        <v>316</v>
      </c>
      <c r="G23" s="3"/>
      <c r="H23" s="27">
        <v>460</v>
      </c>
      <c r="I23" s="27">
        <v>100</v>
      </c>
      <c r="J23" s="27" t="s">
        <v>316</v>
      </c>
      <c r="K23" s="27" t="s">
        <v>316</v>
      </c>
      <c r="L23" s="3" t="str">
        <f t="shared" si="0"/>
        <v/>
      </c>
      <c r="M23" s="27"/>
      <c r="N23" s="27"/>
      <c r="O23" s="27"/>
    </row>
    <row r="24" spans="1:15" ht="14.25" hidden="1">
      <c r="A24" s="40" t="s">
        <v>344</v>
      </c>
      <c r="B24" s="41">
        <v>0</v>
      </c>
      <c r="C24" s="42">
        <v>-45</v>
      </c>
      <c r="D24" s="27" t="s">
        <v>316</v>
      </c>
      <c r="E24" s="27">
        <v>-45</v>
      </c>
      <c r="F24" s="27" t="s">
        <v>316</v>
      </c>
      <c r="G24" s="3"/>
      <c r="H24" s="27" t="s">
        <v>345</v>
      </c>
      <c r="I24" s="27">
        <v>330</v>
      </c>
      <c r="J24" s="27" t="s">
        <v>316</v>
      </c>
      <c r="K24" s="27" t="s">
        <v>316</v>
      </c>
      <c r="L24" s="3" t="str">
        <f t="shared" si="0"/>
        <v/>
      </c>
      <c r="M24" s="27"/>
      <c r="N24" s="27"/>
      <c r="O24" s="27"/>
    </row>
    <row r="25" spans="1:15" ht="14.25" hidden="1">
      <c r="A25" s="40" t="s">
        <v>346</v>
      </c>
      <c r="B25" s="41">
        <v>0</v>
      </c>
      <c r="C25" s="42">
        <v>-45</v>
      </c>
      <c r="D25" s="27" t="s">
        <v>316</v>
      </c>
      <c r="E25" s="27">
        <v>-45</v>
      </c>
      <c r="F25" s="27" t="s">
        <v>316</v>
      </c>
      <c r="G25" s="3"/>
      <c r="H25" s="27">
        <v>259</v>
      </c>
      <c r="I25" s="27">
        <v>84</v>
      </c>
      <c r="J25" s="27" t="s">
        <v>316</v>
      </c>
      <c r="K25" s="27">
        <v>72</v>
      </c>
      <c r="L25" s="3" t="str">
        <f t="shared" si="0"/>
        <v/>
      </c>
      <c r="M25" s="27"/>
      <c r="N25" s="27"/>
      <c r="O25" s="27"/>
    </row>
    <row r="26" spans="1:15" ht="14.25" hidden="1">
      <c r="A26" s="40" t="s">
        <v>347</v>
      </c>
      <c r="B26" s="41">
        <v>0</v>
      </c>
      <c r="C26" s="42">
        <v>-50</v>
      </c>
      <c r="D26" s="27" t="s">
        <v>316</v>
      </c>
      <c r="E26" s="27">
        <v>-50</v>
      </c>
      <c r="F26" s="27" t="s">
        <v>316</v>
      </c>
      <c r="G26" s="3"/>
      <c r="H26" s="27" t="s">
        <v>348</v>
      </c>
      <c r="I26" s="27">
        <v>330</v>
      </c>
      <c r="J26" s="27" t="s">
        <v>316</v>
      </c>
      <c r="K26" s="27" t="s">
        <v>316</v>
      </c>
      <c r="L26" s="3" t="str">
        <f t="shared" si="0"/>
        <v/>
      </c>
      <c r="M26" s="27"/>
      <c r="N26" s="27"/>
      <c r="O26" s="27"/>
    </row>
    <row r="27" spans="1:15" ht="14.25" hidden="1">
      <c r="A27" s="40" t="s">
        <v>349</v>
      </c>
      <c r="B27" s="41">
        <v>0</v>
      </c>
      <c r="C27" s="42">
        <v>-55</v>
      </c>
      <c r="D27" s="27" t="s">
        <v>316</v>
      </c>
      <c r="E27" s="27">
        <v>-55</v>
      </c>
      <c r="F27" s="27" t="s">
        <v>316</v>
      </c>
      <c r="G27" s="3"/>
      <c r="H27" s="27" t="s">
        <v>350</v>
      </c>
      <c r="I27" s="27">
        <v>320</v>
      </c>
      <c r="J27" s="27">
        <v>2</v>
      </c>
      <c r="K27" s="27" t="s">
        <v>316</v>
      </c>
      <c r="L27" s="3" t="str">
        <f t="shared" si="0"/>
        <v/>
      </c>
      <c r="M27" s="27"/>
      <c r="N27" s="27"/>
      <c r="O27" s="27"/>
    </row>
    <row r="28" spans="1:15" ht="14.25" hidden="1">
      <c r="A28" s="40" t="s">
        <v>351</v>
      </c>
      <c r="B28" s="41">
        <v>0</v>
      </c>
      <c r="C28" s="42">
        <v>-55</v>
      </c>
      <c r="D28" s="27" t="s">
        <v>316</v>
      </c>
      <c r="E28" s="27">
        <v>-55</v>
      </c>
      <c r="F28" s="27" t="s">
        <v>316</v>
      </c>
      <c r="G28" s="3"/>
      <c r="H28" s="27" t="s">
        <v>352</v>
      </c>
      <c r="I28" s="27">
        <v>403</v>
      </c>
      <c r="J28" s="27" t="s">
        <v>316</v>
      </c>
      <c r="K28" s="27" t="s">
        <v>316</v>
      </c>
      <c r="L28" s="3" t="str">
        <f t="shared" si="0"/>
        <v/>
      </c>
      <c r="M28" s="27"/>
      <c r="N28" s="27"/>
      <c r="O28" s="27"/>
    </row>
    <row r="29" spans="1:15" ht="14.25" hidden="1">
      <c r="A29" s="40" t="s">
        <v>353</v>
      </c>
      <c r="B29" s="41">
        <v>0</v>
      </c>
      <c r="C29" s="42">
        <v>-55</v>
      </c>
      <c r="D29" s="27" t="s">
        <v>316</v>
      </c>
      <c r="E29" s="27">
        <v>-55</v>
      </c>
      <c r="F29" s="27" t="s">
        <v>316</v>
      </c>
      <c r="G29" s="3"/>
      <c r="H29" s="27">
        <v>410</v>
      </c>
      <c r="I29" s="27">
        <v>120</v>
      </c>
      <c r="J29" s="27" t="s">
        <v>316</v>
      </c>
      <c r="K29" s="27" t="s">
        <v>316</v>
      </c>
      <c r="L29" s="3" t="str">
        <f t="shared" si="0"/>
        <v/>
      </c>
      <c r="M29" s="27"/>
      <c r="N29" s="27"/>
      <c r="O29" s="27"/>
    </row>
    <row r="30" spans="1:15" ht="14.25" hidden="1">
      <c r="A30" s="40" t="s">
        <v>354</v>
      </c>
      <c r="B30" s="41">
        <v>0</v>
      </c>
      <c r="C30" s="42">
        <v>-55</v>
      </c>
      <c r="D30" s="27" t="s">
        <v>316</v>
      </c>
      <c r="E30" s="27">
        <v>-55</v>
      </c>
      <c r="F30" s="27" t="s">
        <v>316</v>
      </c>
      <c r="G30" s="3"/>
      <c r="H30" s="27">
        <v>573</v>
      </c>
      <c r="I30" s="27">
        <v>170</v>
      </c>
      <c r="J30" s="27" t="s">
        <v>316</v>
      </c>
      <c r="K30" s="27">
        <v>9</v>
      </c>
      <c r="L30" s="3" t="str">
        <f t="shared" si="0"/>
        <v/>
      </c>
      <c r="M30" s="27"/>
      <c r="N30" s="27"/>
      <c r="O30" s="27"/>
    </row>
    <row r="31" spans="1:15" ht="14.25" hidden="1">
      <c r="A31" s="40" t="s">
        <v>355</v>
      </c>
      <c r="B31" s="41">
        <v>0</v>
      </c>
      <c r="C31" s="42">
        <v>-58</v>
      </c>
      <c r="D31" s="27" t="s">
        <v>316</v>
      </c>
      <c r="E31" s="27">
        <v>-58</v>
      </c>
      <c r="F31" s="27" t="s">
        <v>316</v>
      </c>
      <c r="G31" s="3"/>
      <c r="H31" s="27" t="s">
        <v>356</v>
      </c>
      <c r="I31" s="27" t="s">
        <v>345</v>
      </c>
      <c r="J31" s="27">
        <v>2</v>
      </c>
      <c r="K31" s="27" t="s">
        <v>316</v>
      </c>
      <c r="L31" s="3" t="str">
        <f t="shared" si="0"/>
        <v/>
      </c>
      <c r="M31" s="27"/>
      <c r="N31" s="27"/>
      <c r="O31" s="27"/>
    </row>
    <row r="32" spans="1:15" ht="14.25" hidden="1">
      <c r="A32" s="40" t="s">
        <v>357</v>
      </c>
      <c r="B32" s="41">
        <v>0</v>
      </c>
      <c r="C32" s="42">
        <v>-59</v>
      </c>
      <c r="D32" s="27" t="s">
        <v>316</v>
      </c>
      <c r="E32" s="27">
        <v>-59</v>
      </c>
      <c r="F32" s="27" t="s">
        <v>316</v>
      </c>
      <c r="G32" s="3"/>
      <c r="H32" s="27" t="s">
        <v>358</v>
      </c>
      <c r="I32" s="27">
        <v>197</v>
      </c>
      <c r="J32" s="27" t="s">
        <v>316</v>
      </c>
      <c r="K32" s="27">
        <v>2</v>
      </c>
      <c r="L32" s="3" t="str">
        <f t="shared" si="0"/>
        <v/>
      </c>
      <c r="M32" s="27"/>
      <c r="N32" s="27"/>
      <c r="O32" s="27"/>
    </row>
    <row r="33" spans="1:15" ht="14.25" hidden="1">
      <c r="A33" s="40" t="s">
        <v>359</v>
      </c>
      <c r="B33" s="41">
        <v>0</v>
      </c>
      <c r="C33" s="42">
        <v>-62</v>
      </c>
      <c r="D33" s="27" t="s">
        <v>316</v>
      </c>
      <c r="E33" s="27">
        <v>-62</v>
      </c>
      <c r="F33" s="27" t="s">
        <v>316</v>
      </c>
      <c r="G33" s="3"/>
      <c r="H33" s="27" t="s">
        <v>360</v>
      </c>
      <c r="I33" s="27">
        <v>380</v>
      </c>
      <c r="J33" s="27" t="s">
        <v>316</v>
      </c>
      <c r="K33" s="27" t="s">
        <v>316</v>
      </c>
      <c r="L33" s="3" t="str">
        <f t="shared" si="0"/>
        <v/>
      </c>
      <c r="M33" s="27"/>
      <c r="N33" s="27"/>
      <c r="O33" s="27"/>
    </row>
    <row r="34" spans="1:15" ht="14.25" hidden="1">
      <c r="A34" s="40" t="s">
        <v>361</v>
      </c>
      <c r="B34" s="41">
        <v>0</v>
      </c>
      <c r="C34" s="42">
        <v>-65</v>
      </c>
      <c r="D34" s="27" t="s">
        <v>316</v>
      </c>
      <c r="E34" s="27">
        <v>-65</v>
      </c>
      <c r="F34" s="27" t="s">
        <v>316</v>
      </c>
      <c r="G34" s="3"/>
      <c r="H34" s="27" t="s">
        <v>362</v>
      </c>
      <c r="I34" s="27">
        <v>818</v>
      </c>
      <c r="J34" s="27">
        <v>2</v>
      </c>
      <c r="K34" s="27" t="s">
        <v>316</v>
      </c>
      <c r="L34" s="3" t="str">
        <f t="shared" si="0"/>
        <v/>
      </c>
      <c r="M34" s="27"/>
      <c r="N34" s="27"/>
      <c r="O34" s="27"/>
    </row>
    <row r="35" spans="1:15" ht="14.25" hidden="1">
      <c r="A35" s="40" t="s">
        <v>363</v>
      </c>
      <c r="B35" s="41">
        <v>0</v>
      </c>
      <c r="C35" s="42">
        <v>-65</v>
      </c>
      <c r="D35" s="27" t="s">
        <v>316</v>
      </c>
      <c r="E35" s="27">
        <v>-65</v>
      </c>
      <c r="F35" s="27" t="s">
        <v>316</v>
      </c>
      <c r="G35" s="3"/>
      <c r="H35" s="27">
        <v>944</v>
      </c>
      <c r="I35" s="27">
        <v>184</v>
      </c>
      <c r="J35" s="27">
        <v>2</v>
      </c>
      <c r="K35" s="27" t="s">
        <v>316</v>
      </c>
      <c r="L35" s="3" t="str">
        <f t="shared" si="0"/>
        <v/>
      </c>
      <c r="M35" s="27"/>
      <c r="N35" s="27"/>
      <c r="O35" s="27"/>
    </row>
    <row r="36" spans="1:15" ht="14.25" hidden="1">
      <c r="A36" s="40" t="s">
        <v>364</v>
      </c>
      <c r="B36" s="41">
        <v>0</v>
      </c>
      <c r="C36" s="42">
        <v>-65</v>
      </c>
      <c r="D36" s="27" t="s">
        <v>316</v>
      </c>
      <c r="E36" s="27">
        <v>-65</v>
      </c>
      <c r="F36" s="27" t="s">
        <v>316</v>
      </c>
      <c r="G36" s="3"/>
      <c r="H36" s="27">
        <v>823</v>
      </c>
      <c r="I36" s="27">
        <v>221</v>
      </c>
      <c r="J36" s="27" t="s">
        <v>316</v>
      </c>
      <c r="K36" s="27">
        <v>4</v>
      </c>
      <c r="L36" s="3" t="str">
        <f t="shared" si="0"/>
        <v/>
      </c>
      <c r="M36" s="27"/>
      <c r="N36" s="27"/>
      <c r="O36" s="27"/>
    </row>
    <row r="37" spans="1:15" ht="14.25" hidden="1">
      <c r="A37" s="40" t="s">
        <v>365</v>
      </c>
      <c r="B37" s="41">
        <v>0</v>
      </c>
      <c r="C37" s="42">
        <v>-65</v>
      </c>
      <c r="D37" s="27" t="s">
        <v>316</v>
      </c>
      <c r="E37" s="27">
        <v>-65</v>
      </c>
      <c r="F37" s="27" t="s">
        <v>316</v>
      </c>
      <c r="G37" s="3"/>
      <c r="H37" s="27" t="s">
        <v>366</v>
      </c>
      <c r="I37" s="27">
        <v>252</v>
      </c>
      <c r="J37" s="27">
        <v>2</v>
      </c>
      <c r="K37" s="27" t="s">
        <v>316</v>
      </c>
      <c r="L37" s="3" t="str">
        <f t="shared" si="0"/>
        <v/>
      </c>
      <c r="M37" s="27"/>
      <c r="N37" s="27"/>
      <c r="O37" s="27"/>
    </row>
    <row r="38" spans="1:15" ht="14.25" hidden="1">
      <c r="A38" s="40" t="s">
        <v>367</v>
      </c>
      <c r="B38" s="41">
        <v>0</v>
      </c>
      <c r="C38" s="42">
        <v>-65</v>
      </c>
      <c r="D38" s="27" t="s">
        <v>316</v>
      </c>
      <c r="E38" s="27">
        <v>-65</v>
      </c>
      <c r="F38" s="27" t="s">
        <v>316</v>
      </c>
      <c r="G38" s="3"/>
      <c r="H38" s="27" t="s">
        <v>368</v>
      </c>
      <c r="I38" s="27">
        <v>424</v>
      </c>
      <c r="J38" s="27">
        <v>2</v>
      </c>
      <c r="K38" s="27" t="s">
        <v>316</v>
      </c>
      <c r="L38" s="3" t="str">
        <f t="shared" si="0"/>
        <v/>
      </c>
      <c r="M38" s="27"/>
      <c r="N38" s="27"/>
      <c r="O38" s="27"/>
    </row>
    <row r="39" spans="1:15" ht="14.25" hidden="1">
      <c r="A39" s="40" t="s">
        <v>369</v>
      </c>
      <c r="B39" s="41">
        <v>0</v>
      </c>
      <c r="C39" s="42">
        <v>-65</v>
      </c>
      <c r="D39" s="27" t="s">
        <v>316</v>
      </c>
      <c r="E39" s="27">
        <v>-65</v>
      </c>
      <c r="F39" s="27" t="s">
        <v>316</v>
      </c>
      <c r="G39" s="3"/>
      <c r="H39" s="27" t="s">
        <v>370</v>
      </c>
      <c r="I39" s="27">
        <v>571</v>
      </c>
      <c r="J39" s="27" t="s">
        <v>316</v>
      </c>
      <c r="K39" s="27" t="s">
        <v>316</v>
      </c>
      <c r="L39" s="3" t="str">
        <f t="shared" si="0"/>
        <v/>
      </c>
      <c r="M39" s="27"/>
      <c r="N39" s="27"/>
      <c r="O39" s="27"/>
    </row>
    <row r="40" spans="1:15" ht="14.25" hidden="1">
      <c r="A40" s="40" t="s">
        <v>371</v>
      </c>
      <c r="B40" s="41">
        <v>0</v>
      </c>
      <c r="C40" s="42">
        <v>-65</v>
      </c>
      <c r="D40" s="27" t="s">
        <v>316</v>
      </c>
      <c r="E40" s="27">
        <v>-65</v>
      </c>
      <c r="F40" s="27" t="s">
        <v>316</v>
      </c>
      <c r="G40" s="3"/>
      <c r="H40" s="27">
        <v>423</v>
      </c>
      <c r="I40" s="27">
        <v>75</v>
      </c>
      <c r="J40" s="27">
        <v>8</v>
      </c>
      <c r="K40" s="27" t="s">
        <v>316</v>
      </c>
      <c r="L40" s="3" t="str">
        <f t="shared" si="0"/>
        <v/>
      </c>
      <c r="M40" s="27"/>
      <c r="N40" s="27"/>
      <c r="O40" s="27"/>
    </row>
    <row r="41" spans="1:15" ht="14.25" hidden="1">
      <c r="A41" s="40" t="s">
        <v>372</v>
      </c>
      <c r="B41" s="41">
        <v>0</v>
      </c>
      <c r="C41" s="42">
        <v>-66</v>
      </c>
      <c r="D41" s="27" t="s">
        <v>316</v>
      </c>
      <c r="E41" s="27">
        <v>-66</v>
      </c>
      <c r="F41" s="27" t="s">
        <v>316</v>
      </c>
      <c r="G41" s="3"/>
      <c r="H41" s="27" t="s">
        <v>373</v>
      </c>
      <c r="I41" s="27" t="s">
        <v>374</v>
      </c>
      <c r="J41" s="27">
        <v>2</v>
      </c>
      <c r="K41" s="27" t="s">
        <v>316</v>
      </c>
      <c r="L41" s="3" t="str">
        <f t="shared" si="0"/>
        <v/>
      </c>
      <c r="M41" s="27"/>
      <c r="N41" s="27"/>
      <c r="O41" s="27"/>
    </row>
    <row r="42" spans="1:15" ht="14.25" hidden="1">
      <c r="A42" s="40" t="s">
        <v>375</v>
      </c>
      <c r="B42" s="41">
        <v>0</v>
      </c>
      <c r="C42" s="42">
        <v>-75</v>
      </c>
      <c r="D42" s="27" t="s">
        <v>316</v>
      </c>
      <c r="E42" s="27">
        <v>-75</v>
      </c>
      <c r="F42" s="27" t="s">
        <v>316</v>
      </c>
      <c r="G42" s="3"/>
      <c r="H42" s="27" t="s">
        <v>376</v>
      </c>
      <c r="I42" s="27" t="s">
        <v>377</v>
      </c>
      <c r="J42" s="27" t="s">
        <v>316</v>
      </c>
      <c r="K42" s="27">
        <v>2</v>
      </c>
      <c r="L42" s="3" t="str">
        <f t="shared" si="0"/>
        <v/>
      </c>
      <c r="M42" s="27"/>
      <c r="N42" s="27"/>
      <c r="O42" s="27"/>
    </row>
    <row r="43" spans="1:15" ht="14.25" hidden="1">
      <c r="A43" s="40" t="s">
        <v>378</v>
      </c>
      <c r="B43" s="41">
        <v>0</v>
      </c>
      <c r="C43" s="42">
        <v>-75</v>
      </c>
      <c r="D43" s="27" t="s">
        <v>316</v>
      </c>
      <c r="E43" s="27">
        <v>-75</v>
      </c>
      <c r="F43" s="27" t="s">
        <v>316</v>
      </c>
      <c r="G43" s="3"/>
      <c r="H43" s="27">
        <v>525</v>
      </c>
      <c r="I43" s="27">
        <v>63</v>
      </c>
      <c r="J43" s="27" t="s">
        <v>316</v>
      </c>
      <c r="K43" s="27" t="s">
        <v>316</v>
      </c>
      <c r="L43" s="3" t="str">
        <f t="shared" si="0"/>
        <v/>
      </c>
      <c r="M43" s="27"/>
      <c r="N43" s="27"/>
      <c r="O43" s="27"/>
    </row>
    <row r="44" spans="1:15" ht="14.25" hidden="1">
      <c r="A44" s="40" t="s">
        <v>379</v>
      </c>
      <c r="B44" s="41">
        <v>0</v>
      </c>
      <c r="C44" s="42">
        <v>-77</v>
      </c>
      <c r="D44" s="27" t="s">
        <v>316</v>
      </c>
      <c r="E44" s="27">
        <v>-77</v>
      </c>
      <c r="F44" s="27" t="s">
        <v>316</v>
      </c>
      <c r="G44" s="3"/>
      <c r="H44" s="27" t="s">
        <v>380</v>
      </c>
      <c r="I44" s="27" t="s">
        <v>381</v>
      </c>
      <c r="J44" s="27">
        <v>2</v>
      </c>
      <c r="K44" s="27" t="s">
        <v>316</v>
      </c>
      <c r="L44" s="3" t="str">
        <f t="shared" si="0"/>
        <v/>
      </c>
      <c r="M44" s="27"/>
      <c r="N44" s="27"/>
      <c r="O44" s="27"/>
    </row>
    <row r="45" spans="1:15" ht="14.25" hidden="1">
      <c r="A45" s="40" t="s">
        <v>382</v>
      </c>
      <c r="B45" s="41">
        <v>0</v>
      </c>
      <c r="C45" s="42">
        <v>-79</v>
      </c>
      <c r="D45" s="27" t="s">
        <v>316</v>
      </c>
      <c r="E45" s="27">
        <v>-79</v>
      </c>
      <c r="F45" s="27" t="s">
        <v>316</v>
      </c>
      <c r="G45" s="3"/>
      <c r="H45" s="27" t="s">
        <v>383</v>
      </c>
      <c r="I45" s="27">
        <v>309</v>
      </c>
      <c r="J45" s="27">
        <v>2</v>
      </c>
      <c r="K45" s="27" t="s">
        <v>316</v>
      </c>
      <c r="L45" s="3" t="str">
        <f t="shared" si="0"/>
        <v/>
      </c>
      <c r="M45" s="27"/>
      <c r="N45" s="27"/>
      <c r="O45" s="27"/>
    </row>
    <row r="46" spans="1:15" ht="14.25" hidden="1">
      <c r="A46" s="40" t="s">
        <v>384</v>
      </c>
      <c r="B46" s="41">
        <v>0</v>
      </c>
      <c r="C46" s="42">
        <v>-80</v>
      </c>
      <c r="D46" s="27" t="s">
        <v>316</v>
      </c>
      <c r="E46" s="27">
        <v>-80</v>
      </c>
      <c r="F46" s="27" t="s">
        <v>316</v>
      </c>
      <c r="G46" s="3"/>
      <c r="H46" s="27" t="s">
        <v>385</v>
      </c>
      <c r="I46" s="27" t="s">
        <v>386</v>
      </c>
      <c r="J46" s="27" t="s">
        <v>316</v>
      </c>
      <c r="K46" s="27" t="s">
        <v>316</v>
      </c>
      <c r="L46" s="3" t="str">
        <f t="shared" si="0"/>
        <v/>
      </c>
      <c r="M46" s="27"/>
      <c r="N46" s="27"/>
      <c r="O46" s="27"/>
    </row>
    <row r="47" spans="1:15" ht="14.25" hidden="1">
      <c r="A47" s="40" t="s">
        <v>387</v>
      </c>
      <c r="B47" s="41">
        <v>0</v>
      </c>
      <c r="C47" s="42">
        <v>-80</v>
      </c>
      <c r="D47" s="27" t="s">
        <v>316</v>
      </c>
      <c r="E47" s="27">
        <v>-80</v>
      </c>
      <c r="F47" s="27" t="s">
        <v>316</v>
      </c>
      <c r="G47" s="3"/>
      <c r="H47" s="27" t="s">
        <v>388</v>
      </c>
      <c r="I47" s="27">
        <v>439</v>
      </c>
      <c r="J47" s="27">
        <v>2</v>
      </c>
      <c r="K47" s="27" t="s">
        <v>316</v>
      </c>
      <c r="L47" s="3" t="str">
        <f t="shared" si="0"/>
        <v/>
      </c>
      <c r="M47" s="27"/>
      <c r="N47" s="27"/>
      <c r="O47" s="27"/>
    </row>
    <row r="48" spans="1:15" ht="14.25" hidden="1">
      <c r="A48" s="40" t="s">
        <v>389</v>
      </c>
      <c r="B48" s="41">
        <v>0</v>
      </c>
      <c r="C48" s="42">
        <v>-82</v>
      </c>
      <c r="D48" s="27" t="s">
        <v>316</v>
      </c>
      <c r="E48" s="27">
        <v>-82</v>
      </c>
      <c r="F48" s="27" t="s">
        <v>316</v>
      </c>
      <c r="G48" s="3"/>
      <c r="H48" s="27">
        <v>677</v>
      </c>
      <c r="I48" s="27">
        <v>217</v>
      </c>
      <c r="J48" s="27">
        <v>2</v>
      </c>
      <c r="K48" s="27" t="s">
        <v>316</v>
      </c>
      <c r="L48" s="3" t="str">
        <f t="shared" si="0"/>
        <v/>
      </c>
      <c r="M48" s="27"/>
      <c r="N48" s="27"/>
      <c r="O48" s="27"/>
    </row>
    <row r="49" spans="1:15" ht="14.25" hidden="1">
      <c r="A49" s="40" t="s">
        <v>390</v>
      </c>
      <c r="B49" s="41">
        <v>0</v>
      </c>
      <c r="C49" s="42">
        <v>-82</v>
      </c>
      <c r="D49" s="27" t="s">
        <v>316</v>
      </c>
      <c r="E49" s="27">
        <v>-82</v>
      </c>
      <c r="F49" s="27" t="s">
        <v>316</v>
      </c>
      <c r="G49" s="3"/>
      <c r="H49" s="27">
        <v>958</v>
      </c>
      <c r="I49" s="27">
        <v>306</v>
      </c>
      <c r="J49" s="27">
        <v>2</v>
      </c>
      <c r="K49" s="27" t="s">
        <v>316</v>
      </c>
      <c r="L49" s="3" t="str">
        <f t="shared" si="0"/>
        <v/>
      </c>
      <c r="M49" s="27"/>
      <c r="N49" s="27"/>
      <c r="O49" s="27"/>
    </row>
    <row r="50" spans="1:15" ht="14.25" hidden="1">
      <c r="A50" s="40" t="s">
        <v>391</v>
      </c>
      <c r="B50" s="41">
        <v>0</v>
      </c>
      <c r="C50" s="42">
        <v>-82</v>
      </c>
      <c r="D50" s="27" t="s">
        <v>316</v>
      </c>
      <c r="E50" s="27">
        <v>-82</v>
      </c>
      <c r="F50" s="27" t="s">
        <v>316</v>
      </c>
      <c r="G50" s="3"/>
      <c r="H50" s="27">
        <v>422</v>
      </c>
      <c r="I50" s="27">
        <v>92</v>
      </c>
      <c r="J50" s="27" t="s">
        <v>316</v>
      </c>
      <c r="K50" s="27">
        <v>9</v>
      </c>
      <c r="L50" s="3" t="str">
        <f t="shared" si="0"/>
        <v/>
      </c>
      <c r="M50" s="27"/>
      <c r="N50" s="27"/>
      <c r="O50" s="27"/>
    </row>
    <row r="51" spans="1:15" ht="14.25" hidden="1">
      <c r="A51" s="40" t="s">
        <v>392</v>
      </c>
      <c r="B51" s="41">
        <v>0</v>
      </c>
      <c r="C51" s="42">
        <v>-82</v>
      </c>
      <c r="D51" s="27" t="s">
        <v>316</v>
      </c>
      <c r="E51" s="27">
        <v>-82</v>
      </c>
      <c r="F51" s="27" t="s">
        <v>316</v>
      </c>
      <c r="G51" s="3"/>
      <c r="H51" s="27" t="s">
        <v>393</v>
      </c>
      <c r="I51" s="27">
        <v>438</v>
      </c>
      <c r="J51" s="27">
        <v>2</v>
      </c>
      <c r="K51" s="27" t="s">
        <v>316</v>
      </c>
      <c r="L51" s="3" t="str">
        <f t="shared" si="0"/>
        <v/>
      </c>
      <c r="M51" s="27"/>
      <c r="N51" s="27"/>
      <c r="O51" s="27"/>
    </row>
    <row r="52" spans="1:15" ht="14.25" hidden="1">
      <c r="A52" s="40" t="s">
        <v>394</v>
      </c>
      <c r="B52" s="41">
        <v>0</v>
      </c>
      <c r="C52" s="42">
        <v>-82</v>
      </c>
      <c r="D52" s="27" t="s">
        <v>316</v>
      </c>
      <c r="E52" s="27">
        <v>-82</v>
      </c>
      <c r="F52" s="27" t="s">
        <v>316</v>
      </c>
      <c r="G52" s="3"/>
      <c r="H52" s="27">
        <v>534</v>
      </c>
      <c r="I52" s="27">
        <v>171</v>
      </c>
      <c r="J52" s="27" t="s">
        <v>316</v>
      </c>
      <c r="K52" s="27" t="s">
        <v>316</v>
      </c>
      <c r="L52" s="3" t="str">
        <f t="shared" si="0"/>
        <v/>
      </c>
      <c r="M52" s="27"/>
      <c r="N52" s="27"/>
      <c r="O52" s="27"/>
    </row>
    <row r="53" spans="1:15" ht="14.25" hidden="1">
      <c r="A53" s="40" t="s">
        <v>395</v>
      </c>
      <c r="B53" s="41">
        <v>0</v>
      </c>
      <c r="C53" s="42">
        <v>-82</v>
      </c>
      <c r="D53" s="27" t="s">
        <v>316</v>
      </c>
      <c r="E53" s="27">
        <v>-82</v>
      </c>
      <c r="F53" s="27" t="s">
        <v>316</v>
      </c>
      <c r="G53" s="3"/>
      <c r="H53" s="27" t="s">
        <v>396</v>
      </c>
      <c r="I53" s="27">
        <v>324</v>
      </c>
      <c r="J53" s="27">
        <v>2</v>
      </c>
      <c r="K53" s="27" t="s">
        <v>316</v>
      </c>
      <c r="L53" s="3" t="str">
        <f t="shared" si="0"/>
        <v/>
      </c>
      <c r="M53" s="27"/>
      <c r="N53" s="27"/>
      <c r="O53" s="27"/>
    </row>
    <row r="54" spans="1:15" ht="14.25" hidden="1">
      <c r="A54" s="40" t="s">
        <v>397</v>
      </c>
      <c r="B54" s="41">
        <v>0</v>
      </c>
      <c r="C54" s="42">
        <v>-85</v>
      </c>
      <c r="D54" s="27" t="s">
        <v>316</v>
      </c>
      <c r="E54" s="27">
        <v>-85</v>
      </c>
      <c r="F54" s="27" t="s">
        <v>316</v>
      </c>
      <c r="G54" s="3"/>
      <c r="H54" s="27" t="s">
        <v>398</v>
      </c>
      <c r="I54" s="27" t="s">
        <v>399</v>
      </c>
      <c r="J54" s="27" t="s">
        <v>316</v>
      </c>
      <c r="K54" s="27">
        <v>2</v>
      </c>
      <c r="L54" s="3" t="str">
        <f t="shared" si="0"/>
        <v/>
      </c>
      <c r="M54" s="27"/>
      <c r="N54" s="27"/>
      <c r="O54" s="27"/>
    </row>
    <row r="55" spans="1:15" ht="14.25" hidden="1">
      <c r="A55" s="40" t="s">
        <v>400</v>
      </c>
      <c r="B55" s="41">
        <v>0</v>
      </c>
      <c r="C55" s="42">
        <v>-85</v>
      </c>
      <c r="D55" s="27" t="s">
        <v>316</v>
      </c>
      <c r="E55" s="27">
        <v>-85</v>
      </c>
      <c r="F55" s="27" t="s">
        <v>316</v>
      </c>
      <c r="G55" s="3"/>
      <c r="H55" s="27" t="s">
        <v>401</v>
      </c>
      <c r="I55" s="27" t="s">
        <v>402</v>
      </c>
      <c r="J55" s="27" t="s">
        <v>316</v>
      </c>
      <c r="K55" s="27">
        <v>2</v>
      </c>
      <c r="L55" s="3" t="str">
        <f t="shared" si="0"/>
        <v/>
      </c>
      <c r="M55" s="27"/>
      <c r="N55" s="27"/>
      <c r="O55" s="27"/>
    </row>
    <row r="56" spans="1:15" ht="14.25" hidden="1">
      <c r="A56" s="40" t="s">
        <v>403</v>
      </c>
      <c r="B56" s="41">
        <v>0</v>
      </c>
      <c r="C56" s="42">
        <v>-87</v>
      </c>
      <c r="D56" s="27" t="s">
        <v>316</v>
      </c>
      <c r="E56" s="27">
        <v>-87</v>
      </c>
      <c r="F56" s="27" t="s">
        <v>316</v>
      </c>
      <c r="G56" s="3"/>
      <c r="H56" s="27" t="s">
        <v>404</v>
      </c>
      <c r="I56" s="27" t="s">
        <v>405</v>
      </c>
      <c r="J56" s="27">
        <v>2</v>
      </c>
      <c r="K56" s="27" t="s">
        <v>316</v>
      </c>
      <c r="L56" s="3" t="str">
        <f t="shared" si="0"/>
        <v/>
      </c>
      <c r="M56" s="27"/>
      <c r="N56" s="27"/>
      <c r="O56" s="27"/>
    </row>
    <row r="57" spans="1:15" ht="14.25" hidden="1">
      <c r="A57" s="40" t="s">
        <v>406</v>
      </c>
      <c r="B57" s="41">
        <v>0</v>
      </c>
      <c r="C57" s="42">
        <v>-88</v>
      </c>
      <c r="D57" s="27" t="s">
        <v>316</v>
      </c>
      <c r="E57" s="27">
        <v>-88</v>
      </c>
      <c r="F57" s="27" t="s">
        <v>316</v>
      </c>
      <c r="G57" s="3"/>
      <c r="H57" s="27">
        <v>556</v>
      </c>
      <c r="I57" s="27">
        <v>67</v>
      </c>
      <c r="J57" s="27">
        <v>2</v>
      </c>
      <c r="K57" s="27" t="s">
        <v>316</v>
      </c>
      <c r="L57" s="3" t="str">
        <f t="shared" si="0"/>
        <v/>
      </c>
      <c r="M57" s="27"/>
      <c r="N57" s="27"/>
      <c r="O57" s="27"/>
    </row>
    <row r="58" spans="1:15" ht="14.25" hidden="1">
      <c r="A58" s="40" t="s">
        <v>407</v>
      </c>
      <c r="B58" s="41">
        <v>0</v>
      </c>
      <c r="C58" s="42">
        <v>-88</v>
      </c>
      <c r="D58" s="27" t="s">
        <v>316</v>
      </c>
      <c r="E58" s="27">
        <v>-88</v>
      </c>
      <c r="F58" s="27" t="s">
        <v>316</v>
      </c>
      <c r="G58" s="3"/>
      <c r="H58" s="27" t="s">
        <v>408</v>
      </c>
      <c r="I58" s="27">
        <v>330</v>
      </c>
      <c r="J58" s="27">
        <v>2</v>
      </c>
      <c r="K58" s="27" t="s">
        <v>316</v>
      </c>
      <c r="L58" s="3" t="str">
        <f t="shared" si="0"/>
        <v/>
      </c>
      <c r="M58" s="27"/>
      <c r="N58" s="27"/>
      <c r="O58" s="27"/>
    </row>
    <row r="59" spans="1:15" ht="14.25" hidden="1">
      <c r="A59" s="40" t="s">
        <v>409</v>
      </c>
      <c r="B59" s="41">
        <v>0</v>
      </c>
      <c r="C59" s="42">
        <v>-88</v>
      </c>
      <c r="D59" s="27" t="s">
        <v>316</v>
      </c>
      <c r="E59" s="27">
        <v>-88</v>
      </c>
      <c r="F59" s="27" t="s">
        <v>316</v>
      </c>
      <c r="G59" s="3"/>
      <c r="H59" s="27">
        <v>699</v>
      </c>
      <c r="I59" s="27">
        <v>207</v>
      </c>
      <c r="J59" s="27" t="s">
        <v>316</v>
      </c>
      <c r="K59" s="27">
        <v>5</v>
      </c>
      <c r="L59" s="3" t="str">
        <f t="shared" si="0"/>
        <v/>
      </c>
      <c r="M59" s="27"/>
      <c r="N59" s="27"/>
      <c r="O59" s="27"/>
    </row>
    <row r="60" spans="1:15" ht="14.25" hidden="1">
      <c r="A60" s="40" t="s">
        <v>410</v>
      </c>
      <c r="B60" s="41">
        <v>0</v>
      </c>
      <c r="C60" s="42">
        <v>-88</v>
      </c>
      <c r="D60" s="27" t="s">
        <v>316</v>
      </c>
      <c r="E60" s="27">
        <v>-88</v>
      </c>
      <c r="F60" s="27" t="s">
        <v>316</v>
      </c>
      <c r="G60" s="3"/>
      <c r="H60" s="27" t="s">
        <v>411</v>
      </c>
      <c r="I60" s="27">
        <v>280</v>
      </c>
      <c r="J60" s="27">
        <v>2</v>
      </c>
      <c r="K60" s="27" t="s">
        <v>316</v>
      </c>
      <c r="L60" s="3" t="str">
        <f t="shared" si="0"/>
        <v/>
      </c>
      <c r="M60" s="27"/>
      <c r="N60" s="27"/>
      <c r="O60" s="27"/>
    </row>
    <row r="61" spans="1:15" ht="14.25" hidden="1">
      <c r="A61" s="40" t="s">
        <v>412</v>
      </c>
      <c r="B61" s="41">
        <v>0</v>
      </c>
      <c r="C61" s="42">
        <v>-88</v>
      </c>
      <c r="D61" s="27" t="s">
        <v>316</v>
      </c>
      <c r="E61" s="27">
        <v>-88</v>
      </c>
      <c r="F61" s="27" t="s">
        <v>316</v>
      </c>
      <c r="G61" s="3"/>
      <c r="H61" s="27">
        <v>736</v>
      </c>
      <c r="I61" s="27">
        <v>236</v>
      </c>
      <c r="J61" s="27" t="s">
        <v>316</v>
      </c>
      <c r="K61" s="27">
        <v>9</v>
      </c>
      <c r="L61" s="3" t="str">
        <f t="shared" si="0"/>
        <v/>
      </c>
      <c r="M61" s="27"/>
      <c r="N61" s="27"/>
      <c r="O61" s="27"/>
    </row>
    <row r="62" spans="1:15" ht="14.25" hidden="1">
      <c r="A62" s="40" t="s">
        <v>413</v>
      </c>
      <c r="B62" s="41">
        <v>0</v>
      </c>
      <c r="C62" s="42">
        <v>-88</v>
      </c>
      <c r="D62" s="27" t="s">
        <v>316</v>
      </c>
      <c r="E62" s="27">
        <v>-88</v>
      </c>
      <c r="F62" s="27" t="s">
        <v>316</v>
      </c>
      <c r="G62" s="3"/>
      <c r="H62" s="27" t="s">
        <v>414</v>
      </c>
      <c r="I62" s="27" t="s">
        <v>415</v>
      </c>
      <c r="J62" s="27" t="s">
        <v>316</v>
      </c>
      <c r="K62" s="27">
        <v>2</v>
      </c>
      <c r="L62" s="3" t="str">
        <f t="shared" si="0"/>
        <v/>
      </c>
      <c r="M62" s="27"/>
      <c r="N62" s="27"/>
      <c r="O62" s="27"/>
    </row>
    <row r="63" spans="1:15" ht="14.25" hidden="1">
      <c r="A63" s="40" t="s">
        <v>416</v>
      </c>
      <c r="B63" s="41">
        <v>0</v>
      </c>
      <c r="C63" s="42">
        <v>-88</v>
      </c>
      <c r="D63" s="27" t="s">
        <v>316</v>
      </c>
      <c r="E63" s="27">
        <v>-88</v>
      </c>
      <c r="F63" s="27" t="s">
        <v>316</v>
      </c>
      <c r="G63" s="3"/>
      <c r="H63" s="27" t="s">
        <v>417</v>
      </c>
      <c r="I63" s="27">
        <v>393</v>
      </c>
      <c r="J63" s="27" t="s">
        <v>316</v>
      </c>
      <c r="K63" s="27">
        <v>23</v>
      </c>
      <c r="L63" s="3" t="str">
        <f t="shared" si="0"/>
        <v/>
      </c>
      <c r="M63" s="27"/>
      <c r="N63" s="27"/>
      <c r="O63" s="27"/>
    </row>
    <row r="64" spans="1:15" ht="14.25" hidden="1">
      <c r="A64" s="40" t="s">
        <v>418</v>
      </c>
      <c r="B64" s="41">
        <v>0</v>
      </c>
      <c r="C64" s="42">
        <v>-88</v>
      </c>
      <c r="D64" s="27" t="s">
        <v>316</v>
      </c>
      <c r="E64" s="27">
        <v>-88</v>
      </c>
      <c r="F64" s="27" t="s">
        <v>316</v>
      </c>
      <c r="G64" s="3"/>
      <c r="H64" s="27" t="s">
        <v>408</v>
      </c>
      <c r="I64" s="27">
        <v>320</v>
      </c>
      <c r="J64" s="27">
        <v>22</v>
      </c>
      <c r="K64" s="27" t="s">
        <v>316</v>
      </c>
      <c r="L64" s="3" t="str">
        <f t="shared" si="0"/>
        <v/>
      </c>
      <c r="M64" s="27"/>
      <c r="N64" s="27"/>
      <c r="O64" s="27"/>
    </row>
    <row r="65" spans="1:15" ht="14.25" hidden="1">
      <c r="A65" s="40" t="s">
        <v>419</v>
      </c>
      <c r="B65" s="41">
        <v>0</v>
      </c>
      <c r="C65" s="42">
        <v>-88</v>
      </c>
      <c r="D65" s="27" t="s">
        <v>316</v>
      </c>
      <c r="E65" s="27">
        <v>-88</v>
      </c>
      <c r="F65" s="27" t="s">
        <v>316</v>
      </c>
      <c r="G65" s="3"/>
      <c r="H65" s="27">
        <v>634</v>
      </c>
      <c r="I65" s="27">
        <v>126</v>
      </c>
      <c r="J65" s="27">
        <v>2</v>
      </c>
      <c r="K65" s="27" t="s">
        <v>316</v>
      </c>
      <c r="L65" s="3" t="str">
        <f t="shared" si="0"/>
        <v/>
      </c>
      <c r="M65" s="27"/>
      <c r="N65" s="27"/>
      <c r="O65" s="27"/>
    </row>
    <row r="66" spans="1:15" ht="14.25" hidden="1">
      <c r="A66" s="40" t="s">
        <v>420</v>
      </c>
      <c r="B66" s="41">
        <v>0</v>
      </c>
      <c r="C66" s="42">
        <v>-88</v>
      </c>
      <c r="D66" s="27" t="s">
        <v>316</v>
      </c>
      <c r="E66" s="27">
        <v>-88</v>
      </c>
      <c r="F66" s="27" t="s">
        <v>316</v>
      </c>
      <c r="G66" s="3"/>
      <c r="H66" s="27" t="s">
        <v>421</v>
      </c>
      <c r="I66" s="27">
        <v>350</v>
      </c>
      <c r="J66" s="27" t="s">
        <v>316</v>
      </c>
      <c r="K66" s="27" t="s">
        <v>316</v>
      </c>
      <c r="L66" s="3" t="str">
        <f t="shared" si="0"/>
        <v/>
      </c>
      <c r="M66" s="27"/>
      <c r="N66" s="27"/>
      <c r="O66" s="27"/>
    </row>
    <row r="67" spans="1:15" ht="14.25" hidden="1">
      <c r="A67" s="40" t="s">
        <v>422</v>
      </c>
      <c r="B67" s="41">
        <v>0</v>
      </c>
      <c r="C67" s="42">
        <v>-88</v>
      </c>
      <c r="D67" s="27" t="s">
        <v>316</v>
      </c>
      <c r="E67" s="27">
        <v>-88</v>
      </c>
      <c r="F67" s="27" t="s">
        <v>316</v>
      </c>
      <c r="G67" s="3"/>
      <c r="H67" s="27" t="s">
        <v>423</v>
      </c>
      <c r="I67" s="27">
        <v>301</v>
      </c>
      <c r="J67" s="27">
        <v>2</v>
      </c>
      <c r="K67" s="27" t="s">
        <v>316</v>
      </c>
      <c r="L67" s="3" t="str">
        <f t="shared" si="0"/>
        <v/>
      </c>
      <c r="M67" s="27"/>
      <c r="N67" s="27"/>
      <c r="O67" s="27"/>
    </row>
    <row r="68" spans="1:15" ht="14.25" hidden="1">
      <c r="A68" s="40" t="s">
        <v>424</v>
      </c>
      <c r="B68" s="41">
        <v>0</v>
      </c>
      <c r="C68" s="42">
        <v>-88</v>
      </c>
      <c r="D68" s="27" t="s">
        <v>316</v>
      </c>
      <c r="E68" s="27">
        <v>-88</v>
      </c>
      <c r="F68" s="27" t="s">
        <v>316</v>
      </c>
      <c r="G68" s="3"/>
      <c r="H68" s="27" t="s">
        <v>425</v>
      </c>
      <c r="I68" s="27">
        <v>260</v>
      </c>
      <c r="J68" s="27" t="s">
        <v>316</v>
      </c>
      <c r="K68" s="27">
        <v>2</v>
      </c>
      <c r="L68" s="3" t="str">
        <f t="shared" si="0"/>
        <v/>
      </c>
      <c r="M68" s="27"/>
      <c r="N68" s="27"/>
      <c r="O68" s="27"/>
    </row>
    <row r="69" spans="1:15" ht="14.25" hidden="1">
      <c r="A69" s="40" t="s">
        <v>426</v>
      </c>
      <c r="B69" s="41">
        <v>0</v>
      </c>
      <c r="C69" s="42">
        <v>-88</v>
      </c>
      <c r="D69" s="27" t="s">
        <v>316</v>
      </c>
      <c r="E69" s="27">
        <v>-88</v>
      </c>
      <c r="F69" s="27" t="s">
        <v>316</v>
      </c>
      <c r="G69" s="3"/>
      <c r="H69" s="27" t="s">
        <v>427</v>
      </c>
      <c r="I69" s="27">
        <v>513</v>
      </c>
      <c r="J69" s="27" t="s">
        <v>316</v>
      </c>
      <c r="K69" s="27" t="s">
        <v>316</v>
      </c>
      <c r="L69" s="3" t="str">
        <f t="shared" si="0"/>
        <v/>
      </c>
      <c r="M69" s="27"/>
      <c r="N69" s="27"/>
      <c r="O69" s="27"/>
    </row>
    <row r="70" spans="1:15" ht="14.25" hidden="1">
      <c r="A70" s="40" t="s">
        <v>428</v>
      </c>
      <c r="B70" s="41">
        <v>0</v>
      </c>
      <c r="C70" s="42">
        <v>-88</v>
      </c>
      <c r="D70" s="27" t="s">
        <v>316</v>
      </c>
      <c r="E70" s="27">
        <v>-88</v>
      </c>
      <c r="F70" s="27" t="s">
        <v>316</v>
      </c>
      <c r="G70" s="3"/>
      <c r="H70" s="27" t="s">
        <v>429</v>
      </c>
      <c r="I70" s="27">
        <v>537</v>
      </c>
      <c r="J70" s="27">
        <v>2</v>
      </c>
      <c r="K70" s="27" t="s">
        <v>316</v>
      </c>
      <c r="L70" s="3" t="str">
        <f t="shared" si="0"/>
        <v/>
      </c>
      <c r="M70" s="27"/>
      <c r="N70" s="27"/>
      <c r="O70" s="27"/>
    </row>
    <row r="71" spans="1:15" ht="14.25" hidden="1">
      <c r="A71" s="40" t="s">
        <v>430</v>
      </c>
      <c r="B71" s="41">
        <v>0</v>
      </c>
      <c r="C71" s="42">
        <v>-88</v>
      </c>
      <c r="D71" s="27" t="s">
        <v>316</v>
      </c>
      <c r="E71" s="27">
        <v>-88</v>
      </c>
      <c r="F71" s="27" t="s">
        <v>316</v>
      </c>
      <c r="G71" s="3"/>
      <c r="H71" s="27" t="s">
        <v>431</v>
      </c>
      <c r="I71" s="27">
        <v>336</v>
      </c>
      <c r="J71" s="27">
        <v>2</v>
      </c>
      <c r="K71" s="27" t="s">
        <v>316</v>
      </c>
      <c r="L71" s="3" t="str">
        <f t="shared" si="0"/>
        <v/>
      </c>
      <c r="M71" s="27"/>
      <c r="N71" s="27"/>
      <c r="O71" s="27"/>
    </row>
    <row r="72" spans="1:15" ht="14.25" hidden="1">
      <c r="A72" s="40" t="s">
        <v>432</v>
      </c>
      <c r="B72" s="41">
        <v>0</v>
      </c>
      <c r="C72" s="42">
        <v>-88</v>
      </c>
      <c r="D72" s="27" t="s">
        <v>316</v>
      </c>
      <c r="E72" s="27">
        <v>-88</v>
      </c>
      <c r="F72" s="27" t="s">
        <v>316</v>
      </c>
      <c r="G72" s="3"/>
      <c r="H72" s="27" t="s">
        <v>433</v>
      </c>
      <c r="I72" s="27">
        <v>327</v>
      </c>
      <c r="J72" s="27" t="s">
        <v>316</v>
      </c>
      <c r="K72" s="27">
        <v>2</v>
      </c>
      <c r="L72" s="3" t="str">
        <f t="shared" si="0"/>
        <v/>
      </c>
      <c r="M72" s="27"/>
      <c r="N72" s="27"/>
      <c r="O72" s="27"/>
    </row>
    <row r="73" spans="1:15" ht="14.25" hidden="1">
      <c r="A73" s="40" t="s">
        <v>434</v>
      </c>
      <c r="B73" s="41">
        <v>0</v>
      </c>
      <c r="C73" s="42">
        <v>-88</v>
      </c>
      <c r="D73" s="27" t="s">
        <v>316</v>
      </c>
      <c r="E73" s="27">
        <v>-88</v>
      </c>
      <c r="F73" s="27" t="s">
        <v>316</v>
      </c>
      <c r="G73" s="3"/>
      <c r="H73" s="27">
        <v>595</v>
      </c>
      <c r="I73" s="27">
        <v>150</v>
      </c>
      <c r="J73" s="27" t="s">
        <v>316</v>
      </c>
      <c r="K73" s="27" t="s">
        <v>316</v>
      </c>
      <c r="L73" s="3" t="str">
        <f t="shared" si="0"/>
        <v/>
      </c>
      <c r="M73" s="27"/>
      <c r="N73" s="27"/>
      <c r="O73" s="27"/>
    </row>
    <row r="74" spans="1:15" ht="14.25" hidden="1">
      <c r="A74" s="40" t="s">
        <v>435</v>
      </c>
      <c r="B74" s="41">
        <v>0</v>
      </c>
      <c r="C74" s="42">
        <v>-88</v>
      </c>
      <c r="D74" s="27" t="s">
        <v>316</v>
      </c>
      <c r="E74" s="27">
        <v>-88</v>
      </c>
      <c r="F74" s="27" t="s">
        <v>316</v>
      </c>
      <c r="G74" s="3"/>
      <c r="H74" s="27" t="s">
        <v>436</v>
      </c>
      <c r="I74" s="27">
        <v>432</v>
      </c>
      <c r="J74" s="27" t="s">
        <v>316</v>
      </c>
      <c r="K74" s="27">
        <v>2</v>
      </c>
      <c r="L74" s="3" t="str">
        <f t="shared" si="0"/>
        <v/>
      </c>
      <c r="M74" s="27"/>
      <c r="N74" s="27"/>
      <c r="O74" s="27"/>
    </row>
    <row r="75" spans="1:15" ht="14.25" hidden="1">
      <c r="A75" s="40" t="s">
        <v>437</v>
      </c>
      <c r="B75" s="41">
        <v>0</v>
      </c>
      <c r="C75" s="42">
        <v>-88</v>
      </c>
      <c r="D75" s="27" t="s">
        <v>316</v>
      </c>
      <c r="E75" s="27">
        <v>-88</v>
      </c>
      <c r="F75" s="27" t="s">
        <v>316</v>
      </c>
      <c r="G75" s="3"/>
      <c r="H75" s="27" t="s">
        <v>438</v>
      </c>
      <c r="I75" s="27">
        <v>448</v>
      </c>
      <c r="J75" s="27">
        <v>2</v>
      </c>
      <c r="K75" s="27" t="s">
        <v>316</v>
      </c>
      <c r="L75" s="3" t="str">
        <f t="shared" si="0"/>
        <v/>
      </c>
      <c r="M75" s="27"/>
      <c r="N75" s="27"/>
      <c r="O75" s="27"/>
    </row>
    <row r="76" spans="1:15" ht="14.25" hidden="1">
      <c r="A76" s="40" t="s">
        <v>439</v>
      </c>
      <c r="B76" s="41">
        <v>0</v>
      </c>
      <c r="C76" s="42">
        <v>-88</v>
      </c>
      <c r="D76" s="27" t="s">
        <v>316</v>
      </c>
      <c r="E76" s="27">
        <v>-88</v>
      </c>
      <c r="F76" s="27" t="s">
        <v>316</v>
      </c>
      <c r="G76" s="3"/>
      <c r="H76" s="27" t="s">
        <v>440</v>
      </c>
      <c r="I76" s="27">
        <v>374</v>
      </c>
      <c r="J76" s="27" t="s">
        <v>316</v>
      </c>
      <c r="K76" s="27">
        <v>2</v>
      </c>
      <c r="L76" s="3" t="str">
        <f t="shared" si="0"/>
        <v/>
      </c>
      <c r="M76" s="27"/>
      <c r="N76" s="27"/>
      <c r="O76" s="27"/>
    </row>
    <row r="77" spans="1:15" ht="14.25" hidden="1">
      <c r="A77" s="40" t="s">
        <v>441</v>
      </c>
      <c r="B77" s="41">
        <v>0</v>
      </c>
      <c r="C77" s="42">
        <v>-88</v>
      </c>
      <c r="D77" s="27" t="s">
        <v>316</v>
      </c>
      <c r="E77" s="27">
        <v>-88</v>
      </c>
      <c r="F77" s="27" t="s">
        <v>316</v>
      </c>
      <c r="G77" s="3"/>
      <c r="H77" s="27" t="s">
        <v>442</v>
      </c>
      <c r="I77" s="27">
        <v>488</v>
      </c>
      <c r="J77" s="27" t="s">
        <v>316</v>
      </c>
      <c r="K77" s="27" t="s">
        <v>316</v>
      </c>
      <c r="L77" s="3" t="str">
        <f t="shared" si="0"/>
        <v/>
      </c>
      <c r="M77" s="27"/>
      <c r="N77" s="27"/>
      <c r="O77" s="27"/>
    </row>
    <row r="78" spans="1:15" ht="14.25" hidden="1">
      <c r="A78" s="40" t="s">
        <v>443</v>
      </c>
      <c r="B78" s="41">
        <v>0</v>
      </c>
      <c r="C78" s="42">
        <v>-88</v>
      </c>
      <c r="D78" s="27" t="s">
        <v>316</v>
      </c>
      <c r="E78" s="27">
        <v>-88</v>
      </c>
      <c r="F78" s="27" t="s">
        <v>316</v>
      </c>
      <c r="G78" s="3"/>
      <c r="H78" s="27" t="s">
        <v>444</v>
      </c>
      <c r="I78" s="27">
        <v>595</v>
      </c>
      <c r="J78" s="27" t="s">
        <v>316</v>
      </c>
      <c r="K78" s="27" t="s">
        <v>316</v>
      </c>
      <c r="L78" s="3" t="str">
        <f t="shared" si="0"/>
        <v/>
      </c>
      <c r="M78" s="27"/>
      <c r="N78" s="27"/>
      <c r="O78" s="27"/>
    </row>
    <row r="79" spans="1:15" ht="14.25" hidden="1">
      <c r="A79" s="40" t="s">
        <v>445</v>
      </c>
      <c r="B79" s="41">
        <v>0</v>
      </c>
      <c r="C79" s="42">
        <v>-88</v>
      </c>
      <c r="D79" s="27" t="s">
        <v>316</v>
      </c>
      <c r="E79" s="27">
        <v>-88</v>
      </c>
      <c r="F79" s="27" t="s">
        <v>316</v>
      </c>
      <c r="G79" s="3"/>
      <c r="H79" s="27" t="s">
        <v>446</v>
      </c>
      <c r="I79" s="27">
        <v>517</v>
      </c>
      <c r="J79" s="27" t="s">
        <v>316</v>
      </c>
      <c r="K79" s="27" t="s">
        <v>316</v>
      </c>
      <c r="L79" s="3" t="str">
        <f t="shared" si="0"/>
        <v/>
      </c>
      <c r="M79" s="27"/>
      <c r="N79" s="27"/>
      <c r="O79" s="27"/>
    </row>
    <row r="80" spans="1:15" ht="14.25" hidden="1">
      <c r="A80" s="40" t="s">
        <v>447</v>
      </c>
      <c r="B80" s="41">
        <v>0</v>
      </c>
      <c r="C80" s="42">
        <v>-88</v>
      </c>
      <c r="D80" s="27" t="s">
        <v>316</v>
      </c>
      <c r="E80" s="27">
        <v>-88</v>
      </c>
      <c r="F80" s="27" t="s">
        <v>316</v>
      </c>
      <c r="G80" s="3"/>
      <c r="H80" s="27" t="s">
        <v>448</v>
      </c>
      <c r="I80" s="27">
        <v>375</v>
      </c>
      <c r="J80" s="27" t="s">
        <v>316</v>
      </c>
      <c r="K80" s="27" t="s">
        <v>316</v>
      </c>
      <c r="L80" s="3" t="str">
        <f t="shared" si="0"/>
        <v/>
      </c>
      <c r="M80" s="27"/>
      <c r="N80" s="27"/>
      <c r="O80" s="27"/>
    </row>
    <row r="81" spans="1:15" ht="14.25" hidden="1">
      <c r="A81" s="40" t="s">
        <v>449</v>
      </c>
      <c r="B81" s="41">
        <v>0</v>
      </c>
      <c r="C81" s="42">
        <v>-88</v>
      </c>
      <c r="D81" s="27" t="s">
        <v>316</v>
      </c>
      <c r="E81" s="27">
        <v>-88</v>
      </c>
      <c r="F81" s="27" t="s">
        <v>316</v>
      </c>
      <c r="G81" s="3"/>
      <c r="H81" s="27" t="s">
        <v>450</v>
      </c>
      <c r="I81" s="27">
        <v>695</v>
      </c>
      <c r="J81" s="27">
        <v>2</v>
      </c>
      <c r="K81" s="27" t="s">
        <v>316</v>
      </c>
      <c r="L81" s="3" t="str">
        <f t="shared" si="0"/>
        <v/>
      </c>
      <c r="M81" s="27"/>
      <c r="N81" s="27"/>
      <c r="O81" s="27"/>
    </row>
    <row r="82" spans="1:15" ht="14.25" hidden="1">
      <c r="A82" s="40" t="s">
        <v>451</v>
      </c>
      <c r="B82" s="41">
        <v>0</v>
      </c>
      <c r="C82" s="42">
        <v>-88</v>
      </c>
      <c r="D82" s="27" t="s">
        <v>316</v>
      </c>
      <c r="E82" s="27">
        <v>-88</v>
      </c>
      <c r="F82" s="27" t="s">
        <v>316</v>
      </c>
      <c r="G82" s="3"/>
      <c r="H82" s="27" t="s">
        <v>452</v>
      </c>
      <c r="I82" s="27">
        <v>315</v>
      </c>
      <c r="J82" s="27" t="s">
        <v>316</v>
      </c>
      <c r="K82" s="27">
        <v>2</v>
      </c>
      <c r="L82" s="3" t="str">
        <f t="shared" si="0"/>
        <v/>
      </c>
      <c r="M82" s="27"/>
      <c r="N82" s="27"/>
      <c r="O82" s="27"/>
    </row>
    <row r="83" spans="1:15" ht="14.25" hidden="1">
      <c r="A83" s="40" t="s">
        <v>453</v>
      </c>
      <c r="B83" s="41">
        <v>0</v>
      </c>
      <c r="C83" s="42">
        <v>-88</v>
      </c>
      <c r="D83" s="27" t="s">
        <v>316</v>
      </c>
      <c r="E83" s="27">
        <v>-88</v>
      </c>
      <c r="F83" s="27" t="s">
        <v>316</v>
      </c>
      <c r="G83" s="3"/>
      <c r="H83" s="27">
        <v>700</v>
      </c>
      <c r="I83" s="27">
        <v>214</v>
      </c>
      <c r="J83" s="27">
        <v>2</v>
      </c>
      <c r="K83" s="27" t="s">
        <v>316</v>
      </c>
      <c r="L83" s="3" t="str">
        <f t="shared" si="0"/>
        <v/>
      </c>
      <c r="M83" s="27"/>
      <c r="N83" s="27"/>
      <c r="O83" s="27"/>
    </row>
    <row r="84" spans="1:15" ht="14.25" hidden="1">
      <c r="A84" s="40" t="s">
        <v>454</v>
      </c>
      <c r="B84" s="41">
        <v>0</v>
      </c>
      <c r="C84" s="42">
        <v>-88</v>
      </c>
      <c r="D84" s="27" t="s">
        <v>316</v>
      </c>
      <c r="E84" s="27">
        <v>-88</v>
      </c>
      <c r="F84" s="27" t="s">
        <v>316</v>
      </c>
      <c r="G84" s="3"/>
      <c r="H84" s="27">
        <v>905</v>
      </c>
      <c r="I84" s="27">
        <v>271</v>
      </c>
      <c r="J84" s="27" t="s">
        <v>316</v>
      </c>
      <c r="K84" s="27">
        <v>22</v>
      </c>
      <c r="L84" s="3" t="str">
        <f t="shared" si="0"/>
        <v/>
      </c>
      <c r="M84" s="27"/>
      <c r="N84" s="27"/>
      <c r="O84" s="27"/>
    </row>
    <row r="85" spans="1:15" ht="14.25" hidden="1">
      <c r="A85" s="40" t="s">
        <v>455</v>
      </c>
      <c r="B85" s="41">
        <v>0</v>
      </c>
      <c r="C85" s="42">
        <v>-88</v>
      </c>
      <c r="D85" s="27" t="s">
        <v>316</v>
      </c>
      <c r="E85" s="27">
        <v>-88</v>
      </c>
      <c r="F85" s="27" t="s">
        <v>316</v>
      </c>
      <c r="G85" s="3"/>
      <c r="H85" s="27" t="s">
        <v>456</v>
      </c>
      <c r="I85" s="27">
        <v>522</v>
      </c>
      <c r="J85" s="27">
        <v>2</v>
      </c>
      <c r="K85" s="27" t="s">
        <v>316</v>
      </c>
      <c r="L85" s="3" t="str">
        <f t="shared" si="0"/>
        <v/>
      </c>
      <c r="M85" s="27"/>
      <c r="N85" s="27"/>
      <c r="O85" s="27"/>
    </row>
    <row r="86" spans="1:15" ht="14.25" hidden="1">
      <c r="A86" s="40" t="s">
        <v>457</v>
      </c>
      <c r="B86" s="41">
        <v>0</v>
      </c>
      <c r="C86" s="42">
        <v>-88</v>
      </c>
      <c r="D86" s="27" t="s">
        <v>316</v>
      </c>
      <c r="E86" s="27">
        <v>-88</v>
      </c>
      <c r="F86" s="27" t="s">
        <v>316</v>
      </c>
      <c r="G86" s="3"/>
      <c r="H86" s="27" t="s">
        <v>458</v>
      </c>
      <c r="I86" s="27">
        <v>500</v>
      </c>
      <c r="J86" s="27">
        <v>2</v>
      </c>
      <c r="K86" s="27" t="s">
        <v>316</v>
      </c>
      <c r="L86" s="3" t="str">
        <f t="shared" si="0"/>
        <v/>
      </c>
      <c r="M86" s="27"/>
      <c r="N86" s="27"/>
      <c r="O86" s="27"/>
    </row>
    <row r="87" spans="1:15" ht="14.25" hidden="1">
      <c r="A87" s="40" t="s">
        <v>459</v>
      </c>
      <c r="B87" s="41">
        <v>0</v>
      </c>
      <c r="C87" s="42">
        <v>-88</v>
      </c>
      <c r="D87" s="27" t="s">
        <v>316</v>
      </c>
      <c r="E87" s="27">
        <v>-88</v>
      </c>
      <c r="F87" s="27" t="s">
        <v>316</v>
      </c>
      <c r="G87" s="3"/>
      <c r="H87" s="27" t="s">
        <v>460</v>
      </c>
      <c r="I87" s="27">
        <v>357</v>
      </c>
      <c r="J87" s="27" t="s">
        <v>316</v>
      </c>
      <c r="K87" s="27">
        <v>2</v>
      </c>
      <c r="L87" s="3" t="str">
        <f t="shared" si="0"/>
        <v/>
      </c>
      <c r="M87" s="27"/>
      <c r="N87" s="27"/>
      <c r="O87" s="27"/>
    </row>
    <row r="88" spans="1:15" ht="14.25" hidden="1">
      <c r="A88" s="40" t="s">
        <v>461</v>
      </c>
      <c r="B88" s="41">
        <v>0</v>
      </c>
      <c r="C88" s="42">
        <v>-88</v>
      </c>
      <c r="D88" s="27" t="s">
        <v>316</v>
      </c>
      <c r="E88" s="27">
        <v>-88</v>
      </c>
      <c r="F88" s="27" t="s">
        <v>316</v>
      </c>
      <c r="G88" s="3"/>
      <c r="H88" s="27" t="s">
        <v>462</v>
      </c>
      <c r="I88" s="27">
        <v>282</v>
      </c>
      <c r="J88" s="27" t="s">
        <v>316</v>
      </c>
      <c r="K88" s="27">
        <v>9</v>
      </c>
      <c r="L88" s="3" t="str">
        <f t="shared" si="0"/>
        <v/>
      </c>
      <c r="M88" s="27"/>
      <c r="N88" s="27"/>
      <c r="O88" s="27"/>
    </row>
    <row r="89" spans="1:15" ht="14.25" hidden="1">
      <c r="A89" s="40" t="s">
        <v>463</v>
      </c>
      <c r="B89" s="41">
        <v>0</v>
      </c>
      <c r="C89" s="42">
        <v>-88</v>
      </c>
      <c r="D89" s="27" t="s">
        <v>316</v>
      </c>
      <c r="E89" s="27">
        <v>-88</v>
      </c>
      <c r="F89" s="27" t="s">
        <v>316</v>
      </c>
      <c r="G89" s="3"/>
      <c r="H89" s="27">
        <v>360</v>
      </c>
      <c r="I89" s="27">
        <v>115</v>
      </c>
      <c r="J89" s="27" t="s">
        <v>316</v>
      </c>
      <c r="K89" s="27" t="s">
        <v>316</v>
      </c>
      <c r="L89" s="3" t="str">
        <f t="shared" si="0"/>
        <v/>
      </c>
      <c r="M89" s="27"/>
      <c r="N89" s="27"/>
      <c r="O89" s="27"/>
    </row>
    <row r="90" spans="1:15" ht="14.25" hidden="1">
      <c r="A90" s="40" t="s">
        <v>464</v>
      </c>
      <c r="B90" s="41">
        <v>0</v>
      </c>
      <c r="C90" s="42">
        <v>-88</v>
      </c>
      <c r="D90" s="27" t="s">
        <v>316</v>
      </c>
      <c r="E90" s="27">
        <v>-88</v>
      </c>
      <c r="F90" s="27" t="s">
        <v>316</v>
      </c>
      <c r="G90" s="3"/>
      <c r="H90" s="27" t="s">
        <v>465</v>
      </c>
      <c r="I90" s="27">
        <v>397</v>
      </c>
      <c r="J90" s="27">
        <v>2</v>
      </c>
      <c r="K90" s="27" t="s">
        <v>316</v>
      </c>
      <c r="L90" s="3" t="str">
        <f t="shared" si="0"/>
        <v/>
      </c>
      <c r="M90" s="27"/>
      <c r="N90" s="27"/>
      <c r="O90" s="27"/>
    </row>
    <row r="91" spans="1:15" ht="14.25" hidden="1">
      <c r="A91" s="40" t="s">
        <v>466</v>
      </c>
      <c r="B91" s="41">
        <v>0</v>
      </c>
      <c r="C91" s="42">
        <v>-88</v>
      </c>
      <c r="D91" s="27" t="s">
        <v>316</v>
      </c>
      <c r="E91" s="27">
        <v>-88</v>
      </c>
      <c r="F91" s="27" t="s">
        <v>316</v>
      </c>
      <c r="G91" s="3"/>
      <c r="H91" s="27" t="s">
        <v>467</v>
      </c>
      <c r="I91" s="27">
        <v>418</v>
      </c>
      <c r="J91" s="27" t="s">
        <v>316</v>
      </c>
      <c r="K91" s="27" t="s">
        <v>316</v>
      </c>
      <c r="L91" s="3" t="str">
        <f t="shared" si="0"/>
        <v/>
      </c>
      <c r="M91" s="27"/>
      <c r="N91" s="27"/>
      <c r="O91" s="27"/>
    </row>
    <row r="92" spans="1:15" ht="14.25" hidden="1">
      <c r="A92" s="40" t="s">
        <v>468</v>
      </c>
      <c r="B92" s="41">
        <v>0</v>
      </c>
      <c r="C92" s="42">
        <v>-88</v>
      </c>
      <c r="D92" s="27" t="s">
        <v>316</v>
      </c>
      <c r="E92" s="27">
        <v>-88</v>
      </c>
      <c r="F92" s="27" t="s">
        <v>316</v>
      </c>
      <c r="G92" s="3"/>
      <c r="H92" s="27">
        <v>593</v>
      </c>
      <c r="I92" s="27">
        <v>190</v>
      </c>
      <c r="J92" s="27">
        <v>2</v>
      </c>
      <c r="K92" s="27" t="s">
        <v>316</v>
      </c>
      <c r="L92" s="3" t="str">
        <f t="shared" si="0"/>
        <v/>
      </c>
      <c r="M92" s="27"/>
      <c r="N92" s="27"/>
      <c r="O92" s="27"/>
    </row>
    <row r="93" spans="1:15" ht="14.25" hidden="1">
      <c r="A93" s="40" t="s">
        <v>469</v>
      </c>
      <c r="B93" s="41">
        <v>0</v>
      </c>
      <c r="C93" s="42">
        <v>-88</v>
      </c>
      <c r="D93" s="27" t="s">
        <v>316</v>
      </c>
      <c r="E93" s="27">
        <v>-88</v>
      </c>
      <c r="F93" s="27" t="s">
        <v>316</v>
      </c>
      <c r="G93" s="3"/>
      <c r="H93" s="27" t="s">
        <v>470</v>
      </c>
      <c r="I93" s="27">
        <v>613</v>
      </c>
      <c r="J93" s="27">
        <v>2</v>
      </c>
      <c r="K93" s="27" t="s">
        <v>316</v>
      </c>
      <c r="L93" s="3" t="str">
        <f t="shared" si="0"/>
        <v/>
      </c>
      <c r="M93" s="27"/>
      <c r="N93" s="27"/>
      <c r="O93" s="27"/>
    </row>
    <row r="94" spans="1:15" ht="14.25" hidden="1">
      <c r="A94" s="40" t="s">
        <v>471</v>
      </c>
      <c r="B94" s="41">
        <v>0</v>
      </c>
      <c r="C94" s="42">
        <v>-88</v>
      </c>
      <c r="D94" s="27" t="s">
        <v>316</v>
      </c>
      <c r="E94" s="27">
        <v>-88</v>
      </c>
      <c r="F94" s="27" t="s">
        <v>316</v>
      </c>
      <c r="G94" s="3"/>
      <c r="H94" s="27">
        <v>946</v>
      </c>
      <c r="I94" s="27">
        <v>303</v>
      </c>
      <c r="J94" s="27" t="s">
        <v>316</v>
      </c>
      <c r="K94" s="27" t="s">
        <v>316</v>
      </c>
      <c r="L94" s="3" t="str">
        <f t="shared" si="0"/>
        <v/>
      </c>
      <c r="M94" s="27"/>
      <c r="N94" s="27"/>
      <c r="O94" s="27"/>
    </row>
    <row r="95" spans="1:15" ht="14.25" hidden="1">
      <c r="A95" s="40" t="s">
        <v>472</v>
      </c>
      <c r="B95" s="41">
        <v>0</v>
      </c>
      <c r="C95" s="42">
        <v>-88</v>
      </c>
      <c r="D95" s="27" t="s">
        <v>316</v>
      </c>
      <c r="E95" s="27">
        <v>-88</v>
      </c>
      <c r="F95" s="27" t="s">
        <v>316</v>
      </c>
      <c r="G95" s="3"/>
      <c r="H95" s="27" t="s">
        <v>473</v>
      </c>
      <c r="I95" s="27">
        <v>518</v>
      </c>
      <c r="J95" s="27">
        <v>2</v>
      </c>
      <c r="K95" s="27" t="s">
        <v>316</v>
      </c>
      <c r="L95" s="3" t="str">
        <f t="shared" si="0"/>
        <v/>
      </c>
      <c r="M95" s="27"/>
      <c r="N95" s="27"/>
      <c r="O95" s="27"/>
    </row>
    <row r="96" spans="1:15" ht="14.25" hidden="1">
      <c r="A96" s="40" t="s">
        <v>474</v>
      </c>
      <c r="B96" s="41">
        <v>0</v>
      </c>
      <c r="C96" s="42">
        <v>-88</v>
      </c>
      <c r="D96" s="27" t="s">
        <v>316</v>
      </c>
      <c r="E96" s="27">
        <v>-88</v>
      </c>
      <c r="F96" s="27" t="s">
        <v>316</v>
      </c>
      <c r="G96" s="3"/>
      <c r="H96" s="27" t="s">
        <v>475</v>
      </c>
      <c r="I96" s="27">
        <v>970</v>
      </c>
      <c r="J96" s="27">
        <v>2</v>
      </c>
      <c r="K96" s="27" t="s">
        <v>316</v>
      </c>
      <c r="L96" s="3" t="str">
        <f t="shared" si="0"/>
        <v/>
      </c>
      <c r="M96" s="27"/>
      <c r="N96" s="27"/>
      <c r="O96" s="27"/>
    </row>
    <row r="97" spans="1:15" ht="14.25" hidden="1">
      <c r="A97" s="40" t="s">
        <v>476</v>
      </c>
      <c r="B97" s="41">
        <v>0</v>
      </c>
      <c r="C97" s="42">
        <v>-88</v>
      </c>
      <c r="D97" s="27" t="s">
        <v>316</v>
      </c>
      <c r="E97" s="27">
        <v>-88</v>
      </c>
      <c r="F97" s="27" t="s">
        <v>316</v>
      </c>
      <c r="G97" s="3"/>
      <c r="H97" s="27" t="s">
        <v>477</v>
      </c>
      <c r="I97" s="27">
        <v>327</v>
      </c>
      <c r="J97" s="27" t="s">
        <v>316</v>
      </c>
      <c r="K97" s="27" t="s">
        <v>316</v>
      </c>
      <c r="L97" s="3" t="str">
        <f t="shared" si="0"/>
        <v/>
      </c>
      <c r="M97" s="27"/>
      <c r="N97" s="27"/>
      <c r="O97" s="27"/>
    </row>
    <row r="98" spans="1:15" ht="14.25" hidden="1">
      <c r="A98" s="40" t="s">
        <v>478</v>
      </c>
      <c r="B98" s="41">
        <v>0</v>
      </c>
      <c r="C98" s="42">
        <v>-88</v>
      </c>
      <c r="D98" s="27" t="s">
        <v>316</v>
      </c>
      <c r="E98" s="27">
        <v>-88</v>
      </c>
      <c r="F98" s="27" t="s">
        <v>316</v>
      </c>
      <c r="G98" s="3"/>
      <c r="H98" s="27" t="s">
        <v>479</v>
      </c>
      <c r="I98" s="27">
        <v>406</v>
      </c>
      <c r="J98" s="27" t="s">
        <v>316</v>
      </c>
      <c r="K98" s="27">
        <v>4</v>
      </c>
      <c r="L98" s="3" t="str">
        <f t="shared" si="0"/>
        <v/>
      </c>
      <c r="M98" s="27"/>
      <c r="N98" s="27"/>
      <c r="O98" s="27"/>
    </row>
    <row r="99" spans="1:15" ht="14.25" hidden="1">
      <c r="A99" s="40" t="s">
        <v>480</v>
      </c>
      <c r="B99" s="41">
        <v>0</v>
      </c>
      <c r="C99" s="42">
        <v>-90</v>
      </c>
      <c r="D99" s="27" t="s">
        <v>316</v>
      </c>
      <c r="E99" s="27">
        <v>-90</v>
      </c>
      <c r="F99" s="27" t="s">
        <v>316</v>
      </c>
      <c r="G99" s="3"/>
      <c r="H99" s="27" t="s">
        <v>481</v>
      </c>
      <c r="I99" s="27">
        <v>652</v>
      </c>
      <c r="J99" s="27">
        <v>2</v>
      </c>
      <c r="K99" s="27" t="s">
        <v>316</v>
      </c>
      <c r="L99" s="3" t="str">
        <f t="shared" si="0"/>
        <v/>
      </c>
      <c r="M99" s="27"/>
      <c r="N99" s="27"/>
      <c r="O99" s="27"/>
    </row>
    <row r="100" spans="1:15" ht="14.25" hidden="1">
      <c r="A100" s="40" t="s">
        <v>482</v>
      </c>
      <c r="B100" s="41">
        <v>0</v>
      </c>
      <c r="C100" s="42">
        <v>-91</v>
      </c>
      <c r="D100" s="27" t="s">
        <v>316</v>
      </c>
      <c r="E100" s="27">
        <v>-91</v>
      </c>
      <c r="F100" s="27" t="s">
        <v>316</v>
      </c>
      <c r="G100" s="3"/>
      <c r="H100" s="27" t="s">
        <v>483</v>
      </c>
      <c r="I100" s="27" t="s">
        <v>484</v>
      </c>
      <c r="J100" s="27">
        <v>2</v>
      </c>
      <c r="K100" s="27" t="s">
        <v>316</v>
      </c>
      <c r="L100" s="3" t="str">
        <f t="shared" si="0"/>
        <v/>
      </c>
      <c r="M100" s="27"/>
      <c r="N100" s="27"/>
      <c r="O100" s="27"/>
    </row>
    <row r="101" spans="1:15" ht="14.25" hidden="1">
      <c r="A101" s="40" t="s">
        <v>485</v>
      </c>
      <c r="B101" s="41">
        <v>0</v>
      </c>
      <c r="C101" s="42">
        <v>-91</v>
      </c>
      <c r="D101" s="27" t="s">
        <v>316</v>
      </c>
      <c r="E101" s="27">
        <v>-91</v>
      </c>
      <c r="F101" s="27" t="s">
        <v>316</v>
      </c>
      <c r="G101" s="3"/>
      <c r="H101" s="27" t="s">
        <v>486</v>
      </c>
      <c r="I101" s="27" t="s">
        <v>487</v>
      </c>
      <c r="J101" s="27">
        <v>2</v>
      </c>
      <c r="K101" s="27" t="s">
        <v>316</v>
      </c>
      <c r="L101" s="3" t="str">
        <f t="shared" si="0"/>
        <v/>
      </c>
      <c r="M101" s="27"/>
      <c r="N101" s="27"/>
      <c r="O101" s="27"/>
    </row>
    <row r="102" spans="1:15" ht="14.25" hidden="1">
      <c r="A102" s="40" t="s">
        <v>488</v>
      </c>
      <c r="B102" s="41">
        <v>0</v>
      </c>
      <c r="C102" s="42">
        <v>-92</v>
      </c>
      <c r="D102" s="27" t="s">
        <v>316</v>
      </c>
      <c r="E102" s="27">
        <v>-92</v>
      </c>
      <c r="F102" s="27" t="s">
        <v>316</v>
      </c>
      <c r="G102" s="3"/>
      <c r="H102" s="27" t="s">
        <v>489</v>
      </c>
      <c r="I102" s="27" t="s">
        <v>490</v>
      </c>
      <c r="J102" s="27">
        <v>2</v>
      </c>
      <c r="K102" s="27" t="s">
        <v>316</v>
      </c>
      <c r="L102" s="3" t="str">
        <f t="shared" si="0"/>
        <v/>
      </c>
      <c r="M102" s="27"/>
      <c r="N102" s="27"/>
      <c r="O102" s="27"/>
    </row>
    <row r="103" spans="1:15" ht="14.25" hidden="1">
      <c r="A103" s="40" t="s">
        <v>491</v>
      </c>
      <c r="B103" s="41">
        <v>0</v>
      </c>
      <c r="C103" s="42">
        <v>-93</v>
      </c>
      <c r="D103" s="27" t="s">
        <v>316</v>
      </c>
      <c r="E103" s="27">
        <v>-93</v>
      </c>
      <c r="F103" s="27" t="s">
        <v>316</v>
      </c>
      <c r="G103" s="3"/>
      <c r="H103" s="27">
        <v>443</v>
      </c>
      <c r="I103" s="27">
        <v>80</v>
      </c>
      <c r="J103" s="27" t="s">
        <v>316</v>
      </c>
      <c r="K103" s="27">
        <v>28</v>
      </c>
      <c r="L103" s="3" t="str">
        <f t="shared" si="0"/>
        <v/>
      </c>
      <c r="M103" s="27"/>
      <c r="N103" s="27"/>
      <c r="O103" s="27"/>
    </row>
    <row r="104" spans="1:15" ht="14.25" hidden="1">
      <c r="A104" s="40" t="s">
        <v>492</v>
      </c>
      <c r="B104" s="41">
        <v>0</v>
      </c>
      <c r="C104" s="42">
        <v>-93</v>
      </c>
      <c r="D104" s="27" t="s">
        <v>316</v>
      </c>
      <c r="E104" s="27">
        <v>-93</v>
      </c>
      <c r="F104" s="27" t="s">
        <v>316</v>
      </c>
      <c r="G104" s="3"/>
      <c r="H104" s="27">
        <v>549</v>
      </c>
      <c r="I104" s="27">
        <v>150</v>
      </c>
      <c r="J104" s="27" t="s">
        <v>316</v>
      </c>
      <c r="K104" s="27" t="s">
        <v>316</v>
      </c>
      <c r="L104" s="3" t="str">
        <f t="shared" si="0"/>
        <v/>
      </c>
      <c r="M104" s="27"/>
      <c r="N104" s="27"/>
      <c r="O104" s="27"/>
    </row>
    <row r="105" spans="1:15" ht="14.25" hidden="1">
      <c r="A105" s="40" t="s">
        <v>493</v>
      </c>
      <c r="B105" s="41">
        <v>0</v>
      </c>
      <c r="C105" s="42">
        <v>-94</v>
      </c>
      <c r="D105" s="27" t="s">
        <v>316</v>
      </c>
      <c r="E105" s="27">
        <v>-94</v>
      </c>
      <c r="F105" s="27" t="s">
        <v>316</v>
      </c>
      <c r="G105" s="3"/>
      <c r="H105" s="27" t="s">
        <v>494</v>
      </c>
      <c r="I105" s="27" t="s">
        <v>495</v>
      </c>
      <c r="J105" s="27">
        <v>2</v>
      </c>
      <c r="K105" s="27" t="s">
        <v>316</v>
      </c>
      <c r="L105" s="3" t="str">
        <f t="shared" si="0"/>
        <v/>
      </c>
      <c r="M105" s="27"/>
      <c r="N105" s="27"/>
      <c r="O105" s="27"/>
    </row>
    <row r="106" spans="1:15" ht="14.25" hidden="1">
      <c r="A106" s="40" t="s">
        <v>496</v>
      </c>
      <c r="B106" s="41">
        <v>0</v>
      </c>
      <c r="C106" s="42">
        <v>-94</v>
      </c>
      <c r="D106" s="27" t="s">
        <v>316</v>
      </c>
      <c r="E106" s="27">
        <v>-94</v>
      </c>
      <c r="F106" s="27" t="s">
        <v>316</v>
      </c>
      <c r="G106" s="3"/>
      <c r="H106" s="27">
        <v>475</v>
      </c>
      <c r="I106" s="27">
        <v>57</v>
      </c>
      <c r="J106" s="27" t="s">
        <v>316</v>
      </c>
      <c r="K106" s="27" t="s">
        <v>316</v>
      </c>
      <c r="L106" s="3" t="str">
        <f t="shared" si="0"/>
        <v/>
      </c>
      <c r="M106" s="27"/>
      <c r="N106" s="27"/>
      <c r="O106" s="27"/>
    </row>
    <row r="107" spans="1:15" ht="14.25" hidden="1">
      <c r="A107" s="40" t="s">
        <v>497</v>
      </c>
      <c r="B107" s="41">
        <v>0</v>
      </c>
      <c r="C107" s="42">
        <v>-95</v>
      </c>
      <c r="D107" s="27" t="s">
        <v>316</v>
      </c>
      <c r="E107" s="27">
        <v>-95</v>
      </c>
      <c r="F107" s="27" t="s">
        <v>316</v>
      </c>
      <c r="G107" s="3"/>
      <c r="H107" s="27" t="s">
        <v>498</v>
      </c>
      <c r="I107" s="27" t="s">
        <v>499</v>
      </c>
      <c r="J107" s="27">
        <v>2</v>
      </c>
      <c r="K107" s="27" t="s">
        <v>316</v>
      </c>
      <c r="L107" s="3" t="str">
        <f t="shared" si="0"/>
        <v/>
      </c>
      <c r="M107" s="27"/>
      <c r="N107" s="27"/>
      <c r="O107" s="27"/>
    </row>
    <row r="108" spans="1:15" ht="14.25" hidden="1">
      <c r="A108" s="40" t="s">
        <v>500</v>
      </c>
      <c r="B108" s="41">
        <v>0</v>
      </c>
      <c r="C108" s="42">
        <v>-96</v>
      </c>
      <c r="D108" s="27" t="s">
        <v>316</v>
      </c>
      <c r="E108" s="27">
        <v>-96</v>
      </c>
      <c r="F108" s="27" t="s">
        <v>316</v>
      </c>
      <c r="G108" s="3"/>
      <c r="H108" s="27" t="s">
        <v>501</v>
      </c>
      <c r="I108" s="27">
        <v>484</v>
      </c>
      <c r="J108" s="27">
        <v>2</v>
      </c>
      <c r="K108" s="27" t="s">
        <v>316</v>
      </c>
      <c r="L108" s="3" t="str">
        <f t="shared" si="0"/>
        <v/>
      </c>
      <c r="M108" s="27"/>
      <c r="N108" s="27"/>
      <c r="O108" s="27"/>
    </row>
    <row r="109" spans="1:15" ht="14.25" hidden="1">
      <c r="A109" s="40" t="s">
        <v>502</v>
      </c>
      <c r="B109" s="41">
        <v>0</v>
      </c>
      <c r="C109" s="42">
        <v>-96</v>
      </c>
      <c r="D109" s="27" t="s">
        <v>316</v>
      </c>
      <c r="E109" s="27">
        <v>-96</v>
      </c>
      <c r="F109" s="27" t="s">
        <v>316</v>
      </c>
      <c r="G109" s="3"/>
      <c r="H109" s="27" t="s">
        <v>503</v>
      </c>
      <c r="I109" s="27">
        <v>607</v>
      </c>
      <c r="J109" s="27" t="s">
        <v>316</v>
      </c>
      <c r="K109" s="27">
        <v>2</v>
      </c>
      <c r="L109" s="3" t="str">
        <f t="shared" si="0"/>
        <v/>
      </c>
      <c r="M109" s="27"/>
      <c r="N109" s="27"/>
      <c r="O109" s="27"/>
    </row>
    <row r="110" spans="1:15" ht="14.25" hidden="1">
      <c r="A110" s="40" t="s">
        <v>504</v>
      </c>
      <c r="B110" s="41">
        <v>0</v>
      </c>
      <c r="C110" s="42">
        <v>-96</v>
      </c>
      <c r="D110" s="27" t="s">
        <v>316</v>
      </c>
      <c r="E110" s="27">
        <v>-96</v>
      </c>
      <c r="F110" s="27" t="s">
        <v>316</v>
      </c>
      <c r="G110" s="3"/>
      <c r="H110" s="27" t="s">
        <v>505</v>
      </c>
      <c r="I110" s="27">
        <v>816</v>
      </c>
      <c r="J110" s="27">
        <v>2</v>
      </c>
      <c r="K110" s="27" t="s">
        <v>316</v>
      </c>
      <c r="L110" s="3" t="str">
        <f t="shared" si="0"/>
        <v/>
      </c>
      <c r="M110" s="27"/>
      <c r="N110" s="27"/>
      <c r="O110" s="27"/>
    </row>
    <row r="111" spans="1:15" ht="14.25" hidden="1">
      <c r="A111" s="40" t="s">
        <v>506</v>
      </c>
      <c r="B111" s="41">
        <v>0</v>
      </c>
      <c r="C111" s="42">
        <v>-98</v>
      </c>
      <c r="D111" s="27" t="s">
        <v>316</v>
      </c>
      <c r="E111" s="27">
        <v>-98</v>
      </c>
      <c r="F111" s="27" t="s">
        <v>316</v>
      </c>
      <c r="G111" s="3"/>
      <c r="H111" s="27" t="s">
        <v>507</v>
      </c>
      <c r="I111" s="27">
        <v>232</v>
      </c>
      <c r="J111" s="27" t="s">
        <v>316</v>
      </c>
      <c r="K111" s="27" t="s">
        <v>316</v>
      </c>
      <c r="L111" s="3" t="str">
        <f t="shared" si="0"/>
        <v/>
      </c>
      <c r="M111" s="27"/>
      <c r="N111" s="27"/>
      <c r="O111" s="27"/>
    </row>
    <row r="112" spans="1:15" ht="14.25" hidden="1">
      <c r="A112" s="40" t="s">
        <v>508</v>
      </c>
      <c r="B112" s="41">
        <v>0</v>
      </c>
      <c r="C112" s="42">
        <v>-98</v>
      </c>
      <c r="D112" s="27" t="s">
        <v>316</v>
      </c>
      <c r="E112" s="27">
        <v>-98</v>
      </c>
      <c r="F112" s="27" t="s">
        <v>316</v>
      </c>
      <c r="G112" s="3"/>
      <c r="H112" s="27" t="s">
        <v>509</v>
      </c>
      <c r="I112" s="27">
        <v>350</v>
      </c>
      <c r="J112" s="27">
        <v>2</v>
      </c>
      <c r="K112" s="27" t="s">
        <v>316</v>
      </c>
      <c r="L112" s="3" t="str">
        <f t="shared" si="0"/>
        <v/>
      </c>
      <c r="M112" s="27"/>
      <c r="N112" s="27"/>
      <c r="O112" s="27"/>
    </row>
    <row r="113" spans="1:15" ht="14.25" hidden="1">
      <c r="A113" s="40" t="s">
        <v>510</v>
      </c>
      <c r="B113" s="41">
        <v>0</v>
      </c>
      <c r="C113" s="42">
        <v>-99</v>
      </c>
      <c r="D113" s="27" t="s">
        <v>316</v>
      </c>
      <c r="E113" s="27">
        <v>-99</v>
      </c>
      <c r="F113" s="27" t="s">
        <v>316</v>
      </c>
      <c r="G113" s="3"/>
      <c r="H113" s="27" t="s">
        <v>511</v>
      </c>
      <c r="I113" s="27" t="s">
        <v>512</v>
      </c>
      <c r="J113" s="27" t="s">
        <v>316</v>
      </c>
      <c r="K113" s="27">
        <v>2</v>
      </c>
      <c r="L113" s="3" t="str">
        <f t="shared" si="0"/>
        <v/>
      </c>
      <c r="M113" s="27"/>
      <c r="N113" s="27"/>
      <c r="O113" s="27"/>
    </row>
    <row r="114" spans="1:15" ht="14.25" hidden="1">
      <c r="A114" s="40" t="s">
        <v>513</v>
      </c>
      <c r="B114" s="41">
        <v>0</v>
      </c>
      <c r="C114" s="42">
        <v>-99</v>
      </c>
      <c r="D114" s="27" t="s">
        <v>316</v>
      </c>
      <c r="E114" s="27">
        <v>-99</v>
      </c>
      <c r="F114" s="27" t="s">
        <v>316</v>
      </c>
      <c r="G114" s="3"/>
      <c r="H114" s="27" t="s">
        <v>514</v>
      </c>
      <c r="I114" s="27">
        <v>682</v>
      </c>
      <c r="J114" s="27">
        <v>2</v>
      </c>
      <c r="K114" s="27" t="s">
        <v>316</v>
      </c>
      <c r="L114" s="3" t="str">
        <f t="shared" si="0"/>
        <v/>
      </c>
      <c r="M114" s="27"/>
      <c r="N114" s="27"/>
      <c r="O114" s="27"/>
    </row>
    <row r="115" spans="1:15" ht="14.25" hidden="1">
      <c r="A115" s="40" t="s">
        <v>515</v>
      </c>
      <c r="B115" s="41">
        <v>0</v>
      </c>
      <c r="C115" s="42">
        <v>-100</v>
      </c>
      <c r="D115" s="27" t="s">
        <v>316</v>
      </c>
      <c r="E115" s="27">
        <v>-100</v>
      </c>
      <c r="F115" s="27" t="s">
        <v>316</v>
      </c>
      <c r="G115" s="3"/>
      <c r="H115" s="27" t="s">
        <v>516</v>
      </c>
      <c r="I115" s="27">
        <v>417</v>
      </c>
      <c r="J115" s="27">
        <v>2</v>
      </c>
      <c r="K115" s="27" t="s">
        <v>316</v>
      </c>
      <c r="L115" s="3" t="str">
        <f t="shared" si="0"/>
        <v/>
      </c>
      <c r="M115" s="27"/>
      <c r="N115" s="27"/>
      <c r="O115" s="27"/>
    </row>
    <row r="116" spans="1:15" ht="14.25" hidden="1">
      <c r="A116" s="40" t="s">
        <v>517</v>
      </c>
      <c r="B116" s="41">
        <v>0</v>
      </c>
      <c r="C116" s="42">
        <v>-200</v>
      </c>
      <c r="D116" s="27" t="s">
        <v>316</v>
      </c>
      <c r="E116" s="27">
        <v>-200</v>
      </c>
      <c r="F116" s="27" t="s">
        <v>316</v>
      </c>
      <c r="G116" s="3"/>
      <c r="H116" s="27" t="s">
        <v>518</v>
      </c>
      <c r="I116" s="27">
        <v>334</v>
      </c>
      <c r="J116" s="27">
        <v>2</v>
      </c>
      <c r="K116" s="27" t="s">
        <v>316</v>
      </c>
      <c r="L116" s="3" t="str">
        <f t="shared" si="0"/>
        <v/>
      </c>
      <c r="M116" s="27"/>
      <c r="N116" s="27"/>
      <c r="O116" s="27"/>
    </row>
    <row r="117" spans="1:15" ht="14.25" hidden="1">
      <c r="A117" s="40" t="s">
        <v>519</v>
      </c>
      <c r="B117" s="41">
        <v>0</v>
      </c>
      <c r="C117" s="42">
        <v>-201</v>
      </c>
      <c r="D117" s="27" t="s">
        <v>316</v>
      </c>
      <c r="E117" s="27">
        <v>-201</v>
      </c>
      <c r="F117" s="27" t="s">
        <v>316</v>
      </c>
      <c r="G117" s="3"/>
      <c r="H117" s="27" t="s">
        <v>520</v>
      </c>
      <c r="I117" s="27" t="s">
        <v>521</v>
      </c>
      <c r="J117" s="27" t="s">
        <v>316</v>
      </c>
      <c r="K117" s="27" t="s">
        <v>316</v>
      </c>
      <c r="L117" s="3" t="str">
        <f t="shared" si="0"/>
        <v/>
      </c>
      <c r="M117" s="27"/>
      <c r="N117" s="27"/>
      <c r="O117" s="27"/>
    </row>
    <row r="118" spans="1:15" ht="14.25" hidden="1">
      <c r="A118" s="40" t="s">
        <v>522</v>
      </c>
      <c r="B118" s="41">
        <v>0</v>
      </c>
      <c r="C118" s="42">
        <v>-201</v>
      </c>
      <c r="D118" s="27" t="s">
        <v>316</v>
      </c>
      <c r="E118" s="27">
        <v>-201</v>
      </c>
      <c r="F118" s="27" t="s">
        <v>316</v>
      </c>
      <c r="G118" s="3"/>
      <c r="H118" s="27" t="s">
        <v>523</v>
      </c>
      <c r="I118" s="27" t="s">
        <v>524</v>
      </c>
      <c r="J118" s="27" t="s">
        <v>316</v>
      </c>
      <c r="K118" s="27" t="s">
        <v>316</v>
      </c>
      <c r="L118" s="3" t="str">
        <f t="shared" si="0"/>
        <v/>
      </c>
      <c r="M118" s="27"/>
      <c r="N118" s="27"/>
      <c r="O118" s="27"/>
    </row>
    <row r="119" spans="1:15" ht="14.25" hidden="1">
      <c r="A119" s="40" t="s">
        <v>525</v>
      </c>
      <c r="B119" s="41">
        <v>0</v>
      </c>
      <c r="C119" s="42">
        <v>-202</v>
      </c>
      <c r="D119" s="27" t="s">
        <v>316</v>
      </c>
      <c r="E119" s="27">
        <v>-202</v>
      </c>
      <c r="F119" s="27" t="s">
        <v>316</v>
      </c>
      <c r="G119" s="3"/>
      <c r="H119" s="27" t="s">
        <v>526</v>
      </c>
      <c r="I119" s="27">
        <v>471</v>
      </c>
      <c r="J119" s="27">
        <v>2</v>
      </c>
      <c r="K119" s="27" t="s">
        <v>316</v>
      </c>
      <c r="L119" s="3" t="str">
        <f t="shared" si="0"/>
        <v/>
      </c>
      <c r="M119" s="27"/>
      <c r="N119" s="27"/>
      <c r="O119" s="27"/>
    </row>
    <row r="120" spans="1:15" ht="14.25" hidden="1">
      <c r="A120" s="40" t="s">
        <v>527</v>
      </c>
      <c r="B120" s="41">
        <v>0</v>
      </c>
      <c r="C120" s="42">
        <v>-202</v>
      </c>
      <c r="D120" s="27" t="s">
        <v>316</v>
      </c>
      <c r="E120" s="27">
        <v>-202</v>
      </c>
      <c r="F120" s="27" t="s">
        <v>316</v>
      </c>
      <c r="G120" s="3"/>
      <c r="H120" s="27" t="s">
        <v>528</v>
      </c>
      <c r="I120" s="27">
        <v>511</v>
      </c>
      <c r="J120" s="27" t="s">
        <v>316</v>
      </c>
      <c r="K120" s="27">
        <v>2</v>
      </c>
      <c r="L120" s="3" t="str">
        <f t="shared" si="0"/>
        <v/>
      </c>
      <c r="M120" s="27"/>
      <c r="N120" s="27"/>
      <c r="O120" s="27"/>
    </row>
    <row r="121" spans="1:15" ht="14.25" hidden="1">
      <c r="A121" s="40" t="s">
        <v>529</v>
      </c>
      <c r="B121" s="41">
        <v>0</v>
      </c>
      <c r="C121" s="42">
        <v>-202</v>
      </c>
      <c r="D121" s="27" t="s">
        <v>316</v>
      </c>
      <c r="E121" s="27">
        <v>-202</v>
      </c>
      <c r="F121" s="27" t="s">
        <v>316</v>
      </c>
      <c r="G121" s="3"/>
      <c r="H121" s="27">
        <v>928</v>
      </c>
      <c r="I121" s="27">
        <v>184</v>
      </c>
      <c r="J121" s="27">
        <v>2</v>
      </c>
      <c r="K121" s="27" t="s">
        <v>316</v>
      </c>
      <c r="L121" s="3" t="str">
        <f t="shared" si="0"/>
        <v/>
      </c>
      <c r="M121" s="27"/>
      <c r="N121" s="27"/>
      <c r="O121" s="27"/>
    </row>
    <row r="122" spans="1:15" ht="14.25" hidden="1">
      <c r="A122" s="40" t="s">
        <v>530</v>
      </c>
      <c r="B122" s="41">
        <v>0</v>
      </c>
      <c r="C122" s="42">
        <v>-202</v>
      </c>
      <c r="D122" s="27" t="s">
        <v>316</v>
      </c>
      <c r="E122" s="27">
        <v>-202</v>
      </c>
      <c r="F122" s="27" t="s">
        <v>316</v>
      </c>
      <c r="G122" s="3"/>
      <c r="H122" s="27">
        <v>918</v>
      </c>
      <c r="I122" s="27">
        <v>185</v>
      </c>
      <c r="J122" s="27">
        <v>2</v>
      </c>
      <c r="K122" s="27" t="s">
        <v>316</v>
      </c>
      <c r="L122" s="3" t="str">
        <f t="shared" si="0"/>
        <v/>
      </c>
      <c r="M122" s="27"/>
      <c r="N122" s="27"/>
      <c r="O122" s="27"/>
    </row>
    <row r="123" spans="1:15" ht="14.25" hidden="1">
      <c r="A123" s="40" t="s">
        <v>531</v>
      </c>
      <c r="B123" s="41">
        <v>0</v>
      </c>
      <c r="C123" s="42">
        <v>-202</v>
      </c>
      <c r="D123" s="27" t="s">
        <v>316</v>
      </c>
      <c r="E123" s="27">
        <v>-202</v>
      </c>
      <c r="F123" s="27" t="s">
        <v>316</v>
      </c>
      <c r="G123" s="3"/>
      <c r="H123" s="27" t="s">
        <v>532</v>
      </c>
      <c r="I123" s="27">
        <v>782</v>
      </c>
      <c r="J123" s="27">
        <v>2</v>
      </c>
      <c r="K123" s="27" t="s">
        <v>316</v>
      </c>
      <c r="L123" s="3" t="str">
        <f t="shared" si="0"/>
        <v/>
      </c>
      <c r="M123" s="27"/>
      <c r="N123" s="27"/>
      <c r="O123" s="27"/>
    </row>
    <row r="124" spans="1:15" ht="14.25" hidden="1">
      <c r="A124" s="40" t="s">
        <v>533</v>
      </c>
      <c r="B124" s="41">
        <v>0</v>
      </c>
      <c r="C124" s="42">
        <v>-202</v>
      </c>
      <c r="D124" s="27" t="s">
        <v>316</v>
      </c>
      <c r="E124" s="27">
        <v>-202</v>
      </c>
      <c r="F124" s="27" t="s">
        <v>316</v>
      </c>
      <c r="G124" s="3"/>
      <c r="H124" s="27">
        <v>546</v>
      </c>
      <c r="I124" s="27">
        <v>109</v>
      </c>
      <c r="J124" s="27" t="s">
        <v>316</v>
      </c>
      <c r="K124" s="27" t="s">
        <v>316</v>
      </c>
      <c r="L124" s="3" t="str">
        <f t="shared" si="0"/>
        <v/>
      </c>
      <c r="M124" s="27"/>
      <c r="N124" s="27"/>
      <c r="O124" s="27"/>
    </row>
    <row r="125" spans="1:15" ht="14.25" hidden="1">
      <c r="A125" s="40" t="s">
        <v>534</v>
      </c>
      <c r="B125" s="41">
        <v>0</v>
      </c>
      <c r="C125" s="42">
        <v>-202</v>
      </c>
      <c r="D125" s="27" t="s">
        <v>316</v>
      </c>
      <c r="E125" s="27">
        <v>-202</v>
      </c>
      <c r="F125" s="27" t="s">
        <v>316</v>
      </c>
      <c r="G125" s="3"/>
      <c r="H125" s="27">
        <v>546</v>
      </c>
      <c r="I125" s="27">
        <v>109</v>
      </c>
      <c r="J125" s="27">
        <v>2</v>
      </c>
      <c r="K125" s="27" t="s">
        <v>316</v>
      </c>
      <c r="L125" s="3" t="str">
        <f t="shared" si="0"/>
        <v/>
      </c>
      <c r="M125" s="27"/>
      <c r="N125" s="27"/>
      <c r="O125" s="27"/>
    </row>
    <row r="126" spans="1:15" ht="14.25" hidden="1">
      <c r="A126" s="40" t="s">
        <v>535</v>
      </c>
      <c r="B126" s="41">
        <v>0</v>
      </c>
      <c r="C126" s="42">
        <v>-202</v>
      </c>
      <c r="D126" s="27" t="s">
        <v>316</v>
      </c>
      <c r="E126" s="27">
        <v>-202</v>
      </c>
      <c r="F126" s="27" t="s">
        <v>316</v>
      </c>
      <c r="G126" s="3"/>
      <c r="H126" s="27" t="s">
        <v>536</v>
      </c>
      <c r="I126" s="27" t="s">
        <v>537</v>
      </c>
      <c r="J126" s="27" t="s">
        <v>316</v>
      </c>
      <c r="K126" s="27">
        <v>4</v>
      </c>
      <c r="L126" s="3" t="str">
        <f t="shared" si="0"/>
        <v/>
      </c>
      <c r="M126" s="27"/>
      <c r="N126" s="27"/>
      <c r="O126" s="27"/>
    </row>
    <row r="127" spans="1:15" ht="14.25" hidden="1">
      <c r="A127" s="40" t="s">
        <v>538</v>
      </c>
      <c r="B127" s="41">
        <v>0</v>
      </c>
      <c r="C127" s="42">
        <v>-202</v>
      </c>
      <c r="D127" s="27" t="s">
        <v>316</v>
      </c>
      <c r="E127" s="27">
        <v>-202</v>
      </c>
      <c r="F127" s="27" t="s">
        <v>316</v>
      </c>
      <c r="G127" s="3"/>
      <c r="H127" s="27" t="s">
        <v>539</v>
      </c>
      <c r="I127" s="27" t="s">
        <v>540</v>
      </c>
      <c r="J127" s="27">
        <v>2</v>
      </c>
      <c r="K127" s="27" t="s">
        <v>316</v>
      </c>
      <c r="L127" s="3" t="str">
        <f t="shared" si="0"/>
        <v/>
      </c>
      <c r="M127" s="27"/>
      <c r="N127" s="27"/>
      <c r="O127" s="27"/>
    </row>
    <row r="128" spans="1:15" ht="14.25" hidden="1">
      <c r="A128" s="40" t="s">
        <v>541</v>
      </c>
      <c r="B128" s="41">
        <v>0</v>
      </c>
      <c r="C128" s="42">
        <v>-202</v>
      </c>
      <c r="D128" s="27" t="s">
        <v>316</v>
      </c>
      <c r="E128" s="27">
        <v>-202</v>
      </c>
      <c r="F128" s="27" t="s">
        <v>316</v>
      </c>
      <c r="G128" s="3"/>
      <c r="H128" s="27" t="s">
        <v>542</v>
      </c>
      <c r="I128" s="27">
        <v>478</v>
      </c>
      <c r="J128" s="27">
        <v>2</v>
      </c>
      <c r="K128" s="27" t="s">
        <v>316</v>
      </c>
      <c r="L128" s="3" t="str">
        <f t="shared" si="0"/>
        <v/>
      </c>
      <c r="M128" s="27"/>
      <c r="N128" s="27"/>
      <c r="O128" s="27"/>
    </row>
    <row r="129" spans="1:15" ht="14.25" hidden="1">
      <c r="A129" s="40" t="s">
        <v>543</v>
      </c>
      <c r="B129" s="41">
        <v>0</v>
      </c>
      <c r="C129" s="42">
        <v>-202</v>
      </c>
      <c r="D129" s="27" t="s">
        <v>316</v>
      </c>
      <c r="E129" s="27">
        <v>-202</v>
      </c>
      <c r="F129" s="27" t="s">
        <v>316</v>
      </c>
      <c r="G129" s="3"/>
      <c r="H129" s="27" t="s">
        <v>544</v>
      </c>
      <c r="I129" s="27" t="s">
        <v>545</v>
      </c>
      <c r="J129" s="27">
        <v>2</v>
      </c>
      <c r="K129" s="27" t="s">
        <v>316</v>
      </c>
      <c r="L129" s="3" t="str">
        <f t="shared" si="0"/>
        <v/>
      </c>
      <c r="M129" s="27"/>
      <c r="N129" s="27"/>
      <c r="O129" s="27"/>
    </row>
    <row r="130" spans="1:15" ht="14.25" hidden="1">
      <c r="A130" s="40" t="s">
        <v>546</v>
      </c>
      <c r="B130" s="41">
        <v>0</v>
      </c>
      <c r="C130" s="42">
        <v>-202</v>
      </c>
      <c r="D130" s="27" t="s">
        <v>316</v>
      </c>
      <c r="E130" s="27">
        <v>-202</v>
      </c>
      <c r="F130" s="27" t="s">
        <v>316</v>
      </c>
      <c r="G130" s="3"/>
      <c r="H130" s="27" t="s">
        <v>547</v>
      </c>
      <c r="I130" s="27">
        <v>294</v>
      </c>
      <c r="J130" s="27">
        <v>2</v>
      </c>
      <c r="K130" s="27" t="s">
        <v>316</v>
      </c>
      <c r="L130" s="3" t="str">
        <f t="shared" si="0"/>
        <v/>
      </c>
      <c r="M130" s="27"/>
      <c r="N130" s="27"/>
      <c r="O130" s="27"/>
    </row>
    <row r="131" spans="1:15" ht="14.25" hidden="1">
      <c r="A131" s="40" t="s">
        <v>548</v>
      </c>
      <c r="B131" s="41">
        <v>0</v>
      </c>
      <c r="C131" s="42">
        <v>-202</v>
      </c>
      <c r="D131" s="27" t="s">
        <v>316</v>
      </c>
      <c r="E131" s="27">
        <v>-202</v>
      </c>
      <c r="F131" s="27" t="s">
        <v>316</v>
      </c>
      <c r="G131" s="3"/>
      <c r="H131" s="27">
        <v>886</v>
      </c>
      <c r="I131" s="27">
        <v>186</v>
      </c>
      <c r="J131" s="27" t="s">
        <v>316</v>
      </c>
      <c r="K131" s="27">
        <v>2</v>
      </c>
      <c r="L131" s="3" t="str">
        <f t="shared" si="0"/>
        <v/>
      </c>
      <c r="M131" s="27"/>
      <c r="N131" s="27"/>
      <c r="O131" s="27"/>
    </row>
    <row r="132" spans="1:15" ht="14.25" hidden="1">
      <c r="A132" s="40" t="s">
        <v>549</v>
      </c>
      <c r="B132" s="41">
        <v>0</v>
      </c>
      <c r="C132" s="42">
        <v>-202</v>
      </c>
      <c r="D132" s="27" t="s">
        <v>316</v>
      </c>
      <c r="E132" s="27">
        <v>-202</v>
      </c>
      <c r="F132" s="27" t="s">
        <v>316</v>
      </c>
      <c r="G132" s="3"/>
      <c r="H132" s="27" t="s">
        <v>550</v>
      </c>
      <c r="I132" s="27">
        <v>320</v>
      </c>
      <c r="J132" s="27">
        <v>2</v>
      </c>
      <c r="K132" s="27" t="s">
        <v>316</v>
      </c>
      <c r="L132" s="3" t="str">
        <f t="shared" si="0"/>
        <v/>
      </c>
      <c r="M132" s="27"/>
      <c r="N132" s="27"/>
      <c r="O132" s="27"/>
    </row>
    <row r="133" spans="1:15" ht="14.25" hidden="1">
      <c r="A133" s="40" t="s">
        <v>551</v>
      </c>
      <c r="B133" s="41">
        <v>0</v>
      </c>
      <c r="C133" s="42">
        <v>-202</v>
      </c>
      <c r="D133" s="27" t="s">
        <v>316</v>
      </c>
      <c r="E133" s="27">
        <v>-202</v>
      </c>
      <c r="F133" s="27" t="s">
        <v>316</v>
      </c>
      <c r="G133" s="3"/>
      <c r="H133" s="27" t="s">
        <v>552</v>
      </c>
      <c r="I133" s="27">
        <v>267</v>
      </c>
      <c r="J133" s="27">
        <v>2</v>
      </c>
      <c r="K133" s="27" t="s">
        <v>316</v>
      </c>
      <c r="L133" s="3" t="str">
        <f t="shared" si="0"/>
        <v/>
      </c>
      <c r="M133" s="27"/>
      <c r="N133" s="27"/>
      <c r="O133" s="27"/>
    </row>
    <row r="134" spans="1:15" ht="14.25" hidden="1">
      <c r="A134" s="40" t="s">
        <v>553</v>
      </c>
      <c r="B134" s="41">
        <v>0</v>
      </c>
      <c r="C134" s="42">
        <v>-202</v>
      </c>
      <c r="D134" s="27" t="s">
        <v>316</v>
      </c>
      <c r="E134" s="27">
        <v>-202</v>
      </c>
      <c r="F134" s="27" t="s">
        <v>316</v>
      </c>
      <c r="G134" s="3"/>
      <c r="H134" s="27">
        <v>591</v>
      </c>
      <c r="I134" s="27">
        <v>36</v>
      </c>
      <c r="J134" s="27" t="s">
        <v>316</v>
      </c>
      <c r="K134" s="27" t="s">
        <v>316</v>
      </c>
      <c r="L134" s="3" t="str">
        <f t="shared" si="0"/>
        <v/>
      </c>
      <c r="M134" s="27"/>
      <c r="N134" s="27"/>
      <c r="O134" s="27"/>
    </row>
    <row r="135" spans="1:15" ht="14.25" hidden="1">
      <c r="A135" s="40" t="s">
        <v>554</v>
      </c>
      <c r="B135" s="41">
        <v>0</v>
      </c>
      <c r="C135" s="42">
        <v>-202</v>
      </c>
      <c r="D135" s="27" t="s">
        <v>316</v>
      </c>
      <c r="E135" s="27">
        <v>-202</v>
      </c>
      <c r="F135" s="27" t="s">
        <v>316</v>
      </c>
      <c r="G135" s="3"/>
      <c r="H135" s="27" t="s">
        <v>555</v>
      </c>
      <c r="I135" s="27">
        <v>331</v>
      </c>
      <c r="J135" s="27">
        <v>2</v>
      </c>
      <c r="K135" s="27" t="s">
        <v>316</v>
      </c>
      <c r="L135" s="3" t="str">
        <f t="shared" si="0"/>
        <v/>
      </c>
      <c r="M135" s="27"/>
      <c r="N135" s="27"/>
      <c r="O135" s="27"/>
    </row>
    <row r="136" spans="1:15" ht="14.25" hidden="1">
      <c r="A136" s="40" t="s">
        <v>556</v>
      </c>
      <c r="B136" s="41">
        <v>0</v>
      </c>
      <c r="C136" s="42">
        <v>-202</v>
      </c>
      <c r="D136" s="27" t="s">
        <v>316</v>
      </c>
      <c r="E136" s="27">
        <v>-202</v>
      </c>
      <c r="F136" s="27" t="s">
        <v>316</v>
      </c>
      <c r="G136" s="3"/>
      <c r="H136" s="27">
        <v>216</v>
      </c>
      <c r="I136" s="27">
        <v>66</v>
      </c>
      <c r="J136" s="27">
        <v>32</v>
      </c>
      <c r="K136" s="27" t="s">
        <v>316</v>
      </c>
      <c r="L136" s="3" t="str">
        <f t="shared" si="0"/>
        <v/>
      </c>
      <c r="M136" s="27"/>
      <c r="N136" s="27"/>
      <c r="O136" s="27"/>
    </row>
    <row r="137" spans="1:15" ht="14.25" hidden="1">
      <c r="A137" s="40" t="s">
        <v>557</v>
      </c>
      <c r="B137" s="41">
        <v>0</v>
      </c>
      <c r="C137" s="42">
        <v>-202</v>
      </c>
      <c r="D137" s="27" t="s">
        <v>316</v>
      </c>
      <c r="E137" s="27">
        <v>-202</v>
      </c>
      <c r="F137" s="27" t="s">
        <v>316</v>
      </c>
      <c r="G137" s="3"/>
      <c r="H137" s="27">
        <v>706</v>
      </c>
      <c r="I137" s="27">
        <v>90</v>
      </c>
      <c r="J137" s="27">
        <v>26</v>
      </c>
      <c r="K137" s="27" t="s">
        <v>316</v>
      </c>
      <c r="L137" s="3" t="str">
        <f t="shared" si="0"/>
        <v/>
      </c>
      <c r="M137" s="27"/>
      <c r="N137" s="27"/>
      <c r="O137" s="27"/>
    </row>
    <row r="138" spans="1:15" ht="14.25" hidden="1">
      <c r="A138" s="40" t="s">
        <v>558</v>
      </c>
      <c r="B138" s="41">
        <v>0</v>
      </c>
      <c r="C138" s="42">
        <v>-202</v>
      </c>
      <c r="D138" s="27" t="s">
        <v>316</v>
      </c>
      <c r="E138" s="27">
        <v>-202</v>
      </c>
      <c r="F138" s="27" t="s">
        <v>316</v>
      </c>
      <c r="G138" s="3"/>
      <c r="H138" s="27" t="s">
        <v>559</v>
      </c>
      <c r="I138" s="27">
        <v>226</v>
      </c>
      <c r="J138" s="27">
        <v>2</v>
      </c>
      <c r="K138" s="27" t="s">
        <v>316</v>
      </c>
      <c r="L138" s="3" t="str">
        <f t="shared" si="0"/>
        <v/>
      </c>
      <c r="M138" s="27"/>
      <c r="N138" s="27"/>
      <c r="O138" s="27"/>
    </row>
    <row r="139" spans="1:15" ht="14.25" hidden="1">
      <c r="A139" s="40" t="s">
        <v>560</v>
      </c>
      <c r="B139" s="41">
        <v>0</v>
      </c>
      <c r="C139" s="42">
        <v>-202</v>
      </c>
      <c r="D139" s="27" t="s">
        <v>316</v>
      </c>
      <c r="E139" s="27">
        <v>-202</v>
      </c>
      <c r="F139" s="27" t="s">
        <v>316</v>
      </c>
      <c r="G139" s="3"/>
      <c r="H139" s="27">
        <v>472</v>
      </c>
      <c r="I139" s="27">
        <v>151</v>
      </c>
      <c r="J139" s="27" t="s">
        <v>316</v>
      </c>
      <c r="K139" s="27">
        <v>6</v>
      </c>
      <c r="L139" s="3" t="str">
        <f t="shared" si="0"/>
        <v/>
      </c>
      <c r="M139" s="27"/>
      <c r="N139" s="27"/>
      <c r="O139" s="27"/>
    </row>
    <row r="140" spans="1:15" ht="14.25" hidden="1">
      <c r="A140" s="40" t="s">
        <v>561</v>
      </c>
      <c r="B140" s="41">
        <v>0</v>
      </c>
      <c r="C140" s="42">
        <v>-202</v>
      </c>
      <c r="D140" s="27" t="s">
        <v>316</v>
      </c>
      <c r="E140" s="27">
        <v>-202</v>
      </c>
      <c r="F140" s="27" t="s">
        <v>316</v>
      </c>
      <c r="G140" s="3"/>
      <c r="H140" s="27">
        <v>997</v>
      </c>
      <c r="I140" s="27">
        <v>320</v>
      </c>
      <c r="J140" s="27">
        <v>2</v>
      </c>
      <c r="K140" s="27" t="s">
        <v>316</v>
      </c>
      <c r="L140" s="3" t="str">
        <f t="shared" si="0"/>
        <v/>
      </c>
      <c r="M140" s="27"/>
      <c r="N140" s="27"/>
      <c r="O140" s="27"/>
    </row>
    <row r="141" spans="1:15" ht="14.25" hidden="1">
      <c r="A141" s="40" t="s">
        <v>562</v>
      </c>
      <c r="B141" s="41">
        <v>0</v>
      </c>
      <c r="C141" s="42">
        <v>-202</v>
      </c>
      <c r="D141" s="27" t="s">
        <v>316</v>
      </c>
      <c r="E141" s="27">
        <v>-202</v>
      </c>
      <c r="F141" s="27" t="s">
        <v>316</v>
      </c>
      <c r="G141" s="3"/>
      <c r="H141" s="27" t="s">
        <v>563</v>
      </c>
      <c r="I141" s="27">
        <v>406</v>
      </c>
      <c r="J141" s="27" t="s">
        <v>316</v>
      </c>
      <c r="K141" s="27">
        <v>5</v>
      </c>
      <c r="L141" s="3" t="str">
        <f t="shared" si="0"/>
        <v/>
      </c>
      <c r="M141" s="27"/>
      <c r="N141" s="27"/>
      <c r="O141" s="27"/>
    </row>
    <row r="142" spans="1:15" ht="14.25" hidden="1">
      <c r="A142" s="40" t="s">
        <v>564</v>
      </c>
      <c r="B142" s="41">
        <v>0</v>
      </c>
      <c r="C142" s="42">
        <v>-203</v>
      </c>
      <c r="D142" s="27" t="s">
        <v>316</v>
      </c>
      <c r="E142" s="27">
        <v>-203</v>
      </c>
      <c r="F142" s="27" t="s">
        <v>316</v>
      </c>
      <c r="G142" s="3"/>
      <c r="H142" s="27" t="s">
        <v>565</v>
      </c>
      <c r="I142" s="27">
        <v>919</v>
      </c>
      <c r="J142" s="27" t="s">
        <v>316</v>
      </c>
      <c r="K142" s="27">
        <v>2</v>
      </c>
      <c r="L142" s="3" t="str">
        <f t="shared" si="0"/>
        <v/>
      </c>
      <c r="M142" s="27"/>
      <c r="N142" s="27"/>
      <c r="O142" s="27"/>
    </row>
    <row r="143" spans="1:15" ht="14.25" hidden="1">
      <c r="A143" s="40" t="s">
        <v>566</v>
      </c>
      <c r="B143" s="41">
        <v>0</v>
      </c>
      <c r="C143" s="42">
        <v>-204</v>
      </c>
      <c r="D143" s="27" t="s">
        <v>316</v>
      </c>
      <c r="E143" s="27">
        <v>-204</v>
      </c>
      <c r="F143" s="27" t="s">
        <v>316</v>
      </c>
      <c r="G143" s="3"/>
      <c r="H143" s="27">
        <v>569</v>
      </c>
      <c r="I143" s="27">
        <v>68</v>
      </c>
      <c r="J143" s="27" t="s">
        <v>316</v>
      </c>
      <c r="K143" s="27" t="s">
        <v>316</v>
      </c>
      <c r="L143" s="3" t="str">
        <f t="shared" si="0"/>
        <v/>
      </c>
      <c r="M143" s="27"/>
      <c r="N143" s="27"/>
      <c r="O143" s="27"/>
    </row>
    <row r="144" spans="1:15" ht="14.25" hidden="1">
      <c r="A144" s="40" t="s">
        <v>567</v>
      </c>
      <c r="B144" s="41">
        <v>0</v>
      </c>
      <c r="C144" s="42">
        <v>-95</v>
      </c>
      <c r="D144" s="27" t="s">
        <v>316</v>
      </c>
      <c r="E144" s="27">
        <v>-205</v>
      </c>
      <c r="F144" s="27" t="s">
        <v>316</v>
      </c>
      <c r="G144" s="3"/>
      <c r="H144" s="27">
        <v>563</v>
      </c>
      <c r="I144" s="27">
        <v>67</v>
      </c>
      <c r="J144" s="27" t="s">
        <v>316</v>
      </c>
      <c r="K144" s="27" t="s">
        <v>316</v>
      </c>
      <c r="L144" s="3" t="str">
        <f t="shared" si="0"/>
        <v/>
      </c>
      <c r="M144" s="27"/>
      <c r="N144" s="27"/>
      <c r="O144" s="27"/>
    </row>
    <row r="145" spans="1:15" ht="14.25" hidden="1">
      <c r="A145" s="40" t="s">
        <v>568</v>
      </c>
      <c r="B145" s="41">
        <v>0</v>
      </c>
      <c r="C145" s="42">
        <v>-205</v>
      </c>
      <c r="D145" s="27" t="s">
        <v>316</v>
      </c>
      <c r="E145" s="27">
        <v>-205</v>
      </c>
      <c r="F145" s="27" t="s">
        <v>316</v>
      </c>
      <c r="G145" s="3"/>
      <c r="H145" s="27" t="s">
        <v>569</v>
      </c>
      <c r="I145" s="27" t="s">
        <v>570</v>
      </c>
      <c r="J145" s="27">
        <v>2</v>
      </c>
      <c r="K145" s="27" t="s">
        <v>316</v>
      </c>
      <c r="L145" s="3" t="str">
        <f t="shared" si="0"/>
        <v/>
      </c>
      <c r="M145" s="27"/>
      <c r="N145" s="27"/>
      <c r="O145" s="27"/>
    </row>
    <row r="146" spans="1:15" ht="14.25" hidden="1">
      <c r="A146" s="40" t="s">
        <v>571</v>
      </c>
      <c r="B146" s="41">
        <v>0</v>
      </c>
      <c r="C146" s="42">
        <v>-205</v>
      </c>
      <c r="D146" s="27" t="s">
        <v>316</v>
      </c>
      <c r="E146" s="27">
        <v>-205</v>
      </c>
      <c r="F146" s="27" t="s">
        <v>316</v>
      </c>
      <c r="G146" s="3"/>
      <c r="H146" s="27" t="s">
        <v>572</v>
      </c>
      <c r="I146" s="27" t="s">
        <v>573</v>
      </c>
      <c r="J146" s="27" t="s">
        <v>316</v>
      </c>
      <c r="K146" s="27" t="s">
        <v>316</v>
      </c>
      <c r="L146" s="3" t="str">
        <f t="shared" si="0"/>
        <v/>
      </c>
      <c r="M146" s="27"/>
      <c r="N146" s="27"/>
      <c r="O146" s="27"/>
    </row>
    <row r="147" spans="1:15" ht="14.25" hidden="1">
      <c r="A147" s="40" t="s">
        <v>574</v>
      </c>
      <c r="B147" s="41">
        <v>0</v>
      </c>
      <c r="C147" s="42">
        <v>-205</v>
      </c>
      <c r="D147" s="27" t="s">
        <v>316</v>
      </c>
      <c r="E147" s="27">
        <v>-205</v>
      </c>
      <c r="F147" s="27" t="s">
        <v>316</v>
      </c>
      <c r="G147" s="3"/>
      <c r="H147" s="27" t="s">
        <v>575</v>
      </c>
      <c r="I147" s="27" t="s">
        <v>576</v>
      </c>
      <c r="J147" s="27" t="s">
        <v>316</v>
      </c>
      <c r="K147" s="27" t="s">
        <v>316</v>
      </c>
      <c r="L147" s="3" t="str">
        <f t="shared" si="0"/>
        <v/>
      </c>
      <c r="M147" s="27"/>
      <c r="N147" s="27"/>
      <c r="O147" s="27"/>
    </row>
    <row r="148" spans="1:15" ht="14.25" hidden="1">
      <c r="A148" s="40" t="s">
        <v>577</v>
      </c>
      <c r="B148" s="41">
        <v>0</v>
      </c>
      <c r="C148" s="42">
        <v>-205</v>
      </c>
      <c r="D148" s="27" t="s">
        <v>316</v>
      </c>
      <c r="E148" s="27">
        <v>-205</v>
      </c>
      <c r="F148" s="27" t="s">
        <v>316</v>
      </c>
      <c r="G148" s="3"/>
      <c r="H148" s="27" t="s">
        <v>578</v>
      </c>
      <c r="I148" s="27">
        <v>543</v>
      </c>
      <c r="J148" s="27" t="s">
        <v>316</v>
      </c>
      <c r="K148" s="27" t="s">
        <v>316</v>
      </c>
      <c r="L148" s="3" t="str">
        <f t="shared" si="0"/>
        <v/>
      </c>
      <c r="M148" s="27"/>
      <c r="N148" s="27"/>
      <c r="O148" s="27"/>
    </row>
    <row r="149" spans="1:15" ht="14.25" hidden="1">
      <c r="A149" s="40" t="s">
        <v>579</v>
      </c>
      <c r="B149" s="41">
        <v>0</v>
      </c>
      <c r="C149" s="42">
        <v>-205</v>
      </c>
      <c r="D149" s="27" t="s">
        <v>316</v>
      </c>
      <c r="E149" s="27">
        <v>-205</v>
      </c>
      <c r="F149" s="27" t="s">
        <v>316</v>
      </c>
      <c r="G149" s="3"/>
      <c r="H149" s="27" t="s">
        <v>580</v>
      </c>
      <c r="I149" s="27" t="s">
        <v>581</v>
      </c>
      <c r="J149" s="27" t="s">
        <v>316</v>
      </c>
      <c r="K149" s="27" t="s">
        <v>316</v>
      </c>
      <c r="L149" s="3" t="str">
        <f t="shared" si="0"/>
        <v/>
      </c>
      <c r="M149" s="27"/>
      <c r="N149" s="27"/>
      <c r="O149" s="27"/>
    </row>
    <row r="150" spans="1:15" ht="14.25" hidden="1">
      <c r="A150" s="40" t="s">
        <v>582</v>
      </c>
      <c r="B150" s="41">
        <v>0</v>
      </c>
      <c r="C150" s="42">
        <v>-205</v>
      </c>
      <c r="D150" s="27" t="s">
        <v>316</v>
      </c>
      <c r="E150" s="27">
        <v>-205</v>
      </c>
      <c r="F150" s="27" t="s">
        <v>316</v>
      </c>
      <c r="G150" s="3"/>
      <c r="H150" s="27">
        <v>673</v>
      </c>
      <c r="I150" s="27">
        <v>215</v>
      </c>
      <c r="J150" s="27" t="s">
        <v>316</v>
      </c>
      <c r="K150" s="27" t="s">
        <v>316</v>
      </c>
      <c r="L150" s="3" t="str">
        <f t="shared" si="0"/>
        <v/>
      </c>
      <c r="M150" s="27"/>
      <c r="N150" s="27"/>
      <c r="O150" s="27"/>
    </row>
    <row r="151" spans="1:15" ht="14.25" hidden="1">
      <c r="A151" s="40" t="s">
        <v>583</v>
      </c>
      <c r="B151" s="41">
        <v>0</v>
      </c>
      <c r="C151" s="42">
        <v>-206</v>
      </c>
      <c r="D151" s="27" t="s">
        <v>316</v>
      </c>
      <c r="E151" s="27">
        <v>-206</v>
      </c>
      <c r="F151" s="27" t="s">
        <v>316</v>
      </c>
      <c r="G151" s="3"/>
      <c r="H151" s="27" t="s">
        <v>584</v>
      </c>
      <c r="I151" s="27" t="s">
        <v>585</v>
      </c>
      <c r="J151" s="27" t="s">
        <v>316</v>
      </c>
      <c r="K151" s="27" t="s">
        <v>316</v>
      </c>
      <c r="L151" s="3" t="str">
        <f t="shared" si="0"/>
        <v/>
      </c>
      <c r="M151" s="27"/>
      <c r="N151" s="27"/>
      <c r="O151" s="27"/>
    </row>
    <row r="152" spans="1:15" ht="14.25" hidden="1">
      <c r="A152" s="40" t="s">
        <v>586</v>
      </c>
      <c r="B152" s="41">
        <v>0</v>
      </c>
      <c r="C152" s="42">
        <v>-207</v>
      </c>
      <c r="D152" s="27" t="s">
        <v>316</v>
      </c>
      <c r="E152" s="27">
        <v>-207</v>
      </c>
      <c r="F152" s="27" t="s">
        <v>316</v>
      </c>
      <c r="G152" s="3"/>
      <c r="H152" s="27" t="s">
        <v>587</v>
      </c>
      <c r="I152" s="27" t="s">
        <v>588</v>
      </c>
      <c r="J152" s="27" t="s">
        <v>316</v>
      </c>
      <c r="K152" s="27">
        <v>2</v>
      </c>
      <c r="L152" s="3" t="str">
        <f t="shared" si="0"/>
        <v/>
      </c>
      <c r="M152" s="27"/>
      <c r="N152" s="27"/>
      <c r="O152" s="27"/>
    </row>
    <row r="153" spans="1:15" ht="14.25" hidden="1">
      <c r="A153" s="40" t="s">
        <v>589</v>
      </c>
      <c r="B153" s="41">
        <v>0</v>
      </c>
      <c r="C153" s="42">
        <v>-207</v>
      </c>
      <c r="D153" s="27" t="s">
        <v>316</v>
      </c>
      <c r="E153" s="27">
        <v>-207</v>
      </c>
      <c r="F153" s="27" t="s">
        <v>316</v>
      </c>
      <c r="G153" s="3"/>
      <c r="H153" s="27" t="s">
        <v>590</v>
      </c>
      <c r="I153" s="27" t="s">
        <v>591</v>
      </c>
      <c r="J153" s="27" t="s">
        <v>316</v>
      </c>
      <c r="K153" s="27" t="s">
        <v>316</v>
      </c>
      <c r="L153" s="3" t="str">
        <f t="shared" si="0"/>
        <v/>
      </c>
      <c r="M153" s="27"/>
      <c r="N153" s="27"/>
      <c r="O153" s="27"/>
    </row>
    <row r="154" spans="1:15" ht="14.25" hidden="1">
      <c r="A154" s="40" t="s">
        <v>592</v>
      </c>
      <c r="B154" s="41">
        <v>0</v>
      </c>
      <c r="C154" s="42">
        <v>-207</v>
      </c>
      <c r="D154" s="27" t="s">
        <v>316</v>
      </c>
      <c r="E154" s="27">
        <v>-207</v>
      </c>
      <c r="F154" s="27" t="s">
        <v>316</v>
      </c>
      <c r="G154" s="3"/>
      <c r="H154" s="27" t="s">
        <v>593</v>
      </c>
      <c r="I154" s="27" t="s">
        <v>594</v>
      </c>
      <c r="J154" s="27" t="s">
        <v>316</v>
      </c>
      <c r="K154" s="27" t="s">
        <v>316</v>
      </c>
      <c r="L154" s="3" t="str">
        <f t="shared" si="0"/>
        <v/>
      </c>
      <c r="M154" s="27"/>
      <c r="N154" s="27"/>
      <c r="O154" s="27"/>
    </row>
    <row r="155" spans="1:15" ht="14.25" hidden="1">
      <c r="A155" s="40" t="s">
        <v>595</v>
      </c>
      <c r="B155" s="41">
        <v>0</v>
      </c>
      <c r="C155" s="42">
        <v>-207</v>
      </c>
      <c r="D155" s="27" t="s">
        <v>316</v>
      </c>
      <c r="E155" s="27">
        <v>-207</v>
      </c>
      <c r="F155" s="27" t="s">
        <v>316</v>
      </c>
      <c r="G155" s="3"/>
      <c r="H155" s="27" t="s">
        <v>596</v>
      </c>
      <c r="I155" s="27">
        <v>955</v>
      </c>
      <c r="J155" s="27" t="s">
        <v>316</v>
      </c>
      <c r="K155" s="27" t="s">
        <v>316</v>
      </c>
      <c r="L155" s="3" t="str">
        <f t="shared" si="0"/>
        <v/>
      </c>
      <c r="M155" s="27"/>
      <c r="N155" s="27"/>
      <c r="O155" s="27"/>
    </row>
    <row r="156" spans="1:15" ht="14.25" hidden="1">
      <c r="A156" s="40" t="s">
        <v>597</v>
      </c>
      <c r="B156" s="41">
        <v>0</v>
      </c>
      <c r="C156" s="42">
        <v>-207</v>
      </c>
      <c r="D156" s="27" t="s">
        <v>316</v>
      </c>
      <c r="E156" s="27">
        <v>-207</v>
      </c>
      <c r="F156" s="27" t="s">
        <v>316</v>
      </c>
      <c r="G156" s="3"/>
      <c r="H156" s="27" t="s">
        <v>598</v>
      </c>
      <c r="I156" s="27" t="s">
        <v>599</v>
      </c>
      <c r="J156" s="27">
        <v>2</v>
      </c>
      <c r="K156" s="27" t="s">
        <v>316</v>
      </c>
      <c r="L156" s="3" t="str">
        <f t="shared" si="0"/>
        <v/>
      </c>
      <c r="M156" s="27"/>
      <c r="N156" s="27"/>
      <c r="O156" s="27"/>
    </row>
    <row r="157" spans="1:15" ht="14.25" hidden="1">
      <c r="A157" s="40" t="s">
        <v>600</v>
      </c>
      <c r="B157" s="41">
        <v>0</v>
      </c>
      <c r="C157" s="42">
        <v>-208</v>
      </c>
      <c r="D157" s="27" t="s">
        <v>316</v>
      </c>
      <c r="E157" s="27">
        <v>-208</v>
      </c>
      <c r="F157" s="27" t="s">
        <v>316</v>
      </c>
      <c r="G157" s="3"/>
      <c r="H157" s="27" t="s">
        <v>601</v>
      </c>
      <c r="I157" s="27">
        <v>350</v>
      </c>
      <c r="J157" s="27" t="s">
        <v>316</v>
      </c>
      <c r="K157" s="27" t="s">
        <v>316</v>
      </c>
      <c r="L157" s="3" t="str">
        <f t="shared" si="0"/>
        <v/>
      </c>
      <c r="M157" s="27"/>
      <c r="N157" s="27"/>
      <c r="O157" s="27"/>
    </row>
    <row r="158" spans="1:15" ht="14.25" hidden="1">
      <c r="A158" s="40" t="s">
        <v>602</v>
      </c>
      <c r="B158" s="41">
        <v>0</v>
      </c>
      <c r="C158" s="42">
        <v>-208</v>
      </c>
      <c r="D158" s="27" t="s">
        <v>316</v>
      </c>
      <c r="E158" s="27">
        <v>-208</v>
      </c>
      <c r="F158" s="27" t="s">
        <v>316</v>
      </c>
      <c r="G158" s="3"/>
      <c r="H158" s="27" t="s">
        <v>603</v>
      </c>
      <c r="I158" s="27" t="s">
        <v>604</v>
      </c>
      <c r="J158" s="27">
        <v>2</v>
      </c>
      <c r="K158" s="27" t="s">
        <v>316</v>
      </c>
      <c r="L158" s="3" t="str">
        <f t="shared" si="0"/>
        <v/>
      </c>
      <c r="M158" s="27"/>
      <c r="N158" s="27"/>
      <c r="O158" s="27"/>
    </row>
    <row r="159" spans="1:15" ht="14.25" hidden="1">
      <c r="A159" s="40" t="s">
        <v>605</v>
      </c>
      <c r="B159" s="41">
        <v>0</v>
      </c>
      <c r="C159" s="42">
        <v>-208</v>
      </c>
      <c r="D159" s="27" t="s">
        <v>316</v>
      </c>
      <c r="E159" s="27">
        <v>-208</v>
      </c>
      <c r="F159" s="27" t="s">
        <v>316</v>
      </c>
      <c r="G159" s="3"/>
      <c r="H159" s="27" t="s">
        <v>606</v>
      </c>
      <c r="I159" s="27" t="s">
        <v>607</v>
      </c>
      <c r="J159" s="27">
        <v>2</v>
      </c>
      <c r="K159" s="27" t="s">
        <v>316</v>
      </c>
      <c r="L159" s="3" t="str">
        <f t="shared" si="0"/>
        <v/>
      </c>
      <c r="M159" s="27"/>
      <c r="N159" s="27"/>
      <c r="O159" s="27"/>
    </row>
    <row r="160" spans="1:15" ht="14.25" hidden="1">
      <c r="A160" s="40" t="s">
        <v>608</v>
      </c>
      <c r="B160" s="41">
        <v>0</v>
      </c>
      <c r="C160" s="42">
        <v>-208</v>
      </c>
      <c r="D160" s="27" t="s">
        <v>316</v>
      </c>
      <c r="E160" s="27">
        <v>-208</v>
      </c>
      <c r="F160" s="27" t="s">
        <v>316</v>
      </c>
      <c r="G160" s="3"/>
      <c r="H160" s="27" t="s">
        <v>609</v>
      </c>
      <c r="I160" s="27">
        <v>835</v>
      </c>
      <c r="J160" s="27">
        <v>2</v>
      </c>
      <c r="K160" s="27" t="s">
        <v>316</v>
      </c>
      <c r="L160" s="3" t="str">
        <f t="shared" si="0"/>
        <v/>
      </c>
      <c r="M160" s="27"/>
      <c r="N160" s="27"/>
      <c r="O160" s="27"/>
    </row>
    <row r="161" spans="1:15" ht="14.25" hidden="1">
      <c r="A161" s="40" t="s">
        <v>610</v>
      </c>
      <c r="B161" s="41">
        <v>0</v>
      </c>
      <c r="C161" s="42">
        <v>-209</v>
      </c>
      <c r="D161" s="27" t="s">
        <v>316</v>
      </c>
      <c r="E161" s="27">
        <v>-209</v>
      </c>
      <c r="F161" s="27" t="s">
        <v>316</v>
      </c>
      <c r="G161" s="3"/>
      <c r="H161" s="27" t="s">
        <v>611</v>
      </c>
      <c r="I161" s="27">
        <v>216</v>
      </c>
      <c r="J161" s="27">
        <v>2</v>
      </c>
      <c r="K161" s="27" t="s">
        <v>316</v>
      </c>
      <c r="L161" s="3" t="str">
        <f t="shared" si="0"/>
        <v/>
      </c>
      <c r="M161" s="27"/>
      <c r="N161" s="27"/>
      <c r="O161" s="27"/>
    </row>
    <row r="162" spans="1:15" ht="14.25" hidden="1">
      <c r="A162" s="40" t="s">
        <v>612</v>
      </c>
      <c r="B162" s="41">
        <v>0</v>
      </c>
      <c r="C162" s="42">
        <v>-209</v>
      </c>
      <c r="D162" s="27" t="s">
        <v>316</v>
      </c>
      <c r="E162" s="27">
        <v>-209</v>
      </c>
      <c r="F162" s="27" t="s">
        <v>316</v>
      </c>
      <c r="G162" s="3"/>
      <c r="H162" s="27">
        <v>277</v>
      </c>
      <c r="I162" s="27">
        <v>59</v>
      </c>
      <c r="J162" s="27">
        <v>20</v>
      </c>
      <c r="K162" s="27" t="s">
        <v>316</v>
      </c>
      <c r="L162" s="3" t="str">
        <f t="shared" si="0"/>
        <v/>
      </c>
      <c r="M162" s="27"/>
      <c r="N162" s="27"/>
      <c r="O162" s="27"/>
    </row>
    <row r="163" spans="1:15" ht="14.25" hidden="1">
      <c r="A163" s="40" t="s">
        <v>613</v>
      </c>
      <c r="B163" s="41">
        <v>0</v>
      </c>
      <c r="C163" s="42">
        <v>-220</v>
      </c>
      <c r="D163" s="27" t="s">
        <v>316</v>
      </c>
      <c r="E163" s="27">
        <v>-220</v>
      </c>
      <c r="F163" s="27" t="s">
        <v>316</v>
      </c>
      <c r="G163" s="3"/>
      <c r="H163" s="27" t="s">
        <v>614</v>
      </c>
      <c r="I163" s="27" t="s">
        <v>615</v>
      </c>
      <c r="J163" s="27" t="s">
        <v>316</v>
      </c>
      <c r="K163" s="27" t="s">
        <v>316</v>
      </c>
      <c r="L163" s="3" t="str">
        <f t="shared" si="0"/>
        <v/>
      </c>
      <c r="M163" s="27"/>
      <c r="N163" s="27"/>
      <c r="O163" s="27"/>
    </row>
    <row r="164" spans="1:15" ht="14.25" hidden="1">
      <c r="A164" s="40" t="s">
        <v>616</v>
      </c>
      <c r="B164" s="41">
        <v>0</v>
      </c>
      <c r="C164" s="42">
        <v>-220</v>
      </c>
      <c r="D164" s="27" t="s">
        <v>316</v>
      </c>
      <c r="E164" s="27">
        <v>-220</v>
      </c>
      <c r="F164" s="27" t="s">
        <v>316</v>
      </c>
      <c r="G164" s="3"/>
      <c r="H164" s="27" t="s">
        <v>617</v>
      </c>
      <c r="I164" s="27">
        <v>350</v>
      </c>
      <c r="J164" s="27" t="s">
        <v>316</v>
      </c>
      <c r="K164" s="27" t="s">
        <v>316</v>
      </c>
      <c r="L164" s="3" t="str">
        <f t="shared" si="0"/>
        <v/>
      </c>
      <c r="M164" s="27"/>
      <c r="N164" s="27"/>
      <c r="O164" s="27"/>
    </row>
    <row r="165" spans="1:15" ht="14.25" hidden="1">
      <c r="A165" s="40" t="s">
        <v>618</v>
      </c>
      <c r="B165" s="41">
        <v>0</v>
      </c>
      <c r="C165" s="42">
        <v>-220</v>
      </c>
      <c r="D165" s="27" t="s">
        <v>316</v>
      </c>
      <c r="E165" s="27">
        <v>-220</v>
      </c>
      <c r="F165" s="27" t="s">
        <v>316</v>
      </c>
      <c r="G165" s="3"/>
      <c r="H165" s="27" t="s">
        <v>619</v>
      </c>
      <c r="I165" s="27" t="s">
        <v>620</v>
      </c>
      <c r="J165" s="27" t="s">
        <v>316</v>
      </c>
      <c r="K165" s="27">
        <v>2</v>
      </c>
      <c r="L165" s="3" t="str">
        <f t="shared" si="0"/>
        <v/>
      </c>
      <c r="M165" s="27"/>
      <c r="N165" s="27"/>
      <c r="O165" s="27"/>
    </row>
    <row r="166" spans="1:15" ht="14.25" hidden="1">
      <c r="A166" s="40" t="s">
        <v>621</v>
      </c>
      <c r="B166" s="41">
        <v>0</v>
      </c>
      <c r="C166" s="42">
        <v>-220</v>
      </c>
      <c r="D166" s="27" t="s">
        <v>316</v>
      </c>
      <c r="E166" s="27">
        <v>-220</v>
      </c>
      <c r="F166" s="27" t="s">
        <v>316</v>
      </c>
      <c r="G166" s="3"/>
      <c r="H166" s="27" t="s">
        <v>622</v>
      </c>
      <c r="I166" s="27">
        <v>320</v>
      </c>
      <c r="J166" s="27" t="s">
        <v>316</v>
      </c>
      <c r="K166" s="27" t="s">
        <v>316</v>
      </c>
      <c r="L166" s="3" t="str">
        <f t="shared" si="0"/>
        <v/>
      </c>
      <c r="M166" s="27"/>
      <c r="N166" s="27"/>
      <c r="O166" s="27"/>
    </row>
    <row r="167" spans="1:15" ht="14.25" hidden="1">
      <c r="A167" s="40" t="s">
        <v>623</v>
      </c>
      <c r="B167" s="41">
        <v>0</v>
      </c>
      <c r="C167" s="42">
        <v>-220</v>
      </c>
      <c r="D167" s="27" t="s">
        <v>316</v>
      </c>
      <c r="E167" s="27">
        <v>-220</v>
      </c>
      <c r="F167" s="27" t="s">
        <v>316</v>
      </c>
      <c r="G167" s="3"/>
      <c r="H167" s="27" t="s">
        <v>624</v>
      </c>
      <c r="I167" s="27">
        <v>350</v>
      </c>
      <c r="J167" s="27" t="s">
        <v>316</v>
      </c>
      <c r="K167" s="27" t="s">
        <v>316</v>
      </c>
      <c r="L167" s="3" t="str">
        <f t="shared" si="0"/>
        <v/>
      </c>
      <c r="M167" s="27"/>
      <c r="N167" s="27"/>
      <c r="O167" s="27"/>
    </row>
    <row r="168" spans="1:15" ht="14.25" hidden="1">
      <c r="A168" s="40" t="s">
        <v>625</v>
      </c>
      <c r="B168" s="41">
        <v>0</v>
      </c>
      <c r="C168" s="42">
        <v>-220</v>
      </c>
      <c r="D168" s="27" t="s">
        <v>316</v>
      </c>
      <c r="E168" s="27">
        <v>-220</v>
      </c>
      <c r="F168" s="27" t="s">
        <v>316</v>
      </c>
      <c r="G168" s="3"/>
      <c r="H168" s="27" t="s">
        <v>626</v>
      </c>
      <c r="I168" s="27">
        <v>350</v>
      </c>
      <c r="J168" s="27" t="s">
        <v>316</v>
      </c>
      <c r="K168" s="27" t="s">
        <v>316</v>
      </c>
      <c r="L168" s="3" t="str">
        <f t="shared" si="0"/>
        <v/>
      </c>
      <c r="M168" s="27"/>
      <c r="N168" s="27"/>
      <c r="O168" s="27"/>
    </row>
    <row r="169" spans="1:15" ht="14.25" hidden="1">
      <c r="A169" s="40" t="s">
        <v>627</v>
      </c>
      <c r="B169" s="41">
        <v>0</v>
      </c>
      <c r="C169" s="42">
        <v>-220</v>
      </c>
      <c r="D169" s="27" t="s">
        <v>316</v>
      </c>
      <c r="E169" s="27">
        <v>-220</v>
      </c>
      <c r="F169" s="27" t="s">
        <v>316</v>
      </c>
      <c r="G169" s="3"/>
      <c r="H169" s="27" t="s">
        <v>628</v>
      </c>
      <c r="I169" s="27">
        <v>916</v>
      </c>
      <c r="J169" s="27" t="s">
        <v>316</v>
      </c>
      <c r="K169" s="27" t="s">
        <v>316</v>
      </c>
      <c r="L169" s="3" t="str">
        <f t="shared" si="0"/>
        <v/>
      </c>
      <c r="M169" s="27"/>
      <c r="N169" s="27"/>
      <c r="O169" s="27"/>
    </row>
    <row r="170" spans="1:15" ht="14.25" hidden="1">
      <c r="A170" s="40" t="s">
        <v>629</v>
      </c>
      <c r="B170" s="41">
        <v>0</v>
      </c>
      <c r="C170" s="42">
        <v>-220</v>
      </c>
      <c r="D170" s="27" t="s">
        <v>316</v>
      </c>
      <c r="E170" s="27">
        <v>-220</v>
      </c>
      <c r="F170" s="27" t="s">
        <v>316</v>
      </c>
      <c r="G170" s="3"/>
      <c r="H170" s="27" t="s">
        <v>630</v>
      </c>
      <c r="I170" s="27" t="s">
        <v>626</v>
      </c>
      <c r="J170" s="27" t="s">
        <v>316</v>
      </c>
      <c r="K170" s="27" t="s">
        <v>316</v>
      </c>
      <c r="L170" s="3" t="str">
        <f t="shared" si="0"/>
        <v/>
      </c>
      <c r="M170" s="27"/>
      <c r="N170" s="27"/>
      <c r="O170" s="27"/>
    </row>
    <row r="171" spans="1:15" ht="14.25" hidden="1">
      <c r="A171" s="40" t="s">
        <v>631</v>
      </c>
      <c r="B171" s="41">
        <v>0</v>
      </c>
      <c r="C171" s="42">
        <v>-220</v>
      </c>
      <c r="D171" s="27" t="s">
        <v>316</v>
      </c>
      <c r="E171" s="27">
        <v>-220</v>
      </c>
      <c r="F171" s="27" t="s">
        <v>316</v>
      </c>
      <c r="G171" s="3"/>
      <c r="H171" s="27">
        <v>613</v>
      </c>
      <c r="I171" s="27">
        <v>150</v>
      </c>
      <c r="J171" s="27" t="s">
        <v>316</v>
      </c>
      <c r="K171" s="27" t="s">
        <v>316</v>
      </c>
      <c r="L171" s="3" t="str">
        <f t="shared" si="0"/>
        <v/>
      </c>
      <c r="M171" s="27"/>
      <c r="N171" s="27"/>
      <c r="O171" s="27"/>
    </row>
    <row r="172" spans="1:15" ht="14.25" hidden="1">
      <c r="A172" s="40" t="s">
        <v>632</v>
      </c>
      <c r="B172" s="41">
        <v>0</v>
      </c>
      <c r="C172" s="42">
        <v>-220</v>
      </c>
      <c r="D172" s="27" t="s">
        <v>316</v>
      </c>
      <c r="E172" s="27">
        <v>-220</v>
      </c>
      <c r="F172" s="27" t="s">
        <v>316</v>
      </c>
      <c r="G172" s="3"/>
      <c r="H172" s="27" t="s">
        <v>633</v>
      </c>
      <c r="I172" s="27">
        <v>993</v>
      </c>
      <c r="J172" s="27">
        <v>2</v>
      </c>
      <c r="K172" s="27" t="s">
        <v>316</v>
      </c>
      <c r="L172" s="3" t="str">
        <f t="shared" si="0"/>
        <v/>
      </c>
      <c r="M172" s="27"/>
      <c r="N172" s="27"/>
      <c r="O172" s="27"/>
    </row>
    <row r="173" spans="1:15" ht="14.25" hidden="1">
      <c r="A173" s="40" t="s">
        <v>634</v>
      </c>
      <c r="B173" s="41">
        <v>0</v>
      </c>
      <c r="C173" s="42">
        <v>-220</v>
      </c>
      <c r="D173" s="27" t="s">
        <v>316</v>
      </c>
      <c r="E173" s="27">
        <v>-220</v>
      </c>
      <c r="F173" s="27" t="s">
        <v>316</v>
      </c>
      <c r="G173" s="3"/>
      <c r="H173" s="27">
        <v>452</v>
      </c>
      <c r="I173" s="27">
        <v>125</v>
      </c>
      <c r="J173" s="27">
        <v>2</v>
      </c>
      <c r="K173" s="27" t="s">
        <v>316</v>
      </c>
      <c r="L173" s="3" t="str">
        <f t="shared" si="0"/>
        <v/>
      </c>
      <c r="M173" s="27"/>
      <c r="N173" s="27"/>
      <c r="O173" s="27"/>
    </row>
    <row r="174" spans="1:15" ht="14.25" hidden="1">
      <c r="A174" s="40" t="s">
        <v>635</v>
      </c>
      <c r="B174" s="41">
        <v>0</v>
      </c>
      <c r="C174" s="42">
        <v>-221</v>
      </c>
      <c r="D174" s="27" t="s">
        <v>316</v>
      </c>
      <c r="E174" s="27">
        <v>-221</v>
      </c>
      <c r="F174" s="27" t="s">
        <v>316</v>
      </c>
      <c r="G174" s="3"/>
      <c r="H174" s="27" t="s">
        <v>636</v>
      </c>
      <c r="I174" s="27" t="s">
        <v>637</v>
      </c>
      <c r="J174" s="27" t="s">
        <v>316</v>
      </c>
      <c r="K174" s="27" t="s">
        <v>316</v>
      </c>
      <c r="L174" s="3" t="str">
        <f t="shared" si="0"/>
        <v/>
      </c>
      <c r="M174" s="27"/>
      <c r="N174" s="27"/>
      <c r="O174" s="27"/>
    </row>
    <row r="175" spans="1:15" ht="14.25" hidden="1">
      <c r="A175" s="40" t="s">
        <v>638</v>
      </c>
      <c r="B175" s="41">
        <v>0</v>
      </c>
      <c r="C175" s="42">
        <v>-221</v>
      </c>
      <c r="D175" s="27" t="s">
        <v>316</v>
      </c>
      <c r="E175" s="27">
        <v>-221</v>
      </c>
      <c r="F175" s="27" t="s">
        <v>316</v>
      </c>
      <c r="G175" s="3"/>
      <c r="H175" s="27" t="s">
        <v>639</v>
      </c>
      <c r="I175" s="27" t="s">
        <v>640</v>
      </c>
      <c r="J175" s="27" t="s">
        <v>316</v>
      </c>
      <c r="K175" s="27" t="s">
        <v>316</v>
      </c>
      <c r="L175" s="3" t="str">
        <f t="shared" si="0"/>
        <v/>
      </c>
      <c r="M175" s="27"/>
      <c r="N175" s="27"/>
      <c r="O175" s="27"/>
    </row>
    <row r="176" spans="1:15" ht="14.25" hidden="1">
      <c r="A176" s="40" t="s">
        <v>641</v>
      </c>
      <c r="B176" s="41">
        <v>0</v>
      </c>
      <c r="C176" s="42">
        <v>-221</v>
      </c>
      <c r="D176" s="27" t="s">
        <v>316</v>
      </c>
      <c r="E176" s="27">
        <v>-221</v>
      </c>
      <c r="F176" s="27" t="s">
        <v>316</v>
      </c>
      <c r="G176" s="3"/>
      <c r="H176" s="27" t="s">
        <v>642</v>
      </c>
      <c r="I176" s="27" t="s">
        <v>643</v>
      </c>
      <c r="J176" s="27" t="s">
        <v>316</v>
      </c>
      <c r="K176" s="27">
        <v>2</v>
      </c>
      <c r="L176" s="3" t="str">
        <f t="shared" si="0"/>
        <v/>
      </c>
      <c r="M176" s="27"/>
      <c r="N176" s="27"/>
      <c r="O176" s="27"/>
    </row>
    <row r="177" spans="1:15" ht="14.25" hidden="1">
      <c r="A177" s="40" t="s">
        <v>644</v>
      </c>
      <c r="B177" s="41">
        <v>0</v>
      </c>
      <c r="C177" s="42">
        <v>-221</v>
      </c>
      <c r="D177" s="27" t="s">
        <v>316</v>
      </c>
      <c r="E177" s="27">
        <v>-221</v>
      </c>
      <c r="F177" s="27" t="s">
        <v>316</v>
      </c>
      <c r="G177" s="3"/>
      <c r="H177" s="27" t="s">
        <v>645</v>
      </c>
      <c r="I177" s="27" t="s">
        <v>646</v>
      </c>
      <c r="J177" s="27" t="s">
        <v>316</v>
      </c>
      <c r="K177" s="27" t="s">
        <v>316</v>
      </c>
      <c r="L177" s="3" t="str">
        <f t="shared" si="0"/>
        <v/>
      </c>
      <c r="M177" s="27"/>
      <c r="N177" s="27"/>
      <c r="O177" s="27"/>
    </row>
    <row r="178" spans="1:15" ht="14.25" hidden="1">
      <c r="A178" s="40" t="s">
        <v>647</v>
      </c>
      <c r="B178" s="41">
        <v>0</v>
      </c>
      <c r="C178" s="42">
        <v>-222</v>
      </c>
      <c r="D178" s="27" t="s">
        <v>316</v>
      </c>
      <c r="E178" s="27">
        <v>-222</v>
      </c>
      <c r="F178" s="27" t="s">
        <v>316</v>
      </c>
      <c r="G178" s="3"/>
      <c r="H178" s="27">
        <v>909</v>
      </c>
      <c r="I178" s="27">
        <v>291</v>
      </c>
      <c r="J178" s="27" t="s">
        <v>316</v>
      </c>
      <c r="K178" s="27">
        <v>8</v>
      </c>
      <c r="L178" s="3" t="str">
        <f t="shared" si="0"/>
        <v/>
      </c>
      <c r="M178" s="27"/>
      <c r="N178" s="27"/>
      <c r="O178" s="27"/>
    </row>
    <row r="179" spans="1:15" ht="14.25" hidden="1">
      <c r="A179" s="40" t="s">
        <v>648</v>
      </c>
      <c r="B179" s="41">
        <v>0</v>
      </c>
      <c r="C179" s="42">
        <v>-222</v>
      </c>
      <c r="D179" s="27" t="s">
        <v>316</v>
      </c>
      <c r="E179" s="27">
        <v>-222</v>
      </c>
      <c r="F179" s="27" t="s">
        <v>316</v>
      </c>
      <c r="G179" s="3"/>
      <c r="H179" s="27">
        <v>964</v>
      </c>
      <c r="I179" s="27">
        <v>98</v>
      </c>
      <c r="J179" s="27">
        <v>2</v>
      </c>
      <c r="K179" s="27" t="s">
        <v>316</v>
      </c>
      <c r="L179" s="3" t="str">
        <f t="shared" si="0"/>
        <v/>
      </c>
      <c r="M179" s="27"/>
      <c r="N179" s="27"/>
      <c r="O179" s="27"/>
    </row>
    <row r="180" spans="1:15" ht="14.25" hidden="1">
      <c r="A180" s="40" t="s">
        <v>649</v>
      </c>
      <c r="B180" s="41">
        <v>0</v>
      </c>
      <c r="C180" s="42">
        <v>-222</v>
      </c>
      <c r="D180" s="27" t="s">
        <v>316</v>
      </c>
      <c r="E180" s="27">
        <v>-222</v>
      </c>
      <c r="F180" s="27" t="s">
        <v>316</v>
      </c>
      <c r="G180" s="3"/>
      <c r="H180" s="27" t="s">
        <v>650</v>
      </c>
      <c r="I180" s="27">
        <v>350</v>
      </c>
      <c r="J180" s="27" t="s">
        <v>316</v>
      </c>
      <c r="K180" s="27" t="s">
        <v>316</v>
      </c>
      <c r="L180" s="3" t="str">
        <f t="shared" si="0"/>
        <v/>
      </c>
      <c r="M180" s="27"/>
      <c r="N180" s="27"/>
      <c r="O180" s="27"/>
    </row>
    <row r="181" spans="1:15" ht="14.25" hidden="1">
      <c r="A181" s="40" t="s">
        <v>651</v>
      </c>
      <c r="B181" s="41">
        <v>0</v>
      </c>
      <c r="C181" s="42">
        <v>-222</v>
      </c>
      <c r="D181" s="27" t="s">
        <v>316</v>
      </c>
      <c r="E181" s="27">
        <v>-222</v>
      </c>
      <c r="F181" s="27" t="s">
        <v>316</v>
      </c>
      <c r="G181" s="3"/>
      <c r="H181" s="27" t="s">
        <v>652</v>
      </c>
      <c r="I181" s="27" t="s">
        <v>653</v>
      </c>
      <c r="J181" s="27" t="s">
        <v>316</v>
      </c>
      <c r="K181" s="27">
        <v>2</v>
      </c>
      <c r="L181" s="3" t="str">
        <f t="shared" si="0"/>
        <v/>
      </c>
      <c r="M181" s="27"/>
      <c r="N181" s="27"/>
      <c r="O181" s="27"/>
    </row>
    <row r="182" spans="1:15" ht="14.25" hidden="1">
      <c r="A182" s="40" t="s">
        <v>654</v>
      </c>
      <c r="B182" s="41">
        <v>0</v>
      </c>
      <c r="C182" s="42">
        <v>-222</v>
      </c>
      <c r="D182" s="27" t="s">
        <v>316</v>
      </c>
      <c r="E182" s="27">
        <v>-222</v>
      </c>
      <c r="F182" s="27" t="s">
        <v>316</v>
      </c>
      <c r="G182" s="3"/>
      <c r="H182" s="27" t="s">
        <v>655</v>
      </c>
      <c r="I182" s="27" t="s">
        <v>656</v>
      </c>
      <c r="J182" s="27">
        <v>2</v>
      </c>
      <c r="K182" s="27" t="s">
        <v>316</v>
      </c>
      <c r="L182" s="3" t="str">
        <f t="shared" si="0"/>
        <v/>
      </c>
      <c r="M182" s="27"/>
      <c r="N182" s="27"/>
      <c r="O182" s="27"/>
    </row>
    <row r="183" spans="1:15" ht="14.25" hidden="1">
      <c r="A183" s="40" t="s">
        <v>657</v>
      </c>
      <c r="B183" s="41">
        <v>0</v>
      </c>
      <c r="C183" s="42">
        <v>-222</v>
      </c>
      <c r="D183" s="27" t="s">
        <v>316</v>
      </c>
      <c r="E183" s="27">
        <v>-222</v>
      </c>
      <c r="F183" s="27" t="s">
        <v>316</v>
      </c>
      <c r="G183" s="3"/>
      <c r="H183" s="27" t="s">
        <v>658</v>
      </c>
      <c r="I183" s="27" t="s">
        <v>659</v>
      </c>
      <c r="J183" s="27">
        <v>2</v>
      </c>
      <c r="K183" s="27" t="s">
        <v>316</v>
      </c>
      <c r="L183" s="3" t="str">
        <f t="shared" si="0"/>
        <v/>
      </c>
      <c r="M183" s="27"/>
      <c r="N183" s="27"/>
      <c r="O183" s="27"/>
    </row>
    <row r="184" spans="1:15" ht="14.25" hidden="1">
      <c r="A184" s="40" t="s">
        <v>660</v>
      </c>
      <c r="B184" s="41">
        <v>0</v>
      </c>
      <c r="C184" s="42">
        <v>-222</v>
      </c>
      <c r="D184" s="27" t="s">
        <v>316</v>
      </c>
      <c r="E184" s="27">
        <v>-222</v>
      </c>
      <c r="F184" s="27" t="s">
        <v>316</v>
      </c>
      <c r="G184" s="3"/>
      <c r="H184" s="27" t="s">
        <v>661</v>
      </c>
      <c r="I184" s="27" t="s">
        <v>662</v>
      </c>
      <c r="J184" s="27" t="s">
        <v>316</v>
      </c>
      <c r="K184" s="27" t="s">
        <v>316</v>
      </c>
      <c r="L184" s="3" t="str">
        <f t="shared" si="0"/>
        <v/>
      </c>
      <c r="M184" s="27"/>
      <c r="N184" s="27"/>
      <c r="O184" s="27"/>
    </row>
    <row r="185" spans="1:15" ht="14.25" hidden="1">
      <c r="A185" s="40" t="s">
        <v>663</v>
      </c>
      <c r="B185" s="41">
        <v>0</v>
      </c>
      <c r="C185" s="42">
        <v>-222</v>
      </c>
      <c r="D185" s="27" t="s">
        <v>316</v>
      </c>
      <c r="E185" s="27">
        <v>-222</v>
      </c>
      <c r="F185" s="27" t="s">
        <v>316</v>
      </c>
      <c r="G185" s="3"/>
      <c r="H185" s="27" t="s">
        <v>664</v>
      </c>
      <c r="I185" s="27" t="s">
        <v>665</v>
      </c>
      <c r="J185" s="27" t="s">
        <v>316</v>
      </c>
      <c r="K185" s="27" t="s">
        <v>316</v>
      </c>
      <c r="L185" s="3" t="str">
        <f t="shared" si="0"/>
        <v/>
      </c>
      <c r="M185" s="27"/>
      <c r="N185" s="27"/>
      <c r="O185" s="27"/>
    </row>
    <row r="186" spans="1:15" ht="14.25" hidden="1">
      <c r="A186" s="40" t="s">
        <v>666</v>
      </c>
      <c r="B186" s="41">
        <v>0</v>
      </c>
      <c r="C186" s="42">
        <v>-222</v>
      </c>
      <c r="D186" s="27" t="s">
        <v>316</v>
      </c>
      <c r="E186" s="27">
        <v>-222</v>
      </c>
      <c r="F186" s="27" t="s">
        <v>316</v>
      </c>
      <c r="G186" s="3"/>
      <c r="H186" s="27" t="s">
        <v>667</v>
      </c>
      <c r="I186" s="27">
        <v>333</v>
      </c>
      <c r="J186" s="27">
        <v>2</v>
      </c>
      <c r="K186" s="27" t="s">
        <v>316</v>
      </c>
      <c r="L186" s="3" t="str">
        <f t="shared" si="0"/>
        <v/>
      </c>
      <c r="M186" s="27"/>
      <c r="N186" s="27"/>
      <c r="O186" s="27"/>
    </row>
    <row r="187" spans="1:15" ht="14.25" hidden="1">
      <c r="A187" s="40" t="s">
        <v>668</v>
      </c>
      <c r="B187" s="41">
        <v>0</v>
      </c>
      <c r="C187" s="42">
        <v>-222</v>
      </c>
      <c r="D187" s="27" t="s">
        <v>316</v>
      </c>
      <c r="E187" s="27">
        <v>-222</v>
      </c>
      <c r="F187" s="27" t="s">
        <v>316</v>
      </c>
      <c r="G187" s="3"/>
      <c r="H187" s="27" t="s">
        <v>669</v>
      </c>
      <c r="I187" s="27">
        <v>-12</v>
      </c>
      <c r="J187" s="27" t="s">
        <v>316</v>
      </c>
      <c r="K187" s="27" t="s">
        <v>316</v>
      </c>
      <c r="L187" s="3" t="str">
        <f t="shared" si="0"/>
        <v/>
      </c>
      <c r="M187" s="27"/>
      <c r="N187" s="27"/>
      <c r="O187" s="27"/>
    </row>
    <row r="188" spans="1:15" ht="14.25" hidden="1">
      <c r="A188" s="40" t="s">
        <v>670</v>
      </c>
      <c r="B188" s="41">
        <v>0</v>
      </c>
      <c r="C188" s="42">
        <v>-222</v>
      </c>
      <c r="D188" s="27" t="s">
        <v>316</v>
      </c>
      <c r="E188" s="27">
        <v>-222</v>
      </c>
      <c r="F188" s="27" t="s">
        <v>316</v>
      </c>
      <c r="G188" s="3"/>
      <c r="H188" s="27">
        <v>933</v>
      </c>
      <c r="I188" s="27">
        <v>295</v>
      </c>
      <c r="J188" s="27">
        <v>2</v>
      </c>
      <c r="K188" s="27" t="s">
        <v>316</v>
      </c>
      <c r="L188" s="3" t="str">
        <f t="shared" si="0"/>
        <v/>
      </c>
      <c r="M188" s="27"/>
      <c r="N188" s="27"/>
      <c r="O188" s="27"/>
    </row>
    <row r="189" spans="1:15" ht="14.25" hidden="1">
      <c r="A189" s="40" t="s">
        <v>671</v>
      </c>
      <c r="B189" s="41">
        <v>0</v>
      </c>
      <c r="C189" s="42">
        <v>-222</v>
      </c>
      <c r="D189" s="27" t="s">
        <v>316</v>
      </c>
      <c r="E189" s="27">
        <v>-222</v>
      </c>
      <c r="F189" s="27" t="s">
        <v>316</v>
      </c>
      <c r="G189" s="3"/>
      <c r="H189" s="27" t="s">
        <v>672</v>
      </c>
      <c r="I189" s="27" t="s">
        <v>673</v>
      </c>
      <c r="J189" s="27" t="s">
        <v>316</v>
      </c>
      <c r="K189" s="27" t="s">
        <v>316</v>
      </c>
      <c r="L189" s="3" t="str">
        <f t="shared" si="0"/>
        <v/>
      </c>
      <c r="M189" s="27"/>
      <c r="N189" s="27"/>
      <c r="O189" s="27"/>
    </row>
    <row r="190" spans="1:15" ht="14.25" hidden="1">
      <c r="A190" s="40" t="s">
        <v>674</v>
      </c>
      <c r="B190" s="41">
        <v>0</v>
      </c>
      <c r="C190" s="42">
        <v>-222</v>
      </c>
      <c r="D190" s="27" t="s">
        <v>316</v>
      </c>
      <c r="E190" s="27">
        <v>-222</v>
      </c>
      <c r="F190" s="27" t="s">
        <v>316</v>
      </c>
      <c r="G190" s="3"/>
      <c r="H190" s="27" t="s">
        <v>675</v>
      </c>
      <c r="I190" s="27">
        <v>324</v>
      </c>
      <c r="J190" s="27" t="s">
        <v>316</v>
      </c>
      <c r="K190" s="27" t="s">
        <v>316</v>
      </c>
      <c r="L190" s="3" t="str">
        <f t="shared" si="0"/>
        <v/>
      </c>
      <c r="M190" s="27"/>
      <c r="N190" s="27"/>
      <c r="O190" s="27"/>
    </row>
    <row r="191" spans="1:15" ht="14.25" hidden="1">
      <c r="A191" s="40" t="s">
        <v>676</v>
      </c>
      <c r="B191" s="41">
        <v>0</v>
      </c>
      <c r="C191" s="42">
        <v>-222</v>
      </c>
      <c r="D191" s="27" t="s">
        <v>316</v>
      </c>
      <c r="E191" s="27">
        <v>-222</v>
      </c>
      <c r="F191" s="27" t="s">
        <v>316</v>
      </c>
      <c r="G191" s="3"/>
      <c r="H191" s="27" t="s">
        <v>677</v>
      </c>
      <c r="I191" s="27" t="s">
        <v>678</v>
      </c>
      <c r="J191" s="27" t="s">
        <v>316</v>
      </c>
      <c r="K191" s="27" t="s">
        <v>316</v>
      </c>
      <c r="L191" s="3" t="str">
        <f t="shared" si="0"/>
        <v/>
      </c>
      <c r="M191" s="27"/>
      <c r="N191" s="27"/>
      <c r="O191" s="27"/>
    </row>
    <row r="192" spans="1:15" ht="14.25" hidden="1">
      <c r="A192" s="40" t="s">
        <v>679</v>
      </c>
      <c r="B192" s="41">
        <v>0</v>
      </c>
      <c r="C192" s="42">
        <v>-222</v>
      </c>
      <c r="D192" s="27" t="s">
        <v>316</v>
      </c>
      <c r="E192" s="27">
        <v>-222</v>
      </c>
      <c r="F192" s="27" t="s">
        <v>316</v>
      </c>
      <c r="G192" s="3"/>
      <c r="H192" s="27">
        <v>370</v>
      </c>
      <c r="I192" s="27">
        <v>81</v>
      </c>
      <c r="J192" s="27">
        <v>2</v>
      </c>
      <c r="K192" s="27" t="s">
        <v>316</v>
      </c>
      <c r="L192" s="3" t="str">
        <f t="shared" si="0"/>
        <v/>
      </c>
      <c r="M192" s="27"/>
      <c r="N192" s="27"/>
      <c r="O192" s="27"/>
    </row>
    <row r="193" spans="1:15" ht="14.25" hidden="1">
      <c r="A193" s="40" t="s">
        <v>680</v>
      </c>
      <c r="B193" s="41">
        <v>0</v>
      </c>
      <c r="C193" s="42">
        <v>-222</v>
      </c>
      <c r="D193" s="27" t="s">
        <v>316</v>
      </c>
      <c r="E193" s="27">
        <v>-222</v>
      </c>
      <c r="F193" s="27" t="s">
        <v>316</v>
      </c>
      <c r="G193" s="3"/>
      <c r="H193" s="27">
        <v>258</v>
      </c>
      <c r="I193" s="27">
        <v>69</v>
      </c>
      <c r="J193" s="27" t="s">
        <v>316</v>
      </c>
      <c r="K193" s="27" t="s">
        <v>316</v>
      </c>
      <c r="L193" s="3" t="str">
        <f t="shared" si="0"/>
        <v/>
      </c>
      <c r="M193" s="27"/>
      <c r="N193" s="27"/>
      <c r="O193" s="27"/>
    </row>
    <row r="194" spans="1:15" ht="14.25" hidden="1">
      <c r="A194" s="40" t="s">
        <v>681</v>
      </c>
      <c r="B194" s="41">
        <v>0</v>
      </c>
      <c r="C194" s="42">
        <v>-222</v>
      </c>
      <c r="D194" s="27" t="s">
        <v>316</v>
      </c>
      <c r="E194" s="27">
        <v>-222</v>
      </c>
      <c r="F194" s="27" t="s">
        <v>316</v>
      </c>
      <c r="G194" s="3"/>
      <c r="H194" s="27" t="s">
        <v>682</v>
      </c>
      <c r="I194" s="27" t="s">
        <v>683</v>
      </c>
      <c r="J194" s="27" t="s">
        <v>316</v>
      </c>
      <c r="K194" s="27">
        <v>2</v>
      </c>
      <c r="L194" s="3" t="str">
        <f t="shared" si="0"/>
        <v/>
      </c>
      <c r="M194" s="27"/>
      <c r="N194" s="27"/>
      <c r="O194" s="27"/>
    </row>
    <row r="195" spans="1:15" ht="14.25" hidden="1">
      <c r="A195" s="40" t="s">
        <v>684</v>
      </c>
      <c r="B195" s="41">
        <v>0</v>
      </c>
      <c r="C195" s="42">
        <v>-222</v>
      </c>
      <c r="D195" s="27" t="s">
        <v>316</v>
      </c>
      <c r="E195" s="27">
        <v>-222</v>
      </c>
      <c r="F195" s="27" t="s">
        <v>316</v>
      </c>
      <c r="G195" s="3"/>
      <c r="H195" s="27" t="s">
        <v>685</v>
      </c>
      <c r="I195" s="27">
        <v>808</v>
      </c>
      <c r="J195" s="27">
        <v>2</v>
      </c>
      <c r="K195" s="27" t="s">
        <v>316</v>
      </c>
      <c r="L195" s="3" t="str">
        <f t="shared" si="0"/>
        <v/>
      </c>
      <c r="M195" s="27"/>
      <c r="N195" s="27"/>
      <c r="O195" s="27"/>
    </row>
    <row r="196" spans="1:15" ht="14.25" hidden="1">
      <c r="A196" s="40" t="s">
        <v>686</v>
      </c>
      <c r="B196" s="41">
        <v>0</v>
      </c>
      <c r="C196" s="42">
        <v>-222</v>
      </c>
      <c r="D196" s="27" t="s">
        <v>316</v>
      </c>
      <c r="E196" s="27">
        <v>-222</v>
      </c>
      <c r="F196" s="27" t="s">
        <v>316</v>
      </c>
      <c r="G196" s="3"/>
      <c r="H196" s="27">
        <v>401</v>
      </c>
      <c r="I196" s="27">
        <v>136</v>
      </c>
      <c r="J196" s="27" t="s">
        <v>316</v>
      </c>
      <c r="K196" s="27" t="s">
        <v>316</v>
      </c>
      <c r="L196" s="3" t="str">
        <f t="shared" si="0"/>
        <v/>
      </c>
      <c r="M196" s="27"/>
      <c r="N196" s="27"/>
      <c r="O196" s="27"/>
    </row>
    <row r="197" spans="1:15" ht="14.25" hidden="1">
      <c r="A197" s="40" t="s">
        <v>687</v>
      </c>
      <c r="B197" s="41">
        <v>0</v>
      </c>
      <c r="C197" s="42">
        <v>-222</v>
      </c>
      <c r="D197" s="27" t="s">
        <v>316</v>
      </c>
      <c r="E197" s="27">
        <v>-222</v>
      </c>
      <c r="F197" s="27" t="s">
        <v>316</v>
      </c>
      <c r="G197" s="3"/>
      <c r="H197" s="27" t="s">
        <v>688</v>
      </c>
      <c r="I197" s="27" t="s">
        <v>689</v>
      </c>
      <c r="J197" s="27" t="s">
        <v>316</v>
      </c>
      <c r="K197" s="27" t="s">
        <v>316</v>
      </c>
      <c r="L197" s="3" t="str">
        <f t="shared" si="0"/>
        <v/>
      </c>
      <c r="M197" s="27"/>
      <c r="N197" s="27"/>
      <c r="O197" s="27"/>
    </row>
    <row r="198" spans="1:15" ht="14.25" hidden="1">
      <c r="A198" s="40" t="s">
        <v>690</v>
      </c>
      <c r="B198" s="41">
        <v>0</v>
      </c>
      <c r="C198" s="42">
        <v>-223</v>
      </c>
      <c r="D198" s="27" t="s">
        <v>316</v>
      </c>
      <c r="E198" s="27">
        <v>-223</v>
      </c>
      <c r="F198" s="27" t="s">
        <v>316</v>
      </c>
      <c r="G198" s="3"/>
      <c r="H198" s="27">
        <v>897</v>
      </c>
      <c r="I198" s="27">
        <v>230</v>
      </c>
      <c r="J198" s="27">
        <v>22</v>
      </c>
      <c r="K198" s="27" t="s">
        <v>316</v>
      </c>
      <c r="L198" s="3" t="str">
        <f t="shared" si="0"/>
        <v/>
      </c>
      <c r="M198" s="27"/>
      <c r="N198" s="27"/>
      <c r="O198" s="27"/>
    </row>
    <row r="199" spans="1:15" ht="14.25" hidden="1">
      <c r="A199" s="40" t="s">
        <v>691</v>
      </c>
      <c r="B199" s="41">
        <v>0</v>
      </c>
      <c r="C199" s="42">
        <v>-223</v>
      </c>
      <c r="D199" s="27" t="s">
        <v>316</v>
      </c>
      <c r="E199" s="27">
        <v>-223</v>
      </c>
      <c r="F199" s="27" t="s">
        <v>316</v>
      </c>
      <c r="G199" s="3"/>
      <c r="H199" s="27" t="s">
        <v>692</v>
      </c>
      <c r="I199" s="27" t="s">
        <v>693</v>
      </c>
      <c r="J199" s="27">
        <v>2</v>
      </c>
      <c r="K199" s="27" t="s">
        <v>316</v>
      </c>
      <c r="L199" s="3" t="str">
        <f t="shared" si="0"/>
        <v/>
      </c>
      <c r="M199" s="27"/>
      <c r="N199" s="27"/>
      <c r="O199" s="27"/>
    </row>
    <row r="200" spans="1:15" ht="14.25" hidden="1">
      <c r="A200" s="40" t="s">
        <v>694</v>
      </c>
      <c r="B200" s="41">
        <v>0</v>
      </c>
      <c r="C200" s="42">
        <v>-223</v>
      </c>
      <c r="D200" s="27" t="s">
        <v>316</v>
      </c>
      <c r="E200" s="27">
        <v>-223</v>
      </c>
      <c r="F200" s="27" t="s">
        <v>316</v>
      </c>
      <c r="G200" s="3"/>
      <c r="H200" s="27" t="s">
        <v>695</v>
      </c>
      <c r="I200" s="27" t="s">
        <v>696</v>
      </c>
      <c r="J200" s="27">
        <v>2</v>
      </c>
      <c r="K200" s="27" t="s">
        <v>316</v>
      </c>
      <c r="L200" s="3" t="str">
        <f t="shared" si="0"/>
        <v/>
      </c>
      <c r="M200" s="27"/>
      <c r="N200" s="27"/>
      <c r="O200" s="27"/>
    </row>
    <row r="201" spans="1:15" ht="14.25" hidden="1">
      <c r="A201" s="40" t="s">
        <v>697</v>
      </c>
      <c r="B201" s="41">
        <v>0</v>
      </c>
      <c r="C201" s="42">
        <v>-223</v>
      </c>
      <c r="D201" s="27" t="s">
        <v>316</v>
      </c>
      <c r="E201" s="27">
        <v>-223</v>
      </c>
      <c r="F201" s="27" t="s">
        <v>316</v>
      </c>
      <c r="G201" s="3"/>
      <c r="H201" s="27" t="s">
        <v>698</v>
      </c>
      <c r="I201" s="27" t="s">
        <v>683</v>
      </c>
      <c r="J201" s="27">
        <v>2</v>
      </c>
      <c r="K201" s="27" t="s">
        <v>316</v>
      </c>
      <c r="L201" s="3" t="str">
        <f t="shared" si="0"/>
        <v/>
      </c>
      <c r="M201" s="27"/>
      <c r="N201" s="27"/>
      <c r="O201" s="27"/>
    </row>
    <row r="202" spans="1:15" ht="14.25" hidden="1">
      <c r="A202" s="40" t="s">
        <v>699</v>
      </c>
      <c r="B202" s="41">
        <v>0</v>
      </c>
      <c r="C202" s="42">
        <v>-223</v>
      </c>
      <c r="D202" s="27" t="s">
        <v>316</v>
      </c>
      <c r="E202" s="27">
        <v>-223</v>
      </c>
      <c r="F202" s="27" t="s">
        <v>316</v>
      </c>
      <c r="G202" s="3"/>
      <c r="H202" s="27" t="s">
        <v>700</v>
      </c>
      <c r="I202" s="27" t="s">
        <v>701</v>
      </c>
      <c r="J202" s="27">
        <v>2</v>
      </c>
      <c r="K202" s="27" t="s">
        <v>316</v>
      </c>
      <c r="L202" s="3" t="str">
        <f t="shared" si="0"/>
        <v/>
      </c>
      <c r="M202" s="27"/>
      <c r="N202" s="27"/>
      <c r="O202" s="27"/>
    </row>
    <row r="203" spans="1:15" ht="14.25" hidden="1">
      <c r="A203" s="40" t="s">
        <v>702</v>
      </c>
      <c r="B203" s="41">
        <v>0</v>
      </c>
      <c r="C203" s="42">
        <v>-223</v>
      </c>
      <c r="D203" s="27" t="s">
        <v>316</v>
      </c>
      <c r="E203" s="27">
        <v>-223</v>
      </c>
      <c r="F203" s="27" t="s">
        <v>316</v>
      </c>
      <c r="G203" s="3"/>
      <c r="H203" s="27" t="s">
        <v>703</v>
      </c>
      <c r="I203" s="27" t="s">
        <v>704</v>
      </c>
      <c r="J203" s="27">
        <v>2</v>
      </c>
      <c r="K203" s="27" t="s">
        <v>316</v>
      </c>
      <c r="L203" s="3" t="str">
        <f t="shared" si="0"/>
        <v/>
      </c>
      <c r="M203" s="27"/>
      <c r="N203" s="27"/>
      <c r="O203" s="27"/>
    </row>
    <row r="204" spans="1:15" ht="14.25" hidden="1">
      <c r="A204" s="40" t="s">
        <v>705</v>
      </c>
      <c r="B204" s="41">
        <v>0</v>
      </c>
      <c r="C204" s="42">
        <v>-223</v>
      </c>
      <c r="D204" s="27" t="s">
        <v>316</v>
      </c>
      <c r="E204" s="27">
        <v>-223</v>
      </c>
      <c r="F204" s="27" t="s">
        <v>316</v>
      </c>
      <c r="G204" s="3"/>
      <c r="H204" s="27" t="s">
        <v>706</v>
      </c>
      <c r="I204" s="27" t="s">
        <v>707</v>
      </c>
      <c r="J204" s="27">
        <v>2</v>
      </c>
      <c r="K204" s="27" t="s">
        <v>316</v>
      </c>
      <c r="L204" s="3" t="str">
        <f t="shared" si="0"/>
        <v/>
      </c>
      <c r="M204" s="27"/>
      <c r="N204" s="27"/>
      <c r="O204" s="27"/>
    </row>
    <row r="205" spans="1:15" ht="14.25" hidden="1">
      <c r="A205" s="40" t="s">
        <v>708</v>
      </c>
      <c r="B205" s="41">
        <v>0</v>
      </c>
      <c r="C205" s="42">
        <v>-224</v>
      </c>
      <c r="D205" s="27" t="s">
        <v>316</v>
      </c>
      <c r="E205" s="27">
        <v>-224</v>
      </c>
      <c r="F205" s="27" t="s">
        <v>316</v>
      </c>
      <c r="G205" s="3"/>
      <c r="H205" s="27" t="s">
        <v>709</v>
      </c>
      <c r="I205" s="27" t="s">
        <v>710</v>
      </c>
      <c r="J205" s="27" t="s">
        <v>316</v>
      </c>
      <c r="K205" s="27" t="s">
        <v>316</v>
      </c>
      <c r="L205" s="3" t="str">
        <f t="shared" si="0"/>
        <v/>
      </c>
      <c r="M205" s="27"/>
      <c r="N205" s="27"/>
      <c r="O205" s="27"/>
    </row>
    <row r="206" spans="1:15" ht="14.25" hidden="1">
      <c r="A206" s="40" t="s">
        <v>711</v>
      </c>
      <c r="B206" s="41">
        <v>0</v>
      </c>
      <c r="C206" s="42">
        <v>-224</v>
      </c>
      <c r="D206" s="27" t="s">
        <v>316</v>
      </c>
      <c r="E206" s="27">
        <v>-224</v>
      </c>
      <c r="F206" s="27" t="s">
        <v>316</v>
      </c>
      <c r="G206" s="3"/>
      <c r="H206" s="27" t="s">
        <v>712</v>
      </c>
      <c r="I206" s="27" t="s">
        <v>713</v>
      </c>
      <c r="J206" s="27" t="s">
        <v>316</v>
      </c>
      <c r="K206" s="27" t="s">
        <v>316</v>
      </c>
      <c r="L206" s="3" t="str">
        <f t="shared" si="0"/>
        <v/>
      </c>
      <c r="M206" s="27"/>
      <c r="N206" s="27"/>
      <c r="O206" s="27"/>
    </row>
    <row r="207" spans="1:15" ht="14.25" hidden="1">
      <c r="A207" s="40" t="s">
        <v>714</v>
      </c>
      <c r="B207" s="41">
        <v>0</v>
      </c>
      <c r="C207" s="42">
        <v>-224</v>
      </c>
      <c r="D207" s="27" t="s">
        <v>316</v>
      </c>
      <c r="E207" s="27">
        <v>-224</v>
      </c>
      <c r="F207" s="27" t="s">
        <v>316</v>
      </c>
      <c r="G207" s="3"/>
      <c r="H207" s="27" t="s">
        <v>715</v>
      </c>
      <c r="I207" s="27" t="s">
        <v>716</v>
      </c>
      <c r="J207" s="27" t="s">
        <v>316</v>
      </c>
      <c r="K207" s="27" t="s">
        <v>316</v>
      </c>
      <c r="L207" s="3" t="str">
        <f t="shared" si="0"/>
        <v/>
      </c>
      <c r="M207" s="27"/>
      <c r="N207" s="27"/>
      <c r="O207" s="27"/>
    </row>
    <row r="208" spans="1:15" ht="14.25" hidden="1">
      <c r="A208" s="40" t="s">
        <v>717</v>
      </c>
      <c r="B208" s="41">
        <v>0</v>
      </c>
      <c r="C208" s="42">
        <v>-225</v>
      </c>
      <c r="D208" s="27" t="s">
        <v>316</v>
      </c>
      <c r="E208" s="27">
        <v>-225</v>
      </c>
      <c r="F208" s="27" t="s">
        <v>316</v>
      </c>
      <c r="G208" s="3"/>
      <c r="H208" s="27" t="s">
        <v>718</v>
      </c>
      <c r="I208" s="27" t="s">
        <v>719</v>
      </c>
      <c r="J208" s="27">
        <v>2</v>
      </c>
      <c r="K208" s="27" t="s">
        <v>316</v>
      </c>
      <c r="L208" s="3" t="str">
        <f t="shared" si="0"/>
        <v/>
      </c>
      <c r="M208" s="27"/>
      <c r="N208" s="27"/>
      <c r="O208" s="27"/>
    </row>
    <row r="209" spans="1:15" ht="14.25" hidden="1">
      <c r="A209" s="40" t="s">
        <v>720</v>
      </c>
      <c r="B209" s="41">
        <v>0</v>
      </c>
      <c r="C209" s="42">
        <v>-225</v>
      </c>
      <c r="D209" s="27" t="s">
        <v>316</v>
      </c>
      <c r="E209" s="27">
        <v>-225</v>
      </c>
      <c r="F209" s="27" t="s">
        <v>316</v>
      </c>
      <c r="G209" s="3"/>
      <c r="H209" s="27" t="s">
        <v>721</v>
      </c>
      <c r="I209" s="27" t="s">
        <v>722</v>
      </c>
      <c r="J209" s="27" t="s">
        <v>316</v>
      </c>
      <c r="K209" s="27">
        <v>2</v>
      </c>
      <c r="L209" s="3" t="str">
        <f t="shared" si="0"/>
        <v/>
      </c>
      <c r="M209" s="27"/>
      <c r="N209" s="27"/>
      <c r="O209" s="27"/>
    </row>
    <row r="210" spans="1:15" ht="14.25" hidden="1">
      <c r="A210" s="40" t="s">
        <v>723</v>
      </c>
      <c r="B210" s="41">
        <v>0</v>
      </c>
      <c r="C210" s="42">
        <v>-225</v>
      </c>
      <c r="D210" s="27" t="s">
        <v>316</v>
      </c>
      <c r="E210" s="27">
        <v>-225</v>
      </c>
      <c r="F210" s="27" t="s">
        <v>316</v>
      </c>
      <c r="G210" s="3"/>
      <c r="H210" s="27" t="s">
        <v>724</v>
      </c>
      <c r="I210" s="27" t="s">
        <v>725</v>
      </c>
      <c r="J210" s="27">
        <v>2</v>
      </c>
      <c r="K210" s="27" t="s">
        <v>316</v>
      </c>
      <c r="L210" s="3" t="str">
        <f t="shared" si="0"/>
        <v/>
      </c>
      <c r="M210" s="27"/>
      <c r="N210" s="27"/>
      <c r="O210" s="27"/>
    </row>
    <row r="211" spans="1:15" ht="14.25" hidden="1">
      <c r="A211" s="40" t="s">
        <v>726</v>
      </c>
      <c r="B211" s="41">
        <v>0</v>
      </c>
      <c r="C211" s="42">
        <v>-225</v>
      </c>
      <c r="D211" s="27" t="s">
        <v>316</v>
      </c>
      <c r="E211" s="27">
        <v>-225</v>
      </c>
      <c r="F211" s="27" t="s">
        <v>316</v>
      </c>
      <c r="G211" s="3"/>
      <c r="H211" s="27" t="s">
        <v>727</v>
      </c>
      <c r="I211" s="27" t="s">
        <v>728</v>
      </c>
      <c r="J211" s="27">
        <v>2</v>
      </c>
      <c r="K211" s="27" t="s">
        <v>316</v>
      </c>
      <c r="L211" s="3" t="str">
        <f t="shared" si="0"/>
        <v/>
      </c>
      <c r="M211" s="27"/>
      <c r="N211" s="27"/>
      <c r="O211" s="27"/>
    </row>
    <row r="212" spans="1:15" ht="14.25" hidden="1">
      <c r="A212" s="40" t="s">
        <v>729</v>
      </c>
      <c r="B212" s="41">
        <v>0</v>
      </c>
      <c r="C212" s="42">
        <v>-225</v>
      </c>
      <c r="D212" s="27" t="s">
        <v>316</v>
      </c>
      <c r="E212" s="27">
        <v>-225</v>
      </c>
      <c r="F212" s="27" t="s">
        <v>316</v>
      </c>
      <c r="G212" s="3"/>
      <c r="H212" s="27" t="s">
        <v>730</v>
      </c>
      <c r="I212" s="27" t="s">
        <v>731</v>
      </c>
      <c r="J212" s="27" t="s">
        <v>316</v>
      </c>
      <c r="K212" s="27" t="s">
        <v>316</v>
      </c>
      <c r="L212" s="3" t="str">
        <f t="shared" si="0"/>
        <v/>
      </c>
      <c r="M212" s="27"/>
      <c r="N212" s="27"/>
      <c r="O212" s="27"/>
    </row>
    <row r="213" spans="1:15" ht="14.25" hidden="1">
      <c r="A213" s="40" t="s">
        <v>732</v>
      </c>
      <c r="B213" s="41">
        <v>0</v>
      </c>
      <c r="C213" s="42">
        <v>-226</v>
      </c>
      <c r="D213" s="27" t="s">
        <v>316</v>
      </c>
      <c r="E213" s="27">
        <v>-226</v>
      </c>
      <c r="F213" s="27" t="s">
        <v>316</v>
      </c>
      <c r="G213" s="3"/>
      <c r="H213" s="27">
        <v>862</v>
      </c>
      <c r="I213" s="27">
        <v>214</v>
      </c>
      <c r="J213" s="27">
        <v>2</v>
      </c>
      <c r="K213" s="27" t="s">
        <v>316</v>
      </c>
      <c r="L213" s="3" t="str">
        <f t="shared" si="0"/>
        <v/>
      </c>
      <c r="M213" s="27"/>
      <c r="N213" s="27"/>
      <c r="O213" s="27"/>
    </row>
    <row r="214" spans="1:15" ht="14.25" hidden="1">
      <c r="A214" s="40" t="s">
        <v>733</v>
      </c>
      <c r="B214" s="41">
        <v>0</v>
      </c>
      <c r="C214" s="42">
        <v>-226</v>
      </c>
      <c r="D214" s="27" t="s">
        <v>316</v>
      </c>
      <c r="E214" s="27">
        <v>-226</v>
      </c>
      <c r="F214" s="27" t="s">
        <v>316</v>
      </c>
      <c r="G214" s="3"/>
      <c r="H214" s="27" t="s">
        <v>734</v>
      </c>
      <c r="I214" s="27">
        <v>350</v>
      </c>
      <c r="J214" s="27" t="s">
        <v>316</v>
      </c>
      <c r="K214" s="27" t="s">
        <v>316</v>
      </c>
      <c r="L214" s="3" t="str">
        <f t="shared" si="0"/>
        <v/>
      </c>
      <c r="M214" s="27"/>
      <c r="N214" s="27"/>
      <c r="O214" s="27"/>
    </row>
    <row r="215" spans="1:15" ht="14.25" hidden="1">
      <c r="A215" s="40" t="s">
        <v>735</v>
      </c>
      <c r="B215" s="41">
        <v>0</v>
      </c>
      <c r="C215" s="42">
        <v>-226</v>
      </c>
      <c r="D215" s="27" t="s">
        <v>316</v>
      </c>
      <c r="E215" s="27">
        <v>-226</v>
      </c>
      <c r="F215" s="27" t="s">
        <v>316</v>
      </c>
      <c r="G215" s="3"/>
      <c r="H215" s="27" t="s">
        <v>736</v>
      </c>
      <c r="I215" s="27" t="s">
        <v>737</v>
      </c>
      <c r="J215" s="27">
        <v>2</v>
      </c>
      <c r="K215" s="27" t="s">
        <v>316</v>
      </c>
      <c r="L215" s="3" t="str">
        <f t="shared" si="0"/>
        <v/>
      </c>
      <c r="M215" s="27"/>
      <c r="N215" s="27"/>
      <c r="O215" s="27"/>
    </row>
    <row r="216" spans="1:15" ht="14.25" hidden="1">
      <c r="A216" s="40" t="s">
        <v>738</v>
      </c>
      <c r="B216" s="41">
        <v>0</v>
      </c>
      <c r="C216" s="42">
        <v>-226</v>
      </c>
      <c r="D216" s="27" t="s">
        <v>316</v>
      </c>
      <c r="E216" s="27">
        <v>-226</v>
      </c>
      <c r="F216" s="27" t="s">
        <v>316</v>
      </c>
      <c r="G216" s="3"/>
      <c r="H216" s="27" t="s">
        <v>739</v>
      </c>
      <c r="I216" s="27" t="s">
        <v>740</v>
      </c>
      <c r="J216" s="27">
        <v>2</v>
      </c>
      <c r="K216" s="27" t="s">
        <v>316</v>
      </c>
      <c r="L216" s="3" t="str">
        <f t="shared" si="0"/>
        <v/>
      </c>
      <c r="M216" s="27"/>
      <c r="N216" s="27"/>
      <c r="O216" s="27"/>
    </row>
    <row r="217" spans="1:15" ht="14.25" hidden="1">
      <c r="A217" s="40" t="s">
        <v>741</v>
      </c>
      <c r="B217" s="41">
        <v>0</v>
      </c>
      <c r="C217" s="42">
        <v>-226</v>
      </c>
      <c r="D217" s="27" t="s">
        <v>316</v>
      </c>
      <c r="E217" s="27">
        <v>-226</v>
      </c>
      <c r="F217" s="27" t="s">
        <v>316</v>
      </c>
      <c r="G217" s="3"/>
      <c r="H217" s="27" t="s">
        <v>742</v>
      </c>
      <c r="I217" s="27" t="s">
        <v>743</v>
      </c>
      <c r="J217" s="27">
        <v>2</v>
      </c>
      <c r="K217" s="27" t="s">
        <v>316</v>
      </c>
      <c r="L217" s="3" t="str">
        <f t="shared" si="0"/>
        <v/>
      </c>
      <c r="M217" s="27"/>
      <c r="N217" s="27"/>
      <c r="O217" s="27"/>
    </row>
    <row r="218" spans="1:15" ht="14.25" hidden="1">
      <c r="A218" s="40" t="s">
        <v>744</v>
      </c>
      <c r="B218" s="41">
        <v>0</v>
      </c>
      <c r="C218" s="42">
        <v>-226</v>
      </c>
      <c r="D218" s="27" t="s">
        <v>316</v>
      </c>
      <c r="E218" s="27">
        <v>-226</v>
      </c>
      <c r="F218" s="27" t="s">
        <v>316</v>
      </c>
      <c r="G218" s="3"/>
      <c r="H218" s="27" t="s">
        <v>745</v>
      </c>
      <c r="I218" s="27" t="s">
        <v>746</v>
      </c>
      <c r="J218" s="27">
        <v>2</v>
      </c>
      <c r="K218" s="27" t="s">
        <v>316</v>
      </c>
      <c r="L218" s="3" t="str">
        <f t="shared" si="0"/>
        <v/>
      </c>
      <c r="M218" s="27"/>
      <c r="N218" s="27"/>
      <c r="O218" s="27"/>
    </row>
    <row r="219" spans="1:15" ht="14.25" hidden="1">
      <c r="A219" s="40" t="s">
        <v>747</v>
      </c>
      <c r="B219" s="41">
        <v>0</v>
      </c>
      <c r="C219" s="42">
        <v>-226</v>
      </c>
      <c r="D219" s="27" t="s">
        <v>316</v>
      </c>
      <c r="E219" s="27">
        <v>-226</v>
      </c>
      <c r="F219" s="27" t="s">
        <v>316</v>
      </c>
      <c r="G219" s="3"/>
      <c r="H219" s="27" t="s">
        <v>748</v>
      </c>
      <c r="I219" s="27">
        <v>200</v>
      </c>
      <c r="J219" s="27">
        <v>2</v>
      </c>
      <c r="K219" s="27" t="s">
        <v>316</v>
      </c>
      <c r="L219" s="3" t="str">
        <f t="shared" si="0"/>
        <v/>
      </c>
      <c r="M219" s="27"/>
      <c r="N219" s="27"/>
      <c r="O219" s="27"/>
    </row>
    <row r="220" spans="1:15" ht="14.25" hidden="1">
      <c r="A220" s="40" t="s">
        <v>749</v>
      </c>
      <c r="B220" s="41">
        <v>0</v>
      </c>
      <c r="C220" s="42">
        <v>-226</v>
      </c>
      <c r="D220" s="27" t="s">
        <v>316</v>
      </c>
      <c r="E220" s="27">
        <v>-226</v>
      </c>
      <c r="F220" s="27" t="s">
        <v>316</v>
      </c>
      <c r="G220" s="3"/>
      <c r="H220" s="27" t="s">
        <v>750</v>
      </c>
      <c r="I220" s="27" t="s">
        <v>751</v>
      </c>
      <c r="J220" s="27" t="s">
        <v>316</v>
      </c>
      <c r="K220" s="27" t="s">
        <v>316</v>
      </c>
      <c r="L220" s="3" t="str">
        <f t="shared" si="0"/>
        <v/>
      </c>
      <c r="M220" s="27"/>
      <c r="N220" s="27"/>
      <c r="O220" s="27"/>
    </row>
    <row r="221" spans="1:15" ht="14.25" hidden="1">
      <c r="A221" s="40" t="s">
        <v>752</v>
      </c>
      <c r="B221" s="41">
        <v>0</v>
      </c>
      <c r="C221" s="42">
        <v>-226</v>
      </c>
      <c r="D221" s="27" t="s">
        <v>316</v>
      </c>
      <c r="E221" s="27">
        <v>-226</v>
      </c>
      <c r="F221" s="27" t="s">
        <v>316</v>
      </c>
      <c r="G221" s="3"/>
      <c r="H221" s="27" t="s">
        <v>753</v>
      </c>
      <c r="I221" s="27">
        <v>509</v>
      </c>
      <c r="J221" s="27">
        <v>2</v>
      </c>
      <c r="K221" s="27" t="s">
        <v>316</v>
      </c>
      <c r="L221" s="3" t="str">
        <f t="shared" si="0"/>
        <v/>
      </c>
      <c r="M221" s="27"/>
      <c r="N221" s="27"/>
      <c r="O221" s="27"/>
    </row>
    <row r="222" spans="1:15" ht="14.25" hidden="1">
      <c r="A222" s="40" t="s">
        <v>754</v>
      </c>
      <c r="B222" s="41">
        <v>0</v>
      </c>
      <c r="C222" s="42">
        <v>-226</v>
      </c>
      <c r="D222" s="27" t="s">
        <v>316</v>
      </c>
      <c r="E222" s="27">
        <v>-226</v>
      </c>
      <c r="F222" s="27" t="s">
        <v>316</v>
      </c>
      <c r="G222" s="3"/>
      <c r="H222" s="27" t="s">
        <v>755</v>
      </c>
      <c r="I222" s="27" t="s">
        <v>756</v>
      </c>
      <c r="J222" s="27" t="s">
        <v>316</v>
      </c>
      <c r="K222" s="27">
        <v>2</v>
      </c>
      <c r="L222" s="3" t="str">
        <f t="shared" si="0"/>
        <v/>
      </c>
      <c r="M222" s="27"/>
      <c r="N222" s="27"/>
      <c r="O222" s="27"/>
    </row>
    <row r="223" spans="1:15" ht="14.25" hidden="1">
      <c r="A223" s="40" t="s">
        <v>757</v>
      </c>
      <c r="B223" s="41">
        <v>0</v>
      </c>
      <c r="C223" s="42">
        <v>-226</v>
      </c>
      <c r="D223" s="27" t="s">
        <v>316</v>
      </c>
      <c r="E223" s="27">
        <v>-226</v>
      </c>
      <c r="F223" s="27" t="s">
        <v>316</v>
      </c>
      <c r="G223" s="3"/>
      <c r="H223" s="27" t="s">
        <v>758</v>
      </c>
      <c r="I223" s="27">
        <v>597</v>
      </c>
      <c r="J223" s="27">
        <v>2</v>
      </c>
      <c r="K223" s="27" t="s">
        <v>316</v>
      </c>
      <c r="L223" s="3" t="str">
        <f t="shared" si="0"/>
        <v/>
      </c>
      <c r="M223" s="27"/>
      <c r="N223" s="27"/>
      <c r="O223" s="27"/>
    </row>
    <row r="224" spans="1:15" ht="14.25" hidden="1">
      <c r="A224" s="40" t="s">
        <v>759</v>
      </c>
      <c r="B224" s="41">
        <v>0</v>
      </c>
      <c r="C224" s="42">
        <v>-226</v>
      </c>
      <c r="D224" s="27" t="s">
        <v>316</v>
      </c>
      <c r="E224" s="27">
        <v>-226</v>
      </c>
      <c r="F224" s="27" t="s">
        <v>316</v>
      </c>
      <c r="G224" s="3"/>
      <c r="H224" s="27" t="s">
        <v>760</v>
      </c>
      <c r="I224" s="27" t="s">
        <v>761</v>
      </c>
      <c r="J224" s="27">
        <v>2</v>
      </c>
      <c r="K224" s="27" t="s">
        <v>316</v>
      </c>
      <c r="L224" s="3" t="str">
        <f t="shared" si="0"/>
        <v/>
      </c>
      <c r="M224" s="27"/>
      <c r="N224" s="27"/>
      <c r="O224" s="27"/>
    </row>
    <row r="225" spans="1:15" ht="14.25" hidden="1">
      <c r="A225" s="40" t="s">
        <v>762</v>
      </c>
      <c r="B225" s="41">
        <v>0</v>
      </c>
      <c r="C225" s="42">
        <v>-227</v>
      </c>
      <c r="D225" s="27" t="s">
        <v>316</v>
      </c>
      <c r="E225" s="27">
        <v>-227</v>
      </c>
      <c r="F225" s="27" t="s">
        <v>316</v>
      </c>
      <c r="G225" s="3"/>
      <c r="H225" s="27" t="s">
        <v>763</v>
      </c>
      <c r="I225" s="27" t="s">
        <v>764</v>
      </c>
      <c r="J225" s="27">
        <v>2</v>
      </c>
      <c r="K225" s="27" t="s">
        <v>316</v>
      </c>
      <c r="L225" s="3" t="str">
        <f t="shared" si="0"/>
        <v/>
      </c>
      <c r="M225" s="27"/>
      <c r="N225" s="27"/>
      <c r="O225" s="27"/>
    </row>
    <row r="226" spans="1:15" ht="14.25" hidden="1">
      <c r="A226" s="40" t="s">
        <v>765</v>
      </c>
      <c r="B226" s="41">
        <v>0</v>
      </c>
      <c r="C226" s="42">
        <v>-227</v>
      </c>
      <c r="D226" s="27" t="s">
        <v>316</v>
      </c>
      <c r="E226" s="27">
        <v>-227</v>
      </c>
      <c r="F226" s="27" t="s">
        <v>316</v>
      </c>
      <c r="G226" s="3"/>
      <c r="H226" s="27" t="s">
        <v>766</v>
      </c>
      <c r="I226" s="27" t="s">
        <v>767</v>
      </c>
      <c r="J226" s="27">
        <v>2</v>
      </c>
      <c r="K226" s="27" t="s">
        <v>316</v>
      </c>
      <c r="L226" s="3" t="str">
        <f t="shared" si="0"/>
        <v/>
      </c>
      <c r="M226" s="27"/>
      <c r="N226" s="27"/>
      <c r="O226" s="27"/>
    </row>
    <row r="227" spans="1:15" ht="14.25" hidden="1">
      <c r="A227" s="40" t="s">
        <v>768</v>
      </c>
      <c r="B227" s="41">
        <v>0</v>
      </c>
      <c r="C227" s="42">
        <v>-227</v>
      </c>
      <c r="D227" s="27" t="s">
        <v>316</v>
      </c>
      <c r="E227" s="27">
        <v>-227</v>
      </c>
      <c r="F227" s="27" t="s">
        <v>316</v>
      </c>
      <c r="G227" s="3"/>
      <c r="H227" s="27" t="s">
        <v>769</v>
      </c>
      <c r="I227" s="27" t="s">
        <v>770</v>
      </c>
      <c r="J227" s="27">
        <v>2</v>
      </c>
      <c r="K227" s="27" t="s">
        <v>316</v>
      </c>
      <c r="L227" s="3" t="str">
        <f t="shared" si="0"/>
        <v/>
      </c>
      <c r="M227" s="27"/>
      <c r="N227" s="27"/>
      <c r="O227" s="27"/>
    </row>
    <row r="228" spans="1:15" ht="14.25" hidden="1">
      <c r="A228" s="40" t="s">
        <v>771</v>
      </c>
      <c r="B228" s="41">
        <v>0</v>
      </c>
      <c r="C228" s="42">
        <v>-228</v>
      </c>
      <c r="D228" s="27" t="s">
        <v>316</v>
      </c>
      <c r="E228" s="27">
        <v>-228</v>
      </c>
      <c r="F228" s="27" t="s">
        <v>316</v>
      </c>
      <c r="G228" s="3"/>
      <c r="H228" s="27" t="s">
        <v>772</v>
      </c>
      <c r="I228" s="27" t="s">
        <v>773</v>
      </c>
      <c r="J228" s="27" t="s">
        <v>316</v>
      </c>
      <c r="K228" s="27">
        <v>2</v>
      </c>
      <c r="L228" s="3" t="str">
        <f t="shared" si="0"/>
        <v/>
      </c>
      <c r="M228" s="27"/>
      <c r="N228" s="27"/>
      <c r="O228" s="27"/>
    </row>
    <row r="229" spans="1:15" ht="14.25" hidden="1">
      <c r="A229" s="40" t="s">
        <v>774</v>
      </c>
      <c r="B229" s="41">
        <v>0</v>
      </c>
      <c r="C229" s="42">
        <v>-228</v>
      </c>
      <c r="D229" s="27" t="s">
        <v>316</v>
      </c>
      <c r="E229" s="27">
        <v>-228</v>
      </c>
      <c r="F229" s="27" t="s">
        <v>316</v>
      </c>
      <c r="G229" s="3"/>
      <c r="H229" s="27" t="s">
        <v>775</v>
      </c>
      <c r="I229" s="27" t="s">
        <v>776</v>
      </c>
      <c r="J229" s="27" t="s">
        <v>316</v>
      </c>
      <c r="K229" s="27">
        <v>2</v>
      </c>
      <c r="L229" s="3" t="str">
        <f t="shared" si="0"/>
        <v/>
      </c>
      <c r="M229" s="27"/>
      <c r="N229" s="27"/>
      <c r="O229" s="27"/>
    </row>
    <row r="230" spans="1:15" ht="14.25" hidden="1">
      <c r="A230" s="40" t="s">
        <v>777</v>
      </c>
      <c r="B230" s="41">
        <v>0</v>
      </c>
      <c r="C230" s="42">
        <v>-228</v>
      </c>
      <c r="D230" s="27" t="s">
        <v>316</v>
      </c>
      <c r="E230" s="27">
        <v>-228</v>
      </c>
      <c r="F230" s="27" t="s">
        <v>316</v>
      </c>
      <c r="G230" s="3"/>
      <c r="H230" s="27" t="s">
        <v>778</v>
      </c>
      <c r="I230" s="27" t="s">
        <v>779</v>
      </c>
      <c r="J230" s="27" t="s">
        <v>316</v>
      </c>
      <c r="K230" s="27" t="s">
        <v>316</v>
      </c>
      <c r="L230" s="3" t="str">
        <f t="shared" si="0"/>
        <v/>
      </c>
      <c r="M230" s="27"/>
      <c r="N230" s="27"/>
      <c r="O230" s="27"/>
    </row>
    <row r="231" spans="1:15" ht="14.25" hidden="1">
      <c r="A231" s="40" t="s">
        <v>780</v>
      </c>
      <c r="B231" s="41">
        <v>0</v>
      </c>
      <c r="C231" s="42">
        <v>-228</v>
      </c>
      <c r="D231" s="27" t="s">
        <v>316</v>
      </c>
      <c r="E231" s="27">
        <v>-228</v>
      </c>
      <c r="F231" s="27" t="s">
        <v>316</v>
      </c>
      <c r="G231" s="3"/>
      <c r="H231" s="27" t="s">
        <v>781</v>
      </c>
      <c r="I231" s="27" t="s">
        <v>782</v>
      </c>
      <c r="J231" s="27" t="s">
        <v>316</v>
      </c>
      <c r="K231" s="27" t="s">
        <v>316</v>
      </c>
      <c r="L231" s="3" t="str">
        <f t="shared" si="0"/>
        <v/>
      </c>
      <c r="M231" s="27"/>
      <c r="N231" s="27"/>
      <c r="O231" s="27"/>
    </row>
    <row r="232" spans="1:15" ht="14.25" hidden="1">
      <c r="A232" s="40" t="s">
        <v>783</v>
      </c>
      <c r="B232" s="41">
        <v>0</v>
      </c>
      <c r="C232" s="42">
        <v>-228</v>
      </c>
      <c r="D232" s="27" t="s">
        <v>316</v>
      </c>
      <c r="E232" s="27">
        <v>-228</v>
      </c>
      <c r="F232" s="27" t="s">
        <v>316</v>
      </c>
      <c r="G232" s="3"/>
      <c r="H232" s="27">
        <v>858</v>
      </c>
      <c r="I232" s="27">
        <v>250</v>
      </c>
      <c r="J232" s="27" t="s">
        <v>316</v>
      </c>
      <c r="K232" s="27" t="s">
        <v>316</v>
      </c>
      <c r="L232" s="3" t="str">
        <f t="shared" si="0"/>
        <v/>
      </c>
      <c r="M232" s="27"/>
      <c r="N232" s="27"/>
      <c r="O232" s="27"/>
    </row>
    <row r="233" spans="1:15" ht="14.25" hidden="1">
      <c r="A233" s="40" t="s">
        <v>784</v>
      </c>
      <c r="B233" s="41">
        <v>0</v>
      </c>
      <c r="C233" s="42">
        <v>-228</v>
      </c>
      <c r="D233" s="27" t="s">
        <v>316</v>
      </c>
      <c r="E233" s="27">
        <v>-228</v>
      </c>
      <c r="F233" s="27" t="s">
        <v>316</v>
      </c>
      <c r="G233" s="3"/>
      <c r="H233" s="27">
        <v>466</v>
      </c>
      <c r="I233" s="27">
        <v>159</v>
      </c>
      <c r="J233" s="27" t="s">
        <v>316</v>
      </c>
      <c r="K233" s="27" t="s">
        <v>316</v>
      </c>
      <c r="L233" s="3" t="str">
        <f t="shared" si="0"/>
        <v/>
      </c>
      <c r="M233" s="27"/>
      <c r="N233" s="27"/>
      <c r="O233" s="27"/>
    </row>
    <row r="234" spans="1:15" ht="14.25" hidden="1">
      <c r="A234" s="40" t="s">
        <v>785</v>
      </c>
      <c r="B234" s="41">
        <v>0</v>
      </c>
      <c r="C234" s="42">
        <v>-228</v>
      </c>
      <c r="D234" s="27" t="s">
        <v>316</v>
      </c>
      <c r="E234" s="27">
        <v>-228</v>
      </c>
      <c r="F234" s="27" t="s">
        <v>316</v>
      </c>
      <c r="G234" s="3"/>
      <c r="H234" s="27">
        <v>709</v>
      </c>
      <c r="I234" s="27">
        <v>213</v>
      </c>
      <c r="J234" s="27">
        <v>2</v>
      </c>
      <c r="K234" s="27" t="s">
        <v>316</v>
      </c>
      <c r="L234" s="3" t="str">
        <f t="shared" si="0"/>
        <v/>
      </c>
      <c r="M234" s="27"/>
      <c r="N234" s="27"/>
      <c r="O234" s="27"/>
    </row>
    <row r="235" spans="1:15" ht="14.25" hidden="1">
      <c r="A235" s="40" t="s">
        <v>786</v>
      </c>
      <c r="B235" s="41">
        <v>0</v>
      </c>
      <c r="C235" s="42">
        <v>-228</v>
      </c>
      <c r="D235" s="27" t="s">
        <v>316</v>
      </c>
      <c r="E235" s="27">
        <v>-228</v>
      </c>
      <c r="F235" s="27" t="s">
        <v>316</v>
      </c>
      <c r="G235" s="3"/>
      <c r="H235" s="27" t="s">
        <v>787</v>
      </c>
      <c r="I235" s="27">
        <v>620</v>
      </c>
      <c r="J235" s="27">
        <v>2</v>
      </c>
      <c r="K235" s="27" t="s">
        <v>316</v>
      </c>
      <c r="L235" s="3" t="str">
        <f t="shared" si="0"/>
        <v/>
      </c>
      <c r="M235" s="27"/>
      <c r="N235" s="27"/>
      <c r="O235" s="27"/>
    </row>
    <row r="236" spans="1:15" ht="14.25" hidden="1">
      <c r="A236" s="40" t="s">
        <v>788</v>
      </c>
      <c r="B236" s="41">
        <v>0</v>
      </c>
      <c r="C236" s="42">
        <v>-228</v>
      </c>
      <c r="D236" s="27" t="s">
        <v>316</v>
      </c>
      <c r="E236" s="27">
        <v>-228</v>
      </c>
      <c r="F236" s="27" t="s">
        <v>316</v>
      </c>
      <c r="G236" s="3"/>
      <c r="H236" s="27" t="s">
        <v>789</v>
      </c>
      <c r="I236" s="27" t="s">
        <v>626</v>
      </c>
      <c r="J236" s="27" t="s">
        <v>316</v>
      </c>
      <c r="K236" s="27">
        <v>2</v>
      </c>
      <c r="L236" s="3" t="str">
        <f t="shared" si="0"/>
        <v/>
      </c>
      <c r="M236" s="27"/>
      <c r="N236" s="27"/>
      <c r="O236" s="27"/>
    </row>
    <row r="237" spans="1:15" ht="14.25" hidden="1">
      <c r="A237" s="40" t="s">
        <v>790</v>
      </c>
      <c r="B237" s="41">
        <v>0</v>
      </c>
      <c r="C237" s="42">
        <v>-228</v>
      </c>
      <c r="D237" s="27" t="s">
        <v>316</v>
      </c>
      <c r="E237" s="27">
        <v>-228</v>
      </c>
      <c r="F237" s="27" t="s">
        <v>316</v>
      </c>
      <c r="G237" s="3"/>
      <c r="H237" s="27" t="s">
        <v>791</v>
      </c>
      <c r="I237" s="27">
        <v>344</v>
      </c>
      <c r="J237" s="27" t="s">
        <v>316</v>
      </c>
      <c r="K237" s="27" t="s">
        <v>316</v>
      </c>
      <c r="L237" s="3" t="str">
        <f t="shared" si="0"/>
        <v/>
      </c>
      <c r="M237" s="27"/>
      <c r="N237" s="27"/>
      <c r="O237" s="27"/>
    </row>
    <row r="238" spans="1:15" ht="14.25" hidden="1">
      <c r="A238" s="40" t="s">
        <v>792</v>
      </c>
      <c r="B238" s="41">
        <v>0</v>
      </c>
      <c r="C238" s="42">
        <v>-229</v>
      </c>
      <c r="D238" s="27" t="s">
        <v>316</v>
      </c>
      <c r="E238" s="27">
        <v>-229</v>
      </c>
      <c r="F238" s="27" t="s">
        <v>316</v>
      </c>
      <c r="G238" s="3"/>
      <c r="H238" s="27" t="s">
        <v>793</v>
      </c>
      <c r="I238" s="27">
        <v>350</v>
      </c>
      <c r="J238" s="27" t="s">
        <v>316</v>
      </c>
      <c r="K238" s="27" t="s">
        <v>316</v>
      </c>
      <c r="L238" s="3" t="str">
        <f t="shared" si="0"/>
        <v/>
      </c>
      <c r="M238" s="27"/>
      <c r="N238" s="27"/>
      <c r="O238" s="27"/>
    </row>
    <row r="239" spans="1:15" ht="14.25" hidden="1">
      <c r="A239" s="40" t="s">
        <v>794</v>
      </c>
      <c r="B239" s="41">
        <v>0</v>
      </c>
      <c r="C239" s="42">
        <v>-229</v>
      </c>
      <c r="D239" s="27" t="s">
        <v>316</v>
      </c>
      <c r="E239" s="27">
        <v>-229</v>
      </c>
      <c r="F239" s="27" t="s">
        <v>316</v>
      </c>
      <c r="G239" s="3"/>
      <c r="H239" s="27" t="s">
        <v>795</v>
      </c>
      <c r="I239" s="27" t="s">
        <v>796</v>
      </c>
      <c r="J239" s="27">
        <v>2</v>
      </c>
      <c r="K239" s="27" t="s">
        <v>316</v>
      </c>
      <c r="L239" s="3" t="str">
        <f t="shared" si="0"/>
        <v/>
      </c>
      <c r="M239" s="27"/>
      <c r="N239" s="27"/>
      <c r="O239" s="27"/>
    </row>
    <row r="240" spans="1:15" ht="14.25" hidden="1">
      <c r="A240" s="40" t="s">
        <v>797</v>
      </c>
      <c r="B240" s="41">
        <v>0</v>
      </c>
      <c r="C240" s="42">
        <v>-229</v>
      </c>
      <c r="D240" s="27" t="s">
        <v>316</v>
      </c>
      <c r="E240" s="27">
        <v>-229</v>
      </c>
      <c r="F240" s="27" t="s">
        <v>316</v>
      </c>
      <c r="G240" s="3"/>
      <c r="H240" s="27" t="s">
        <v>798</v>
      </c>
      <c r="I240" s="27" t="s">
        <v>799</v>
      </c>
      <c r="J240" s="27" t="s">
        <v>316</v>
      </c>
      <c r="K240" s="27">
        <v>2</v>
      </c>
      <c r="L240" s="3" t="str">
        <f t="shared" si="0"/>
        <v/>
      </c>
      <c r="M240" s="27"/>
      <c r="N240" s="27"/>
      <c r="O240" s="27"/>
    </row>
    <row r="241" spans="1:15" ht="14.25" hidden="1">
      <c r="A241" s="40" t="s">
        <v>800</v>
      </c>
      <c r="B241" s="41">
        <v>0</v>
      </c>
      <c r="C241" s="42">
        <v>-229</v>
      </c>
      <c r="D241" s="27" t="s">
        <v>316</v>
      </c>
      <c r="E241" s="27">
        <v>-229</v>
      </c>
      <c r="F241" s="27" t="s">
        <v>316</v>
      </c>
      <c r="G241" s="3"/>
      <c r="H241" s="27">
        <v>850</v>
      </c>
      <c r="I241" s="27">
        <v>190</v>
      </c>
      <c r="J241" s="27" t="s">
        <v>316</v>
      </c>
      <c r="K241" s="27" t="s">
        <v>316</v>
      </c>
      <c r="L241" s="3" t="str">
        <f t="shared" si="0"/>
        <v/>
      </c>
      <c r="M241" s="27"/>
      <c r="N241" s="27"/>
      <c r="O241" s="27"/>
    </row>
    <row r="242" spans="1:15" ht="14.25" hidden="1">
      <c r="A242" s="40" t="s">
        <v>801</v>
      </c>
      <c r="B242" s="41">
        <v>0</v>
      </c>
      <c r="C242" s="42">
        <v>-229</v>
      </c>
      <c r="D242" s="27" t="s">
        <v>316</v>
      </c>
      <c r="E242" s="27">
        <v>-229</v>
      </c>
      <c r="F242" s="27" t="s">
        <v>316</v>
      </c>
      <c r="G242" s="3"/>
      <c r="H242" s="27" t="s">
        <v>802</v>
      </c>
      <c r="I242" s="27" t="s">
        <v>803</v>
      </c>
      <c r="J242" s="27" t="s">
        <v>316</v>
      </c>
      <c r="K242" s="27" t="s">
        <v>316</v>
      </c>
      <c r="L242" s="3" t="str">
        <f t="shared" si="0"/>
        <v/>
      </c>
      <c r="M242" s="27"/>
      <c r="N242" s="27"/>
      <c r="O242" s="27"/>
    </row>
    <row r="243" spans="1:15" ht="14.25" hidden="1">
      <c r="A243" s="40" t="s">
        <v>804</v>
      </c>
      <c r="B243" s="41">
        <v>0</v>
      </c>
      <c r="C243" s="42">
        <v>-229</v>
      </c>
      <c r="D243" s="27" t="s">
        <v>316</v>
      </c>
      <c r="E243" s="27">
        <v>-229</v>
      </c>
      <c r="F243" s="27" t="s">
        <v>316</v>
      </c>
      <c r="G243" s="3"/>
      <c r="H243" s="27" t="s">
        <v>805</v>
      </c>
      <c r="I243" s="27" t="s">
        <v>352</v>
      </c>
      <c r="J243" s="27">
        <v>2</v>
      </c>
      <c r="K243" s="27" t="s">
        <v>316</v>
      </c>
      <c r="L243" s="3" t="str">
        <f t="shared" si="0"/>
        <v/>
      </c>
      <c r="M243" s="27"/>
      <c r="N243" s="27"/>
      <c r="O243" s="27"/>
    </row>
    <row r="244" spans="1:15" ht="14.25" hidden="1">
      <c r="A244" s="40" t="s">
        <v>806</v>
      </c>
      <c r="B244" s="41">
        <v>0</v>
      </c>
      <c r="C244" s="42">
        <v>-230</v>
      </c>
      <c r="D244" s="27" t="s">
        <v>316</v>
      </c>
      <c r="E244" s="27">
        <v>-230</v>
      </c>
      <c r="F244" s="27" t="s">
        <v>316</v>
      </c>
      <c r="G244" s="3"/>
      <c r="H244" s="27" t="s">
        <v>807</v>
      </c>
      <c r="I244" s="27">
        <v>382</v>
      </c>
      <c r="J244" s="27">
        <v>2</v>
      </c>
      <c r="K244" s="27" t="s">
        <v>316</v>
      </c>
      <c r="L244" s="3" t="str">
        <f t="shared" si="0"/>
        <v/>
      </c>
      <c r="M244" s="27"/>
      <c r="N244" s="27"/>
      <c r="O244" s="27"/>
    </row>
    <row r="245" spans="1:15" ht="14.25" hidden="1">
      <c r="A245" s="40" t="s">
        <v>808</v>
      </c>
      <c r="B245" s="41">
        <v>0</v>
      </c>
      <c r="C245" s="42">
        <v>-230</v>
      </c>
      <c r="D245" s="27" t="s">
        <v>316</v>
      </c>
      <c r="E245" s="27">
        <v>-230</v>
      </c>
      <c r="F245" s="27" t="s">
        <v>316</v>
      </c>
      <c r="G245" s="3"/>
      <c r="H245" s="27" t="s">
        <v>809</v>
      </c>
      <c r="I245" s="27" t="s">
        <v>810</v>
      </c>
      <c r="J245" s="27" t="s">
        <v>316</v>
      </c>
      <c r="K245" s="27">
        <v>2</v>
      </c>
      <c r="L245" s="3" t="str">
        <f t="shared" si="0"/>
        <v/>
      </c>
      <c r="M245" s="27"/>
      <c r="N245" s="27"/>
      <c r="O245" s="27"/>
    </row>
    <row r="246" spans="1:15" ht="14.25" hidden="1">
      <c r="A246" s="40" t="s">
        <v>811</v>
      </c>
      <c r="B246" s="41">
        <v>0</v>
      </c>
      <c r="C246" s="42">
        <v>-230</v>
      </c>
      <c r="D246" s="27" t="s">
        <v>316</v>
      </c>
      <c r="E246" s="27">
        <v>-230</v>
      </c>
      <c r="F246" s="27" t="s">
        <v>316</v>
      </c>
      <c r="G246" s="3"/>
      <c r="H246" s="27">
        <v>433</v>
      </c>
      <c r="I246" s="27">
        <v>31</v>
      </c>
      <c r="J246" s="27">
        <v>5</v>
      </c>
      <c r="K246" s="27" t="s">
        <v>316</v>
      </c>
      <c r="L246" s="3" t="str">
        <f t="shared" si="0"/>
        <v/>
      </c>
      <c r="M246" s="27"/>
      <c r="N246" s="27"/>
      <c r="O246" s="27"/>
    </row>
    <row r="247" spans="1:15" ht="14.25" hidden="1">
      <c r="A247" s="40" t="s">
        <v>812</v>
      </c>
      <c r="B247" s="41">
        <v>0</v>
      </c>
      <c r="C247" s="42">
        <v>-240</v>
      </c>
      <c r="D247" s="27" t="s">
        <v>316</v>
      </c>
      <c r="E247" s="27">
        <v>-240</v>
      </c>
      <c r="F247" s="27" t="s">
        <v>316</v>
      </c>
      <c r="G247" s="3"/>
      <c r="H247" s="27" t="s">
        <v>813</v>
      </c>
      <c r="I247" s="27" t="s">
        <v>814</v>
      </c>
      <c r="J247" s="27">
        <v>2</v>
      </c>
      <c r="K247" s="27" t="s">
        <v>316</v>
      </c>
      <c r="L247" s="3" t="str">
        <f t="shared" si="0"/>
        <v/>
      </c>
      <c r="M247" s="27"/>
      <c r="N247" s="27"/>
      <c r="O247" s="27"/>
    </row>
    <row r="248" spans="1:15" ht="14.25" hidden="1">
      <c r="A248" s="40" t="s">
        <v>815</v>
      </c>
      <c r="B248" s="41">
        <v>0</v>
      </c>
      <c r="C248" s="42">
        <v>-241</v>
      </c>
      <c r="D248" s="27" t="s">
        <v>316</v>
      </c>
      <c r="E248" s="27">
        <v>-241</v>
      </c>
      <c r="F248" s="27" t="s">
        <v>316</v>
      </c>
      <c r="G248" s="3"/>
      <c r="H248" s="27" t="s">
        <v>816</v>
      </c>
      <c r="I248" s="27" t="s">
        <v>817</v>
      </c>
      <c r="J248" s="27" t="s">
        <v>316</v>
      </c>
      <c r="K248" s="27" t="s">
        <v>316</v>
      </c>
      <c r="L248" s="3" t="str">
        <f t="shared" si="0"/>
        <v/>
      </c>
      <c r="M248" s="27"/>
      <c r="N248" s="27"/>
      <c r="O248" s="27"/>
    </row>
    <row r="249" spans="1:15" ht="14.25" hidden="1">
      <c r="A249" s="40" t="s">
        <v>818</v>
      </c>
      <c r="B249" s="41">
        <v>0</v>
      </c>
      <c r="C249" s="42">
        <v>-242</v>
      </c>
      <c r="D249" s="27" t="s">
        <v>316</v>
      </c>
      <c r="E249" s="27">
        <v>-242</v>
      </c>
      <c r="F249" s="27" t="s">
        <v>316</v>
      </c>
      <c r="G249" s="3"/>
      <c r="H249" s="27" t="s">
        <v>819</v>
      </c>
      <c r="I249" s="27" t="s">
        <v>820</v>
      </c>
      <c r="J249" s="27" t="s">
        <v>316</v>
      </c>
      <c r="K249" s="27">
        <v>2</v>
      </c>
      <c r="L249" s="3" t="str">
        <f t="shared" si="0"/>
        <v/>
      </c>
      <c r="M249" s="27"/>
      <c r="N249" s="27"/>
      <c r="O249" s="27"/>
    </row>
    <row r="250" spans="1:15" ht="14.25" hidden="1">
      <c r="A250" s="40" t="s">
        <v>821</v>
      </c>
      <c r="B250" s="41">
        <v>0</v>
      </c>
      <c r="C250" s="42">
        <v>-243</v>
      </c>
      <c r="D250" s="27" t="s">
        <v>316</v>
      </c>
      <c r="E250" s="27">
        <v>-243</v>
      </c>
      <c r="F250" s="27" t="s">
        <v>316</v>
      </c>
      <c r="G250" s="3"/>
      <c r="H250" s="27" t="s">
        <v>822</v>
      </c>
      <c r="I250" s="27" t="s">
        <v>823</v>
      </c>
      <c r="J250" s="27" t="s">
        <v>316</v>
      </c>
      <c r="K250" s="27">
        <v>2</v>
      </c>
      <c r="L250" s="3" t="str">
        <f t="shared" si="0"/>
        <v/>
      </c>
      <c r="M250" s="27"/>
      <c r="N250" s="27"/>
      <c r="O250" s="27"/>
    </row>
    <row r="251" spans="1:15" ht="14.25" hidden="1">
      <c r="A251" s="40" t="s">
        <v>824</v>
      </c>
      <c r="B251" s="41">
        <v>0</v>
      </c>
      <c r="C251" s="42">
        <v>-243</v>
      </c>
      <c r="D251" s="27" t="s">
        <v>316</v>
      </c>
      <c r="E251" s="27">
        <v>-243</v>
      </c>
      <c r="F251" s="27" t="s">
        <v>316</v>
      </c>
      <c r="G251" s="3"/>
      <c r="H251" s="27" t="s">
        <v>825</v>
      </c>
      <c r="I251" s="27" t="s">
        <v>585</v>
      </c>
      <c r="J251" s="27">
        <v>2</v>
      </c>
      <c r="K251" s="27" t="s">
        <v>316</v>
      </c>
      <c r="L251" s="3" t="str">
        <f t="shared" si="0"/>
        <v/>
      </c>
      <c r="M251" s="27"/>
      <c r="N251" s="27"/>
      <c r="O251" s="27"/>
    </row>
    <row r="252" spans="1:15" ht="14.25" hidden="1">
      <c r="A252" s="40" t="s">
        <v>826</v>
      </c>
      <c r="B252" s="41">
        <v>0</v>
      </c>
      <c r="C252" s="42">
        <v>-243</v>
      </c>
      <c r="D252" s="27" t="s">
        <v>316</v>
      </c>
      <c r="E252" s="27">
        <v>-243</v>
      </c>
      <c r="F252" s="27" t="s">
        <v>316</v>
      </c>
      <c r="G252" s="3"/>
      <c r="H252" s="27" t="s">
        <v>827</v>
      </c>
      <c r="I252" s="27" t="s">
        <v>828</v>
      </c>
      <c r="J252" s="27">
        <v>2</v>
      </c>
      <c r="K252" s="27" t="s">
        <v>316</v>
      </c>
      <c r="L252" s="3" t="str">
        <f t="shared" si="0"/>
        <v/>
      </c>
      <c r="M252" s="27"/>
      <c r="N252" s="27"/>
      <c r="O252" s="27"/>
    </row>
    <row r="253" spans="1:15" ht="14.25" hidden="1">
      <c r="A253" s="40" t="s">
        <v>829</v>
      </c>
      <c r="B253" s="41">
        <v>0</v>
      </c>
      <c r="C253" s="42">
        <v>-243</v>
      </c>
      <c r="D253" s="27" t="s">
        <v>316</v>
      </c>
      <c r="E253" s="27">
        <v>-243</v>
      </c>
      <c r="F253" s="27" t="s">
        <v>316</v>
      </c>
      <c r="G253" s="3"/>
      <c r="H253" s="27" t="s">
        <v>830</v>
      </c>
      <c r="I253" s="27" t="s">
        <v>831</v>
      </c>
      <c r="J253" s="27">
        <v>2</v>
      </c>
      <c r="K253" s="27" t="s">
        <v>316</v>
      </c>
      <c r="L253" s="3" t="str">
        <f t="shared" si="0"/>
        <v/>
      </c>
      <c r="M253" s="27"/>
      <c r="N253" s="27"/>
      <c r="O253" s="27"/>
    </row>
    <row r="254" spans="1:15" ht="14.25" hidden="1">
      <c r="A254" s="40" t="s">
        <v>832</v>
      </c>
      <c r="B254" s="41">
        <v>0</v>
      </c>
      <c r="C254" s="42">
        <v>-245</v>
      </c>
      <c r="D254" s="27" t="s">
        <v>316</v>
      </c>
      <c r="E254" s="27">
        <v>-245</v>
      </c>
      <c r="F254" s="27" t="s">
        <v>316</v>
      </c>
      <c r="G254" s="3"/>
      <c r="H254" s="27" t="s">
        <v>833</v>
      </c>
      <c r="I254" s="27" t="s">
        <v>834</v>
      </c>
      <c r="J254" s="27" t="s">
        <v>316</v>
      </c>
      <c r="K254" s="27" t="s">
        <v>316</v>
      </c>
      <c r="L254" s="3" t="str">
        <f t="shared" si="0"/>
        <v/>
      </c>
      <c r="M254" s="27"/>
      <c r="N254" s="27"/>
      <c r="O254" s="27"/>
    </row>
    <row r="255" spans="1:15" ht="14.25" hidden="1">
      <c r="A255" s="40" t="s">
        <v>835</v>
      </c>
      <c r="B255" s="41">
        <v>0</v>
      </c>
      <c r="C255" s="42">
        <v>-245</v>
      </c>
      <c r="D255" s="27" t="s">
        <v>316</v>
      </c>
      <c r="E255" s="27">
        <v>-245</v>
      </c>
      <c r="F255" s="27" t="s">
        <v>316</v>
      </c>
      <c r="G255" s="3"/>
      <c r="H255" s="27" t="s">
        <v>836</v>
      </c>
      <c r="I255" s="27">
        <v>354</v>
      </c>
      <c r="J255" s="27">
        <v>2</v>
      </c>
      <c r="K255" s="27" t="s">
        <v>316</v>
      </c>
      <c r="L255" s="3" t="str">
        <f t="shared" si="0"/>
        <v/>
      </c>
      <c r="M255" s="27"/>
      <c r="N255" s="27"/>
      <c r="O255" s="27"/>
    </row>
    <row r="256" spans="1:15" ht="14.25" hidden="1">
      <c r="A256" s="40" t="s">
        <v>837</v>
      </c>
      <c r="B256" s="41">
        <v>0</v>
      </c>
      <c r="C256" s="42">
        <v>-245</v>
      </c>
      <c r="D256" s="27" t="s">
        <v>316</v>
      </c>
      <c r="E256" s="27">
        <v>-245</v>
      </c>
      <c r="F256" s="27" t="s">
        <v>316</v>
      </c>
      <c r="G256" s="3"/>
      <c r="H256" s="27" t="s">
        <v>838</v>
      </c>
      <c r="I256" s="27">
        <v>482</v>
      </c>
      <c r="J256" s="27">
        <v>2</v>
      </c>
      <c r="K256" s="27" t="s">
        <v>316</v>
      </c>
      <c r="L256" s="3" t="str">
        <f t="shared" si="0"/>
        <v/>
      </c>
      <c r="M256" s="27"/>
      <c r="N256" s="27"/>
      <c r="O256" s="27"/>
    </row>
    <row r="257" spans="1:15" ht="14.25" hidden="1">
      <c r="A257" s="40" t="s">
        <v>839</v>
      </c>
      <c r="B257" s="41">
        <v>0</v>
      </c>
      <c r="C257" s="42">
        <v>-246</v>
      </c>
      <c r="D257" s="27" t="s">
        <v>316</v>
      </c>
      <c r="E257" s="27">
        <v>-246</v>
      </c>
      <c r="F257" s="27" t="s">
        <v>316</v>
      </c>
      <c r="G257" s="3"/>
      <c r="H257" s="27" t="s">
        <v>840</v>
      </c>
      <c r="I257" s="27" t="s">
        <v>841</v>
      </c>
      <c r="J257" s="27">
        <v>2</v>
      </c>
      <c r="K257" s="27" t="s">
        <v>316</v>
      </c>
      <c r="L257" s="3" t="str">
        <f t="shared" si="0"/>
        <v/>
      </c>
      <c r="M257" s="27"/>
      <c r="N257" s="27"/>
      <c r="O257" s="27"/>
    </row>
    <row r="258" spans="1:15" ht="14.25" hidden="1">
      <c r="A258" s="40" t="s">
        <v>842</v>
      </c>
      <c r="B258" s="41">
        <v>0</v>
      </c>
      <c r="C258" s="42">
        <v>-246</v>
      </c>
      <c r="D258" s="27" t="s">
        <v>316</v>
      </c>
      <c r="E258" s="27">
        <v>-246</v>
      </c>
      <c r="F258" s="27" t="s">
        <v>316</v>
      </c>
      <c r="G258" s="3"/>
      <c r="H258" s="27" t="s">
        <v>843</v>
      </c>
      <c r="I258" s="27" t="s">
        <v>844</v>
      </c>
      <c r="J258" s="27">
        <v>2</v>
      </c>
      <c r="K258" s="27" t="s">
        <v>316</v>
      </c>
      <c r="L258" s="3" t="str">
        <f t="shared" si="0"/>
        <v/>
      </c>
      <c r="M258" s="27"/>
      <c r="N258" s="27"/>
      <c r="O258" s="27"/>
    </row>
    <row r="259" spans="1:15" ht="14.25" hidden="1">
      <c r="A259" s="40" t="s">
        <v>845</v>
      </c>
      <c r="B259" s="41">
        <v>0</v>
      </c>
      <c r="C259" s="42">
        <v>-246</v>
      </c>
      <c r="D259" s="27" t="s">
        <v>316</v>
      </c>
      <c r="E259" s="27">
        <v>-246</v>
      </c>
      <c r="F259" s="27" t="s">
        <v>316</v>
      </c>
      <c r="G259" s="3"/>
      <c r="H259" s="27" t="s">
        <v>846</v>
      </c>
      <c r="I259" s="27" t="s">
        <v>847</v>
      </c>
      <c r="J259" s="27">
        <v>2</v>
      </c>
      <c r="K259" s="27" t="s">
        <v>316</v>
      </c>
      <c r="L259" s="3" t="str">
        <f t="shared" si="0"/>
        <v/>
      </c>
      <c r="M259" s="27"/>
      <c r="N259" s="27"/>
      <c r="O259" s="27"/>
    </row>
    <row r="260" spans="1:15" ht="14.25" hidden="1">
      <c r="A260" s="40" t="s">
        <v>848</v>
      </c>
      <c r="B260" s="41">
        <v>0</v>
      </c>
      <c r="C260" s="42">
        <v>-246</v>
      </c>
      <c r="D260" s="27" t="s">
        <v>316</v>
      </c>
      <c r="E260" s="27">
        <v>-246</v>
      </c>
      <c r="F260" s="27" t="s">
        <v>316</v>
      </c>
      <c r="G260" s="3"/>
      <c r="H260" s="27" t="s">
        <v>849</v>
      </c>
      <c r="I260" s="27">
        <v>399</v>
      </c>
      <c r="J260" s="27">
        <v>2</v>
      </c>
      <c r="K260" s="27" t="s">
        <v>316</v>
      </c>
      <c r="L260" s="3" t="str">
        <f t="shared" si="0"/>
        <v/>
      </c>
      <c r="M260" s="27"/>
      <c r="N260" s="27"/>
      <c r="O260" s="27"/>
    </row>
    <row r="261" spans="1:15" ht="14.25" hidden="1">
      <c r="A261" s="40" t="s">
        <v>850</v>
      </c>
      <c r="B261" s="41">
        <v>0</v>
      </c>
      <c r="C261" s="42">
        <v>-228</v>
      </c>
      <c r="D261" s="27" t="s">
        <v>316</v>
      </c>
      <c r="E261" s="27">
        <v>-247</v>
      </c>
      <c r="F261" s="27" t="s">
        <v>316</v>
      </c>
      <c r="G261" s="3"/>
      <c r="H261" s="27">
        <v>859</v>
      </c>
      <c r="I261" s="27">
        <v>275</v>
      </c>
      <c r="J261" s="27">
        <v>2</v>
      </c>
      <c r="K261" s="27" t="s">
        <v>316</v>
      </c>
      <c r="L261" s="3" t="str">
        <f t="shared" si="0"/>
        <v/>
      </c>
      <c r="M261" s="27"/>
      <c r="N261" s="27"/>
      <c r="O261" s="27"/>
    </row>
    <row r="262" spans="1:15" ht="14.25" hidden="1">
      <c r="A262" s="40" t="s">
        <v>851</v>
      </c>
      <c r="B262" s="41">
        <v>0</v>
      </c>
      <c r="C262" s="42">
        <v>-247</v>
      </c>
      <c r="D262" s="27" t="s">
        <v>316</v>
      </c>
      <c r="E262" s="27">
        <v>-247</v>
      </c>
      <c r="F262" s="27" t="s">
        <v>316</v>
      </c>
      <c r="G262" s="3"/>
      <c r="H262" s="27" t="s">
        <v>852</v>
      </c>
      <c r="I262" s="27">
        <v>977</v>
      </c>
      <c r="J262" s="27" t="s">
        <v>316</v>
      </c>
      <c r="K262" s="27" t="s">
        <v>316</v>
      </c>
      <c r="L262" s="3" t="str">
        <f t="shared" si="0"/>
        <v/>
      </c>
      <c r="M262" s="27"/>
      <c r="N262" s="27"/>
      <c r="O262" s="27"/>
    </row>
    <row r="263" spans="1:15" ht="14.25" hidden="1">
      <c r="A263" s="40" t="s">
        <v>853</v>
      </c>
      <c r="B263" s="41">
        <v>0</v>
      </c>
      <c r="C263" s="42">
        <v>-247</v>
      </c>
      <c r="D263" s="27" t="s">
        <v>316</v>
      </c>
      <c r="E263" s="27">
        <v>-247</v>
      </c>
      <c r="F263" s="27" t="s">
        <v>316</v>
      </c>
      <c r="G263" s="3"/>
      <c r="H263" s="27" t="s">
        <v>854</v>
      </c>
      <c r="I263" s="27" t="s">
        <v>855</v>
      </c>
      <c r="J263" s="27" t="s">
        <v>316</v>
      </c>
      <c r="K263" s="27" t="s">
        <v>316</v>
      </c>
      <c r="L263" s="3" t="str">
        <f t="shared" si="0"/>
        <v/>
      </c>
      <c r="M263" s="27"/>
      <c r="N263" s="27"/>
      <c r="O263" s="27"/>
    </row>
    <row r="264" spans="1:15" ht="14.25" hidden="1">
      <c r="A264" s="40" t="s">
        <v>856</v>
      </c>
      <c r="B264" s="41">
        <v>0</v>
      </c>
      <c r="C264" s="42" t="s">
        <v>316</v>
      </c>
      <c r="D264" s="27" t="s">
        <v>316</v>
      </c>
      <c r="E264" s="27">
        <v>-248</v>
      </c>
      <c r="F264" s="27" t="s">
        <v>316</v>
      </c>
      <c r="G264" s="3"/>
      <c r="H264" s="27" t="s">
        <v>857</v>
      </c>
      <c r="I264" s="27">
        <v>271</v>
      </c>
      <c r="J264" s="27">
        <v>2</v>
      </c>
      <c r="K264" s="27" t="s">
        <v>316</v>
      </c>
      <c r="L264" s="3" t="str">
        <f t="shared" si="0"/>
        <v/>
      </c>
      <c r="M264" s="27"/>
      <c r="N264" s="27"/>
      <c r="O264" s="27"/>
    </row>
    <row r="265" spans="1:15" ht="14.25" hidden="1">
      <c r="A265" s="40" t="s">
        <v>858</v>
      </c>
      <c r="B265" s="41">
        <v>0</v>
      </c>
      <c r="C265" s="42">
        <v>-248</v>
      </c>
      <c r="D265" s="27" t="s">
        <v>316</v>
      </c>
      <c r="E265" s="27">
        <v>-248</v>
      </c>
      <c r="F265" s="27" t="s">
        <v>316</v>
      </c>
      <c r="G265" s="3"/>
      <c r="H265" s="27" t="s">
        <v>859</v>
      </c>
      <c r="I265" s="27" t="s">
        <v>860</v>
      </c>
      <c r="J265" s="27" t="s">
        <v>316</v>
      </c>
      <c r="K265" s="27">
        <v>2</v>
      </c>
      <c r="L265" s="3" t="str">
        <f t="shared" si="0"/>
        <v/>
      </c>
      <c r="M265" s="27"/>
      <c r="N265" s="27"/>
      <c r="O265" s="27"/>
    </row>
    <row r="266" spans="1:15" ht="14.25" hidden="1">
      <c r="A266" s="40" t="s">
        <v>861</v>
      </c>
      <c r="B266" s="41">
        <v>0</v>
      </c>
      <c r="C266" s="42">
        <v>-248</v>
      </c>
      <c r="D266" s="27" t="s">
        <v>316</v>
      </c>
      <c r="E266" s="27">
        <v>-248</v>
      </c>
      <c r="F266" s="27" t="s">
        <v>316</v>
      </c>
      <c r="G266" s="3"/>
      <c r="H266" s="27" t="s">
        <v>862</v>
      </c>
      <c r="I266" s="27" t="s">
        <v>863</v>
      </c>
      <c r="J266" s="27">
        <v>2</v>
      </c>
      <c r="K266" s="27" t="s">
        <v>316</v>
      </c>
      <c r="L266" s="3" t="str">
        <f t="shared" si="0"/>
        <v/>
      </c>
      <c r="M266" s="27"/>
      <c r="N266" s="27"/>
      <c r="O266" s="27"/>
    </row>
    <row r="267" spans="1:15" ht="14.25" hidden="1">
      <c r="A267" s="40" t="s">
        <v>864</v>
      </c>
      <c r="B267" s="41">
        <v>0</v>
      </c>
      <c r="C267" s="42">
        <v>-248</v>
      </c>
      <c r="D267" s="27" t="s">
        <v>316</v>
      </c>
      <c r="E267" s="27">
        <v>-248</v>
      </c>
      <c r="F267" s="27" t="s">
        <v>316</v>
      </c>
      <c r="G267" s="3"/>
      <c r="H267" s="27" t="s">
        <v>865</v>
      </c>
      <c r="I267" s="27">
        <v>400</v>
      </c>
      <c r="J267" s="27" t="s">
        <v>316</v>
      </c>
      <c r="K267" s="27" t="s">
        <v>316</v>
      </c>
      <c r="L267" s="3" t="str">
        <f t="shared" si="0"/>
        <v/>
      </c>
      <c r="M267" s="27"/>
      <c r="N267" s="27"/>
      <c r="O267" s="27"/>
    </row>
    <row r="268" spans="1:15" ht="14.25" hidden="1">
      <c r="A268" s="40" t="s">
        <v>866</v>
      </c>
      <c r="B268" s="41">
        <v>0</v>
      </c>
      <c r="C268" s="42">
        <v>-249</v>
      </c>
      <c r="D268" s="27" t="s">
        <v>316</v>
      </c>
      <c r="E268" s="27">
        <v>-249</v>
      </c>
      <c r="F268" s="27" t="s">
        <v>316</v>
      </c>
      <c r="G268" s="3"/>
      <c r="H268" s="27" t="s">
        <v>867</v>
      </c>
      <c r="I268" s="27" t="s">
        <v>868</v>
      </c>
      <c r="J268" s="27" t="s">
        <v>316</v>
      </c>
      <c r="K268" s="27" t="s">
        <v>316</v>
      </c>
      <c r="L268" s="3" t="str">
        <f t="shared" si="0"/>
        <v/>
      </c>
      <c r="M268" s="27"/>
      <c r="N268" s="27"/>
      <c r="O268" s="27"/>
    </row>
    <row r="269" spans="1:15" ht="14.25" hidden="1">
      <c r="A269" s="40" t="s">
        <v>869</v>
      </c>
      <c r="B269" s="41">
        <v>0</v>
      </c>
      <c r="C269" s="42">
        <v>-250</v>
      </c>
      <c r="D269" s="27" t="s">
        <v>316</v>
      </c>
      <c r="E269" s="27">
        <v>-250</v>
      </c>
      <c r="F269" s="27" t="s">
        <v>316</v>
      </c>
      <c r="G269" s="3"/>
      <c r="H269" s="27" t="s">
        <v>870</v>
      </c>
      <c r="I269" s="27" t="s">
        <v>871</v>
      </c>
      <c r="J269" s="27" t="s">
        <v>316</v>
      </c>
      <c r="K269" s="27" t="s">
        <v>316</v>
      </c>
      <c r="L269" s="3" t="str">
        <f t="shared" si="0"/>
        <v/>
      </c>
      <c r="M269" s="27"/>
      <c r="N269" s="27"/>
      <c r="O269" s="27"/>
    </row>
    <row r="270" spans="1:15" ht="14.25" hidden="1">
      <c r="A270" s="40" t="s">
        <v>872</v>
      </c>
      <c r="B270" s="41">
        <v>0</v>
      </c>
      <c r="C270" s="42">
        <v>-250</v>
      </c>
      <c r="D270" s="27" t="s">
        <v>316</v>
      </c>
      <c r="E270" s="27">
        <v>-250</v>
      </c>
      <c r="F270" s="27" t="s">
        <v>316</v>
      </c>
      <c r="G270" s="3"/>
      <c r="H270" s="27" t="s">
        <v>873</v>
      </c>
      <c r="I270" s="27">
        <v>808</v>
      </c>
      <c r="J270" s="27" t="s">
        <v>316</v>
      </c>
      <c r="K270" s="27" t="s">
        <v>316</v>
      </c>
      <c r="L270" s="3" t="str">
        <f t="shared" si="0"/>
        <v/>
      </c>
      <c r="M270" s="27"/>
      <c r="N270" s="27"/>
      <c r="O270" s="27"/>
    </row>
    <row r="271" spans="1:15" ht="14.25" hidden="1">
      <c r="A271" s="40" t="s">
        <v>874</v>
      </c>
      <c r="B271" s="41">
        <v>0</v>
      </c>
      <c r="C271" s="42">
        <v>-250</v>
      </c>
      <c r="D271" s="27" t="s">
        <v>316</v>
      </c>
      <c r="E271" s="27">
        <v>-250</v>
      </c>
      <c r="F271" s="27" t="s">
        <v>316</v>
      </c>
      <c r="G271" s="3"/>
      <c r="H271" s="27" t="s">
        <v>316</v>
      </c>
      <c r="I271" s="3"/>
      <c r="J271" s="27" t="s">
        <v>316</v>
      </c>
      <c r="K271" s="27" t="s">
        <v>316</v>
      </c>
      <c r="L271" s="3" t="str">
        <f t="shared" si="0"/>
        <v/>
      </c>
      <c r="M271" s="27"/>
      <c r="N271" s="27"/>
      <c r="O271" s="27"/>
    </row>
    <row r="272" spans="1:15" ht="14.25" hidden="1">
      <c r="A272" s="40" t="s">
        <v>875</v>
      </c>
      <c r="B272" s="41">
        <v>0</v>
      </c>
      <c r="C272" s="42">
        <v>-250</v>
      </c>
      <c r="D272" s="27" t="s">
        <v>316</v>
      </c>
      <c r="E272" s="27">
        <v>-250</v>
      </c>
      <c r="F272" s="27" t="s">
        <v>316</v>
      </c>
      <c r="G272" s="3"/>
      <c r="H272" s="27" t="s">
        <v>876</v>
      </c>
      <c r="I272" s="27">
        <v>125</v>
      </c>
      <c r="J272" s="27" t="s">
        <v>316</v>
      </c>
      <c r="K272" s="27" t="s">
        <v>316</v>
      </c>
      <c r="L272" s="3" t="str">
        <f t="shared" si="0"/>
        <v/>
      </c>
      <c r="M272" s="27"/>
      <c r="N272" s="27"/>
      <c r="O272" s="27"/>
    </row>
    <row r="273" spans="1:15" ht="14.25" hidden="1">
      <c r="A273" s="40" t="s">
        <v>877</v>
      </c>
      <c r="B273" s="41">
        <v>0</v>
      </c>
      <c r="C273" s="42">
        <v>-250</v>
      </c>
      <c r="D273" s="27" t="s">
        <v>316</v>
      </c>
      <c r="E273" s="27">
        <v>-250</v>
      </c>
      <c r="F273" s="27" t="s">
        <v>316</v>
      </c>
      <c r="G273" s="3"/>
      <c r="H273" s="27" t="s">
        <v>878</v>
      </c>
      <c r="I273" s="27" t="s">
        <v>879</v>
      </c>
      <c r="J273" s="27" t="s">
        <v>316</v>
      </c>
      <c r="K273" s="27" t="s">
        <v>316</v>
      </c>
      <c r="L273" s="3" t="str">
        <f t="shared" si="0"/>
        <v/>
      </c>
      <c r="M273" s="27"/>
      <c r="N273" s="27"/>
      <c r="O273" s="27"/>
    </row>
    <row r="274" spans="1:15" ht="14.25" hidden="1">
      <c r="A274" s="40" t="s">
        <v>880</v>
      </c>
      <c r="B274" s="41">
        <v>0</v>
      </c>
      <c r="C274" s="42">
        <v>-250</v>
      </c>
      <c r="D274" s="27" t="s">
        <v>316</v>
      </c>
      <c r="E274" s="27">
        <v>-250</v>
      </c>
      <c r="F274" s="27" t="s">
        <v>316</v>
      </c>
      <c r="G274" s="3"/>
      <c r="H274" s="27" t="s">
        <v>881</v>
      </c>
      <c r="I274" s="27" t="s">
        <v>599</v>
      </c>
      <c r="J274" s="27" t="s">
        <v>316</v>
      </c>
      <c r="K274" s="27">
        <v>2</v>
      </c>
      <c r="L274" s="3" t="str">
        <f t="shared" si="0"/>
        <v/>
      </c>
      <c r="M274" s="27"/>
      <c r="N274" s="27"/>
      <c r="O274" s="27"/>
    </row>
    <row r="275" spans="1:15" ht="14.25" hidden="1">
      <c r="A275" s="40" t="s">
        <v>882</v>
      </c>
      <c r="B275" s="41">
        <v>0</v>
      </c>
      <c r="C275" s="42">
        <v>-251</v>
      </c>
      <c r="D275" s="27" t="s">
        <v>316</v>
      </c>
      <c r="E275" s="27">
        <v>-251</v>
      </c>
      <c r="F275" s="27" t="s">
        <v>316</v>
      </c>
      <c r="G275" s="3"/>
      <c r="H275" s="27" t="s">
        <v>883</v>
      </c>
      <c r="I275" s="27" t="s">
        <v>446</v>
      </c>
      <c r="J275" s="27" t="s">
        <v>316</v>
      </c>
      <c r="K275" s="27" t="s">
        <v>316</v>
      </c>
      <c r="L275" s="3" t="str">
        <f t="shared" si="0"/>
        <v/>
      </c>
      <c r="M275" s="27"/>
      <c r="N275" s="27"/>
      <c r="O275" s="27"/>
    </row>
    <row r="276" spans="1:15" ht="14.25" hidden="1">
      <c r="A276" s="40" t="s">
        <v>884</v>
      </c>
      <c r="B276" s="41">
        <v>0</v>
      </c>
      <c r="C276" s="42">
        <v>-251</v>
      </c>
      <c r="D276" s="27" t="s">
        <v>316</v>
      </c>
      <c r="E276" s="27">
        <v>-251</v>
      </c>
      <c r="F276" s="27" t="s">
        <v>316</v>
      </c>
      <c r="G276" s="3"/>
      <c r="H276" s="27" t="s">
        <v>885</v>
      </c>
      <c r="I276" s="27" t="s">
        <v>886</v>
      </c>
      <c r="J276" s="27" t="s">
        <v>316</v>
      </c>
      <c r="K276" s="27">
        <v>2</v>
      </c>
      <c r="L276" s="3" t="str">
        <f t="shared" si="0"/>
        <v/>
      </c>
      <c r="M276" s="27"/>
      <c r="N276" s="27"/>
      <c r="O276" s="27"/>
    </row>
    <row r="277" spans="1:15" ht="14.25" hidden="1">
      <c r="A277" s="40" t="s">
        <v>887</v>
      </c>
      <c r="B277" s="41">
        <v>0</v>
      </c>
      <c r="C277" s="42">
        <v>-252</v>
      </c>
      <c r="D277" s="27" t="s">
        <v>316</v>
      </c>
      <c r="E277" s="27">
        <v>-252</v>
      </c>
      <c r="F277" s="27" t="s">
        <v>316</v>
      </c>
      <c r="G277" s="3"/>
      <c r="H277" s="27" t="s">
        <v>888</v>
      </c>
      <c r="I277" s="27" t="s">
        <v>889</v>
      </c>
      <c r="J277" s="27" t="s">
        <v>316</v>
      </c>
      <c r="K277" s="27">
        <v>2</v>
      </c>
      <c r="L277" s="3" t="str">
        <f t="shared" si="0"/>
        <v/>
      </c>
      <c r="M277" s="27"/>
      <c r="N277" s="27"/>
      <c r="O277" s="27"/>
    </row>
    <row r="278" spans="1:15" ht="14.25" hidden="1">
      <c r="A278" s="40" t="s">
        <v>890</v>
      </c>
      <c r="B278" s="41">
        <v>0</v>
      </c>
      <c r="C278" s="42">
        <v>-252</v>
      </c>
      <c r="D278" s="27" t="s">
        <v>316</v>
      </c>
      <c r="E278" s="27">
        <v>-252</v>
      </c>
      <c r="F278" s="27" t="s">
        <v>316</v>
      </c>
      <c r="G278" s="3"/>
      <c r="H278" s="27" t="s">
        <v>891</v>
      </c>
      <c r="I278" s="27" t="s">
        <v>892</v>
      </c>
      <c r="J278" s="27" t="s">
        <v>316</v>
      </c>
      <c r="K278" s="27" t="s">
        <v>316</v>
      </c>
      <c r="L278" s="3" t="str">
        <f t="shared" si="0"/>
        <v/>
      </c>
      <c r="M278" s="27"/>
      <c r="N278" s="27"/>
      <c r="O278" s="27"/>
    </row>
    <row r="279" spans="1:15" ht="14.25" hidden="1">
      <c r="A279" s="40" t="s">
        <v>893</v>
      </c>
      <c r="B279" s="41">
        <v>0</v>
      </c>
      <c r="C279" s="42">
        <v>-253</v>
      </c>
      <c r="D279" s="27" t="s">
        <v>316</v>
      </c>
      <c r="E279" s="27">
        <v>-253</v>
      </c>
      <c r="F279" s="27" t="s">
        <v>316</v>
      </c>
      <c r="G279" s="3"/>
      <c r="H279" s="27" t="s">
        <v>894</v>
      </c>
      <c r="I279" s="27" t="s">
        <v>895</v>
      </c>
      <c r="J279" s="27" t="s">
        <v>316</v>
      </c>
      <c r="K279" s="27">
        <v>2</v>
      </c>
      <c r="L279" s="3" t="str">
        <f t="shared" si="0"/>
        <v/>
      </c>
      <c r="M279" s="27"/>
      <c r="N279" s="27"/>
      <c r="O279" s="27"/>
    </row>
    <row r="280" spans="1:15" ht="14.25" hidden="1">
      <c r="A280" s="40" t="s">
        <v>896</v>
      </c>
      <c r="B280" s="41">
        <v>0</v>
      </c>
      <c r="C280" s="42">
        <v>-253</v>
      </c>
      <c r="D280" s="27" t="s">
        <v>316</v>
      </c>
      <c r="E280" s="27">
        <v>-253</v>
      </c>
      <c r="F280" s="27" t="s">
        <v>316</v>
      </c>
      <c r="G280" s="3"/>
      <c r="H280" s="27" t="s">
        <v>897</v>
      </c>
      <c r="I280" s="27" t="s">
        <v>898</v>
      </c>
      <c r="J280" s="27" t="s">
        <v>316</v>
      </c>
      <c r="K280" s="27" t="s">
        <v>316</v>
      </c>
      <c r="L280" s="3" t="str">
        <f t="shared" si="0"/>
        <v/>
      </c>
      <c r="M280" s="27"/>
      <c r="N280" s="27"/>
      <c r="O280" s="27"/>
    </row>
    <row r="281" spans="1:15" ht="14.25" hidden="1">
      <c r="A281" s="40" t="s">
        <v>899</v>
      </c>
      <c r="B281" s="41">
        <v>0</v>
      </c>
      <c r="C281" s="42">
        <v>-254</v>
      </c>
      <c r="D281" s="27" t="s">
        <v>316</v>
      </c>
      <c r="E281" s="27">
        <v>-254</v>
      </c>
      <c r="F281" s="27" t="s">
        <v>316</v>
      </c>
      <c r="G281" s="3"/>
      <c r="H281" s="27" t="s">
        <v>900</v>
      </c>
      <c r="I281" s="27">
        <v>414</v>
      </c>
      <c r="J281" s="27">
        <v>2</v>
      </c>
      <c r="K281" s="27" t="s">
        <v>316</v>
      </c>
      <c r="L281" s="3" t="str">
        <f t="shared" si="0"/>
        <v/>
      </c>
      <c r="M281" s="27"/>
      <c r="N281" s="27"/>
      <c r="O281" s="27"/>
    </row>
    <row r="282" spans="1:15" ht="14.25" hidden="1">
      <c r="A282" s="40" t="s">
        <v>901</v>
      </c>
      <c r="B282" s="41">
        <v>0</v>
      </c>
      <c r="C282" s="42">
        <v>-222</v>
      </c>
      <c r="D282" s="27" t="s">
        <v>316</v>
      </c>
      <c r="E282" s="27">
        <v>-255</v>
      </c>
      <c r="F282" s="27" t="s">
        <v>316</v>
      </c>
      <c r="G282" s="3"/>
      <c r="H282" s="27">
        <v>505</v>
      </c>
      <c r="I282" s="27">
        <v>70</v>
      </c>
      <c r="J282" s="27" t="s">
        <v>316</v>
      </c>
      <c r="K282" s="27" t="s">
        <v>316</v>
      </c>
      <c r="L282" s="3" t="str">
        <f t="shared" si="0"/>
        <v/>
      </c>
      <c r="M282" s="27"/>
      <c r="N282" s="27"/>
      <c r="O282" s="27"/>
    </row>
    <row r="283" spans="1:15" ht="14.25" hidden="1">
      <c r="A283" s="40" t="s">
        <v>902</v>
      </c>
      <c r="B283" s="41">
        <v>0</v>
      </c>
      <c r="C283" s="42">
        <v>-255</v>
      </c>
      <c r="D283" s="27" t="s">
        <v>316</v>
      </c>
      <c r="E283" s="27">
        <v>-255</v>
      </c>
      <c r="F283" s="27" t="s">
        <v>316</v>
      </c>
      <c r="G283" s="3"/>
      <c r="H283" s="27" t="s">
        <v>903</v>
      </c>
      <c r="I283" s="27" t="s">
        <v>904</v>
      </c>
      <c r="J283" s="27" t="s">
        <v>316</v>
      </c>
      <c r="K283" s="27" t="s">
        <v>316</v>
      </c>
      <c r="L283" s="3" t="str">
        <f t="shared" si="0"/>
        <v/>
      </c>
      <c r="M283" s="27"/>
      <c r="N283" s="27"/>
      <c r="O283" s="27"/>
    </row>
    <row r="284" spans="1:15" ht="14.25" hidden="1">
      <c r="A284" s="40" t="s">
        <v>905</v>
      </c>
      <c r="B284" s="41">
        <v>0</v>
      </c>
      <c r="C284" s="42">
        <v>-257</v>
      </c>
      <c r="D284" s="27" t="s">
        <v>316</v>
      </c>
      <c r="E284" s="27">
        <v>-257</v>
      </c>
      <c r="F284" s="27" t="s">
        <v>316</v>
      </c>
      <c r="G284" s="3"/>
      <c r="H284" s="27" t="s">
        <v>906</v>
      </c>
      <c r="I284" s="27" t="s">
        <v>907</v>
      </c>
      <c r="J284" s="27" t="s">
        <v>316</v>
      </c>
      <c r="K284" s="27" t="s">
        <v>316</v>
      </c>
      <c r="L284" s="3" t="str">
        <f t="shared" si="0"/>
        <v/>
      </c>
      <c r="M284" s="27"/>
      <c r="N284" s="27"/>
      <c r="O284" s="27"/>
    </row>
    <row r="285" spans="1:15" ht="14.25" hidden="1">
      <c r="A285" s="40" t="s">
        <v>908</v>
      </c>
      <c r="B285" s="41">
        <v>0</v>
      </c>
      <c r="C285" s="42">
        <v>-257</v>
      </c>
      <c r="D285" s="27" t="s">
        <v>316</v>
      </c>
      <c r="E285" s="27">
        <v>-257</v>
      </c>
      <c r="F285" s="27" t="s">
        <v>316</v>
      </c>
      <c r="G285" s="3"/>
      <c r="H285" s="27" t="s">
        <v>909</v>
      </c>
      <c r="I285" s="27" t="s">
        <v>910</v>
      </c>
      <c r="J285" s="27">
        <v>2</v>
      </c>
      <c r="K285" s="27" t="s">
        <v>316</v>
      </c>
      <c r="L285" s="3" t="str">
        <f t="shared" si="0"/>
        <v/>
      </c>
      <c r="M285" s="27"/>
      <c r="N285" s="27"/>
      <c r="O285" s="27"/>
    </row>
    <row r="286" spans="1:15" ht="14.25" hidden="1">
      <c r="A286" s="40" t="s">
        <v>911</v>
      </c>
      <c r="B286" s="41">
        <v>0</v>
      </c>
      <c r="C286" s="42">
        <v>-258</v>
      </c>
      <c r="D286" s="27" t="s">
        <v>316</v>
      </c>
      <c r="E286" s="27">
        <v>-258</v>
      </c>
      <c r="F286" s="27" t="s">
        <v>316</v>
      </c>
      <c r="G286" s="3"/>
      <c r="H286" s="27" t="s">
        <v>912</v>
      </c>
      <c r="I286" s="27" t="s">
        <v>913</v>
      </c>
      <c r="J286" s="27" t="s">
        <v>316</v>
      </c>
      <c r="K286" s="27">
        <v>2</v>
      </c>
      <c r="L286" s="3" t="str">
        <f t="shared" si="0"/>
        <v/>
      </c>
      <c r="M286" s="27"/>
      <c r="N286" s="27"/>
      <c r="O286" s="27"/>
    </row>
    <row r="287" spans="1:15" ht="14.25" hidden="1">
      <c r="A287" s="40" t="s">
        <v>914</v>
      </c>
      <c r="B287" s="41">
        <v>0</v>
      </c>
      <c r="C287" s="42">
        <v>-258</v>
      </c>
      <c r="D287" s="27" t="s">
        <v>316</v>
      </c>
      <c r="E287" s="27">
        <v>-258</v>
      </c>
      <c r="F287" s="27" t="s">
        <v>316</v>
      </c>
      <c r="G287" s="3"/>
      <c r="H287" s="27" t="s">
        <v>915</v>
      </c>
      <c r="I287" s="27">
        <v>774</v>
      </c>
      <c r="J287" s="27" t="s">
        <v>316</v>
      </c>
      <c r="K287" s="27" t="s">
        <v>316</v>
      </c>
      <c r="L287" s="3" t="str">
        <f t="shared" si="0"/>
        <v/>
      </c>
      <c r="M287" s="27"/>
      <c r="N287" s="27"/>
      <c r="O287" s="27"/>
    </row>
    <row r="288" spans="1:15" ht="14.25" hidden="1">
      <c r="A288" s="40" t="s">
        <v>916</v>
      </c>
      <c r="B288" s="41">
        <v>0</v>
      </c>
      <c r="C288" s="42">
        <v>-259</v>
      </c>
      <c r="D288" s="27" t="s">
        <v>316</v>
      </c>
      <c r="E288" s="27">
        <v>-259</v>
      </c>
      <c r="F288" s="27" t="s">
        <v>316</v>
      </c>
      <c r="G288" s="3"/>
      <c r="H288" s="27" t="s">
        <v>917</v>
      </c>
      <c r="I288" s="27" t="s">
        <v>918</v>
      </c>
      <c r="J288" s="27">
        <v>2</v>
      </c>
      <c r="K288" s="27" t="s">
        <v>316</v>
      </c>
      <c r="L288" s="3" t="str">
        <f t="shared" si="0"/>
        <v/>
      </c>
      <c r="M288" s="27"/>
      <c r="N288" s="27"/>
      <c r="O288" s="27"/>
    </row>
    <row r="289" spans="1:15" ht="14.25" hidden="1">
      <c r="A289" s="40" t="s">
        <v>919</v>
      </c>
      <c r="B289" s="41">
        <v>0</v>
      </c>
      <c r="C289" s="42">
        <v>-259</v>
      </c>
      <c r="D289" s="27" t="s">
        <v>316</v>
      </c>
      <c r="E289" s="27">
        <v>-259</v>
      </c>
      <c r="F289" s="27" t="s">
        <v>316</v>
      </c>
      <c r="G289" s="3"/>
      <c r="H289" s="27" t="s">
        <v>920</v>
      </c>
      <c r="I289" s="27">
        <v>396</v>
      </c>
      <c r="J289" s="27">
        <v>2</v>
      </c>
      <c r="K289" s="27" t="s">
        <v>316</v>
      </c>
      <c r="L289" s="3" t="str">
        <f t="shared" si="0"/>
        <v/>
      </c>
      <c r="M289" s="27"/>
      <c r="N289" s="27"/>
      <c r="O289" s="27"/>
    </row>
    <row r="290" spans="1:15" ht="14.25" hidden="1">
      <c r="A290" s="40" t="s">
        <v>921</v>
      </c>
      <c r="B290" s="41">
        <v>0</v>
      </c>
      <c r="C290" s="42">
        <v>-260</v>
      </c>
      <c r="D290" s="27" t="s">
        <v>316</v>
      </c>
      <c r="E290" s="27">
        <v>-260</v>
      </c>
      <c r="F290" s="27" t="s">
        <v>316</v>
      </c>
      <c r="G290" s="3"/>
      <c r="H290" s="27" t="s">
        <v>922</v>
      </c>
      <c r="I290" s="27">
        <v>915</v>
      </c>
      <c r="J290" s="27" t="s">
        <v>316</v>
      </c>
      <c r="K290" s="27" t="s">
        <v>316</v>
      </c>
      <c r="L290" s="3" t="str">
        <f t="shared" si="0"/>
        <v/>
      </c>
      <c r="M290" s="27"/>
      <c r="N290" s="27"/>
      <c r="O290" s="27"/>
    </row>
    <row r="291" spans="1:15" ht="14.25" hidden="1">
      <c r="A291" s="40" t="s">
        <v>923</v>
      </c>
      <c r="B291" s="41">
        <v>0</v>
      </c>
      <c r="C291" s="42">
        <v>-260</v>
      </c>
      <c r="D291" s="27" t="s">
        <v>316</v>
      </c>
      <c r="E291" s="27">
        <v>-260</v>
      </c>
      <c r="F291" s="27" t="s">
        <v>316</v>
      </c>
      <c r="G291" s="3"/>
      <c r="H291" s="27" t="s">
        <v>924</v>
      </c>
      <c r="I291" s="27">
        <v>350</v>
      </c>
      <c r="J291" s="27" t="s">
        <v>316</v>
      </c>
      <c r="K291" s="27" t="s">
        <v>316</v>
      </c>
      <c r="L291" s="3" t="str">
        <f t="shared" si="0"/>
        <v/>
      </c>
      <c r="M291" s="27"/>
      <c r="N291" s="27"/>
      <c r="O291" s="27"/>
    </row>
    <row r="292" spans="1:15" ht="14.25" hidden="1">
      <c r="A292" s="40" t="s">
        <v>925</v>
      </c>
      <c r="B292" s="41">
        <v>0</v>
      </c>
      <c r="C292" s="42">
        <v>-260</v>
      </c>
      <c r="D292" s="27" t="s">
        <v>316</v>
      </c>
      <c r="E292" s="27">
        <v>-260</v>
      </c>
      <c r="F292" s="27" t="s">
        <v>316</v>
      </c>
      <c r="G292" s="3"/>
      <c r="H292" s="27" t="s">
        <v>926</v>
      </c>
      <c r="I292" s="27">
        <v>320</v>
      </c>
      <c r="J292" s="27" t="s">
        <v>316</v>
      </c>
      <c r="K292" s="27" t="s">
        <v>316</v>
      </c>
      <c r="L292" s="3" t="str">
        <f t="shared" si="0"/>
        <v/>
      </c>
      <c r="M292" s="27"/>
      <c r="N292" s="27"/>
      <c r="O292" s="27"/>
    </row>
    <row r="293" spans="1:15" ht="14.25" hidden="1">
      <c r="A293" s="40" t="s">
        <v>927</v>
      </c>
      <c r="B293" s="41">
        <v>0</v>
      </c>
      <c r="C293" s="42">
        <v>-260</v>
      </c>
      <c r="D293" s="27" t="s">
        <v>316</v>
      </c>
      <c r="E293" s="27">
        <v>-260</v>
      </c>
      <c r="F293" s="27" t="s">
        <v>316</v>
      </c>
      <c r="G293" s="3"/>
      <c r="H293" s="27" t="s">
        <v>928</v>
      </c>
      <c r="I293" s="27">
        <v>320</v>
      </c>
      <c r="J293" s="27" t="s">
        <v>316</v>
      </c>
      <c r="K293" s="27" t="s">
        <v>316</v>
      </c>
      <c r="L293" s="3" t="str">
        <f t="shared" si="0"/>
        <v/>
      </c>
      <c r="M293" s="27"/>
      <c r="N293" s="27"/>
      <c r="O293" s="27"/>
    </row>
    <row r="294" spans="1:15" ht="14.25" hidden="1">
      <c r="A294" s="40" t="s">
        <v>929</v>
      </c>
      <c r="B294" s="41">
        <v>0</v>
      </c>
      <c r="C294" s="42">
        <v>-260</v>
      </c>
      <c r="D294" s="27" t="s">
        <v>316</v>
      </c>
      <c r="E294" s="27">
        <v>-260</v>
      </c>
      <c r="F294" s="27" t="s">
        <v>316</v>
      </c>
      <c r="G294" s="3"/>
      <c r="H294" s="27" t="s">
        <v>930</v>
      </c>
      <c r="I294" s="27">
        <v>280</v>
      </c>
      <c r="J294" s="27" t="s">
        <v>316</v>
      </c>
      <c r="K294" s="27" t="s">
        <v>316</v>
      </c>
      <c r="L294" s="3" t="str">
        <f t="shared" si="0"/>
        <v/>
      </c>
      <c r="M294" s="27"/>
      <c r="N294" s="27"/>
      <c r="O294" s="27"/>
    </row>
    <row r="295" spans="1:15" ht="14.25" hidden="1">
      <c r="A295" s="40" t="s">
        <v>931</v>
      </c>
      <c r="B295" s="41">
        <v>0</v>
      </c>
      <c r="C295" s="42">
        <v>-260</v>
      </c>
      <c r="D295" s="27" t="s">
        <v>316</v>
      </c>
      <c r="E295" s="27">
        <v>-260</v>
      </c>
      <c r="F295" s="27" t="s">
        <v>316</v>
      </c>
      <c r="G295" s="3"/>
      <c r="H295" s="27" t="s">
        <v>932</v>
      </c>
      <c r="I295" s="27">
        <v>350</v>
      </c>
      <c r="J295" s="27" t="s">
        <v>316</v>
      </c>
      <c r="K295" s="27" t="s">
        <v>316</v>
      </c>
      <c r="L295" s="3" t="str">
        <f t="shared" si="0"/>
        <v/>
      </c>
      <c r="M295" s="27"/>
      <c r="N295" s="27"/>
      <c r="O295" s="27"/>
    </row>
    <row r="296" spans="1:15" ht="14.25" hidden="1">
      <c r="A296" s="40" t="s">
        <v>933</v>
      </c>
      <c r="B296" s="41">
        <v>0</v>
      </c>
      <c r="C296" s="42">
        <v>-260</v>
      </c>
      <c r="D296" s="27" t="s">
        <v>316</v>
      </c>
      <c r="E296" s="27">
        <v>-260</v>
      </c>
      <c r="F296" s="27" t="s">
        <v>316</v>
      </c>
      <c r="G296" s="3"/>
      <c r="H296" s="27">
        <v>581</v>
      </c>
      <c r="I296" s="27">
        <v>71</v>
      </c>
      <c r="J296" s="27">
        <v>2</v>
      </c>
      <c r="K296" s="27" t="s">
        <v>316</v>
      </c>
      <c r="L296" s="3" t="str">
        <f t="shared" si="0"/>
        <v/>
      </c>
      <c r="M296" s="27"/>
      <c r="N296" s="27"/>
      <c r="O296" s="27"/>
    </row>
    <row r="297" spans="1:15" ht="14.25" hidden="1">
      <c r="A297" s="40" t="s">
        <v>934</v>
      </c>
      <c r="B297" s="41">
        <v>0</v>
      </c>
      <c r="C297" s="42">
        <v>-260</v>
      </c>
      <c r="D297" s="27" t="s">
        <v>316</v>
      </c>
      <c r="E297" s="27">
        <v>-260</v>
      </c>
      <c r="F297" s="27" t="s">
        <v>316</v>
      </c>
      <c r="G297" s="3"/>
      <c r="H297" s="27" t="s">
        <v>935</v>
      </c>
      <c r="I297" s="27">
        <v>380</v>
      </c>
      <c r="J297" s="27" t="s">
        <v>316</v>
      </c>
      <c r="K297" s="27" t="s">
        <v>316</v>
      </c>
      <c r="L297" s="3" t="str">
        <f t="shared" si="0"/>
        <v/>
      </c>
      <c r="M297" s="27"/>
      <c r="N297" s="27"/>
      <c r="O297" s="27"/>
    </row>
    <row r="298" spans="1:15" ht="14.25" hidden="1">
      <c r="A298" s="40" t="s">
        <v>936</v>
      </c>
      <c r="B298" s="41">
        <v>0</v>
      </c>
      <c r="C298" s="42">
        <v>-260</v>
      </c>
      <c r="D298" s="27" t="s">
        <v>316</v>
      </c>
      <c r="E298" s="27">
        <v>-260</v>
      </c>
      <c r="F298" s="27" t="s">
        <v>316</v>
      </c>
      <c r="G298" s="3"/>
      <c r="H298" s="27" t="s">
        <v>937</v>
      </c>
      <c r="I298" s="27">
        <v>320</v>
      </c>
      <c r="J298" s="27" t="s">
        <v>316</v>
      </c>
      <c r="K298" s="27" t="s">
        <v>316</v>
      </c>
      <c r="L298" s="3" t="str">
        <f t="shared" si="0"/>
        <v/>
      </c>
      <c r="M298" s="27"/>
      <c r="N298" s="27"/>
      <c r="O298" s="27"/>
    </row>
    <row r="299" spans="1:15" ht="14.25" hidden="1">
      <c r="A299" s="40" t="s">
        <v>938</v>
      </c>
      <c r="B299" s="41">
        <v>0</v>
      </c>
      <c r="C299" s="42">
        <v>-260</v>
      </c>
      <c r="D299" s="27" t="s">
        <v>316</v>
      </c>
      <c r="E299" s="27">
        <v>-260</v>
      </c>
      <c r="F299" s="27" t="s">
        <v>316</v>
      </c>
      <c r="G299" s="3"/>
      <c r="H299" s="27">
        <v>806</v>
      </c>
      <c r="I299" s="27">
        <v>200</v>
      </c>
      <c r="J299" s="27" t="s">
        <v>316</v>
      </c>
      <c r="K299" s="27" t="s">
        <v>316</v>
      </c>
      <c r="L299" s="3" t="str">
        <f t="shared" si="0"/>
        <v/>
      </c>
      <c r="M299" s="27"/>
      <c r="N299" s="27"/>
      <c r="O299" s="27"/>
    </row>
    <row r="300" spans="1:15" ht="14.25" hidden="1">
      <c r="A300" s="40" t="s">
        <v>939</v>
      </c>
      <c r="B300" s="41">
        <v>0</v>
      </c>
      <c r="C300" s="42">
        <v>-262</v>
      </c>
      <c r="D300" s="27" t="s">
        <v>316</v>
      </c>
      <c r="E300" s="27">
        <v>-262</v>
      </c>
      <c r="F300" s="27" t="s">
        <v>316</v>
      </c>
      <c r="G300" s="3"/>
      <c r="H300" s="27" t="s">
        <v>940</v>
      </c>
      <c r="I300" s="27" t="s">
        <v>941</v>
      </c>
      <c r="J300" s="27" t="s">
        <v>316</v>
      </c>
      <c r="K300" s="27" t="s">
        <v>316</v>
      </c>
      <c r="L300" s="3" t="str">
        <f t="shared" si="0"/>
        <v/>
      </c>
      <c r="M300" s="27"/>
      <c r="N300" s="27"/>
      <c r="O300" s="27"/>
    </row>
    <row r="301" spans="1:15" ht="14.25" hidden="1">
      <c r="A301" s="40" t="s">
        <v>942</v>
      </c>
      <c r="B301" s="41">
        <v>0</v>
      </c>
      <c r="C301" s="42">
        <v>-262</v>
      </c>
      <c r="D301" s="27" t="s">
        <v>316</v>
      </c>
      <c r="E301" s="27">
        <v>-262</v>
      </c>
      <c r="F301" s="27" t="s">
        <v>316</v>
      </c>
      <c r="G301" s="3"/>
      <c r="H301" s="27" t="s">
        <v>943</v>
      </c>
      <c r="I301" s="27">
        <v>384</v>
      </c>
      <c r="J301" s="27" t="s">
        <v>316</v>
      </c>
      <c r="K301" s="27" t="s">
        <v>316</v>
      </c>
      <c r="L301" s="3" t="str">
        <f t="shared" si="0"/>
        <v/>
      </c>
      <c r="M301" s="27"/>
      <c r="N301" s="27"/>
      <c r="O301" s="27"/>
    </row>
    <row r="302" spans="1:15" ht="14.25" hidden="1">
      <c r="A302" s="40" t="s">
        <v>944</v>
      </c>
      <c r="B302" s="41">
        <v>0</v>
      </c>
      <c r="C302" s="42">
        <v>-263</v>
      </c>
      <c r="D302" s="27" t="s">
        <v>316</v>
      </c>
      <c r="E302" s="27">
        <v>-263</v>
      </c>
      <c r="F302" s="27" t="s">
        <v>316</v>
      </c>
      <c r="G302" s="3"/>
      <c r="H302" s="27" t="s">
        <v>945</v>
      </c>
      <c r="I302" s="27">
        <v>320</v>
      </c>
      <c r="J302" s="27" t="s">
        <v>316</v>
      </c>
      <c r="K302" s="27">
        <v>3</v>
      </c>
      <c r="L302" s="3" t="str">
        <f t="shared" si="0"/>
        <v/>
      </c>
      <c r="M302" s="27"/>
      <c r="N302" s="27"/>
      <c r="O302" s="27"/>
    </row>
    <row r="303" spans="1:15" ht="14.25" hidden="1">
      <c r="A303" s="40" t="s">
        <v>946</v>
      </c>
      <c r="B303" s="41">
        <v>0</v>
      </c>
      <c r="C303" s="42">
        <v>-264</v>
      </c>
      <c r="D303" s="27" t="s">
        <v>316</v>
      </c>
      <c r="E303" s="27">
        <v>-264</v>
      </c>
      <c r="F303" s="27" t="s">
        <v>316</v>
      </c>
      <c r="G303" s="3"/>
      <c r="H303" s="27" t="s">
        <v>947</v>
      </c>
      <c r="I303" s="27" t="s">
        <v>948</v>
      </c>
      <c r="J303" s="27">
        <v>2</v>
      </c>
      <c r="K303" s="27" t="s">
        <v>316</v>
      </c>
      <c r="L303" s="3" t="str">
        <f t="shared" si="0"/>
        <v/>
      </c>
      <c r="M303" s="27"/>
      <c r="N303" s="27"/>
      <c r="O303" s="27"/>
    </row>
    <row r="304" spans="1:15" ht="14.25" hidden="1">
      <c r="A304" s="40" t="s">
        <v>949</v>
      </c>
      <c r="B304" s="41">
        <v>0</v>
      </c>
      <c r="C304" s="42">
        <v>-264</v>
      </c>
      <c r="D304" s="27" t="s">
        <v>316</v>
      </c>
      <c r="E304" s="27">
        <v>-264</v>
      </c>
      <c r="F304" s="27" t="s">
        <v>316</v>
      </c>
      <c r="G304" s="3"/>
      <c r="H304" s="27" t="s">
        <v>950</v>
      </c>
      <c r="I304" s="27" t="s">
        <v>951</v>
      </c>
      <c r="J304" s="27">
        <v>2</v>
      </c>
      <c r="K304" s="27" t="s">
        <v>316</v>
      </c>
      <c r="L304" s="3" t="str">
        <f t="shared" si="0"/>
        <v/>
      </c>
      <c r="M304" s="27"/>
      <c r="N304" s="27"/>
      <c r="O304" s="27"/>
    </row>
    <row r="305" spans="1:15" ht="14.25" hidden="1">
      <c r="A305" s="40" t="s">
        <v>952</v>
      </c>
      <c r="B305" s="41">
        <v>0</v>
      </c>
      <c r="C305" s="42">
        <v>-266</v>
      </c>
      <c r="D305" s="27" t="s">
        <v>316</v>
      </c>
      <c r="E305" s="27">
        <v>-266</v>
      </c>
      <c r="F305" s="27" t="s">
        <v>316</v>
      </c>
      <c r="G305" s="3"/>
      <c r="H305" s="27" t="s">
        <v>953</v>
      </c>
      <c r="I305" s="27" t="s">
        <v>954</v>
      </c>
      <c r="J305" s="27">
        <v>2</v>
      </c>
      <c r="K305" s="27" t="s">
        <v>316</v>
      </c>
      <c r="L305" s="3" t="str">
        <f t="shared" si="0"/>
        <v/>
      </c>
      <c r="M305" s="27"/>
      <c r="N305" s="27"/>
      <c r="O305" s="27"/>
    </row>
    <row r="306" spans="1:15" ht="14.25" hidden="1">
      <c r="A306" s="40" t="s">
        <v>955</v>
      </c>
      <c r="B306" s="41">
        <v>0</v>
      </c>
      <c r="C306" s="42">
        <v>-267</v>
      </c>
      <c r="D306" s="27" t="s">
        <v>316</v>
      </c>
      <c r="E306" s="27">
        <v>-267</v>
      </c>
      <c r="F306" s="27" t="s">
        <v>316</v>
      </c>
      <c r="G306" s="3"/>
      <c r="H306" s="27">
        <v>490</v>
      </c>
      <c r="I306" s="27">
        <v>59</v>
      </c>
      <c r="J306" s="27" t="s">
        <v>316</v>
      </c>
      <c r="K306" s="27" t="s">
        <v>316</v>
      </c>
      <c r="L306" s="3" t="str">
        <f t="shared" si="0"/>
        <v/>
      </c>
      <c r="M306" s="27"/>
      <c r="N306" s="27"/>
      <c r="O306" s="27"/>
    </row>
    <row r="307" spans="1:15" ht="14.25" hidden="1">
      <c r="A307" s="40" t="s">
        <v>956</v>
      </c>
      <c r="B307" s="41">
        <v>0</v>
      </c>
      <c r="C307" s="42">
        <v>-270</v>
      </c>
      <c r="D307" s="27" t="s">
        <v>316</v>
      </c>
      <c r="E307" s="27">
        <v>-270</v>
      </c>
      <c r="F307" s="27" t="s">
        <v>316</v>
      </c>
      <c r="G307" s="3"/>
      <c r="H307" s="27" t="s">
        <v>957</v>
      </c>
      <c r="I307" s="27">
        <v>417</v>
      </c>
      <c r="J307" s="27">
        <v>2</v>
      </c>
      <c r="K307" s="27" t="s">
        <v>316</v>
      </c>
      <c r="L307" s="3" t="str">
        <f t="shared" si="0"/>
        <v/>
      </c>
      <c r="M307" s="27"/>
      <c r="N307" s="27"/>
      <c r="O307" s="27"/>
    </row>
    <row r="308" spans="1:15" ht="14.25" hidden="1">
      <c r="A308" s="40" t="s">
        <v>958</v>
      </c>
      <c r="B308" s="41">
        <v>0</v>
      </c>
      <c r="C308" s="42">
        <v>-271</v>
      </c>
      <c r="D308" s="27" t="s">
        <v>316</v>
      </c>
      <c r="E308" s="27">
        <v>-271</v>
      </c>
      <c r="F308" s="27" t="s">
        <v>316</v>
      </c>
      <c r="G308" s="3"/>
      <c r="H308" s="27" t="s">
        <v>959</v>
      </c>
      <c r="I308" s="27" t="s">
        <v>960</v>
      </c>
      <c r="J308" s="27">
        <v>2</v>
      </c>
      <c r="K308" s="27" t="s">
        <v>316</v>
      </c>
      <c r="L308" s="3" t="str">
        <f t="shared" si="0"/>
        <v/>
      </c>
      <c r="M308" s="27"/>
      <c r="N308" s="27"/>
      <c r="O308" s="27"/>
    </row>
    <row r="309" spans="1:15" ht="14.25" hidden="1">
      <c r="A309" s="40" t="s">
        <v>961</v>
      </c>
      <c r="B309" s="41">
        <v>0</v>
      </c>
      <c r="C309" s="42">
        <v>-271</v>
      </c>
      <c r="D309" s="27" t="s">
        <v>316</v>
      </c>
      <c r="E309" s="27">
        <v>-271</v>
      </c>
      <c r="F309" s="27" t="s">
        <v>316</v>
      </c>
      <c r="G309" s="3"/>
      <c r="H309" s="27" t="s">
        <v>962</v>
      </c>
      <c r="I309" s="27" t="s">
        <v>963</v>
      </c>
      <c r="J309" s="27" t="s">
        <v>316</v>
      </c>
      <c r="K309" s="27">
        <v>2</v>
      </c>
      <c r="L309" s="3" t="str">
        <f t="shared" si="0"/>
        <v/>
      </c>
      <c r="M309" s="27"/>
      <c r="N309" s="27"/>
      <c r="O309" s="27"/>
    </row>
    <row r="310" spans="1:15" ht="14.25" hidden="1">
      <c r="A310" s="40" t="s">
        <v>964</v>
      </c>
      <c r="B310" s="41">
        <v>0</v>
      </c>
      <c r="C310" s="42">
        <v>-271</v>
      </c>
      <c r="D310" s="27" t="s">
        <v>316</v>
      </c>
      <c r="E310" s="27">
        <v>-271</v>
      </c>
      <c r="F310" s="27" t="s">
        <v>316</v>
      </c>
      <c r="G310" s="3"/>
      <c r="H310" s="27">
        <v>851</v>
      </c>
      <c r="I310" s="27">
        <v>150</v>
      </c>
      <c r="J310" s="27" t="s">
        <v>316</v>
      </c>
      <c r="K310" s="27" t="s">
        <v>316</v>
      </c>
      <c r="L310" s="3" t="str">
        <f t="shared" si="0"/>
        <v/>
      </c>
      <c r="M310" s="27"/>
      <c r="N310" s="27"/>
      <c r="O310" s="27"/>
    </row>
    <row r="311" spans="1:15" ht="14.25" hidden="1">
      <c r="A311" s="40" t="s">
        <v>965</v>
      </c>
      <c r="B311" s="41">
        <v>0</v>
      </c>
      <c r="C311" s="42">
        <v>-271</v>
      </c>
      <c r="D311" s="27" t="s">
        <v>316</v>
      </c>
      <c r="E311" s="27">
        <v>-271</v>
      </c>
      <c r="F311" s="27" t="s">
        <v>316</v>
      </c>
      <c r="G311" s="3"/>
      <c r="H311" s="27" t="s">
        <v>966</v>
      </c>
      <c r="I311" s="27" t="s">
        <v>967</v>
      </c>
      <c r="J311" s="27" t="s">
        <v>316</v>
      </c>
      <c r="K311" s="27">
        <v>2</v>
      </c>
      <c r="L311" s="3" t="str">
        <f t="shared" si="0"/>
        <v/>
      </c>
      <c r="M311" s="27"/>
      <c r="N311" s="27"/>
      <c r="O311" s="27"/>
    </row>
    <row r="312" spans="1:15" ht="14.25" hidden="1">
      <c r="A312" s="40" t="s">
        <v>968</v>
      </c>
      <c r="B312" s="41">
        <v>0</v>
      </c>
      <c r="C312" s="42">
        <v>-272</v>
      </c>
      <c r="D312" s="27" t="s">
        <v>316</v>
      </c>
      <c r="E312" s="27">
        <v>-272</v>
      </c>
      <c r="F312" s="27" t="s">
        <v>316</v>
      </c>
      <c r="G312" s="3"/>
      <c r="H312" s="27" t="s">
        <v>969</v>
      </c>
      <c r="I312" s="27">
        <v>425</v>
      </c>
      <c r="J312" s="27">
        <v>2</v>
      </c>
      <c r="K312" s="27" t="s">
        <v>316</v>
      </c>
      <c r="L312" s="3" t="str">
        <f t="shared" si="0"/>
        <v/>
      </c>
      <c r="M312" s="27"/>
      <c r="N312" s="27"/>
      <c r="O312" s="27"/>
    </row>
    <row r="313" spans="1:15" ht="14.25" hidden="1">
      <c r="A313" s="40" t="s">
        <v>970</v>
      </c>
      <c r="B313" s="41">
        <v>0</v>
      </c>
      <c r="C313" s="42">
        <v>-272</v>
      </c>
      <c r="D313" s="27" t="s">
        <v>316</v>
      </c>
      <c r="E313" s="27">
        <v>-272</v>
      </c>
      <c r="F313" s="27" t="s">
        <v>316</v>
      </c>
      <c r="G313" s="3"/>
      <c r="H313" s="27" t="s">
        <v>971</v>
      </c>
      <c r="I313" s="27" t="s">
        <v>972</v>
      </c>
      <c r="J313" s="27" t="s">
        <v>316</v>
      </c>
      <c r="K313" s="27" t="s">
        <v>316</v>
      </c>
      <c r="L313" s="3" t="str">
        <f t="shared" si="0"/>
        <v/>
      </c>
      <c r="M313" s="27"/>
      <c r="N313" s="27"/>
      <c r="O313" s="27"/>
    </row>
    <row r="314" spans="1:15" ht="14.25" hidden="1">
      <c r="A314" s="40" t="s">
        <v>973</v>
      </c>
      <c r="B314" s="41">
        <v>0</v>
      </c>
      <c r="C314" s="42">
        <v>-272</v>
      </c>
      <c r="D314" s="27" t="s">
        <v>316</v>
      </c>
      <c r="E314" s="27">
        <v>-272</v>
      </c>
      <c r="F314" s="27" t="s">
        <v>316</v>
      </c>
      <c r="G314" s="3"/>
      <c r="H314" s="27" t="s">
        <v>974</v>
      </c>
      <c r="I314" s="27" t="s">
        <v>975</v>
      </c>
      <c r="J314" s="27">
        <v>2</v>
      </c>
      <c r="K314" s="27" t="s">
        <v>316</v>
      </c>
      <c r="L314" s="3" t="str">
        <f t="shared" si="0"/>
        <v/>
      </c>
      <c r="M314" s="27"/>
      <c r="N314" s="27"/>
      <c r="O314" s="27"/>
    </row>
    <row r="315" spans="1:15" ht="14.25" hidden="1">
      <c r="A315" s="40" t="s">
        <v>976</v>
      </c>
      <c r="B315" s="41">
        <v>0</v>
      </c>
      <c r="C315" s="42">
        <v>-272</v>
      </c>
      <c r="D315" s="27" t="s">
        <v>316</v>
      </c>
      <c r="E315" s="27">
        <v>-272</v>
      </c>
      <c r="F315" s="27" t="s">
        <v>316</v>
      </c>
      <c r="G315" s="3"/>
      <c r="H315" s="27" t="s">
        <v>977</v>
      </c>
      <c r="I315" s="27">
        <v>280</v>
      </c>
      <c r="J315" s="27" t="s">
        <v>316</v>
      </c>
      <c r="K315" s="27" t="s">
        <v>316</v>
      </c>
      <c r="L315" s="3" t="str">
        <f t="shared" si="0"/>
        <v/>
      </c>
      <c r="M315" s="27"/>
      <c r="N315" s="27"/>
      <c r="O315" s="27"/>
    </row>
    <row r="316" spans="1:15" ht="14.25" hidden="1">
      <c r="A316" s="40" t="s">
        <v>978</v>
      </c>
      <c r="B316" s="41">
        <v>0</v>
      </c>
      <c r="C316" s="42">
        <v>-273</v>
      </c>
      <c r="D316" s="27" t="s">
        <v>316</v>
      </c>
      <c r="E316" s="27">
        <v>-273</v>
      </c>
      <c r="F316" s="27" t="s">
        <v>316</v>
      </c>
      <c r="G316" s="3"/>
      <c r="H316" s="27" t="s">
        <v>979</v>
      </c>
      <c r="I316" s="27" t="s">
        <v>980</v>
      </c>
      <c r="J316" s="27" t="s">
        <v>316</v>
      </c>
      <c r="K316" s="27" t="s">
        <v>316</v>
      </c>
      <c r="L316" s="3" t="str">
        <f t="shared" si="0"/>
        <v/>
      </c>
      <c r="M316" s="27"/>
      <c r="N316" s="27"/>
      <c r="O316" s="27"/>
    </row>
    <row r="317" spans="1:15" ht="14.25" hidden="1">
      <c r="A317" s="40" t="s">
        <v>981</v>
      </c>
      <c r="B317" s="41">
        <v>0</v>
      </c>
      <c r="C317" s="42">
        <v>-273</v>
      </c>
      <c r="D317" s="27" t="s">
        <v>316</v>
      </c>
      <c r="E317" s="27">
        <v>-273</v>
      </c>
      <c r="F317" s="27" t="s">
        <v>316</v>
      </c>
      <c r="G317" s="3"/>
      <c r="H317" s="27" t="s">
        <v>982</v>
      </c>
      <c r="I317" s="27" t="s">
        <v>983</v>
      </c>
      <c r="J317" s="27" t="s">
        <v>316</v>
      </c>
      <c r="K317" s="27" t="s">
        <v>316</v>
      </c>
      <c r="L317" s="3" t="str">
        <f t="shared" si="0"/>
        <v/>
      </c>
      <c r="M317" s="27"/>
      <c r="N317" s="27"/>
      <c r="O317" s="27"/>
    </row>
    <row r="318" spans="1:15" ht="14.25" hidden="1">
      <c r="A318" s="40" t="s">
        <v>984</v>
      </c>
      <c r="B318" s="41">
        <v>0</v>
      </c>
      <c r="C318" s="42">
        <v>-273</v>
      </c>
      <c r="D318" s="27" t="s">
        <v>316</v>
      </c>
      <c r="E318" s="27">
        <v>-273</v>
      </c>
      <c r="F318" s="27" t="s">
        <v>316</v>
      </c>
      <c r="G318" s="3"/>
      <c r="H318" s="27" t="s">
        <v>985</v>
      </c>
      <c r="I318" s="27" t="s">
        <v>986</v>
      </c>
      <c r="J318" s="27" t="s">
        <v>316</v>
      </c>
      <c r="K318" s="27" t="s">
        <v>316</v>
      </c>
      <c r="L318" s="3" t="str">
        <f t="shared" si="0"/>
        <v/>
      </c>
      <c r="M318" s="27"/>
      <c r="N318" s="27"/>
      <c r="O318" s="27"/>
    </row>
    <row r="319" spans="1:15" ht="14.25" hidden="1">
      <c r="A319" s="40" t="s">
        <v>987</v>
      </c>
      <c r="B319" s="41">
        <v>0</v>
      </c>
      <c r="C319" s="42">
        <v>-273</v>
      </c>
      <c r="D319" s="27" t="s">
        <v>316</v>
      </c>
      <c r="E319" s="27">
        <v>-273</v>
      </c>
      <c r="F319" s="27" t="s">
        <v>316</v>
      </c>
      <c r="G319" s="3"/>
      <c r="H319" s="27" t="s">
        <v>988</v>
      </c>
      <c r="I319" s="27">
        <v>386</v>
      </c>
      <c r="J319" s="27">
        <v>2</v>
      </c>
      <c r="K319" s="27" t="s">
        <v>316</v>
      </c>
      <c r="L319" s="3" t="str">
        <f t="shared" si="0"/>
        <v/>
      </c>
      <c r="M319" s="27"/>
      <c r="N319" s="27"/>
      <c r="O319" s="27"/>
    </row>
    <row r="320" spans="1:15" ht="14.25" hidden="1">
      <c r="A320" s="40" t="s">
        <v>989</v>
      </c>
      <c r="B320" s="41">
        <v>0</v>
      </c>
      <c r="C320" s="42">
        <v>-274</v>
      </c>
      <c r="D320" s="27" t="s">
        <v>316</v>
      </c>
      <c r="E320" s="27">
        <v>-274</v>
      </c>
      <c r="F320" s="27" t="s">
        <v>316</v>
      </c>
      <c r="G320" s="3"/>
      <c r="H320" s="27" t="s">
        <v>350</v>
      </c>
      <c r="I320" s="27">
        <v>200</v>
      </c>
      <c r="J320" s="27" t="s">
        <v>316</v>
      </c>
      <c r="K320" s="27" t="s">
        <v>316</v>
      </c>
      <c r="L320" s="3" t="str">
        <f t="shared" si="0"/>
        <v/>
      </c>
      <c r="M320" s="27"/>
      <c r="N320" s="27"/>
      <c r="O320" s="27"/>
    </row>
    <row r="321" spans="1:15" ht="14.25" hidden="1">
      <c r="A321" s="40" t="s">
        <v>990</v>
      </c>
      <c r="B321" s="41">
        <v>0</v>
      </c>
      <c r="C321" s="42">
        <v>-276</v>
      </c>
      <c r="D321" s="27" t="s">
        <v>316</v>
      </c>
      <c r="E321" s="27">
        <v>-276</v>
      </c>
      <c r="F321" s="27" t="s">
        <v>316</v>
      </c>
      <c r="G321" s="3"/>
      <c r="H321" s="27">
        <v>483</v>
      </c>
      <c r="I321" s="27">
        <v>58</v>
      </c>
      <c r="J321" s="27" t="s">
        <v>316</v>
      </c>
      <c r="K321" s="27" t="s">
        <v>316</v>
      </c>
      <c r="L321" s="3" t="str">
        <f t="shared" si="0"/>
        <v/>
      </c>
      <c r="M321" s="27"/>
      <c r="N321" s="27"/>
      <c r="O321" s="27"/>
    </row>
    <row r="322" spans="1:15" ht="14.25" hidden="1">
      <c r="A322" s="40" t="s">
        <v>991</v>
      </c>
      <c r="B322" s="41">
        <v>0</v>
      </c>
      <c r="C322" s="42">
        <v>-276</v>
      </c>
      <c r="D322" s="27" t="s">
        <v>316</v>
      </c>
      <c r="E322" s="27">
        <v>-276</v>
      </c>
      <c r="F322" s="27" t="s">
        <v>316</v>
      </c>
      <c r="G322" s="3"/>
      <c r="H322" s="27">
        <v>946</v>
      </c>
      <c r="I322" s="27">
        <v>194</v>
      </c>
      <c r="J322" s="27">
        <v>2</v>
      </c>
      <c r="K322" s="27" t="s">
        <v>316</v>
      </c>
      <c r="L322" s="3" t="str">
        <f t="shared" si="0"/>
        <v/>
      </c>
      <c r="M322" s="27"/>
      <c r="N322" s="27"/>
      <c r="O322" s="27"/>
    </row>
    <row r="323" spans="1:15" ht="14.25" hidden="1">
      <c r="A323" s="40" t="s">
        <v>992</v>
      </c>
      <c r="B323" s="41">
        <v>0</v>
      </c>
      <c r="C323" s="42">
        <v>-276</v>
      </c>
      <c r="D323" s="27" t="s">
        <v>316</v>
      </c>
      <c r="E323" s="27">
        <v>-276</v>
      </c>
      <c r="F323" s="27" t="s">
        <v>316</v>
      </c>
      <c r="G323" s="3"/>
      <c r="H323" s="27">
        <v>465</v>
      </c>
      <c r="I323" s="27">
        <v>81</v>
      </c>
      <c r="J323" s="27">
        <v>2</v>
      </c>
      <c r="K323" s="27" t="s">
        <v>316</v>
      </c>
      <c r="L323" s="3" t="str">
        <f t="shared" si="0"/>
        <v/>
      </c>
      <c r="M323" s="27"/>
      <c r="N323" s="27"/>
      <c r="O323" s="27"/>
    </row>
    <row r="324" spans="1:15" ht="14.25" hidden="1">
      <c r="A324" s="40" t="s">
        <v>993</v>
      </c>
      <c r="B324" s="41">
        <v>0</v>
      </c>
      <c r="C324" s="42">
        <v>-276</v>
      </c>
      <c r="D324" s="27" t="s">
        <v>316</v>
      </c>
      <c r="E324" s="27">
        <v>-276</v>
      </c>
      <c r="F324" s="27" t="s">
        <v>316</v>
      </c>
      <c r="G324" s="3"/>
      <c r="H324" s="27" t="s">
        <v>994</v>
      </c>
      <c r="I324" s="27" t="s">
        <v>995</v>
      </c>
      <c r="J324" s="27">
        <v>2</v>
      </c>
      <c r="K324" s="27" t="s">
        <v>316</v>
      </c>
      <c r="L324" s="3" t="str">
        <f t="shared" si="0"/>
        <v/>
      </c>
      <c r="M324" s="27"/>
      <c r="N324" s="27"/>
      <c r="O324" s="27"/>
    </row>
    <row r="325" spans="1:15" ht="14.25" hidden="1">
      <c r="A325" s="40" t="s">
        <v>996</v>
      </c>
      <c r="B325" s="41">
        <v>0</v>
      </c>
      <c r="C325" s="42">
        <v>-276</v>
      </c>
      <c r="D325" s="27" t="s">
        <v>316</v>
      </c>
      <c r="E325" s="27">
        <v>-276</v>
      </c>
      <c r="F325" s="27" t="s">
        <v>316</v>
      </c>
      <c r="G325" s="3"/>
      <c r="H325" s="27" t="s">
        <v>997</v>
      </c>
      <c r="I325" s="27" t="s">
        <v>998</v>
      </c>
      <c r="J325" s="27" t="s">
        <v>316</v>
      </c>
      <c r="K325" s="27">
        <v>4</v>
      </c>
      <c r="L325" s="3" t="str">
        <f t="shared" si="0"/>
        <v/>
      </c>
      <c r="M325" s="27"/>
      <c r="N325" s="27"/>
      <c r="O325" s="27"/>
    </row>
    <row r="326" spans="1:15" ht="14.25" hidden="1">
      <c r="A326" s="40" t="s">
        <v>999</v>
      </c>
      <c r="B326" s="41">
        <v>0</v>
      </c>
      <c r="C326" s="42">
        <v>-202</v>
      </c>
      <c r="D326" s="27" t="s">
        <v>316</v>
      </c>
      <c r="E326" s="27">
        <v>-277</v>
      </c>
      <c r="F326" s="27" t="s">
        <v>316</v>
      </c>
      <c r="G326" s="3"/>
      <c r="H326" s="27">
        <v>370</v>
      </c>
      <c r="I326" s="27">
        <v>118</v>
      </c>
      <c r="J326" s="27" t="s">
        <v>316</v>
      </c>
      <c r="K326" s="27">
        <v>20</v>
      </c>
      <c r="L326" s="3" t="str">
        <f t="shared" si="0"/>
        <v/>
      </c>
      <c r="M326" s="27"/>
      <c r="N326" s="27"/>
      <c r="O326" s="27"/>
    </row>
    <row r="327" spans="1:15" ht="14.25" hidden="1">
      <c r="A327" s="40" t="s">
        <v>1000</v>
      </c>
      <c r="B327" s="41">
        <v>0</v>
      </c>
      <c r="C327" s="42">
        <v>-277</v>
      </c>
      <c r="D327" s="27" t="s">
        <v>316</v>
      </c>
      <c r="E327" s="27">
        <v>-277</v>
      </c>
      <c r="F327" s="27" t="s">
        <v>316</v>
      </c>
      <c r="G327" s="3"/>
      <c r="H327" s="27" t="s">
        <v>1001</v>
      </c>
      <c r="I327" s="27" t="s">
        <v>1002</v>
      </c>
      <c r="J327" s="27">
        <v>2</v>
      </c>
      <c r="K327" s="27" t="s">
        <v>316</v>
      </c>
      <c r="L327" s="3" t="str">
        <f t="shared" si="0"/>
        <v/>
      </c>
      <c r="M327" s="27"/>
      <c r="N327" s="27"/>
      <c r="O327" s="27"/>
    </row>
    <row r="328" spans="1:15" ht="14.25" hidden="1">
      <c r="A328" s="40" t="s">
        <v>1003</v>
      </c>
      <c r="B328" s="41">
        <v>0</v>
      </c>
      <c r="C328" s="42">
        <v>-277</v>
      </c>
      <c r="D328" s="27" t="s">
        <v>316</v>
      </c>
      <c r="E328" s="27">
        <v>-277</v>
      </c>
      <c r="F328" s="27" t="s">
        <v>316</v>
      </c>
      <c r="G328" s="3"/>
      <c r="H328" s="27" t="s">
        <v>1004</v>
      </c>
      <c r="I328" s="27" t="s">
        <v>1005</v>
      </c>
      <c r="J328" s="27">
        <v>2</v>
      </c>
      <c r="K328" s="27" t="s">
        <v>316</v>
      </c>
      <c r="L328" s="3" t="str">
        <f t="shared" si="0"/>
        <v/>
      </c>
      <c r="M328" s="27"/>
      <c r="N328" s="27"/>
      <c r="O328" s="27"/>
    </row>
    <row r="329" spans="1:15" ht="14.25" hidden="1">
      <c r="A329" s="40" t="s">
        <v>1006</v>
      </c>
      <c r="B329" s="41">
        <v>0</v>
      </c>
      <c r="C329" s="42">
        <v>-277</v>
      </c>
      <c r="D329" s="27" t="s">
        <v>316</v>
      </c>
      <c r="E329" s="27">
        <v>-277</v>
      </c>
      <c r="F329" s="27" t="s">
        <v>316</v>
      </c>
      <c r="G329" s="3"/>
      <c r="H329" s="27" t="s">
        <v>1007</v>
      </c>
      <c r="I329" s="27" t="s">
        <v>1008</v>
      </c>
      <c r="J329" s="27" t="s">
        <v>316</v>
      </c>
      <c r="K329" s="27">
        <v>2</v>
      </c>
      <c r="L329" s="3" t="str">
        <f t="shared" si="0"/>
        <v/>
      </c>
      <c r="M329" s="27"/>
      <c r="N329" s="27"/>
      <c r="O329" s="27"/>
    </row>
    <row r="330" spans="1:15" ht="14.25" hidden="1">
      <c r="A330" s="40" t="s">
        <v>1009</v>
      </c>
      <c r="B330" s="41">
        <v>0</v>
      </c>
      <c r="C330" s="42">
        <v>-277</v>
      </c>
      <c r="D330" s="27" t="s">
        <v>316</v>
      </c>
      <c r="E330" s="27">
        <v>-277</v>
      </c>
      <c r="F330" s="27" t="s">
        <v>316</v>
      </c>
      <c r="G330" s="3"/>
      <c r="H330" s="27" t="s">
        <v>1010</v>
      </c>
      <c r="I330" s="27" t="s">
        <v>1011</v>
      </c>
      <c r="J330" s="27" t="s">
        <v>316</v>
      </c>
      <c r="K330" s="27">
        <v>2</v>
      </c>
      <c r="L330" s="3" t="str">
        <f t="shared" si="0"/>
        <v/>
      </c>
      <c r="M330" s="27"/>
      <c r="N330" s="27"/>
      <c r="O330" s="27"/>
    </row>
    <row r="331" spans="1:15" ht="14.25" hidden="1">
      <c r="A331" s="40" t="s">
        <v>1012</v>
      </c>
      <c r="B331" s="41">
        <v>0</v>
      </c>
      <c r="C331" s="42">
        <v>-277</v>
      </c>
      <c r="D331" s="27" t="s">
        <v>316</v>
      </c>
      <c r="E331" s="27">
        <v>-277</v>
      </c>
      <c r="F331" s="27" t="s">
        <v>316</v>
      </c>
      <c r="G331" s="3"/>
      <c r="H331" s="27" t="s">
        <v>1013</v>
      </c>
      <c r="I331" s="27" t="s">
        <v>1014</v>
      </c>
      <c r="J331" s="27" t="s">
        <v>316</v>
      </c>
      <c r="K331" s="27" t="s">
        <v>316</v>
      </c>
      <c r="L331" s="3" t="str">
        <f t="shared" si="0"/>
        <v/>
      </c>
      <c r="M331" s="27"/>
      <c r="N331" s="27"/>
      <c r="O331" s="27"/>
    </row>
    <row r="332" spans="1:15" ht="14.25" hidden="1">
      <c r="A332" s="40" t="s">
        <v>1015</v>
      </c>
      <c r="B332" s="41">
        <v>0</v>
      </c>
      <c r="C332" s="42">
        <v>-277</v>
      </c>
      <c r="D332" s="27" t="s">
        <v>316</v>
      </c>
      <c r="E332" s="27">
        <v>-277</v>
      </c>
      <c r="F332" s="27" t="s">
        <v>316</v>
      </c>
      <c r="G332" s="3"/>
      <c r="H332" s="27">
        <v>488</v>
      </c>
      <c r="I332" s="27">
        <v>58</v>
      </c>
      <c r="J332" s="27" t="s">
        <v>316</v>
      </c>
      <c r="K332" s="27" t="s">
        <v>316</v>
      </c>
      <c r="L332" s="3" t="str">
        <f t="shared" si="0"/>
        <v/>
      </c>
      <c r="M332" s="27"/>
      <c r="N332" s="27"/>
      <c r="O332" s="27"/>
    </row>
    <row r="333" spans="1:15" ht="14.25" hidden="1">
      <c r="A333" s="40" t="s">
        <v>1016</v>
      </c>
      <c r="B333" s="41">
        <v>0</v>
      </c>
      <c r="C333" s="42">
        <v>-278</v>
      </c>
      <c r="D333" s="27" t="s">
        <v>316</v>
      </c>
      <c r="E333" s="27">
        <v>-278</v>
      </c>
      <c r="F333" s="27" t="s">
        <v>316</v>
      </c>
      <c r="G333" s="3"/>
      <c r="H333" s="27" t="s">
        <v>1017</v>
      </c>
      <c r="I333" s="27" t="s">
        <v>1018</v>
      </c>
      <c r="J333" s="27" t="s">
        <v>316</v>
      </c>
      <c r="K333" s="27" t="s">
        <v>316</v>
      </c>
      <c r="L333" s="3" t="str">
        <f t="shared" si="0"/>
        <v/>
      </c>
      <c r="M333" s="27"/>
      <c r="N333" s="27"/>
      <c r="O333" s="27"/>
    </row>
    <row r="334" spans="1:15" ht="14.25" hidden="1">
      <c r="A334" s="40" t="s">
        <v>1019</v>
      </c>
      <c r="B334" s="41">
        <v>0</v>
      </c>
      <c r="C334" s="42">
        <v>-278</v>
      </c>
      <c r="D334" s="27" t="s">
        <v>316</v>
      </c>
      <c r="E334" s="27">
        <v>-278</v>
      </c>
      <c r="F334" s="27" t="s">
        <v>316</v>
      </c>
      <c r="G334" s="3"/>
      <c r="H334" s="27" t="s">
        <v>1020</v>
      </c>
      <c r="I334" s="27" t="s">
        <v>1021</v>
      </c>
      <c r="J334" s="27" t="s">
        <v>316</v>
      </c>
      <c r="K334" s="27">
        <v>2</v>
      </c>
      <c r="L334" s="3" t="str">
        <f t="shared" si="0"/>
        <v/>
      </c>
      <c r="M334" s="27"/>
      <c r="N334" s="27"/>
      <c r="O334" s="27"/>
    </row>
    <row r="335" spans="1:15" ht="14.25" hidden="1">
      <c r="A335" s="40" t="s">
        <v>1022</v>
      </c>
      <c r="B335" s="41">
        <v>0</v>
      </c>
      <c r="C335" s="42">
        <v>-278</v>
      </c>
      <c r="D335" s="27" t="s">
        <v>316</v>
      </c>
      <c r="E335" s="27">
        <v>-278</v>
      </c>
      <c r="F335" s="27" t="s">
        <v>316</v>
      </c>
      <c r="G335" s="3"/>
      <c r="H335" s="27" t="s">
        <v>1023</v>
      </c>
      <c r="I335" s="27">
        <v>253</v>
      </c>
      <c r="J335" s="27" t="s">
        <v>316</v>
      </c>
      <c r="K335" s="27" t="s">
        <v>316</v>
      </c>
      <c r="L335" s="3" t="str">
        <f t="shared" si="0"/>
        <v/>
      </c>
      <c r="M335" s="27"/>
      <c r="N335" s="27"/>
      <c r="O335" s="27"/>
    </row>
    <row r="336" spans="1:15" ht="14.25" hidden="1">
      <c r="A336" s="40" t="s">
        <v>1024</v>
      </c>
      <c r="B336" s="41">
        <v>0</v>
      </c>
      <c r="C336" s="42">
        <v>-281</v>
      </c>
      <c r="D336" s="27" t="s">
        <v>316</v>
      </c>
      <c r="E336" s="27">
        <v>-281</v>
      </c>
      <c r="F336" s="27" t="s">
        <v>316</v>
      </c>
      <c r="G336" s="3"/>
      <c r="H336" s="27" t="s">
        <v>1025</v>
      </c>
      <c r="I336" s="27" t="s">
        <v>1026</v>
      </c>
      <c r="J336" s="27">
        <v>2</v>
      </c>
      <c r="K336" s="27" t="s">
        <v>316</v>
      </c>
      <c r="L336" s="3" t="str">
        <f t="shared" si="0"/>
        <v/>
      </c>
      <c r="M336" s="27"/>
      <c r="N336" s="27"/>
      <c r="O336" s="27"/>
    </row>
    <row r="337" spans="1:15" ht="14.25" hidden="1">
      <c r="A337" s="40" t="s">
        <v>1027</v>
      </c>
      <c r="B337" s="41">
        <v>0</v>
      </c>
      <c r="C337" s="42">
        <v>-281</v>
      </c>
      <c r="D337" s="27" t="s">
        <v>316</v>
      </c>
      <c r="E337" s="27">
        <v>-281</v>
      </c>
      <c r="F337" s="27" t="s">
        <v>316</v>
      </c>
      <c r="G337" s="3"/>
      <c r="H337" s="27" t="s">
        <v>1028</v>
      </c>
      <c r="I337" s="27" t="s">
        <v>1029</v>
      </c>
      <c r="J337" s="27">
        <v>2</v>
      </c>
      <c r="K337" s="27" t="s">
        <v>316</v>
      </c>
      <c r="L337" s="3" t="str">
        <f t="shared" si="0"/>
        <v/>
      </c>
      <c r="M337" s="27"/>
      <c r="N337" s="27"/>
      <c r="O337" s="27"/>
    </row>
    <row r="338" spans="1:15" ht="14.25" hidden="1">
      <c r="A338" s="40" t="s">
        <v>1030</v>
      </c>
      <c r="B338" s="41">
        <v>0</v>
      </c>
      <c r="C338" s="42">
        <v>-281</v>
      </c>
      <c r="D338" s="27" t="s">
        <v>316</v>
      </c>
      <c r="E338" s="27">
        <v>-281</v>
      </c>
      <c r="F338" s="27" t="s">
        <v>316</v>
      </c>
      <c r="G338" s="3"/>
      <c r="H338" s="27" t="s">
        <v>1031</v>
      </c>
      <c r="I338" s="27" t="s">
        <v>1032</v>
      </c>
      <c r="J338" s="27">
        <v>2</v>
      </c>
      <c r="K338" s="27" t="s">
        <v>316</v>
      </c>
      <c r="L338" s="3" t="str">
        <f t="shared" si="0"/>
        <v/>
      </c>
      <c r="M338" s="27"/>
      <c r="N338" s="27"/>
      <c r="O338" s="27"/>
    </row>
    <row r="339" spans="1:15" ht="14.25" hidden="1">
      <c r="A339" s="40" t="s">
        <v>1033</v>
      </c>
      <c r="B339" s="41">
        <v>0</v>
      </c>
      <c r="C339" s="42">
        <v>-283</v>
      </c>
      <c r="D339" s="27" t="s">
        <v>316</v>
      </c>
      <c r="E339" s="27">
        <v>-283</v>
      </c>
      <c r="F339" s="27" t="s">
        <v>316</v>
      </c>
      <c r="G339" s="3"/>
      <c r="H339" s="27" t="s">
        <v>1034</v>
      </c>
      <c r="I339" s="27" t="s">
        <v>1035</v>
      </c>
      <c r="J339" s="27" t="s">
        <v>316</v>
      </c>
      <c r="K339" s="27" t="s">
        <v>316</v>
      </c>
      <c r="L339" s="3" t="str">
        <f t="shared" si="0"/>
        <v/>
      </c>
      <c r="M339" s="27"/>
      <c r="N339" s="27"/>
      <c r="O339" s="27"/>
    </row>
    <row r="340" spans="1:15" ht="14.25" hidden="1">
      <c r="A340" s="40" t="s">
        <v>1036</v>
      </c>
      <c r="B340" s="41">
        <v>0</v>
      </c>
      <c r="C340" s="42">
        <v>-283</v>
      </c>
      <c r="D340" s="27" t="s">
        <v>316</v>
      </c>
      <c r="E340" s="27">
        <v>-283</v>
      </c>
      <c r="F340" s="27" t="s">
        <v>316</v>
      </c>
      <c r="G340" s="3"/>
      <c r="H340" s="27" t="s">
        <v>1037</v>
      </c>
      <c r="I340" s="27">
        <v>632</v>
      </c>
      <c r="J340" s="27" t="s">
        <v>316</v>
      </c>
      <c r="K340" s="27">
        <v>2</v>
      </c>
      <c r="L340" s="3" t="str">
        <f t="shared" si="0"/>
        <v/>
      </c>
      <c r="M340" s="27"/>
      <c r="N340" s="27"/>
      <c r="O340" s="27"/>
    </row>
    <row r="341" spans="1:15" ht="14.25" hidden="1">
      <c r="A341" s="40" t="s">
        <v>1038</v>
      </c>
      <c r="B341" s="41">
        <v>0</v>
      </c>
      <c r="C341" s="42">
        <v>-284</v>
      </c>
      <c r="D341" s="27" t="s">
        <v>316</v>
      </c>
      <c r="E341" s="27">
        <v>-284</v>
      </c>
      <c r="F341" s="27" t="s">
        <v>316</v>
      </c>
      <c r="G341" s="3"/>
      <c r="H341" s="27" t="s">
        <v>1039</v>
      </c>
      <c r="I341" s="27" t="s">
        <v>1040</v>
      </c>
      <c r="J341" s="27" t="s">
        <v>316</v>
      </c>
      <c r="K341" s="27" t="s">
        <v>316</v>
      </c>
      <c r="L341" s="3" t="str">
        <f t="shared" si="0"/>
        <v/>
      </c>
      <c r="M341" s="27"/>
      <c r="N341" s="27"/>
      <c r="O341" s="27"/>
    </row>
    <row r="342" spans="1:15" ht="14.25" hidden="1">
      <c r="A342" s="40" t="s">
        <v>1041</v>
      </c>
      <c r="B342" s="41">
        <v>0</v>
      </c>
      <c r="C342" s="42">
        <v>-284</v>
      </c>
      <c r="D342" s="27" t="s">
        <v>316</v>
      </c>
      <c r="E342" s="27">
        <v>-284</v>
      </c>
      <c r="F342" s="27" t="s">
        <v>316</v>
      </c>
      <c r="G342" s="3"/>
      <c r="H342" s="27" t="s">
        <v>1042</v>
      </c>
      <c r="I342" s="27" t="s">
        <v>1043</v>
      </c>
      <c r="J342" s="27" t="s">
        <v>316</v>
      </c>
      <c r="K342" s="27" t="s">
        <v>316</v>
      </c>
      <c r="L342" s="3" t="str">
        <f t="shared" si="0"/>
        <v/>
      </c>
      <c r="M342" s="27"/>
      <c r="N342" s="27"/>
      <c r="O342" s="27"/>
    </row>
    <row r="343" spans="1:15" ht="14.25" hidden="1">
      <c r="A343" s="40" t="s">
        <v>1044</v>
      </c>
      <c r="B343" s="41">
        <v>0</v>
      </c>
      <c r="C343" s="42">
        <v>-284</v>
      </c>
      <c r="D343" s="27" t="s">
        <v>316</v>
      </c>
      <c r="E343" s="27">
        <v>-284</v>
      </c>
      <c r="F343" s="27" t="s">
        <v>316</v>
      </c>
      <c r="G343" s="3"/>
      <c r="H343" s="27" t="s">
        <v>1045</v>
      </c>
      <c r="I343" s="27" t="s">
        <v>1046</v>
      </c>
      <c r="J343" s="27" t="s">
        <v>316</v>
      </c>
      <c r="K343" s="27" t="s">
        <v>316</v>
      </c>
      <c r="L343" s="3" t="str">
        <f t="shared" si="0"/>
        <v/>
      </c>
      <c r="M343" s="27"/>
      <c r="N343" s="27"/>
      <c r="O343" s="27"/>
    </row>
    <row r="344" spans="1:15" ht="14.25" hidden="1">
      <c r="A344" s="40" t="s">
        <v>1047</v>
      </c>
      <c r="B344" s="41">
        <v>0</v>
      </c>
      <c r="C344" s="42">
        <v>-285</v>
      </c>
      <c r="D344" s="27" t="s">
        <v>316</v>
      </c>
      <c r="E344" s="27">
        <v>-285</v>
      </c>
      <c r="F344" s="27" t="s">
        <v>316</v>
      </c>
      <c r="G344" s="3"/>
      <c r="H344" s="27" t="s">
        <v>1048</v>
      </c>
      <c r="I344" s="27" t="s">
        <v>1049</v>
      </c>
      <c r="J344" s="27" t="s">
        <v>316</v>
      </c>
      <c r="K344" s="27" t="s">
        <v>316</v>
      </c>
      <c r="L344" s="3" t="str">
        <f t="shared" si="0"/>
        <v/>
      </c>
      <c r="M344" s="27"/>
      <c r="N344" s="27"/>
      <c r="O344" s="27"/>
    </row>
    <row r="345" spans="1:15" ht="14.25" hidden="1">
      <c r="A345" s="40" t="s">
        <v>1050</v>
      </c>
      <c r="B345" s="41">
        <v>0</v>
      </c>
      <c r="C345" s="42">
        <v>-286</v>
      </c>
      <c r="D345" s="27" t="s">
        <v>316</v>
      </c>
      <c r="E345" s="27">
        <v>-286</v>
      </c>
      <c r="F345" s="27" t="s">
        <v>316</v>
      </c>
      <c r="G345" s="3"/>
      <c r="H345" s="27" t="s">
        <v>1051</v>
      </c>
      <c r="I345" s="27">
        <v>754</v>
      </c>
      <c r="J345" s="27" t="s">
        <v>316</v>
      </c>
      <c r="K345" s="27">
        <v>2</v>
      </c>
      <c r="L345" s="3" t="str">
        <f t="shared" si="0"/>
        <v/>
      </c>
      <c r="M345" s="27"/>
      <c r="N345" s="27"/>
      <c r="O345" s="27"/>
    </row>
    <row r="346" spans="1:15" ht="14.25" hidden="1">
      <c r="A346" s="40" t="s">
        <v>1052</v>
      </c>
      <c r="B346" s="41">
        <v>0</v>
      </c>
      <c r="C346" s="42">
        <v>-286</v>
      </c>
      <c r="D346" s="27" t="s">
        <v>316</v>
      </c>
      <c r="E346" s="27">
        <v>-286</v>
      </c>
      <c r="F346" s="27" t="s">
        <v>316</v>
      </c>
      <c r="G346" s="3"/>
      <c r="H346" s="27" t="s">
        <v>1053</v>
      </c>
      <c r="I346" s="27" t="s">
        <v>1054</v>
      </c>
      <c r="J346" s="27">
        <v>2</v>
      </c>
      <c r="K346" s="27" t="s">
        <v>316</v>
      </c>
      <c r="L346" s="3" t="str">
        <f t="shared" si="0"/>
        <v/>
      </c>
      <c r="M346" s="27"/>
      <c r="N346" s="27"/>
      <c r="O346" s="27"/>
    </row>
    <row r="347" spans="1:15" ht="14.25" hidden="1">
      <c r="A347" s="40" t="s">
        <v>1055</v>
      </c>
      <c r="B347" s="41">
        <v>0</v>
      </c>
      <c r="C347" s="42">
        <v>-286</v>
      </c>
      <c r="D347" s="27" t="s">
        <v>316</v>
      </c>
      <c r="E347" s="27">
        <v>-286</v>
      </c>
      <c r="F347" s="27" t="s">
        <v>316</v>
      </c>
      <c r="G347" s="3"/>
      <c r="H347" s="27" t="s">
        <v>1056</v>
      </c>
      <c r="I347" s="27" t="s">
        <v>1057</v>
      </c>
      <c r="J347" s="27">
        <v>2</v>
      </c>
      <c r="K347" s="27" t="s">
        <v>316</v>
      </c>
      <c r="L347" s="3" t="str">
        <f t="shared" si="0"/>
        <v/>
      </c>
      <c r="M347" s="27"/>
      <c r="N347" s="27"/>
      <c r="O347" s="27"/>
    </row>
    <row r="348" spans="1:15" ht="14.25" hidden="1">
      <c r="A348" s="40" t="s">
        <v>1058</v>
      </c>
      <c r="B348" s="41">
        <v>0</v>
      </c>
      <c r="C348" s="42">
        <v>-286</v>
      </c>
      <c r="D348" s="27" t="s">
        <v>316</v>
      </c>
      <c r="E348" s="27">
        <v>-286</v>
      </c>
      <c r="F348" s="27" t="s">
        <v>316</v>
      </c>
      <c r="G348" s="3"/>
      <c r="H348" s="27" t="s">
        <v>1059</v>
      </c>
      <c r="I348" s="27" t="s">
        <v>1060</v>
      </c>
      <c r="J348" s="27">
        <v>2</v>
      </c>
      <c r="K348" s="27" t="s">
        <v>316</v>
      </c>
      <c r="L348" s="3" t="str">
        <f t="shared" si="0"/>
        <v/>
      </c>
      <c r="M348" s="27"/>
      <c r="N348" s="27"/>
      <c r="O348" s="27"/>
    </row>
    <row r="349" spans="1:15" ht="14.25" hidden="1">
      <c r="A349" s="40" t="s">
        <v>1061</v>
      </c>
      <c r="B349" s="41">
        <v>0</v>
      </c>
      <c r="C349" s="42">
        <v>-286</v>
      </c>
      <c r="D349" s="27" t="s">
        <v>316</v>
      </c>
      <c r="E349" s="27">
        <v>-286</v>
      </c>
      <c r="F349" s="27" t="s">
        <v>316</v>
      </c>
      <c r="G349" s="3"/>
      <c r="H349" s="27" t="s">
        <v>1062</v>
      </c>
      <c r="I349" s="27">
        <v>353</v>
      </c>
      <c r="J349" s="27">
        <v>2</v>
      </c>
      <c r="K349" s="27" t="s">
        <v>316</v>
      </c>
      <c r="L349" s="3" t="str">
        <f t="shared" si="0"/>
        <v/>
      </c>
      <c r="M349" s="27"/>
      <c r="N349" s="27"/>
      <c r="O349" s="27"/>
    </row>
    <row r="350" spans="1:15" ht="14.25" hidden="1">
      <c r="A350" s="40" t="s">
        <v>1063</v>
      </c>
      <c r="B350" s="41">
        <v>0</v>
      </c>
      <c r="C350" s="42">
        <v>-286</v>
      </c>
      <c r="D350" s="27" t="s">
        <v>316</v>
      </c>
      <c r="E350" s="27">
        <v>-286</v>
      </c>
      <c r="F350" s="27" t="s">
        <v>316</v>
      </c>
      <c r="G350" s="3"/>
      <c r="H350" s="27" t="s">
        <v>1064</v>
      </c>
      <c r="I350" s="27">
        <v>350</v>
      </c>
      <c r="J350" s="27">
        <v>2</v>
      </c>
      <c r="K350" s="27" t="s">
        <v>316</v>
      </c>
      <c r="L350" s="3" t="str">
        <f t="shared" si="0"/>
        <v/>
      </c>
      <c r="M350" s="27"/>
      <c r="N350" s="27"/>
      <c r="O350" s="27"/>
    </row>
    <row r="351" spans="1:15" ht="14.25" hidden="1">
      <c r="A351" s="40" t="s">
        <v>1065</v>
      </c>
      <c r="B351" s="41">
        <v>0</v>
      </c>
      <c r="C351" s="42">
        <v>-288</v>
      </c>
      <c r="D351" s="27" t="s">
        <v>316</v>
      </c>
      <c r="E351" s="27">
        <v>-288</v>
      </c>
      <c r="F351" s="27" t="s">
        <v>316</v>
      </c>
      <c r="G351" s="3"/>
      <c r="H351" s="27" t="s">
        <v>1066</v>
      </c>
      <c r="I351" s="27" t="s">
        <v>1067</v>
      </c>
      <c r="J351" s="27">
        <v>2</v>
      </c>
      <c r="K351" s="27" t="s">
        <v>316</v>
      </c>
      <c r="L351" s="3" t="str">
        <f t="shared" si="0"/>
        <v/>
      </c>
      <c r="M351" s="27"/>
      <c r="N351" s="27"/>
      <c r="O351" s="27"/>
    </row>
    <row r="352" spans="1:15" ht="14.25" hidden="1">
      <c r="A352" s="40" t="s">
        <v>1068</v>
      </c>
      <c r="B352" s="41">
        <v>0</v>
      </c>
      <c r="C352" s="42">
        <v>-288</v>
      </c>
      <c r="D352" s="27" t="s">
        <v>316</v>
      </c>
      <c r="E352" s="27">
        <v>-288</v>
      </c>
      <c r="F352" s="27" t="s">
        <v>316</v>
      </c>
      <c r="G352" s="3"/>
      <c r="H352" s="27" t="s">
        <v>1069</v>
      </c>
      <c r="I352" s="27" t="s">
        <v>1070</v>
      </c>
      <c r="J352" s="27" t="s">
        <v>316</v>
      </c>
      <c r="K352" s="27">
        <v>2</v>
      </c>
      <c r="L352" s="3" t="str">
        <f t="shared" si="0"/>
        <v/>
      </c>
      <c r="M352" s="27"/>
      <c r="N352" s="27"/>
      <c r="O352" s="27"/>
    </row>
    <row r="353" spans="1:15" ht="14.25" hidden="1">
      <c r="A353" s="40" t="s">
        <v>1071</v>
      </c>
      <c r="B353" s="41">
        <v>0</v>
      </c>
      <c r="C353" s="42">
        <v>-288</v>
      </c>
      <c r="D353" s="27" t="s">
        <v>316</v>
      </c>
      <c r="E353" s="27">
        <v>-288</v>
      </c>
      <c r="F353" s="27" t="s">
        <v>316</v>
      </c>
      <c r="G353" s="3"/>
      <c r="H353" s="27" t="s">
        <v>1072</v>
      </c>
      <c r="I353" s="27" t="s">
        <v>1073</v>
      </c>
      <c r="J353" s="27" t="s">
        <v>316</v>
      </c>
      <c r="K353" s="27">
        <v>2</v>
      </c>
      <c r="L353" s="3" t="str">
        <f t="shared" si="0"/>
        <v/>
      </c>
      <c r="M353" s="27"/>
      <c r="N353" s="27"/>
      <c r="O353" s="27"/>
    </row>
    <row r="354" spans="1:15" ht="14.25" hidden="1">
      <c r="A354" s="40" t="s">
        <v>1074</v>
      </c>
      <c r="B354" s="41">
        <v>0</v>
      </c>
      <c r="C354" s="42">
        <v>-289</v>
      </c>
      <c r="D354" s="27" t="s">
        <v>316</v>
      </c>
      <c r="E354" s="27">
        <v>-289</v>
      </c>
      <c r="F354" s="27" t="s">
        <v>316</v>
      </c>
      <c r="G354" s="3"/>
      <c r="H354" s="27" t="s">
        <v>1075</v>
      </c>
      <c r="I354" s="27" t="s">
        <v>1076</v>
      </c>
      <c r="J354" s="27" t="s">
        <v>316</v>
      </c>
      <c r="K354" s="27" t="s">
        <v>316</v>
      </c>
      <c r="L354" s="3" t="str">
        <f t="shared" si="0"/>
        <v/>
      </c>
      <c r="M354" s="27"/>
      <c r="N354" s="27"/>
      <c r="O354" s="27"/>
    </row>
    <row r="355" spans="1:15" ht="14.25" hidden="1">
      <c r="A355" s="40" t="s">
        <v>1077</v>
      </c>
      <c r="B355" s="41">
        <v>0</v>
      </c>
      <c r="C355" s="42">
        <v>-290</v>
      </c>
      <c r="D355" s="27" t="s">
        <v>316</v>
      </c>
      <c r="E355" s="27">
        <v>-290</v>
      </c>
      <c r="F355" s="27" t="s">
        <v>316</v>
      </c>
      <c r="G355" s="3"/>
      <c r="H355" s="27" t="s">
        <v>1078</v>
      </c>
      <c r="I355" s="27" t="s">
        <v>1079</v>
      </c>
      <c r="J355" s="27">
        <v>2</v>
      </c>
      <c r="K355" s="27" t="s">
        <v>316</v>
      </c>
      <c r="L355" s="3" t="str">
        <f t="shared" si="0"/>
        <v/>
      </c>
      <c r="M355" s="27"/>
      <c r="N355" s="27"/>
      <c r="O355" s="27"/>
    </row>
    <row r="356" spans="1:15" ht="14.25" hidden="1">
      <c r="A356" s="40" t="s">
        <v>1080</v>
      </c>
      <c r="B356" s="41">
        <v>0</v>
      </c>
      <c r="C356" s="42">
        <v>-290</v>
      </c>
      <c r="D356" s="27" t="s">
        <v>316</v>
      </c>
      <c r="E356" s="27">
        <v>-290</v>
      </c>
      <c r="F356" s="27" t="s">
        <v>316</v>
      </c>
      <c r="G356" s="3"/>
      <c r="H356" s="27" t="s">
        <v>1081</v>
      </c>
      <c r="I356" s="27" t="s">
        <v>689</v>
      </c>
      <c r="J356" s="27" t="s">
        <v>316</v>
      </c>
      <c r="K356" s="27">
        <v>2</v>
      </c>
      <c r="L356" s="3" t="str">
        <f t="shared" si="0"/>
        <v/>
      </c>
      <c r="M356" s="27"/>
      <c r="N356" s="27"/>
      <c r="O356" s="27"/>
    </row>
    <row r="357" spans="1:15" ht="14.25" hidden="1">
      <c r="A357" s="40" t="s">
        <v>1082</v>
      </c>
      <c r="B357" s="41">
        <v>0</v>
      </c>
      <c r="C357" s="42">
        <v>-290</v>
      </c>
      <c r="D357" s="27" t="s">
        <v>316</v>
      </c>
      <c r="E357" s="27">
        <v>-290</v>
      </c>
      <c r="F357" s="27" t="s">
        <v>316</v>
      </c>
      <c r="G357" s="3"/>
      <c r="H357" s="27" t="s">
        <v>1083</v>
      </c>
      <c r="I357" s="27">
        <v>350</v>
      </c>
      <c r="J357" s="27">
        <v>2</v>
      </c>
      <c r="K357" s="27" t="s">
        <v>316</v>
      </c>
      <c r="L357" s="3" t="str">
        <f t="shared" si="0"/>
        <v/>
      </c>
      <c r="M357" s="27"/>
      <c r="N357" s="27"/>
      <c r="O357" s="27"/>
    </row>
    <row r="358" spans="1:15" ht="14.25" hidden="1">
      <c r="A358" s="40" t="s">
        <v>1084</v>
      </c>
      <c r="B358" s="41">
        <v>0</v>
      </c>
      <c r="C358" s="42">
        <v>-292</v>
      </c>
      <c r="D358" s="27" t="s">
        <v>316</v>
      </c>
      <c r="E358" s="27">
        <v>-292</v>
      </c>
      <c r="F358" s="27" t="s">
        <v>316</v>
      </c>
      <c r="G358" s="3"/>
      <c r="H358" s="27" t="s">
        <v>1085</v>
      </c>
      <c r="I358" s="27" t="s">
        <v>1086</v>
      </c>
      <c r="J358" s="27" t="s">
        <v>316</v>
      </c>
      <c r="K358" s="27">
        <v>2</v>
      </c>
      <c r="L358" s="3" t="str">
        <f t="shared" si="0"/>
        <v/>
      </c>
      <c r="M358" s="27"/>
      <c r="N358" s="27"/>
      <c r="O358" s="27"/>
    </row>
    <row r="359" spans="1:15" ht="14.25" hidden="1">
      <c r="A359" s="40" t="s">
        <v>1087</v>
      </c>
      <c r="B359" s="41">
        <v>0</v>
      </c>
      <c r="C359" s="42">
        <v>-292</v>
      </c>
      <c r="D359" s="27" t="s">
        <v>316</v>
      </c>
      <c r="E359" s="27">
        <v>-292</v>
      </c>
      <c r="F359" s="27" t="s">
        <v>316</v>
      </c>
      <c r="G359" s="3"/>
      <c r="H359" s="27" t="s">
        <v>975</v>
      </c>
      <c r="I359" s="27">
        <v>274</v>
      </c>
      <c r="J359" s="27">
        <v>2</v>
      </c>
      <c r="K359" s="27" t="s">
        <v>316</v>
      </c>
      <c r="L359" s="3" t="str">
        <f t="shared" si="0"/>
        <v/>
      </c>
      <c r="M359" s="27"/>
      <c r="N359" s="27"/>
      <c r="O359" s="27"/>
    </row>
    <row r="360" spans="1:15" ht="14.25" hidden="1">
      <c r="A360" s="40" t="s">
        <v>1088</v>
      </c>
      <c r="B360" s="41">
        <v>0</v>
      </c>
      <c r="C360" s="42">
        <v>-292</v>
      </c>
      <c r="D360" s="27" t="s">
        <v>316</v>
      </c>
      <c r="E360" s="27">
        <v>-292</v>
      </c>
      <c r="F360" s="27" t="s">
        <v>316</v>
      </c>
      <c r="G360" s="3"/>
      <c r="H360" s="27" t="s">
        <v>1089</v>
      </c>
      <c r="I360" s="27">
        <v>718</v>
      </c>
      <c r="J360" s="27">
        <v>2</v>
      </c>
      <c r="K360" s="27" t="s">
        <v>316</v>
      </c>
      <c r="L360" s="3" t="str">
        <f t="shared" si="0"/>
        <v/>
      </c>
      <c r="M360" s="27"/>
      <c r="N360" s="27"/>
      <c r="O360" s="27"/>
    </row>
    <row r="361" spans="1:15" ht="14.25" hidden="1">
      <c r="A361" s="40" t="s">
        <v>1090</v>
      </c>
      <c r="B361" s="41">
        <v>0</v>
      </c>
      <c r="C361" s="42">
        <v>-293</v>
      </c>
      <c r="D361" s="27" t="s">
        <v>316</v>
      </c>
      <c r="E361" s="27">
        <v>-293</v>
      </c>
      <c r="F361" s="27" t="s">
        <v>316</v>
      </c>
      <c r="G361" s="3"/>
      <c r="H361" s="27" t="s">
        <v>1091</v>
      </c>
      <c r="I361" s="27" t="s">
        <v>1092</v>
      </c>
      <c r="J361" s="27">
        <v>2</v>
      </c>
      <c r="K361" s="27" t="s">
        <v>316</v>
      </c>
      <c r="L361" s="3" t="str">
        <f t="shared" si="0"/>
        <v/>
      </c>
      <c r="M361" s="27"/>
      <c r="N361" s="27"/>
      <c r="O361" s="27"/>
    </row>
    <row r="362" spans="1:15" ht="14.25" hidden="1">
      <c r="A362" s="40" t="s">
        <v>1093</v>
      </c>
      <c r="B362" s="41">
        <v>0</v>
      </c>
      <c r="C362" s="42">
        <v>-293</v>
      </c>
      <c r="D362" s="27" t="s">
        <v>316</v>
      </c>
      <c r="E362" s="27">
        <v>-293</v>
      </c>
      <c r="F362" s="27" t="s">
        <v>316</v>
      </c>
      <c r="G362" s="3"/>
      <c r="H362" s="27" t="s">
        <v>1094</v>
      </c>
      <c r="I362" s="27" t="s">
        <v>1095</v>
      </c>
      <c r="J362" s="27" t="s">
        <v>316</v>
      </c>
      <c r="K362" s="27">
        <v>2</v>
      </c>
      <c r="L362" s="3" t="str">
        <f t="shared" si="0"/>
        <v/>
      </c>
      <c r="M362" s="27"/>
      <c r="N362" s="27"/>
      <c r="O362" s="27"/>
    </row>
    <row r="363" spans="1:15" ht="14.25" hidden="1">
      <c r="A363" s="40" t="s">
        <v>1096</v>
      </c>
      <c r="B363" s="41">
        <v>0</v>
      </c>
      <c r="C363" s="42">
        <v>-293</v>
      </c>
      <c r="D363" s="27" t="s">
        <v>316</v>
      </c>
      <c r="E363" s="27">
        <v>-293</v>
      </c>
      <c r="F363" s="27" t="s">
        <v>316</v>
      </c>
      <c r="G363" s="3"/>
      <c r="H363" s="27" t="s">
        <v>1097</v>
      </c>
      <c r="I363" s="27">
        <v>350</v>
      </c>
      <c r="J363" s="27">
        <v>2</v>
      </c>
      <c r="K363" s="27" t="s">
        <v>316</v>
      </c>
      <c r="L363" s="3" t="str">
        <f t="shared" si="0"/>
        <v/>
      </c>
      <c r="M363" s="27"/>
      <c r="N363" s="27"/>
      <c r="O363" s="27"/>
    </row>
    <row r="364" spans="1:15" ht="14.25" hidden="1">
      <c r="A364" s="40" t="s">
        <v>1098</v>
      </c>
      <c r="B364" s="41">
        <v>0</v>
      </c>
      <c r="C364" s="42">
        <v>-293</v>
      </c>
      <c r="D364" s="27" t="s">
        <v>316</v>
      </c>
      <c r="E364" s="27">
        <v>-293</v>
      </c>
      <c r="F364" s="27" t="s">
        <v>316</v>
      </c>
      <c r="G364" s="3"/>
      <c r="H364" s="27" t="s">
        <v>1099</v>
      </c>
      <c r="I364" s="27" t="s">
        <v>1100</v>
      </c>
      <c r="J364" s="27" t="s">
        <v>316</v>
      </c>
      <c r="K364" s="27">
        <v>2</v>
      </c>
      <c r="L364" s="3" t="str">
        <f t="shared" si="0"/>
        <v/>
      </c>
      <c r="M364" s="27"/>
      <c r="N364" s="27"/>
      <c r="O364" s="27"/>
    </row>
    <row r="365" spans="1:15" ht="14.25" hidden="1">
      <c r="A365" s="40" t="s">
        <v>1101</v>
      </c>
      <c r="B365" s="41">
        <v>0</v>
      </c>
      <c r="C365" s="42">
        <v>-295</v>
      </c>
      <c r="D365" s="27" t="s">
        <v>316</v>
      </c>
      <c r="E365" s="27">
        <v>-295</v>
      </c>
      <c r="F365" s="27" t="s">
        <v>316</v>
      </c>
      <c r="G365" s="3"/>
      <c r="H365" s="27" t="s">
        <v>1102</v>
      </c>
      <c r="I365" s="27" t="s">
        <v>1103</v>
      </c>
      <c r="J365" s="27" t="s">
        <v>316</v>
      </c>
      <c r="K365" s="27" t="s">
        <v>316</v>
      </c>
      <c r="L365" s="3" t="str">
        <f t="shared" si="0"/>
        <v/>
      </c>
      <c r="M365" s="27"/>
      <c r="N365" s="27"/>
      <c r="O365" s="27"/>
    </row>
    <row r="366" spans="1:15" ht="14.25" hidden="1">
      <c r="A366" s="40" t="s">
        <v>1104</v>
      </c>
      <c r="B366" s="41">
        <v>0</v>
      </c>
      <c r="C366" s="42">
        <v>-79</v>
      </c>
      <c r="D366" s="27" t="s">
        <v>316</v>
      </c>
      <c r="E366" s="27">
        <v>-296</v>
      </c>
      <c r="F366" s="27" t="s">
        <v>316</v>
      </c>
      <c r="G366" s="3"/>
      <c r="H366" s="27" t="s">
        <v>1105</v>
      </c>
      <c r="I366" s="27">
        <v>320</v>
      </c>
      <c r="J366" s="27">
        <v>3</v>
      </c>
      <c r="K366" s="27" t="s">
        <v>316</v>
      </c>
      <c r="L366" s="3" t="str">
        <f t="shared" si="0"/>
        <v/>
      </c>
      <c r="M366" s="27"/>
      <c r="N366" s="27"/>
      <c r="O366" s="27"/>
    </row>
    <row r="367" spans="1:15" ht="14.25" hidden="1">
      <c r="A367" s="40" t="s">
        <v>1106</v>
      </c>
      <c r="B367" s="41">
        <v>0</v>
      </c>
      <c r="C367" s="42">
        <v>-297</v>
      </c>
      <c r="D367" s="27" t="s">
        <v>316</v>
      </c>
      <c r="E367" s="27">
        <v>-297</v>
      </c>
      <c r="F367" s="27" t="s">
        <v>316</v>
      </c>
      <c r="G367" s="3"/>
      <c r="H367" s="27" t="s">
        <v>1107</v>
      </c>
      <c r="I367" s="27">
        <v>924</v>
      </c>
      <c r="J367" s="27">
        <v>2</v>
      </c>
      <c r="K367" s="27" t="s">
        <v>316</v>
      </c>
      <c r="L367" s="3" t="str">
        <f t="shared" si="0"/>
        <v/>
      </c>
      <c r="M367" s="27"/>
      <c r="N367" s="27"/>
      <c r="O367" s="27"/>
    </row>
    <row r="368" spans="1:15" ht="14.25" hidden="1">
      <c r="A368" s="40" t="s">
        <v>1108</v>
      </c>
      <c r="B368" s="41">
        <v>0</v>
      </c>
      <c r="C368" s="42">
        <v>-297</v>
      </c>
      <c r="D368" s="27" t="s">
        <v>316</v>
      </c>
      <c r="E368" s="27">
        <v>-297</v>
      </c>
      <c r="F368" s="27" t="s">
        <v>316</v>
      </c>
      <c r="G368" s="3"/>
      <c r="H368" s="27" t="s">
        <v>1109</v>
      </c>
      <c r="I368" s="27" t="s">
        <v>1110</v>
      </c>
      <c r="J368" s="27" t="s">
        <v>316</v>
      </c>
      <c r="K368" s="27">
        <v>7</v>
      </c>
      <c r="L368" s="3" t="str">
        <f t="shared" si="0"/>
        <v/>
      </c>
      <c r="M368" s="27"/>
      <c r="N368" s="27"/>
      <c r="O368" s="27"/>
    </row>
    <row r="369" spans="1:15" ht="14.25" hidden="1">
      <c r="A369" s="40" t="s">
        <v>1111</v>
      </c>
      <c r="B369" s="41">
        <v>0</v>
      </c>
      <c r="C369" s="42">
        <v>-297</v>
      </c>
      <c r="D369" s="27" t="s">
        <v>316</v>
      </c>
      <c r="E369" s="27">
        <v>-297</v>
      </c>
      <c r="F369" s="27" t="s">
        <v>316</v>
      </c>
      <c r="G369" s="3"/>
      <c r="H369" s="27">
        <v>987</v>
      </c>
      <c r="I369" s="27">
        <v>200</v>
      </c>
      <c r="J369" s="27" t="s">
        <v>316</v>
      </c>
      <c r="K369" s="27" t="s">
        <v>316</v>
      </c>
      <c r="L369" s="3" t="str">
        <f t="shared" si="0"/>
        <v/>
      </c>
      <c r="M369" s="27"/>
      <c r="N369" s="27"/>
      <c r="O369" s="27"/>
    </row>
    <row r="370" spans="1:15" ht="14.25" hidden="1">
      <c r="A370" s="40" t="s">
        <v>1112</v>
      </c>
      <c r="B370" s="41">
        <v>0</v>
      </c>
      <c r="C370" s="42">
        <v>-297</v>
      </c>
      <c r="D370" s="27" t="s">
        <v>316</v>
      </c>
      <c r="E370" s="27">
        <v>-297</v>
      </c>
      <c r="F370" s="27" t="s">
        <v>316</v>
      </c>
      <c r="G370" s="3"/>
      <c r="H370" s="27" t="s">
        <v>1113</v>
      </c>
      <c r="I370" s="27">
        <v>460</v>
      </c>
      <c r="J370" s="27" t="s">
        <v>316</v>
      </c>
      <c r="K370" s="27" t="s">
        <v>316</v>
      </c>
      <c r="L370" s="3" t="str">
        <f t="shared" si="0"/>
        <v/>
      </c>
      <c r="M370" s="27"/>
      <c r="N370" s="27"/>
      <c r="O370" s="27"/>
    </row>
    <row r="371" spans="1:15" ht="14.25" hidden="1">
      <c r="A371" s="40" t="s">
        <v>1114</v>
      </c>
      <c r="B371" s="41">
        <v>0</v>
      </c>
      <c r="C371" s="42">
        <v>-299</v>
      </c>
      <c r="D371" s="27" t="s">
        <v>316</v>
      </c>
      <c r="E371" s="27">
        <v>-299</v>
      </c>
      <c r="F371" s="27" t="s">
        <v>316</v>
      </c>
      <c r="G371" s="3"/>
      <c r="H371" s="27" t="s">
        <v>617</v>
      </c>
      <c r="I371" s="27">
        <v>350</v>
      </c>
      <c r="J371" s="27" t="s">
        <v>316</v>
      </c>
      <c r="K371" s="27" t="s">
        <v>316</v>
      </c>
      <c r="L371" s="3" t="str">
        <f t="shared" si="0"/>
        <v/>
      </c>
      <c r="M371" s="27"/>
      <c r="N371" s="27"/>
      <c r="O371" s="27"/>
    </row>
    <row r="372" spans="1:15" ht="14.25" hidden="1">
      <c r="A372" s="40" t="s">
        <v>1115</v>
      </c>
      <c r="B372" s="41">
        <v>0</v>
      </c>
      <c r="C372" s="42">
        <v>-299</v>
      </c>
      <c r="D372" s="27" t="s">
        <v>316</v>
      </c>
      <c r="E372" s="27">
        <v>-299</v>
      </c>
      <c r="F372" s="27" t="s">
        <v>316</v>
      </c>
      <c r="G372" s="3"/>
      <c r="H372" s="27" t="s">
        <v>1116</v>
      </c>
      <c r="I372" s="27" t="s">
        <v>1117</v>
      </c>
      <c r="J372" s="27">
        <v>2</v>
      </c>
      <c r="K372" s="27" t="s">
        <v>316</v>
      </c>
      <c r="L372" s="3" t="str">
        <f t="shared" si="0"/>
        <v/>
      </c>
      <c r="M372" s="27"/>
      <c r="N372" s="27"/>
      <c r="O372" s="27"/>
    </row>
    <row r="373" spans="1:15" ht="14.25" hidden="1">
      <c r="A373" s="40" t="s">
        <v>1118</v>
      </c>
      <c r="B373" s="41">
        <v>0</v>
      </c>
      <c r="C373" s="42">
        <v>-299</v>
      </c>
      <c r="D373" s="27" t="s">
        <v>316</v>
      </c>
      <c r="E373" s="27">
        <v>-299</v>
      </c>
      <c r="F373" s="27" t="s">
        <v>316</v>
      </c>
      <c r="G373" s="3"/>
      <c r="H373" s="27" t="s">
        <v>1119</v>
      </c>
      <c r="I373" s="27" t="s">
        <v>1120</v>
      </c>
      <c r="J373" s="27">
        <v>2</v>
      </c>
      <c r="K373" s="27" t="s">
        <v>316</v>
      </c>
      <c r="L373" s="3" t="str">
        <f t="shared" si="0"/>
        <v/>
      </c>
      <c r="M373" s="27"/>
      <c r="N373" s="27"/>
      <c r="O373" s="27"/>
    </row>
    <row r="374" spans="1:15" ht="14.25" hidden="1">
      <c r="A374" s="40" t="s">
        <v>1121</v>
      </c>
      <c r="B374" s="41">
        <v>0</v>
      </c>
      <c r="C374" s="42">
        <v>-299</v>
      </c>
      <c r="D374" s="27" t="s">
        <v>316</v>
      </c>
      <c r="E374" s="27">
        <v>-299</v>
      </c>
      <c r="F374" s="27" t="s">
        <v>316</v>
      </c>
      <c r="G374" s="3"/>
      <c r="H374" s="27" t="s">
        <v>1122</v>
      </c>
      <c r="I374" s="27">
        <v>400</v>
      </c>
      <c r="J374" s="27" t="s">
        <v>316</v>
      </c>
      <c r="K374" s="27" t="s">
        <v>316</v>
      </c>
      <c r="L374" s="3" t="str">
        <f t="shared" si="0"/>
        <v/>
      </c>
      <c r="M374" s="27"/>
      <c r="N374" s="27"/>
      <c r="O374" s="27"/>
    </row>
    <row r="375" spans="1:15" ht="14.25" hidden="1">
      <c r="A375" s="40" t="s">
        <v>1123</v>
      </c>
      <c r="B375" s="41">
        <v>0</v>
      </c>
      <c r="C375" s="42">
        <v>-402</v>
      </c>
      <c r="D375" s="27" t="s">
        <v>316</v>
      </c>
      <c r="E375" s="27">
        <v>-402</v>
      </c>
      <c r="F375" s="27" t="s">
        <v>316</v>
      </c>
      <c r="G375" s="3"/>
      <c r="H375" s="27" t="s">
        <v>1124</v>
      </c>
      <c r="I375" s="27" t="s">
        <v>1125</v>
      </c>
      <c r="J375" s="27" t="s">
        <v>316</v>
      </c>
      <c r="K375" s="27" t="s">
        <v>316</v>
      </c>
      <c r="L375" s="3" t="str">
        <f t="shared" si="0"/>
        <v/>
      </c>
      <c r="M375" s="27"/>
      <c r="N375" s="27"/>
      <c r="O375" s="27"/>
    </row>
    <row r="376" spans="1:15" ht="14.25" hidden="1">
      <c r="A376" s="40" t="s">
        <v>1126</v>
      </c>
      <c r="B376" s="41">
        <v>0</v>
      </c>
      <c r="C376" s="42">
        <v>-405</v>
      </c>
      <c r="D376" s="27" t="s">
        <v>316</v>
      </c>
      <c r="E376" s="27">
        <v>-405</v>
      </c>
      <c r="F376" s="27" t="s">
        <v>316</v>
      </c>
      <c r="G376" s="3"/>
      <c r="H376" s="27" t="s">
        <v>1127</v>
      </c>
      <c r="I376" s="27" t="s">
        <v>1128</v>
      </c>
      <c r="J376" s="27" t="s">
        <v>316</v>
      </c>
      <c r="K376" s="27" t="s">
        <v>316</v>
      </c>
      <c r="L376" s="3" t="str">
        <f t="shared" si="0"/>
        <v/>
      </c>
      <c r="M376" s="27"/>
      <c r="N376" s="27"/>
      <c r="O376" s="27"/>
    </row>
    <row r="377" spans="1:15" ht="14.25" hidden="1">
      <c r="A377" s="40" t="s">
        <v>1129</v>
      </c>
      <c r="B377" s="41">
        <v>0</v>
      </c>
      <c r="C377" s="42">
        <v>-408</v>
      </c>
      <c r="D377" s="27" t="s">
        <v>316</v>
      </c>
      <c r="E377" s="27">
        <v>-408</v>
      </c>
      <c r="F377" s="27" t="s">
        <v>316</v>
      </c>
      <c r="G377" s="3"/>
      <c r="H377" s="27" t="s">
        <v>1130</v>
      </c>
      <c r="I377" s="27" t="s">
        <v>1131</v>
      </c>
      <c r="J377" s="27" t="s">
        <v>316</v>
      </c>
      <c r="K377" s="27" t="s">
        <v>316</v>
      </c>
      <c r="L377" s="3" t="str">
        <f t="shared" si="0"/>
        <v/>
      </c>
      <c r="M377" s="27"/>
      <c r="N377" s="27"/>
      <c r="O377" s="27"/>
    </row>
    <row r="378" spans="1:15" ht="14.25" hidden="1">
      <c r="A378" s="40" t="s">
        <v>1132</v>
      </c>
      <c r="B378" s="41">
        <v>0</v>
      </c>
      <c r="C378" s="42">
        <v>-409</v>
      </c>
      <c r="D378" s="27" t="s">
        <v>316</v>
      </c>
      <c r="E378" s="27">
        <v>-409</v>
      </c>
      <c r="F378" s="27" t="s">
        <v>316</v>
      </c>
      <c r="G378" s="3"/>
      <c r="H378" s="27" t="s">
        <v>1133</v>
      </c>
      <c r="I378" s="27" t="s">
        <v>1134</v>
      </c>
      <c r="J378" s="27" t="s">
        <v>316</v>
      </c>
      <c r="K378" s="27">
        <v>2</v>
      </c>
      <c r="L378" s="3" t="str">
        <f t="shared" si="0"/>
        <v/>
      </c>
      <c r="M378" s="27"/>
      <c r="N378" s="27"/>
      <c r="O378" s="27"/>
    </row>
    <row r="379" spans="1:15" ht="14.25" hidden="1">
      <c r="A379" s="40" t="s">
        <v>1135</v>
      </c>
      <c r="B379" s="41">
        <v>0</v>
      </c>
      <c r="C379" s="42">
        <v>-409</v>
      </c>
      <c r="D379" s="27" t="s">
        <v>316</v>
      </c>
      <c r="E379" s="27">
        <v>-409</v>
      </c>
      <c r="F379" s="27" t="s">
        <v>316</v>
      </c>
      <c r="G379" s="3"/>
      <c r="H379" s="27" t="s">
        <v>1136</v>
      </c>
      <c r="I379" s="27" t="s">
        <v>1137</v>
      </c>
      <c r="J379" s="27" t="s">
        <v>316</v>
      </c>
      <c r="K379" s="27">
        <v>2</v>
      </c>
      <c r="L379" s="3" t="str">
        <f t="shared" si="0"/>
        <v/>
      </c>
      <c r="M379" s="27"/>
      <c r="N379" s="27"/>
      <c r="O379" s="27"/>
    </row>
    <row r="380" spans="1:15" ht="14.25" hidden="1">
      <c r="A380" s="40" t="s">
        <v>1138</v>
      </c>
      <c r="B380" s="41">
        <v>0</v>
      </c>
      <c r="C380" s="42">
        <v>-420</v>
      </c>
      <c r="D380" s="27" t="s">
        <v>316</v>
      </c>
      <c r="E380" s="27">
        <v>-420</v>
      </c>
      <c r="F380" s="27" t="s">
        <v>316</v>
      </c>
      <c r="G380" s="3"/>
      <c r="H380" s="27" t="s">
        <v>1139</v>
      </c>
      <c r="I380" s="27" t="s">
        <v>1140</v>
      </c>
      <c r="J380" s="27" t="s">
        <v>316</v>
      </c>
      <c r="K380" s="27" t="s">
        <v>316</v>
      </c>
      <c r="L380" s="3" t="str">
        <f t="shared" si="0"/>
        <v/>
      </c>
      <c r="M380" s="27"/>
      <c r="N380" s="27"/>
      <c r="O380" s="27"/>
    </row>
    <row r="381" spans="1:15" ht="14.25" hidden="1">
      <c r="A381" s="40" t="s">
        <v>1141</v>
      </c>
      <c r="B381" s="41">
        <v>0</v>
      </c>
      <c r="C381" s="42">
        <v>-287</v>
      </c>
      <c r="D381" s="27" t="s">
        <v>316</v>
      </c>
      <c r="E381" s="27">
        <v>-422</v>
      </c>
      <c r="F381" s="27" t="s">
        <v>316</v>
      </c>
      <c r="G381" s="3"/>
      <c r="H381" s="27">
        <v>835</v>
      </c>
      <c r="I381" s="27">
        <v>170</v>
      </c>
      <c r="J381" s="27" t="s">
        <v>316</v>
      </c>
      <c r="K381" s="27" t="s">
        <v>316</v>
      </c>
      <c r="L381" s="3" t="str">
        <f t="shared" si="0"/>
        <v/>
      </c>
      <c r="M381" s="27"/>
      <c r="N381" s="27"/>
      <c r="O381" s="27"/>
    </row>
    <row r="382" spans="1:15" ht="14.25" hidden="1">
      <c r="A382" s="40" t="s">
        <v>1142</v>
      </c>
      <c r="B382" s="41">
        <v>0</v>
      </c>
      <c r="C382" s="42">
        <v>-426</v>
      </c>
      <c r="D382" s="27" t="s">
        <v>316</v>
      </c>
      <c r="E382" s="27">
        <v>-426</v>
      </c>
      <c r="F382" s="27" t="s">
        <v>316</v>
      </c>
      <c r="G382" s="3"/>
      <c r="H382" s="27" t="s">
        <v>1143</v>
      </c>
      <c r="I382" s="27" t="s">
        <v>1144</v>
      </c>
      <c r="J382" s="27" t="s">
        <v>316</v>
      </c>
      <c r="K382" s="27" t="s">
        <v>316</v>
      </c>
      <c r="L382" s="3" t="str">
        <f t="shared" si="0"/>
        <v/>
      </c>
      <c r="M382" s="27"/>
      <c r="N382" s="27"/>
      <c r="O382" s="27"/>
    </row>
    <row r="383" spans="1:15" ht="14.25" hidden="1">
      <c r="A383" s="40" t="s">
        <v>1145</v>
      </c>
      <c r="B383" s="41">
        <v>0</v>
      </c>
      <c r="C383" s="42">
        <v>-428</v>
      </c>
      <c r="D383" s="27" t="s">
        <v>316</v>
      </c>
      <c r="E383" s="27">
        <v>-428</v>
      </c>
      <c r="F383" s="27" t="s">
        <v>316</v>
      </c>
      <c r="G383" s="3"/>
      <c r="H383" s="27" t="s">
        <v>1146</v>
      </c>
      <c r="I383" s="27" t="s">
        <v>1147</v>
      </c>
      <c r="J383" s="27">
        <v>2</v>
      </c>
      <c r="K383" s="27" t="s">
        <v>316</v>
      </c>
      <c r="L383" s="3" t="str">
        <f t="shared" si="0"/>
        <v/>
      </c>
      <c r="M383" s="27"/>
      <c r="N383" s="27"/>
      <c r="O383" s="27"/>
    </row>
    <row r="384" spans="1:15" ht="14.25" hidden="1">
      <c r="A384" s="40" t="s">
        <v>1148</v>
      </c>
      <c r="B384" s="41">
        <v>0</v>
      </c>
      <c r="C384" s="42">
        <v>-429</v>
      </c>
      <c r="D384" s="27" t="s">
        <v>316</v>
      </c>
      <c r="E384" s="27">
        <v>-429</v>
      </c>
      <c r="F384" s="27" t="s">
        <v>316</v>
      </c>
      <c r="G384" s="3"/>
      <c r="H384" s="27" t="s">
        <v>1149</v>
      </c>
      <c r="I384" s="27" t="s">
        <v>1150</v>
      </c>
      <c r="J384" s="27" t="s">
        <v>316</v>
      </c>
      <c r="K384" s="27">
        <v>2</v>
      </c>
      <c r="L384" s="3" t="str">
        <f t="shared" si="0"/>
        <v/>
      </c>
      <c r="M384" s="27"/>
      <c r="N384" s="27"/>
      <c r="O384" s="27"/>
    </row>
    <row r="385" spans="1:15" ht="14.25" hidden="1">
      <c r="A385" s="40" t="s">
        <v>1151</v>
      </c>
      <c r="B385" s="41">
        <v>0</v>
      </c>
      <c r="C385" s="42">
        <v>-429</v>
      </c>
      <c r="D385" s="27" t="s">
        <v>316</v>
      </c>
      <c r="E385" s="27">
        <v>-429</v>
      </c>
      <c r="F385" s="27" t="s">
        <v>316</v>
      </c>
      <c r="G385" s="3"/>
      <c r="H385" s="27" t="s">
        <v>1152</v>
      </c>
      <c r="I385" s="27">
        <v>350</v>
      </c>
      <c r="J385" s="27" t="s">
        <v>316</v>
      </c>
      <c r="K385" s="27" t="s">
        <v>316</v>
      </c>
      <c r="L385" s="3" t="str">
        <f t="shared" si="0"/>
        <v/>
      </c>
      <c r="M385" s="27"/>
      <c r="N385" s="27"/>
      <c r="O385" s="27"/>
    </row>
    <row r="386" spans="1:15" ht="14.25" hidden="1">
      <c r="A386" s="40" t="s">
        <v>1153</v>
      </c>
      <c r="B386" s="41">
        <v>0</v>
      </c>
      <c r="C386" s="42">
        <v>-442</v>
      </c>
      <c r="D386" s="27" t="s">
        <v>316</v>
      </c>
      <c r="E386" s="27">
        <v>-442</v>
      </c>
      <c r="F386" s="27" t="s">
        <v>316</v>
      </c>
      <c r="G386" s="3"/>
      <c r="H386" s="27" t="s">
        <v>1154</v>
      </c>
      <c r="I386" s="27" t="s">
        <v>1155</v>
      </c>
      <c r="J386" s="27">
        <v>2</v>
      </c>
      <c r="K386" s="27" t="s">
        <v>316</v>
      </c>
      <c r="L386" s="3" t="str">
        <f t="shared" si="0"/>
        <v/>
      </c>
      <c r="M386" s="27"/>
      <c r="N386" s="27"/>
      <c r="O386" s="27"/>
    </row>
    <row r="387" spans="1:15" ht="14.25" hidden="1">
      <c r="A387" s="40" t="s">
        <v>1156</v>
      </c>
      <c r="B387" s="41">
        <v>0</v>
      </c>
      <c r="C387" s="42">
        <v>-442</v>
      </c>
      <c r="D387" s="27" t="s">
        <v>316</v>
      </c>
      <c r="E387" s="27">
        <v>-442</v>
      </c>
      <c r="F387" s="27" t="s">
        <v>316</v>
      </c>
      <c r="G387" s="3"/>
      <c r="H387" s="27" t="s">
        <v>1157</v>
      </c>
      <c r="I387" s="27" t="s">
        <v>1158</v>
      </c>
      <c r="J387" s="27" t="s">
        <v>316</v>
      </c>
      <c r="K387" s="27" t="s">
        <v>316</v>
      </c>
      <c r="L387" s="3" t="str">
        <f t="shared" si="0"/>
        <v/>
      </c>
      <c r="M387" s="27"/>
      <c r="N387" s="27"/>
      <c r="O387" s="27"/>
    </row>
    <row r="388" spans="1:15" ht="14.25" hidden="1">
      <c r="A388" s="40" t="s">
        <v>1159</v>
      </c>
      <c r="B388" s="41">
        <v>0</v>
      </c>
      <c r="C388" s="42">
        <v>-449</v>
      </c>
      <c r="D388" s="27" t="s">
        <v>316</v>
      </c>
      <c r="E388" s="27">
        <v>-449</v>
      </c>
      <c r="F388" s="27" t="s">
        <v>316</v>
      </c>
      <c r="G388" s="3"/>
      <c r="H388" s="27" t="s">
        <v>1160</v>
      </c>
      <c r="I388" s="27" t="s">
        <v>1161</v>
      </c>
      <c r="J388" s="27">
        <v>2</v>
      </c>
      <c r="K388" s="27" t="s">
        <v>316</v>
      </c>
      <c r="L388" s="3" t="str">
        <f t="shared" si="0"/>
        <v/>
      </c>
      <c r="M388" s="27"/>
      <c r="N388" s="27"/>
      <c r="O388" s="27"/>
    </row>
    <row r="389" spans="1:15" ht="14.25" hidden="1">
      <c r="A389" s="40" t="s">
        <v>1162</v>
      </c>
      <c r="B389" s="41">
        <v>0</v>
      </c>
      <c r="C389" s="42">
        <v>-450</v>
      </c>
      <c r="D389" s="27" t="s">
        <v>316</v>
      </c>
      <c r="E389" s="27">
        <v>-450</v>
      </c>
      <c r="F389" s="27" t="s">
        <v>316</v>
      </c>
      <c r="G389" s="3"/>
      <c r="H389" s="27" t="s">
        <v>1163</v>
      </c>
      <c r="I389" s="27" t="s">
        <v>1164</v>
      </c>
      <c r="J389" s="27" t="s">
        <v>316</v>
      </c>
      <c r="K389" s="27" t="s">
        <v>316</v>
      </c>
      <c r="L389" s="3" t="str">
        <f t="shared" si="0"/>
        <v/>
      </c>
      <c r="M389" s="27"/>
      <c r="N389" s="27"/>
      <c r="O389" s="27"/>
    </row>
    <row r="390" spans="1:15" ht="14.25" hidden="1">
      <c r="A390" s="40" t="s">
        <v>1165</v>
      </c>
      <c r="B390" s="41">
        <v>0</v>
      </c>
      <c r="C390" s="42">
        <v>-450</v>
      </c>
      <c r="D390" s="27" t="s">
        <v>316</v>
      </c>
      <c r="E390" s="27">
        <v>-450</v>
      </c>
      <c r="F390" s="27" t="s">
        <v>316</v>
      </c>
      <c r="G390" s="3"/>
      <c r="H390" s="27" t="s">
        <v>1166</v>
      </c>
      <c r="I390" s="27" t="s">
        <v>1167</v>
      </c>
      <c r="J390" s="27" t="s">
        <v>316</v>
      </c>
      <c r="K390" s="27" t="s">
        <v>316</v>
      </c>
      <c r="L390" s="3" t="str">
        <f t="shared" si="0"/>
        <v/>
      </c>
      <c r="M390" s="27"/>
      <c r="N390" s="27"/>
      <c r="O390" s="27"/>
    </row>
    <row r="391" spans="1:15" ht="14.25" hidden="1">
      <c r="A391" s="40" t="s">
        <v>1168</v>
      </c>
      <c r="B391" s="41">
        <v>0</v>
      </c>
      <c r="C391" s="42">
        <v>-452</v>
      </c>
      <c r="D391" s="27" t="s">
        <v>316</v>
      </c>
      <c r="E391" s="27">
        <v>-452</v>
      </c>
      <c r="F391" s="27" t="s">
        <v>316</v>
      </c>
      <c r="G391" s="3"/>
      <c r="H391" s="27" t="s">
        <v>1169</v>
      </c>
      <c r="I391" s="27" t="s">
        <v>1170</v>
      </c>
      <c r="J391" s="27" t="s">
        <v>316</v>
      </c>
      <c r="K391" s="27">
        <v>2</v>
      </c>
      <c r="L391" s="3" t="str">
        <f t="shared" si="0"/>
        <v/>
      </c>
      <c r="M391" s="27"/>
      <c r="N391" s="27"/>
      <c r="O391" s="27"/>
    </row>
    <row r="392" spans="1:15" ht="14.25" hidden="1">
      <c r="A392" s="40" t="s">
        <v>1171</v>
      </c>
      <c r="B392" s="41">
        <v>0</v>
      </c>
      <c r="C392" s="42">
        <v>-267</v>
      </c>
      <c r="D392" s="27" t="s">
        <v>316</v>
      </c>
      <c r="E392" s="27">
        <v>-455</v>
      </c>
      <c r="F392" s="27" t="s">
        <v>316</v>
      </c>
      <c r="G392" s="3"/>
      <c r="H392" s="27" t="s">
        <v>1120</v>
      </c>
      <c r="I392" s="27">
        <v>221</v>
      </c>
      <c r="J392" s="27">
        <v>2</v>
      </c>
      <c r="K392" s="27" t="s">
        <v>316</v>
      </c>
      <c r="L392" s="3" t="str">
        <f t="shared" si="0"/>
        <v/>
      </c>
      <c r="M392" s="27"/>
      <c r="N392" s="27"/>
      <c r="O392" s="27"/>
    </row>
    <row r="393" spans="1:15" ht="14.25" hidden="1">
      <c r="A393" s="40" t="s">
        <v>1172</v>
      </c>
      <c r="B393" s="41">
        <v>0</v>
      </c>
      <c r="C393" s="42">
        <v>-459</v>
      </c>
      <c r="D393" s="27" t="s">
        <v>316</v>
      </c>
      <c r="E393" s="27">
        <v>-459</v>
      </c>
      <c r="F393" s="27" t="s">
        <v>316</v>
      </c>
      <c r="G393" s="3"/>
      <c r="H393" s="27" t="s">
        <v>1173</v>
      </c>
      <c r="I393" s="27" t="s">
        <v>1174</v>
      </c>
      <c r="J393" s="27" t="s">
        <v>316</v>
      </c>
      <c r="K393" s="27" t="s">
        <v>316</v>
      </c>
      <c r="L393" s="3" t="str">
        <f t="shared" si="0"/>
        <v/>
      </c>
      <c r="M393" s="27"/>
      <c r="N393" s="27"/>
      <c r="O393" s="27"/>
    </row>
    <row r="394" spans="1:15" ht="14.25" hidden="1">
      <c r="A394" s="40" t="s">
        <v>1175</v>
      </c>
      <c r="B394" s="41">
        <v>0</v>
      </c>
      <c r="C394" s="42">
        <v>-473</v>
      </c>
      <c r="D394" s="27" t="s">
        <v>316</v>
      </c>
      <c r="E394" s="27">
        <v>-473</v>
      </c>
      <c r="F394" s="27" t="s">
        <v>316</v>
      </c>
      <c r="G394" s="3"/>
      <c r="H394" s="27" t="s">
        <v>1176</v>
      </c>
      <c r="I394" s="27" t="s">
        <v>1177</v>
      </c>
      <c r="J394" s="27" t="s">
        <v>316</v>
      </c>
      <c r="K394" s="27" t="s">
        <v>316</v>
      </c>
      <c r="L394" s="3" t="str">
        <f t="shared" si="0"/>
        <v/>
      </c>
      <c r="M394" s="27"/>
      <c r="N394" s="27"/>
      <c r="O394" s="27"/>
    </row>
    <row r="395" spans="1:15" ht="14.25" hidden="1">
      <c r="A395" s="40" t="s">
        <v>1178</v>
      </c>
      <c r="B395" s="41">
        <v>0</v>
      </c>
      <c r="C395" s="42">
        <v>-475</v>
      </c>
      <c r="D395" s="27" t="s">
        <v>316</v>
      </c>
      <c r="E395" s="27">
        <v>-475</v>
      </c>
      <c r="F395" s="27" t="s">
        <v>316</v>
      </c>
      <c r="G395" s="3"/>
      <c r="H395" s="27" t="s">
        <v>1179</v>
      </c>
      <c r="I395" s="27" t="s">
        <v>489</v>
      </c>
      <c r="J395" s="27" t="s">
        <v>316</v>
      </c>
      <c r="K395" s="27" t="s">
        <v>316</v>
      </c>
      <c r="L395" s="3" t="str">
        <f t="shared" si="0"/>
        <v/>
      </c>
      <c r="M395" s="27"/>
      <c r="N395" s="27"/>
      <c r="O395" s="27"/>
    </row>
    <row r="396" spans="1:15" ht="14.25" hidden="1">
      <c r="A396" s="40" t="s">
        <v>1180</v>
      </c>
      <c r="B396" s="41">
        <v>0</v>
      </c>
      <c r="C396" s="42">
        <v>-482</v>
      </c>
      <c r="D396" s="27" t="s">
        <v>316</v>
      </c>
      <c r="E396" s="27">
        <v>-482</v>
      </c>
      <c r="F396" s="27" t="s">
        <v>316</v>
      </c>
      <c r="G396" s="3"/>
      <c r="H396" s="27" t="s">
        <v>1181</v>
      </c>
      <c r="I396" s="27" t="s">
        <v>1182</v>
      </c>
      <c r="J396" s="27" t="s">
        <v>316</v>
      </c>
      <c r="K396" s="27" t="s">
        <v>316</v>
      </c>
      <c r="L396" s="3" t="str">
        <f t="shared" si="0"/>
        <v/>
      </c>
      <c r="M396" s="27"/>
      <c r="N396" s="27"/>
      <c r="O396" s="27"/>
    </row>
    <row r="397" spans="1:15" ht="14.25" hidden="1">
      <c r="A397" s="40" t="s">
        <v>1183</v>
      </c>
      <c r="B397" s="41">
        <v>0</v>
      </c>
      <c r="C397" s="42">
        <v>-494</v>
      </c>
      <c r="D397" s="27" t="s">
        <v>316</v>
      </c>
      <c r="E397" s="27">
        <v>-494</v>
      </c>
      <c r="F397" s="27" t="s">
        <v>316</v>
      </c>
      <c r="G397" s="3"/>
      <c r="H397" s="27" t="s">
        <v>1184</v>
      </c>
      <c r="I397" s="27" t="s">
        <v>1185</v>
      </c>
      <c r="J397" s="27" t="s">
        <v>316</v>
      </c>
      <c r="K397" s="27" t="s">
        <v>316</v>
      </c>
      <c r="L397" s="3" t="str">
        <f t="shared" si="0"/>
        <v/>
      </c>
      <c r="M397" s="27"/>
      <c r="N397" s="27"/>
      <c r="O397" s="27"/>
    </row>
    <row r="398" spans="1:15" ht="14.25" hidden="1">
      <c r="A398" s="40" t="s">
        <v>1186</v>
      </c>
      <c r="B398" s="41">
        <v>0</v>
      </c>
      <c r="C398" s="42">
        <v>-494</v>
      </c>
      <c r="D398" s="27" t="s">
        <v>316</v>
      </c>
      <c r="E398" s="27">
        <v>-494</v>
      </c>
      <c r="F398" s="27" t="s">
        <v>316</v>
      </c>
      <c r="G398" s="3"/>
      <c r="H398" s="27" t="s">
        <v>1187</v>
      </c>
      <c r="I398" s="27" t="s">
        <v>1188</v>
      </c>
      <c r="J398" s="27" t="s">
        <v>316</v>
      </c>
      <c r="K398" s="27" t="s">
        <v>316</v>
      </c>
      <c r="L398" s="3" t="str">
        <f t="shared" si="0"/>
        <v/>
      </c>
      <c r="M398" s="27"/>
      <c r="N398" s="27"/>
      <c r="O398" s="27"/>
    </row>
    <row r="399" spans="1:15" ht="14.25" hidden="1">
      <c r="A399" s="40" t="s">
        <v>1189</v>
      </c>
      <c r="B399" s="41">
        <v>0</v>
      </c>
      <c r="C399" s="42">
        <v>-495</v>
      </c>
      <c r="D399" s="27" t="s">
        <v>316</v>
      </c>
      <c r="E399" s="27">
        <v>-495</v>
      </c>
      <c r="F399" s="27" t="s">
        <v>316</v>
      </c>
      <c r="G399" s="3"/>
      <c r="H399" s="27" t="s">
        <v>1190</v>
      </c>
      <c r="I399" s="27" t="s">
        <v>1191</v>
      </c>
      <c r="J399" s="27">
        <v>2</v>
      </c>
      <c r="K399" s="27" t="s">
        <v>316</v>
      </c>
      <c r="L399" s="3" t="str">
        <f t="shared" si="0"/>
        <v/>
      </c>
      <c r="M399" s="27"/>
      <c r="N399" s="27"/>
      <c r="O399" s="27"/>
    </row>
    <row r="400" spans="1:15" ht="14.25" hidden="1">
      <c r="A400" s="40" t="s">
        <v>1192</v>
      </c>
      <c r="B400" s="41">
        <v>0</v>
      </c>
      <c r="C400" s="42">
        <v>-82</v>
      </c>
      <c r="D400" s="27" t="s">
        <v>316</v>
      </c>
      <c r="E400" s="27">
        <v>-502</v>
      </c>
      <c r="F400" s="27" t="s">
        <v>316</v>
      </c>
      <c r="G400" s="3"/>
      <c r="H400" s="27" t="s">
        <v>1193</v>
      </c>
      <c r="I400" s="27">
        <v>350</v>
      </c>
      <c r="J400" s="27">
        <v>2</v>
      </c>
      <c r="K400" s="27" t="s">
        <v>316</v>
      </c>
      <c r="L400" s="3" t="str">
        <f t="shared" si="0"/>
        <v/>
      </c>
      <c r="M400" s="27"/>
      <c r="N400" s="27"/>
      <c r="O400" s="27"/>
    </row>
    <row r="401" spans="1:15" ht="14.25" hidden="1">
      <c r="A401" s="40" t="s">
        <v>1194</v>
      </c>
      <c r="B401" s="41">
        <v>0</v>
      </c>
      <c r="C401" s="42">
        <v>-272</v>
      </c>
      <c r="D401" s="27" t="s">
        <v>316</v>
      </c>
      <c r="E401" s="27">
        <v>-502</v>
      </c>
      <c r="F401" s="27" t="s">
        <v>316</v>
      </c>
      <c r="G401" s="3"/>
      <c r="H401" s="27">
        <v>548</v>
      </c>
      <c r="I401" s="27">
        <v>200</v>
      </c>
      <c r="J401" s="27" t="s">
        <v>316</v>
      </c>
      <c r="K401" s="27">
        <v>8</v>
      </c>
      <c r="L401" s="3" t="str">
        <f t="shared" si="0"/>
        <v/>
      </c>
      <c r="M401" s="27"/>
      <c r="N401" s="27"/>
      <c r="O401" s="27"/>
    </row>
    <row r="402" spans="1:15" ht="14.25" hidden="1">
      <c r="A402" s="40" t="s">
        <v>1195</v>
      </c>
      <c r="B402" s="41">
        <v>0</v>
      </c>
      <c r="C402" s="42">
        <v>-503</v>
      </c>
      <c r="D402" s="27" t="s">
        <v>316</v>
      </c>
      <c r="E402" s="27">
        <v>-503</v>
      </c>
      <c r="F402" s="27" t="s">
        <v>316</v>
      </c>
      <c r="G402" s="3"/>
      <c r="H402" s="27" t="s">
        <v>1196</v>
      </c>
      <c r="I402" s="27" t="s">
        <v>1197</v>
      </c>
      <c r="J402" s="27">
        <v>2</v>
      </c>
      <c r="K402" s="27" t="s">
        <v>316</v>
      </c>
      <c r="L402" s="3" t="str">
        <f t="shared" si="0"/>
        <v/>
      </c>
      <c r="M402" s="27"/>
      <c r="N402" s="27"/>
      <c r="O402" s="27"/>
    </row>
    <row r="403" spans="1:15" ht="14.25" hidden="1">
      <c r="A403" s="40" t="s">
        <v>1198</v>
      </c>
      <c r="B403" s="41">
        <v>0</v>
      </c>
      <c r="C403" s="42">
        <v>-522</v>
      </c>
      <c r="D403" s="27" t="s">
        <v>316</v>
      </c>
      <c r="E403" s="27">
        <v>-522</v>
      </c>
      <c r="F403" s="27" t="s">
        <v>316</v>
      </c>
      <c r="G403" s="3"/>
      <c r="H403" s="27" t="s">
        <v>1199</v>
      </c>
      <c r="I403" s="27" t="s">
        <v>1200</v>
      </c>
      <c r="J403" s="27">
        <v>2</v>
      </c>
      <c r="K403" s="27" t="s">
        <v>316</v>
      </c>
      <c r="L403" s="3" t="str">
        <f t="shared" si="0"/>
        <v/>
      </c>
      <c r="M403" s="27"/>
      <c r="N403" s="27"/>
      <c r="O403" s="27"/>
    </row>
    <row r="404" spans="1:15" ht="14.25" hidden="1">
      <c r="A404" s="40" t="s">
        <v>1201</v>
      </c>
      <c r="B404" s="41">
        <v>0</v>
      </c>
      <c r="C404" s="42">
        <v>-223</v>
      </c>
      <c r="D404" s="27" t="s">
        <v>316</v>
      </c>
      <c r="E404" s="27">
        <v>-523</v>
      </c>
      <c r="F404" s="27" t="s">
        <v>316</v>
      </c>
      <c r="G404" s="3"/>
      <c r="H404" s="27" t="s">
        <v>1202</v>
      </c>
      <c r="I404" s="27">
        <v>350</v>
      </c>
      <c r="J404" s="27">
        <v>2</v>
      </c>
      <c r="K404" s="27" t="s">
        <v>316</v>
      </c>
      <c r="L404" s="3" t="str">
        <f t="shared" si="0"/>
        <v/>
      </c>
      <c r="M404" s="27"/>
      <c r="N404" s="27"/>
      <c r="O404" s="27"/>
    </row>
    <row r="405" spans="1:15" ht="14.25" hidden="1">
      <c r="A405" s="40" t="s">
        <v>1203</v>
      </c>
      <c r="B405" s="41">
        <v>0</v>
      </c>
      <c r="C405" s="42">
        <v>-523</v>
      </c>
      <c r="D405" s="27" t="s">
        <v>316</v>
      </c>
      <c r="E405" s="27">
        <v>-523</v>
      </c>
      <c r="F405" s="27" t="s">
        <v>316</v>
      </c>
      <c r="G405" s="3"/>
      <c r="H405" s="27" t="s">
        <v>1204</v>
      </c>
      <c r="I405" s="27" t="s">
        <v>1205</v>
      </c>
      <c r="J405" s="27" t="s">
        <v>316</v>
      </c>
      <c r="K405" s="27" t="s">
        <v>316</v>
      </c>
      <c r="L405" s="3" t="str">
        <f t="shared" si="0"/>
        <v/>
      </c>
      <c r="M405" s="27"/>
      <c r="N405" s="27"/>
      <c r="O405" s="27"/>
    </row>
    <row r="406" spans="1:15" ht="14.25" hidden="1">
      <c r="A406" s="40" t="s">
        <v>1206</v>
      </c>
      <c r="B406" s="41">
        <v>0</v>
      </c>
      <c r="C406" s="42">
        <v>-523</v>
      </c>
      <c r="D406" s="27" t="s">
        <v>316</v>
      </c>
      <c r="E406" s="27">
        <v>-523</v>
      </c>
      <c r="F406" s="27" t="s">
        <v>316</v>
      </c>
      <c r="G406" s="3"/>
      <c r="H406" s="27">
        <v>547</v>
      </c>
      <c r="I406" s="27">
        <v>65</v>
      </c>
      <c r="J406" s="27">
        <v>2</v>
      </c>
      <c r="K406" s="27" t="s">
        <v>316</v>
      </c>
      <c r="L406" s="3" t="str">
        <f t="shared" si="0"/>
        <v/>
      </c>
      <c r="M406" s="27"/>
      <c r="N406" s="27"/>
      <c r="O406" s="27"/>
    </row>
    <row r="407" spans="1:15" ht="14.25" hidden="1">
      <c r="A407" s="40" t="s">
        <v>1207</v>
      </c>
      <c r="B407" s="41">
        <v>0</v>
      </c>
      <c r="C407" s="42">
        <v>-523</v>
      </c>
      <c r="D407" s="27" t="s">
        <v>316</v>
      </c>
      <c r="E407" s="27">
        <v>-523</v>
      </c>
      <c r="F407" s="27" t="s">
        <v>316</v>
      </c>
      <c r="G407" s="3"/>
      <c r="H407" s="27" t="s">
        <v>1208</v>
      </c>
      <c r="I407" s="27" t="s">
        <v>1209</v>
      </c>
      <c r="J407" s="27" t="s">
        <v>316</v>
      </c>
      <c r="K407" s="27">
        <v>2</v>
      </c>
      <c r="L407" s="3" t="str">
        <f t="shared" si="0"/>
        <v/>
      </c>
      <c r="M407" s="27"/>
      <c r="N407" s="27"/>
      <c r="O407" s="27"/>
    </row>
    <row r="408" spans="1:15" ht="14.25" hidden="1">
      <c r="A408" s="40" t="s">
        <v>1210</v>
      </c>
      <c r="B408" s="41">
        <v>0</v>
      </c>
      <c r="C408" s="42">
        <v>-524</v>
      </c>
      <c r="D408" s="27" t="s">
        <v>316</v>
      </c>
      <c r="E408" s="27">
        <v>-524</v>
      </c>
      <c r="F408" s="27" t="s">
        <v>316</v>
      </c>
      <c r="G408" s="3"/>
      <c r="H408" s="27" t="s">
        <v>1211</v>
      </c>
      <c r="I408" s="27" t="s">
        <v>1212</v>
      </c>
      <c r="J408" s="27" t="s">
        <v>316</v>
      </c>
      <c r="K408" s="27">
        <v>2</v>
      </c>
      <c r="L408" s="3" t="str">
        <f t="shared" si="0"/>
        <v/>
      </c>
      <c r="M408" s="27"/>
      <c r="N408" s="27"/>
      <c r="O408" s="27"/>
    </row>
    <row r="409" spans="1:15" ht="14.25" hidden="1">
      <c r="A409" s="40" t="s">
        <v>1213</v>
      </c>
      <c r="B409" s="41">
        <v>0</v>
      </c>
      <c r="C409" s="42">
        <v>-524</v>
      </c>
      <c r="D409" s="27" t="s">
        <v>316</v>
      </c>
      <c r="E409" s="27">
        <v>-524</v>
      </c>
      <c r="F409" s="27" t="s">
        <v>316</v>
      </c>
      <c r="G409" s="3"/>
      <c r="H409" s="27" t="s">
        <v>1214</v>
      </c>
      <c r="I409" s="27" t="s">
        <v>1029</v>
      </c>
      <c r="J409" s="27" t="s">
        <v>316</v>
      </c>
      <c r="K409" s="27" t="s">
        <v>316</v>
      </c>
      <c r="L409" s="3" t="str">
        <f t="shared" si="0"/>
        <v/>
      </c>
      <c r="M409" s="27"/>
      <c r="N409" s="27"/>
      <c r="O409" s="27"/>
    </row>
    <row r="410" spans="1:15" ht="14.25" hidden="1">
      <c r="A410" s="40" t="s">
        <v>1215</v>
      </c>
      <c r="B410" s="41">
        <v>0</v>
      </c>
      <c r="C410" s="42">
        <v>-525</v>
      </c>
      <c r="D410" s="27" t="s">
        <v>316</v>
      </c>
      <c r="E410" s="27">
        <v>-525</v>
      </c>
      <c r="F410" s="27" t="s">
        <v>316</v>
      </c>
      <c r="G410" s="3"/>
      <c r="H410" s="27" t="s">
        <v>1216</v>
      </c>
      <c r="I410" s="27" t="s">
        <v>1217</v>
      </c>
      <c r="J410" s="27" t="s">
        <v>316</v>
      </c>
      <c r="K410" s="27" t="s">
        <v>316</v>
      </c>
      <c r="L410" s="3" t="str">
        <f t="shared" si="0"/>
        <v/>
      </c>
      <c r="M410" s="27"/>
      <c r="N410" s="27"/>
      <c r="O410" s="27"/>
    </row>
    <row r="411" spans="1:15" ht="14.25" hidden="1">
      <c r="A411" s="40" t="s">
        <v>1218</v>
      </c>
      <c r="B411" s="41">
        <v>0</v>
      </c>
      <c r="C411" s="42">
        <v>-525</v>
      </c>
      <c r="D411" s="27" t="s">
        <v>316</v>
      </c>
      <c r="E411" s="27">
        <v>-525</v>
      </c>
      <c r="F411" s="27" t="s">
        <v>316</v>
      </c>
      <c r="G411" s="3"/>
      <c r="H411" s="27" t="s">
        <v>1219</v>
      </c>
      <c r="I411" s="27" t="s">
        <v>1220</v>
      </c>
      <c r="J411" s="27" t="s">
        <v>316</v>
      </c>
      <c r="K411" s="27">
        <v>3</v>
      </c>
      <c r="L411" s="3" t="str">
        <f t="shared" si="0"/>
        <v/>
      </c>
      <c r="M411" s="27"/>
      <c r="N411" s="27"/>
      <c r="O411" s="27"/>
    </row>
    <row r="412" spans="1:15" ht="14.25" hidden="1">
      <c r="A412" s="40" t="s">
        <v>1221</v>
      </c>
      <c r="B412" s="41">
        <v>0</v>
      </c>
      <c r="C412" s="42">
        <v>-526</v>
      </c>
      <c r="D412" s="27" t="s">
        <v>316</v>
      </c>
      <c r="E412" s="27">
        <v>-526</v>
      </c>
      <c r="F412" s="27" t="s">
        <v>316</v>
      </c>
      <c r="G412" s="3"/>
      <c r="H412" s="27" t="s">
        <v>1222</v>
      </c>
      <c r="I412" s="27" t="s">
        <v>1223</v>
      </c>
      <c r="J412" s="27" t="s">
        <v>316</v>
      </c>
      <c r="K412" s="27">
        <v>2</v>
      </c>
      <c r="L412" s="3" t="str">
        <f t="shared" si="0"/>
        <v/>
      </c>
      <c r="M412" s="27"/>
      <c r="N412" s="27"/>
      <c r="O412" s="27"/>
    </row>
    <row r="413" spans="1:15" ht="14.25" hidden="1">
      <c r="A413" s="40" t="s">
        <v>1224</v>
      </c>
      <c r="B413" s="41">
        <v>0</v>
      </c>
      <c r="C413" s="42">
        <v>-542</v>
      </c>
      <c r="D413" s="27" t="s">
        <v>316</v>
      </c>
      <c r="E413" s="27">
        <v>-542</v>
      </c>
      <c r="F413" s="27" t="s">
        <v>316</v>
      </c>
      <c r="G413" s="3"/>
      <c r="H413" s="27" t="s">
        <v>1225</v>
      </c>
      <c r="I413" s="27" t="s">
        <v>1226</v>
      </c>
      <c r="J413" s="27">
        <v>2</v>
      </c>
      <c r="K413" s="27" t="s">
        <v>316</v>
      </c>
      <c r="L413" s="3" t="str">
        <f t="shared" si="0"/>
        <v/>
      </c>
      <c r="M413" s="27"/>
      <c r="N413" s="27"/>
      <c r="O413" s="27"/>
    </row>
    <row r="414" spans="1:15" ht="14.25" hidden="1">
      <c r="A414" s="40" t="s">
        <v>1227</v>
      </c>
      <c r="B414" s="41">
        <v>0</v>
      </c>
      <c r="C414" s="42">
        <v>-542</v>
      </c>
      <c r="D414" s="27" t="s">
        <v>316</v>
      </c>
      <c r="E414" s="27">
        <v>-542</v>
      </c>
      <c r="F414" s="27" t="s">
        <v>316</v>
      </c>
      <c r="G414" s="3"/>
      <c r="H414" s="27" t="s">
        <v>1228</v>
      </c>
      <c r="I414" s="27" t="s">
        <v>1229</v>
      </c>
      <c r="J414" s="27" t="s">
        <v>316</v>
      </c>
      <c r="K414" s="27" t="s">
        <v>316</v>
      </c>
      <c r="L414" s="3" t="str">
        <f t="shared" si="0"/>
        <v/>
      </c>
      <c r="M414" s="27"/>
      <c r="N414" s="27"/>
      <c r="O414" s="27"/>
    </row>
    <row r="415" spans="1:15" ht="14.25" hidden="1">
      <c r="A415" s="40" t="s">
        <v>1230</v>
      </c>
      <c r="B415" s="41">
        <v>0</v>
      </c>
      <c r="C415" s="42">
        <v>-552</v>
      </c>
      <c r="D415" s="27" t="s">
        <v>316</v>
      </c>
      <c r="E415" s="27">
        <v>-552</v>
      </c>
      <c r="F415" s="27" t="s">
        <v>316</v>
      </c>
      <c r="G415" s="3"/>
      <c r="H415" s="27" t="s">
        <v>1231</v>
      </c>
      <c r="I415" s="27" t="s">
        <v>1232</v>
      </c>
      <c r="J415" s="27">
        <v>2</v>
      </c>
      <c r="K415" s="27" t="s">
        <v>316</v>
      </c>
      <c r="L415" s="3" t="str">
        <f t="shared" si="0"/>
        <v/>
      </c>
      <c r="M415" s="27"/>
      <c r="N415" s="27"/>
      <c r="O415" s="27"/>
    </row>
    <row r="416" spans="1:15" ht="14.25" hidden="1">
      <c r="A416" s="40" t="s">
        <v>1233</v>
      </c>
      <c r="B416" s="41">
        <v>0</v>
      </c>
      <c r="C416" s="42">
        <v>-560</v>
      </c>
      <c r="D416" s="27" t="s">
        <v>316</v>
      </c>
      <c r="E416" s="27">
        <v>-560</v>
      </c>
      <c r="F416" s="27" t="s">
        <v>316</v>
      </c>
      <c r="G416" s="3"/>
      <c r="H416" s="27" t="s">
        <v>1234</v>
      </c>
      <c r="I416" s="27" t="s">
        <v>1235</v>
      </c>
      <c r="J416" s="27" t="s">
        <v>316</v>
      </c>
      <c r="K416" s="27" t="s">
        <v>316</v>
      </c>
      <c r="L416" s="3" t="str">
        <f t="shared" si="0"/>
        <v/>
      </c>
      <c r="M416" s="27"/>
      <c r="N416" s="27"/>
      <c r="O416" s="27"/>
    </row>
    <row r="417" spans="1:15" ht="14.25" hidden="1">
      <c r="A417" s="40" t="s">
        <v>1236</v>
      </c>
      <c r="B417" s="41">
        <v>0</v>
      </c>
      <c r="C417" s="42">
        <v>-278</v>
      </c>
      <c r="D417" s="27" t="s">
        <v>316</v>
      </c>
      <c r="E417" s="27">
        <v>-578</v>
      </c>
      <c r="F417" s="27" t="s">
        <v>316</v>
      </c>
      <c r="G417" s="3"/>
      <c r="H417" s="27" t="s">
        <v>734</v>
      </c>
      <c r="I417" s="27">
        <v>350</v>
      </c>
      <c r="J417" s="27" t="s">
        <v>316</v>
      </c>
      <c r="K417" s="27" t="s">
        <v>316</v>
      </c>
      <c r="L417" s="3" t="str">
        <f t="shared" si="0"/>
        <v/>
      </c>
      <c r="M417" s="27"/>
      <c r="N417" s="27"/>
      <c r="O417" s="27"/>
    </row>
    <row r="418" spans="1:15" ht="14.25" hidden="1">
      <c r="A418" s="40" t="s">
        <v>1237</v>
      </c>
      <c r="B418" s="41">
        <v>0</v>
      </c>
      <c r="C418" s="42">
        <v>-583</v>
      </c>
      <c r="D418" s="27" t="s">
        <v>316</v>
      </c>
      <c r="E418" s="27">
        <v>-583</v>
      </c>
      <c r="F418" s="27" t="s">
        <v>316</v>
      </c>
      <c r="G418" s="3"/>
      <c r="H418" s="27" t="s">
        <v>1238</v>
      </c>
      <c r="I418" s="27">
        <v>664</v>
      </c>
      <c r="J418" s="27" t="s">
        <v>316</v>
      </c>
      <c r="K418" s="27" t="s">
        <v>316</v>
      </c>
      <c r="L418" s="3" t="str">
        <f t="shared" si="0"/>
        <v/>
      </c>
      <c r="M418" s="27"/>
      <c r="N418" s="27"/>
      <c r="O418" s="27"/>
    </row>
    <row r="419" spans="1:15" ht="14.25" hidden="1">
      <c r="A419" s="40" t="s">
        <v>1239</v>
      </c>
      <c r="B419" s="41">
        <v>0</v>
      </c>
      <c r="C419" s="42">
        <v>-586</v>
      </c>
      <c r="D419" s="27" t="s">
        <v>316</v>
      </c>
      <c r="E419" s="27">
        <v>-586</v>
      </c>
      <c r="F419" s="27" t="s">
        <v>316</v>
      </c>
      <c r="G419" s="3"/>
      <c r="H419" s="27" t="s">
        <v>1240</v>
      </c>
      <c r="I419" s="27" t="s">
        <v>1241</v>
      </c>
      <c r="J419" s="27" t="s">
        <v>316</v>
      </c>
      <c r="K419" s="27">
        <v>4</v>
      </c>
      <c r="L419" s="3" t="str">
        <f t="shared" si="0"/>
        <v/>
      </c>
      <c r="M419" s="27"/>
      <c r="N419" s="27"/>
      <c r="O419" s="27"/>
    </row>
    <row r="420" spans="1:15" ht="14.25" hidden="1">
      <c r="A420" s="40" t="s">
        <v>1242</v>
      </c>
      <c r="B420" s="41">
        <v>0</v>
      </c>
      <c r="C420" s="42" t="s">
        <v>316</v>
      </c>
      <c r="D420" s="27" t="s">
        <v>316</v>
      </c>
      <c r="E420" s="27">
        <v>-600</v>
      </c>
      <c r="F420" s="27" t="s">
        <v>316</v>
      </c>
      <c r="G420" s="3"/>
      <c r="H420" s="27" t="s">
        <v>1243</v>
      </c>
      <c r="I420" s="27">
        <v>909</v>
      </c>
      <c r="J420" s="27" t="s">
        <v>316</v>
      </c>
      <c r="K420" s="27" t="s">
        <v>316</v>
      </c>
      <c r="L420" s="3" t="str">
        <f t="shared" si="0"/>
        <v/>
      </c>
      <c r="M420" s="27"/>
      <c r="N420" s="27"/>
      <c r="O420" s="27"/>
    </row>
    <row r="421" spans="1:15" ht="14.25" hidden="1">
      <c r="A421" s="40" t="s">
        <v>1244</v>
      </c>
      <c r="B421" s="41">
        <v>0</v>
      </c>
      <c r="C421" s="42">
        <v>-603</v>
      </c>
      <c r="D421" s="27" t="s">
        <v>316</v>
      </c>
      <c r="E421" s="27">
        <v>-603</v>
      </c>
      <c r="F421" s="27" t="s">
        <v>316</v>
      </c>
      <c r="G421" s="3"/>
      <c r="H421" s="27" t="s">
        <v>1245</v>
      </c>
      <c r="I421" s="27" t="s">
        <v>1246</v>
      </c>
      <c r="J421" s="27">
        <v>2</v>
      </c>
      <c r="K421" s="27" t="s">
        <v>316</v>
      </c>
      <c r="L421" s="3" t="str">
        <f t="shared" si="0"/>
        <v/>
      </c>
      <c r="M421" s="27"/>
      <c r="N421" s="27"/>
      <c r="O421" s="27"/>
    </row>
    <row r="422" spans="1:15" ht="14.25" hidden="1">
      <c r="A422" s="40" t="s">
        <v>1247</v>
      </c>
      <c r="B422" s="41">
        <v>0</v>
      </c>
      <c r="C422" s="42">
        <v>-610</v>
      </c>
      <c r="D422" s="27" t="s">
        <v>316</v>
      </c>
      <c r="E422" s="27">
        <v>-610</v>
      </c>
      <c r="F422" s="27" t="s">
        <v>316</v>
      </c>
      <c r="G422" s="3"/>
      <c r="H422" s="27" t="s">
        <v>1248</v>
      </c>
      <c r="I422" s="27" t="s">
        <v>1249</v>
      </c>
      <c r="J422" s="27" t="s">
        <v>316</v>
      </c>
      <c r="K422" s="27" t="s">
        <v>316</v>
      </c>
      <c r="L422" s="3" t="str">
        <f t="shared" si="0"/>
        <v/>
      </c>
      <c r="M422" s="27"/>
      <c r="N422" s="27"/>
      <c r="O422" s="27"/>
    </row>
    <row r="423" spans="1:15" ht="14.25" hidden="1">
      <c r="A423" s="40" t="s">
        <v>1250</v>
      </c>
      <c r="B423" s="41">
        <v>0</v>
      </c>
      <c r="C423" s="42">
        <v>-620</v>
      </c>
      <c r="D423" s="27" t="s">
        <v>316</v>
      </c>
      <c r="E423" s="27">
        <v>-620</v>
      </c>
      <c r="F423" s="27" t="s">
        <v>316</v>
      </c>
      <c r="G423" s="3"/>
      <c r="H423" s="27" t="s">
        <v>1122</v>
      </c>
      <c r="I423" s="27">
        <v>350</v>
      </c>
      <c r="J423" s="27" t="s">
        <v>316</v>
      </c>
      <c r="K423" s="27" t="s">
        <v>316</v>
      </c>
      <c r="L423" s="3" t="str">
        <f t="shared" si="0"/>
        <v/>
      </c>
      <c r="M423" s="27"/>
      <c r="N423" s="27"/>
      <c r="O423" s="27"/>
    </row>
    <row r="424" spans="1:15" ht="14.25" hidden="1">
      <c r="A424" s="40" t="s">
        <v>1251</v>
      </c>
      <c r="B424" s="41">
        <v>0</v>
      </c>
      <c r="C424" s="42">
        <v>-620</v>
      </c>
      <c r="D424" s="27" t="s">
        <v>316</v>
      </c>
      <c r="E424" s="27">
        <v>-620</v>
      </c>
      <c r="F424" s="27" t="s">
        <v>316</v>
      </c>
      <c r="G424" s="3"/>
      <c r="H424" s="27" t="s">
        <v>1252</v>
      </c>
      <c r="I424" s="27" t="s">
        <v>1253</v>
      </c>
      <c r="J424" s="27">
        <v>2</v>
      </c>
      <c r="K424" s="27" t="s">
        <v>316</v>
      </c>
      <c r="L424" s="3" t="str">
        <f t="shared" si="0"/>
        <v/>
      </c>
      <c r="M424" s="27"/>
      <c r="N424" s="27"/>
      <c r="O424" s="27"/>
    </row>
    <row r="425" spans="1:15" ht="14.25" hidden="1">
      <c r="A425" s="40" t="s">
        <v>1254</v>
      </c>
      <c r="B425" s="41">
        <v>0</v>
      </c>
      <c r="C425" s="42">
        <v>-621</v>
      </c>
      <c r="D425" s="27" t="s">
        <v>316</v>
      </c>
      <c r="E425" s="27">
        <v>-621</v>
      </c>
      <c r="F425" s="27" t="s">
        <v>316</v>
      </c>
      <c r="G425" s="3"/>
      <c r="H425" s="27" t="s">
        <v>1255</v>
      </c>
      <c r="I425" s="27" t="s">
        <v>1256</v>
      </c>
      <c r="J425" s="27" t="s">
        <v>316</v>
      </c>
      <c r="K425" s="27" t="s">
        <v>316</v>
      </c>
      <c r="L425" s="3" t="str">
        <f t="shared" si="0"/>
        <v/>
      </c>
      <c r="M425" s="27"/>
      <c r="N425" s="27"/>
      <c r="O425" s="27"/>
    </row>
    <row r="426" spans="1:15" ht="14.25" hidden="1">
      <c r="A426" s="40" t="s">
        <v>1257</v>
      </c>
      <c r="B426" s="41">
        <v>0</v>
      </c>
      <c r="C426" s="42">
        <v>-621</v>
      </c>
      <c r="D426" s="27" t="s">
        <v>316</v>
      </c>
      <c r="E426" s="27">
        <v>-621</v>
      </c>
      <c r="F426" s="27" t="s">
        <v>316</v>
      </c>
      <c r="G426" s="3"/>
      <c r="H426" s="27" t="s">
        <v>1258</v>
      </c>
      <c r="I426" s="27" t="s">
        <v>1259</v>
      </c>
      <c r="J426" s="27" t="s">
        <v>316</v>
      </c>
      <c r="K426" s="27">
        <v>2</v>
      </c>
      <c r="L426" s="3" t="str">
        <f t="shared" si="0"/>
        <v/>
      </c>
      <c r="M426" s="27"/>
      <c r="N426" s="27"/>
      <c r="O426" s="27"/>
    </row>
    <row r="427" spans="1:15" ht="14.25" hidden="1">
      <c r="A427" s="40" t="s">
        <v>1260</v>
      </c>
      <c r="B427" s="41">
        <v>0</v>
      </c>
      <c r="C427" s="42">
        <v>-621</v>
      </c>
      <c r="D427" s="27" t="s">
        <v>316</v>
      </c>
      <c r="E427" s="27">
        <v>-621</v>
      </c>
      <c r="F427" s="27" t="s">
        <v>316</v>
      </c>
      <c r="G427" s="3"/>
      <c r="H427" s="27" t="s">
        <v>1261</v>
      </c>
      <c r="I427" s="27" t="s">
        <v>1262</v>
      </c>
      <c r="J427" s="27" t="s">
        <v>316</v>
      </c>
      <c r="K427" s="27">
        <v>2</v>
      </c>
      <c r="L427" s="3" t="str">
        <f t="shared" si="0"/>
        <v/>
      </c>
      <c r="M427" s="27"/>
      <c r="N427" s="27"/>
      <c r="O427" s="27"/>
    </row>
    <row r="428" spans="1:15" ht="14.25" hidden="1">
      <c r="A428" s="40" t="s">
        <v>1263</v>
      </c>
      <c r="B428" s="41">
        <v>0</v>
      </c>
      <c r="C428" s="42">
        <v>-622</v>
      </c>
      <c r="D428" s="27" t="s">
        <v>316</v>
      </c>
      <c r="E428" s="27">
        <v>-622</v>
      </c>
      <c r="F428" s="27" t="s">
        <v>316</v>
      </c>
      <c r="G428" s="3"/>
      <c r="H428" s="27" t="s">
        <v>1264</v>
      </c>
      <c r="I428" s="27" t="s">
        <v>1265</v>
      </c>
      <c r="J428" s="27">
        <v>2</v>
      </c>
      <c r="K428" s="27" t="s">
        <v>316</v>
      </c>
      <c r="L428" s="3" t="str">
        <f t="shared" si="0"/>
        <v/>
      </c>
      <c r="M428" s="27"/>
      <c r="N428" s="27"/>
      <c r="O428" s="27"/>
    </row>
    <row r="429" spans="1:15" ht="14.25" hidden="1">
      <c r="A429" s="40" t="s">
        <v>1266</v>
      </c>
      <c r="B429" s="41">
        <v>0</v>
      </c>
      <c r="C429" s="42">
        <v>-624</v>
      </c>
      <c r="D429" s="27" t="s">
        <v>316</v>
      </c>
      <c r="E429" s="27">
        <v>-624</v>
      </c>
      <c r="F429" s="27" t="s">
        <v>316</v>
      </c>
      <c r="G429" s="3"/>
      <c r="H429" s="27" t="s">
        <v>1267</v>
      </c>
      <c r="I429" s="27" t="s">
        <v>1268</v>
      </c>
      <c r="J429" s="27">
        <v>2</v>
      </c>
      <c r="K429" s="27" t="s">
        <v>316</v>
      </c>
      <c r="L429" s="3" t="str">
        <f t="shared" si="0"/>
        <v/>
      </c>
      <c r="M429" s="27"/>
      <c r="N429" s="27"/>
      <c r="O429" s="27"/>
    </row>
    <row r="430" spans="1:15" ht="14.25" hidden="1">
      <c r="A430" s="40" t="s">
        <v>1269</v>
      </c>
      <c r="B430" s="41">
        <v>0</v>
      </c>
      <c r="C430" s="42">
        <v>-628</v>
      </c>
      <c r="D430" s="27" t="s">
        <v>316</v>
      </c>
      <c r="E430" s="27">
        <v>-628</v>
      </c>
      <c r="F430" s="27" t="s">
        <v>316</v>
      </c>
      <c r="G430" s="3"/>
      <c r="H430" s="27" t="s">
        <v>1270</v>
      </c>
      <c r="I430" s="27" t="s">
        <v>1271</v>
      </c>
      <c r="J430" s="27" t="s">
        <v>316</v>
      </c>
      <c r="K430" s="27" t="s">
        <v>316</v>
      </c>
      <c r="L430" s="3" t="str">
        <f t="shared" si="0"/>
        <v/>
      </c>
      <c r="M430" s="27"/>
      <c r="N430" s="27"/>
      <c r="O430" s="27"/>
    </row>
    <row r="431" spans="1:15" ht="14.25" hidden="1">
      <c r="A431" s="40" t="s">
        <v>1272</v>
      </c>
      <c r="B431" s="41">
        <v>0</v>
      </c>
      <c r="C431" s="42">
        <v>-629</v>
      </c>
      <c r="D431" s="27" t="s">
        <v>316</v>
      </c>
      <c r="E431" s="27">
        <v>-629</v>
      </c>
      <c r="F431" s="27" t="s">
        <v>316</v>
      </c>
      <c r="G431" s="3"/>
      <c r="H431" s="27" t="s">
        <v>1273</v>
      </c>
      <c r="I431" s="27" t="s">
        <v>1274</v>
      </c>
      <c r="J431" s="27" t="s">
        <v>316</v>
      </c>
      <c r="K431" s="27" t="s">
        <v>316</v>
      </c>
      <c r="L431" s="3" t="str">
        <f t="shared" si="0"/>
        <v/>
      </c>
      <c r="M431" s="27"/>
      <c r="N431" s="27"/>
      <c r="O431" s="27"/>
    </row>
    <row r="432" spans="1:15" ht="14.25" hidden="1">
      <c r="A432" s="40" t="s">
        <v>1275</v>
      </c>
      <c r="B432" s="41">
        <v>0</v>
      </c>
      <c r="C432" s="42">
        <v>-643</v>
      </c>
      <c r="D432" s="27" t="s">
        <v>316</v>
      </c>
      <c r="E432" s="27">
        <v>-643</v>
      </c>
      <c r="F432" s="27" t="s">
        <v>316</v>
      </c>
      <c r="G432" s="3"/>
      <c r="H432" s="27" t="s">
        <v>1276</v>
      </c>
      <c r="I432" s="27">
        <v>472</v>
      </c>
      <c r="J432" s="27" t="s">
        <v>316</v>
      </c>
      <c r="K432" s="27" t="s">
        <v>316</v>
      </c>
      <c r="L432" s="3" t="str">
        <f t="shared" si="0"/>
        <v/>
      </c>
      <c r="M432" s="27"/>
      <c r="N432" s="27"/>
      <c r="O432" s="27"/>
    </row>
    <row r="433" spans="1:15" ht="14.25" hidden="1">
      <c r="A433" s="40" t="s">
        <v>1277</v>
      </c>
      <c r="B433" s="41">
        <v>0</v>
      </c>
      <c r="C433" s="42">
        <v>-646</v>
      </c>
      <c r="D433" s="27" t="s">
        <v>316</v>
      </c>
      <c r="E433" s="27">
        <v>-646</v>
      </c>
      <c r="F433" s="27" t="s">
        <v>316</v>
      </c>
      <c r="G433" s="3"/>
      <c r="H433" s="27" t="s">
        <v>1278</v>
      </c>
      <c r="I433" s="27" t="s">
        <v>1279</v>
      </c>
      <c r="J433" s="27">
        <v>2</v>
      </c>
      <c r="K433" s="27" t="s">
        <v>316</v>
      </c>
      <c r="L433" s="3" t="str">
        <f t="shared" si="0"/>
        <v/>
      </c>
      <c r="M433" s="27"/>
      <c r="N433" s="27"/>
      <c r="O433" s="27"/>
    </row>
    <row r="434" spans="1:15" ht="14.25" hidden="1">
      <c r="A434" s="40" t="s">
        <v>1280</v>
      </c>
      <c r="B434" s="41">
        <v>0</v>
      </c>
      <c r="C434" s="42">
        <v>-663</v>
      </c>
      <c r="D434" s="27" t="s">
        <v>316</v>
      </c>
      <c r="E434" s="27">
        <v>-663</v>
      </c>
      <c r="F434" s="27" t="s">
        <v>316</v>
      </c>
      <c r="G434" s="3"/>
      <c r="H434" s="27" t="s">
        <v>1281</v>
      </c>
      <c r="I434" s="27" t="s">
        <v>1282</v>
      </c>
      <c r="J434" s="27">
        <v>2</v>
      </c>
      <c r="K434" s="27" t="s">
        <v>316</v>
      </c>
      <c r="L434" s="3" t="str">
        <f t="shared" si="0"/>
        <v/>
      </c>
      <c r="M434" s="27"/>
      <c r="N434" s="27"/>
      <c r="O434" s="27"/>
    </row>
    <row r="435" spans="1:15" ht="14.25" hidden="1">
      <c r="A435" s="40" t="s">
        <v>1283</v>
      </c>
      <c r="B435" s="41">
        <v>0</v>
      </c>
      <c r="C435" s="42">
        <v>-667</v>
      </c>
      <c r="D435" s="27" t="s">
        <v>316</v>
      </c>
      <c r="E435" s="27">
        <v>-667</v>
      </c>
      <c r="F435" s="27" t="s">
        <v>316</v>
      </c>
      <c r="G435" s="3"/>
      <c r="H435" s="27" t="s">
        <v>1284</v>
      </c>
      <c r="I435" s="27" t="s">
        <v>1285</v>
      </c>
      <c r="J435" s="27" t="s">
        <v>316</v>
      </c>
      <c r="K435" s="27">
        <v>2</v>
      </c>
      <c r="L435" s="3" t="str">
        <f t="shared" si="0"/>
        <v/>
      </c>
      <c r="M435" s="27"/>
      <c r="N435" s="27"/>
      <c r="O435" s="27"/>
    </row>
    <row r="436" spans="1:15" ht="14.25" hidden="1">
      <c r="A436" s="40" t="s">
        <v>1286</v>
      </c>
      <c r="B436" s="41">
        <v>0</v>
      </c>
      <c r="C436" s="42">
        <v>-674</v>
      </c>
      <c r="D436" s="27" t="s">
        <v>316</v>
      </c>
      <c r="E436" s="27">
        <v>-674</v>
      </c>
      <c r="F436" s="27" t="s">
        <v>316</v>
      </c>
      <c r="G436" s="3"/>
      <c r="H436" s="27" t="s">
        <v>1287</v>
      </c>
      <c r="I436" s="27" t="s">
        <v>1288</v>
      </c>
      <c r="J436" s="27" t="s">
        <v>316</v>
      </c>
      <c r="K436" s="27" t="s">
        <v>316</v>
      </c>
      <c r="L436" s="3" t="str">
        <f t="shared" si="0"/>
        <v/>
      </c>
      <c r="M436" s="27"/>
      <c r="N436" s="27"/>
      <c r="O436" s="27"/>
    </row>
    <row r="437" spans="1:15" ht="14.25" hidden="1">
      <c r="A437" s="40" t="s">
        <v>1289</v>
      </c>
      <c r="B437" s="41">
        <v>0</v>
      </c>
      <c r="C437" s="42">
        <v>-678</v>
      </c>
      <c r="D437" s="27" t="s">
        <v>316</v>
      </c>
      <c r="E437" s="27">
        <v>-678</v>
      </c>
      <c r="F437" s="27" t="s">
        <v>316</v>
      </c>
      <c r="G437" s="3"/>
      <c r="H437" s="27" t="s">
        <v>1290</v>
      </c>
      <c r="I437" s="27" t="s">
        <v>1291</v>
      </c>
      <c r="J437" s="27">
        <v>2</v>
      </c>
      <c r="K437" s="27" t="s">
        <v>316</v>
      </c>
      <c r="L437" s="3" t="str">
        <f t="shared" si="0"/>
        <v/>
      </c>
      <c r="M437" s="27"/>
      <c r="N437" s="27"/>
      <c r="O437" s="27"/>
    </row>
    <row r="438" spans="1:15" ht="14.25" hidden="1">
      <c r="A438" s="40" t="s">
        <v>1292</v>
      </c>
      <c r="B438" s="41">
        <v>0</v>
      </c>
      <c r="C438" s="42">
        <v>-688</v>
      </c>
      <c r="D438" s="27" t="s">
        <v>316</v>
      </c>
      <c r="E438" s="27">
        <v>-688</v>
      </c>
      <c r="F438" s="27" t="s">
        <v>316</v>
      </c>
      <c r="G438" s="3"/>
      <c r="H438" s="27" t="s">
        <v>1293</v>
      </c>
      <c r="I438" s="27" t="s">
        <v>1294</v>
      </c>
      <c r="J438" s="27" t="s">
        <v>316</v>
      </c>
      <c r="K438" s="27" t="s">
        <v>316</v>
      </c>
      <c r="L438" s="3" t="str">
        <f t="shared" si="0"/>
        <v/>
      </c>
      <c r="M438" s="27"/>
      <c r="N438" s="27"/>
      <c r="O438" s="27"/>
    </row>
    <row r="439" spans="1:15" ht="14.25" hidden="1">
      <c r="A439" s="40" t="s">
        <v>1295</v>
      </c>
      <c r="B439" s="41">
        <v>0</v>
      </c>
      <c r="C439" s="42">
        <v>-695</v>
      </c>
      <c r="D439" s="27" t="s">
        <v>316</v>
      </c>
      <c r="E439" s="27">
        <v>-695</v>
      </c>
      <c r="F439" s="27" t="s">
        <v>316</v>
      </c>
      <c r="G439" s="3"/>
      <c r="H439" s="27" t="s">
        <v>1296</v>
      </c>
      <c r="I439" s="27" t="s">
        <v>1297</v>
      </c>
      <c r="J439" s="27" t="s">
        <v>316</v>
      </c>
      <c r="K439" s="27" t="s">
        <v>316</v>
      </c>
      <c r="L439" s="3" t="str">
        <f t="shared" si="0"/>
        <v/>
      </c>
      <c r="M439" s="27"/>
      <c r="N439" s="27"/>
      <c r="O439" s="27"/>
    </row>
    <row r="440" spans="1:15" ht="14.25" hidden="1">
      <c r="A440" s="40" t="s">
        <v>1298</v>
      </c>
      <c r="B440" s="41">
        <v>0</v>
      </c>
      <c r="C440" s="42">
        <v>-696</v>
      </c>
      <c r="D440" s="27" t="s">
        <v>316</v>
      </c>
      <c r="E440" s="27">
        <v>-696</v>
      </c>
      <c r="F440" s="27" t="s">
        <v>316</v>
      </c>
      <c r="G440" s="3"/>
      <c r="H440" s="27" t="s">
        <v>1299</v>
      </c>
      <c r="I440" s="27" t="s">
        <v>1300</v>
      </c>
      <c r="J440" s="27" t="s">
        <v>316</v>
      </c>
      <c r="K440" s="27">
        <v>2</v>
      </c>
      <c r="L440" s="3" t="str">
        <f t="shared" si="0"/>
        <v/>
      </c>
      <c r="M440" s="27"/>
      <c r="N440" s="27"/>
      <c r="O440" s="27"/>
    </row>
    <row r="441" spans="1:15" ht="14.25" hidden="1">
      <c r="A441" s="40" t="s">
        <v>1301</v>
      </c>
      <c r="B441" s="41">
        <v>0</v>
      </c>
      <c r="C441" s="42">
        <v>-696</v>
      </c>
      <c r="D441" s="27" t="s">
        <v>316</v>
      </c>
      <c r="E441" s="27">
        <v>-696</v>
      </c>
      <c r="F441" s="27" t="s">
        <v>316</v>
      </c>
      <c r="G441" s="3"/>
      <c r="H441" s="27" t="s">
        <v>1302</v>
      </c>
      <c r="I441" s="27">
        <v>638</v>
      </c>
      <c r="J441" s="27" t="s">
        <v>316</v>
      </c>
      <c r="K441" s="27" t="s">
        <v>316</v>
      </c>
      <c r="L441" s="3" t="str">
        <f t="shared" si="0"/>
        <v/>
      </c>
      <c r="M441" s="27"/>
      <c r="N441" s="27"/>
      <c r="O441" s="27"/>
    </row>
    <row r="442" spans="1:15" ht="14.25" hidden="1">
      <c r="A442" s="40" t="s">
        <v>1303</v>
      </c>
      <c r="B442" s="41">
        <v>0</v>
      </c>
      <c r="C442" s="42">
        <v>-697</v>
      </c>
      <c r="D442" s="27" t="s">
        <v>316</v>
      </c>
      <c r="E442" s="27">
        <v>-697</v>
      </c>
      <c r="F442" s="27" t="s">
        <v>316</v>
      </c>
      <c r="G442" s="3"/>
      <c r="H442" s="27" t="s">
        <v>1304</v>
      </c>
      <c r="I442" s="27" t="s">
        <v>1305</v>
      </c>
      <c r="J442" s="27" t="s">
        <v>316</v>
      </c>
      <c r="K442" s="27">
        <v>22</v>
      </c>
      <c r="L442" s="3" t="str">
        <f t="shared" si="0"/>
        <v/>
      </c>
      <c r="M442" s="27"/>
      <c r="N442" s="27"/>
      <c r="O442" s="27"/>
    </row>
    <row r="443" spans="1:15" ht="14.25" hidden="1">
      <c r="A443" s="40" t="s">
        <v>1306</v>
      </c>
      <c r="B443" s="41">
        <v>0</v>
      </c>
      <c r="C443" s="42">
        <v>-702</v>
      </c>
      <c r="D443" s="27" t="s">
        <v>316</v>
      </c>
      <c r="E443" s="27">
        <v>-702</v>
      </c>
      <c r="F443" s="27" t="s">
        <v>316</v>
      </c>
      <c r="G443" s="3"/>
      <c r="H443" s="27" t="s">
        <v>1307</v>
      </c>
      <c r="I443" s="27" t="s">
        <v>1308</v>
      </c>
      <c r="J443" s="27">
        <v>2</v>
      </c>
      <c r="K443" s="27" t="s">
        <v>316</v>
      </c>
      <c r="L443" s="3" t="str">
        <f t="shared" si="0"/>
        <v/>
      </c>
      <c r="M443" s="27"/>
      <c r="N443" s="27"/>
      <c r="O443" s="27"/>
    </row>
    <row r="444" spans="1:15" ht="14.25" hidden="1">
      <c r="A444" s="40" t="s">
        <v>1309</v>
      </c>
      <c r="B444" s="41">
        <v>0</v>
      </c>
      <c r="C444" s="42">
        <v>-702</v>
      </c>
      <c r="D444" s="27" t="s">
        <v>316</v>
      </c>
      <c r="E444" s="27">
        <v>-702</v>
      </c>
      <c r="F444" s="27" t="s">
        <v>316</v>
      </c>
      <c r="G444" s="3"/>
      <c r="H444" s="27" t="s">
        <v>1310</v>
      </c>
      <c r="I444" s="27" t="s">
        <v>1311</v>
      </c>
      <c r="J444" s="27" t="s">
        <v>316</v>
      </c>
      <c r="K444" s="27" t="s">
        <v>316</v>
      </c>
      <c r="L444" s="3" t="str">
        <f t="shared" si="0"/>
        <v/>
      </c>
      <c r="M444" s="27"/>
      <c r="N444" s="27"/>
      <c r="O444" s="27"/>
    </row>
    <row r="445" spans="1:15" ht="14.25" hidden="1">
      <c r="A445" s="40" t="s">
        <v>1312</v>
      </c>
      <c r="B445" s="41">
        <v>0</v>
      </c>
      <c r="C445" s="42">
        <v>-702</v>
      </c>
      <c r="D445" s="27" t="s">
        <v>316</v>
      </c>
      <c r="E445" s="27">
        <v>-702</v>
      </c>
      <c r="F445" s="27" t="s">
        <v>316</v>
      </c>
      <c r="G445" s="3"/>
      <c r="H445" s="27" t="s">
        <v>1313</v>
      </c>
      <c r="I445" s="27" t="s">
        <v>1314</v>
      </c>
      <c r="J445" s="27">
        <v>2</v>
      </c>
      <c r="K445" s="27" t="s">
        <v>316</v>
      </c>
      <c r="L445" s="3" t="str">
        <f t="shared" si="0"/>
        <v/>
      </c>
      <c r="M445" s="27"/>
      <c r="N445" s="27"/>
      <c r="O445" s="27"/>
    </row>
    <row r="446" spans="1:15" ht="14.25" hidden="1">
      <c r="A446" s="40" t="s">
        <v>1315</v>
      </c>
      <c r="B446" s="41">
        <v>0</v>
      </c>
      <c r="C446" s="42">
        <v>-706</v>
      </c>
      <c r="D446" s="27" t="s">
        <v>316</v>
      </c>
      <c r="E446" s="27">
        <v>-706</v>
      </c>
      <c r="F446" s="27" t="s">
        <v>316</v>
      </c>
      <c r="G446" s="3"/>
      <c r="H446" s="27" t="s">
        <v>1316</v>
      </c>
      <c r="I446" s="27" t="s">
        <v>1317</v>
      </c>
      <c r="J446" s="27" t="s">
        <v>316</v>
      </c>
      <c r="K446" s="27" t="s">
        <v>316</v>
      </c>
      <c r="L446" s="3" t="str">
        <f t="shared" si="0"/>
        <v/>
      </c>
      <c r="M446" s="27"/>
      <c r="N446" s="27"/>
      <c r="O446" s="27"/>
    </row>
    <row r="447" spans="1:15" ht="14.25" hidden="1">
      <c r="A447" s="40" t="s">
        <v>1318</v>
      </c>
      <c r="B447" s="41">
        <v>0</v>
      </c>
      <c r="C447" s="42">
        <v>-722</v>
      </c>
      <c r="D447" s="27" t="s">
        <v>316</v>
      </c>
      <c r="E447" s="27">
        <v>-722</v>
      </c>
      <c r="F447" s="27" t="s">
        <v>316</v>
      </c>
      <c r="G447" s="3"/>
      <c r="H447" s="27" t="s">
        <v>1319</v>
      </c>
      <c r="I447" s="27" t="s">
        <v>1320</v>
      </c>
      <c r="J447" s="27" t="s">
        <v>316</v>
      </c>
      <c r="K447" s="27" t="s">
        <v>316</v>
      </c>
      <c r="L447" s="3" t="str">
        <f t="shared" si="0"/>
        <v/>
      </c>
      <c r="M447" s="27"/>
      <c r="N447" s="27"/>
      <c r="O447" s="27"/>
    </row>
    <row r="448" spans="1:15" ht="14.25" hidden="1">
      <c r="A448" s="40" t="s">
        <v>1321</v>
      </c>
      <c r="B448" s="41">
        <v>0</v>
      </c>
      <c r="C448" s="42">
        <v>-494</v>
      </c>
      <c r="D448" s="27" t="s">
        <v>316</v>
      </c>
      <c r="E448" s="27">
        <v>-724</v>
      </c>
      <c r="F448" s="27" t="s">
        <v>316</v>
      </c>
      <c r="G448" s="3"/>
      <c r="H448" s="27">
        <v>585</v>
      </c>
      <c r="I448" s="27">
        <v>71</v>
      </c>
      <c r="J448" s="27" t="s">
        <v>316</v>
      </c>
      <c r="K448" s="27" t="s">
        <v>316</v>
      </c>
      <c r="L448" s="3" t="str">
        <f t="shared" si="0"/>
        <v/>
      </c>
      <c r="M448" s="27"/>
      <c r="N448" s="27"/>
      <c r="O448" s="27"/>
    </row>
    <row r="449" spans="1:15" ht="14.25" hidden="1">
      <c r="A449" s="40" t="s">
        <v>1322</v>
      </c>
      <c r="B449" s="41">
        <v>0</v>
      </c>
      <c r="C449" s="42">
        <v>-725</v>
      </c>
      <c r="D449" s="27" t="s">
        <v>316</v>
      </c>
      <c r="E449" s="27">
        <v>-725</v>
      </c>
      <c r="F449" s="27" t="s">
        <v>316</v>
      </c>
      <c r="G449" s="3"/>
      <c r="H449" s="27" t="s">
        <v>1323</v>
      </c>
      <c r="I449" s="27" t="s">
        <v>1324</v>
      </c>
      <c r="J449" s="27" t="s">
        <v>316</v>
      </c>
      <c r="K449" s="27">
        <v>2</v>
      </c>
      <c r="L449" s="3" t="str">
        <f t="shared" si="0"/>
        <v/>
      </c>
      <c r="M449" s="27"/>
      <c r="N449" s="27"/>
      <c r="O449" s="27"/>
    </row>
    <row r="450" spans="1:15" ht="14.25" hidden="1">
      <c r="A450" s="40" t="s">
        <v>1325</v>
      </c>
      <c r="B450" s="41">
        <v>0</v>
      </c>
      <c r="C450" s="42">
        <v>-729</v>
      </c>
      <c r="D450" s="27" t="s">
        <v>316</v>
      </c>
      <c r="E450" s="27">
        <v>-729</v>
      </c>
      <c r="F450" s="27" t="s">
        <v>316</v>
      </c>
      <c r="G450" s="3"/>
      <c r="H450" s="27" t="s">
        <v>1326</v>
      </c>
      <c r="I450" s="27" t="s">
        <v>1327</v>
      </c>
      <c r="J450" s="27" t="s">
        <v>316</v>
      </c>
      <c r="K450" s="27" t="s">
        <v>316</v>
      </c>
      <c r="L450" s="3" t="str">
        <f t="shared" si="0"/>
        <v/>
      </c>
      <c r="M450" s="27"/>
      <c r="N450" s="27"/>
      <c r="O450" s="27"/>
    </row>
    <row r="451" spans="1:15" ht="14.25" hidden="1">
      <c r="A451" s="40" t="s">
        <v>1328</v>
      </c>
      <c r="B451" s="41">
        <v>0</v>
      </c>
      <c r="C451" s="42">
        <v>-730</v>
      </c>
      <c r="D451" s="27" t="s">
        <v>316</v>
      </c>
      <c r="E451" s="27">
        <v>-730</v>
      </c>
      <c r="F451" s="27" t="s">
        <v>316</v>
      </c>
      <c r="G451" s="3"/>
      <c r="H451" s="27" t="s">
        <v>1329</v>
      </c>
      <c r="I451" s="27" t="s">
        <v>1330</v>
      </c>
      <c r="J451" s="27" t="s">
        <v>316</v>
      </c>
      <c r="K451" s="27" t="s">
        <v>316</v>
      </c>
      <c r="L451" s="3" t="str">
        <f t="shared" si="0"/>
        <v/>
      </c>
      <c r="M451" s="27"/>
      <c r="N451" s="27"/>
      <c r="O451" s="27"/>
    </row>
    <row r="452" spans="1:15" ht="14.25" hidden="1">
      <c r="A452" s="40" t="s">
        <v>1331</v>
      </c>
      <c r="B452" s="41">
        <v>0</v>
      </c>
      <c r="C452" s="42">
        <v>-741</v>
      </c>
      <c r="D452" s="27" t="s">
        <v>316</v>
      </c>
      <c r="E452" s="27">
        <v>-741</v>
      </c>
      <c r="F452" s="27" t="s">
        <v>316</v>
      </c>
      <c r="G452" s="3"/>
      <c r="H452" s="27" t="s">
        <v>1332</v>
      </c>
      <c r="I452" s="27" t="s">
        <v>1333</v>
      </c>
      <c r="J452" s="27" t="s">
        <v>316</v>
      </c>
      <c r="K452" s="27" t="s">
        <v>316</v>
      </c>
      <c r="L452" s="3" t="str">
        <f t="shared" si="0"/>
        <v/>
      </c>
      <c r="M452" s="27"/>
      <c r="N452" s="27"/>
      <c r="O452" s="27"/>
    </row>
    <row r="453" spans="1:15" ht="14.25" hidden="1">
      <c r="A453" s="40" t="s">
        <v>1334</v>
      </c>
      <c r="B453" s="41">
        <v>0</v>
      </c>
      <c r="C453" s="42">
        <v>-742</v>
      </c>
      <c r="D453" s="27" t="s">
        <v>316</v>
      </c>
      <c r="E453" s="27">
        <v>-742</v>
      </c>
      <c r="F453" s="27" t="s">
        <v>316</v>
      </c>
      <c r="G453" s="3"/>
      <c r="H453" s="27" t="s">
        <v>1335</v>
      </c>
      <c r="I453" s="27" t="s">
        <v>1336</v>
      </c>
      <c r="J453" s="27" t="s">
        <v>316</v>
      </c>
      <c r="K453" s="27">
        <v>2</v>
      </c>
      <c r="L453" s="3" t="str">
        <f t="shared" si="0"/>
        <v/>
      </c>
      <c r="M453" s="27"/>
      <c r="N453" s="27"/>
      <c r="O453" s="27"/>
    </row>
    <row r="454" spans="1:15" ht="14.25" hidden="1">
      <c r="A454" s="40" t="s">
        <v>1337</v>
      </c>
      <c r="B454" s="41">
        <v>0</v>
      </c>
      <c r="C454" s="42">
        <v>-742</v>
      </c>
      <c r="D454" s="27" t="s">
        <v>316</v>
      </c>
      <c r="E454" s="27">
        <v>-742</v>
      </c>
      <c r="F454" s="27" t="s">
        <v>316</v>
      </c>
      <c r="G454" s="3"/>
      <c r="H454" s="27" t="s">
        <v>1338</v>
      </c>
      <c r="I454" s="27" t="s">
        <v>1339</v>
      </c>
      <c r="J454" s="27" t="s">
        <v>316</v>
      </c>
      <c r="K454" s="27">
        <v>2</v>
      </c>
      <c r="L454" s="3" t="str">
        <f t="shared" si="0"/>
        <v/>
      </c>
      <c r="M454" s="27"/>
      <c r="N454" s="27"/>
      <c r="O454" s="27"/>
    </row>
    <row r="455" spans="1:15" ht="14.25" hidden="1">
      <c r="A455" s="40" t="s">
        <v>1340</v>
      </c>
      <c r="B455" s="41">
        <v>0</v>
      </c>
      <c r="C455" s="42">
        <v>-749</v>
      </c>
      <c r="D455" s="27" t="s">
        <v>316</v>
      </c>
      <c r="E455" s="27">
        <v>-749</v>
      </c>
      <c r="F455" s="27" t="s">
        <v>316</v>
      </c>
      <c r="G455" s="3"/>
      <c r="H455" s="27" t="s">
        <v>1341</v>
      </c>
      <c r="I455" s="27" t="s">
        <v>1342</v>
      </c>
      <c r="J455" s="27" t="s">
        <v>316</v>
      </c>
      <c r="K455" s="27" t="s">
        <v>316</v>
      </c>
      <c r="L455" s="3" t="str">
        <f t="shared" si="0"/>
        <v/>
      </c>
      <c r="M455" s="27"/>
      <c r="N455" s="27"/>
      <c r="O455" s="27"/>
    </row>
    <row r="456" spans="1:15" ht="14.25" hidden="1">
      <c r="A456" s="40" t="s">
        <v>1343</v>
      </c>
      <c r="B456" s="41">
        <v>0</v>
      </c>
      <c r="C456" s="42" t="s">
        <v>316</v>
      </c>
      <c r="D456" s="27" t="s">
        <v>316</v>
      </c>
      <c r="E456" s="27">
        <v>-750</v>
      </c>
      <c r="F456" s="27" t="s">
        <v>316</v>
      </c>
      <c r="G456" s="3"/>
      <c r="H456" s="27" t="s">
        <v>1344</v>
      </c>
      <c r="I456" s="27" t="s">
        <v>1100</v>
      </c>
      <c r="J456" s="27" t="s">
        <v>316</v>
      </c>
      <c r="K456" s="27">
        <v>2</v>
      </c>
      <c r="L456" s="3" t="str">
        <f t="shared" si="0"/>
        <v/>
      </c>
      <c r="M456" s="27"/>
      <c r="N456" s="27"/>
      <c r="O456" s="27"/>
    </row>
    <row r="457" spans="1:15" ht="14.25" hidden="1">
      <c r="A457" s="40" t="s">
        <v>1345</v>
      </c>
      <c r="B457" s="41">
        <v>0</v>
      </c>
      <c r="C457" s="42">
        <v>-754</v>
      </c>
      <c r="D457" s="27" t="s">
        <v>316</v>
      </c>
      <c r="E457" s="27">
        <v>-754</v>
      </c>
      <c r="F457" s="27" t="s">
        <v>316</v>
      </c>
      <c r="G457" s="3"/>
      <c r="H457" s="27" t="s">
        <v>1346</v>
      </c>
      <c r="I457" s="27" t="s">
        <v>1347</v>
      </c>
      <c r="J457" s="27" t="s">
        <v>316</v>
      </c>
      <c r="K457" s="27" t="s">
        <v>316</v>
      </c>
      <c r="L457" s="3" t="str">
        <f t="shared" si="0"/>
        <v/>
      </c>
      <c r="M457" s="27"/>
      <c r="N457" s="27"/>
      <c r="O457" s="27"/>
    </row>
    <row r="458" spans="1:15" ht="14.25" hidden="1">
      <c r="A458" s="40" t="s">
        <v>1348</v>
      </c>
      <c r="B458" s="41">
        <v>0</v>
      </c>
      <c r="C458" s="42">
        <v>-760</v>
      </c>
      <c r="D458" s="27" t="s">
        <v>316</v>
      </c>
      <c r="E458" s="27">
        <v>-760</v>
      </c>
      <c r="F458" s="27" t="s">
        <v>316</v>
      </c>
      <c r="G458" s="3"/>
      <c r="H458" s="27" t="s">
        <v>1349</v>
      </c>
      <c r="I458" s="27" t="s">
        <v>1350</v>
      </c>
      <c r="J458" s="27" t="s">
        <v>316</v>
      </c>
      <c r="K458" s="27" t="s">
        <v>316</v>
      </c>
      <c r="L458" s="3" t="str">
        <f t="shared" si="0"/>
        <v/>
      </c>
      <c r="M458" s="27"/>
      <c r="N458" s="27"/>
      <c r="O458" s="27"/>
    </row>
    <row r="459" spans="1:15" ht="14.25" hidden="1">
      <c r="A459" s="40" t="s">
        <v>1351</v>
      </c>
      <c r="B459" s="41">
        <v>0</v>
      </c>
      <c r="C459" s="42">
        <v>-763</v>
      </c>
      <c r="D459" s="27" t="s">
        <v>316</v>
      </c>
      <c r="E459" s="27">
        <v>-763</v>
      </c>
      <c r="F459" s="27" t="s">
        <v>316</v>
      </c>
      <c r="G459" s="3"/>
      <c r="H459" s="27" t="s">
        <v>1352</v>
      </c>
      <c r="I459" s="27" t="s">
        <v>1353</v>
      </c>
      <c r="J459" s="27" t="s">
        <v>316</v>
      </c>
      <c r="K459" s="27">
        <v>2</v>
      </c>
      <c r="L459" s="3" t="str">
        <f t="shared" si="0"/>
        <v/>
      </c>
      <c r="M459" s="27"/>
      <c r="N459" s="27"/>
      <c r="O459" s="27"/>
    </row>
    <row r="460" spans="1:15" ht="14.25" hidden="1">
      <c r="A460" s="40" t="s">
        <v>1354</v>
      </c>
      <c r="B460" s="41">
        <v>0</v>
      </c>
      <c r="C460" s="42">
        <v>-778</v>
      </c>
      <c r="D460" s="27" t="s">
        <v>316</v>
      </c>
      <c r="E460" s="27">
        <v>-778</v>
      </c>
      <c r="F460" s="27" t="s">
        <v>316</v>
      </c>
      <c r="G460" s="3"/>
      <c r="H460" s="27" t="s">
        <v>1355</v>
      </c>
      <c r="I460" s="27" t="s">
        <v>1356</v>
      </c>
      <c r="J460" s="27" t="s">
        <v>316</v>
      </c>
      <c r="K460" s="27" t="s">
        <v>316</v>
      </c>
      <c r="L460" s="3" t="str">
        <f t="shared" si="0"/>
        <v/>
      </c>
      <c r="M460" s="27"/>
      <c r="N460" s="27"/>
      <c r="O460" s="27"/>
    </row>
    <row r="461" spans="1:15" ht="14.25" hidden="1">
      <c r="A461" s="40" t="s">
        <v>1357</v>
      </c>
      <c r="B461" s="41">
        <v>0</v>
      </c>
      <c r="C461" s="42">
        <v>-780</v>
      </c>
      <c r="D461" s="27" t="s">
        <v>316</v>
      </c>
      <c r="E461" s="27">
        <v>-780</v>
      </c>
      <c r="F461" s="27" t="s">
        <v>316</v>
      </c>
      <c r="G461" s="3"/>
      <c r="H461" s="27" t="s">
        <v>425</v>
      </c>
      <c r="I461" s="27">
        <v>276</v>
      </c>
      <c r="J461" s="27">
        <v>2</v>
      </c>
      <c r="K461" s="27" t="s">
        <v>316</v>
      </c>
      <c r="L461" s="3" t="str">
        <f t="shared" si="0"/>
        <v/>
      </c>
      <c r="M461" s="27"/>
      <c r="N461" s="27"/>
      <c r="O461" s="27"/>
    </row>
    <row r="462" spans="1:15" ht="14.25" hidden="1">
      <c r="A462" s="40" t="s">
        <v>1358</v>
      </c>
      <c r="B462" s="41">
        <v>0</v>
      </c>
      <c r="C462" s="42">
        <v>-782</v>
      </c>
      <c r="D462" s="27" t="s">
        <v>316</v>
      </c>
      <c r="E462" s="27">
        <v>-782</v>
      </c>
      <c r="F462" s="27" t="s">
        <v>316</v>
      </c>
      <c r="G462" s="3"/>
      <c r="H462" s="27">
        <v>509</v>
      </c>
      <c r="I462" s="27">
        <v>150</v>
      </c>
      <c r="J462" s="27" t="s">
        <v>316</v>
      </c>
      <c r="K462" s="27" t="s">
        <v>316</v>
      </c>
      <c r="L462" s="3" t="str">
        <f t="shared" si="0"/>
        <v/>
      </c>
      <c r="M462" s="27"/>
      <c r="N462" s="27"/>
      <c r="O462" s="27"/>
    </row>
    <row r="463" spans="1:15" ht="14.25" hidden="1">
      <c r="A463" s="40" t="s">
        <v>1359</v>
      </c>
      <c r="B463" s="41">
        <v>0</v>
      </c>
      <c r="C463" s="42">
        <v>-800</v>
      </c>
      <c r="D463" s="27" t="s">
        <v>316</v>
      </c>
      <c r="E463" s="27">
        <v>-800</v>
      </c>
      <c r="F463" s="27" t="s">
        <v>316</v>
      </c>
      <c r="G463" s="3"/>
      <c r="H463" s="27">
        <v>975</v>
      </c>
      <c r="I463" s="27">
        <v>280</v>
      </c>
      <c r="J463" s="27" t="s">
        <v>316</v>
      </c>
      <c r="K463" s="27" t="s">
        <v>316</v>
      </c>
      <c r="L463" s="3" t="str">
        <f t="shared" si="0"/>
        <v/>
      </c>
      <c r="M463" s="27"/>
      <c r="N463" s="27"/>
      <c r="O463" s="27"/>
    </row>
    <row r="464" spans="1:15" ht="14.25" hidden="1">
      <c r="A464" s="40" t="s">
        <v>1360</v>
      </c>
      <c r="B464" s="41">
        <v>0</v>
      </c>
      <c r="C464" s="42">
        <v>-800</v>
      </c>
      <c r="D464" s="27" t="s">
        <v>316</v>
      </c>
      <c r="E464" s="27">
        <v>-800</v>
      </c>
      <c r="F464" s="27" t="s">
        <v>316</v>
      </c>
      <c r="G464" s="3"/>
      <c r="H464" s="27" t="s">
        <v>624</v>
      </c>
      <c r="I464" s="27">
        <v>350</v>
      </c>
      <c r="J464" s="27" t="s">
        <v>316</v>
      </c>
      <c r="K464" s="27" t="s">
        <v>316</v>
      </c>
      <c r="L464" s="3" t="str">
        <f t="shared" si="0"/>
        <v/>
      </c>
      <c r="M464" s="27"/>
      <c r="N464" s="27"/>
      <c r="O464" s="27"/>
    </row>
    <row r="465" spans="1:15" ht="14.25" hidden="1">
      <c r="A465" s="40" t="s">
        <v>1361</v>
      </c>
      <c r="B465" s="41">
        <v>0</v>
      </c>
      <c r="C465" s="42">
        <v>-803</v>
      </c>
      <c r="D465" s="27" t="s">
        <v>316</v>
      </c>
      <c r="E465" s="27">
        <v>-803</v>
      </c>
      <c r="F465" s="27" t="s">
        <v>316</v>
      </c>
      <c r="G465" s="3"/>
      <c r="H465" s="27" t="s">
        <v>1362</v>
      </c>
      <c r="I465" s="27" t="s">
        <v>1363</v>
      </c>
      <c r="J465" s="27" t="s">
        <v>316</v>
      </c>
      <c r="K465" s="27" t="s">
        <v>316</v>
      </c>
      <c r="L465" s="3" t="str">
        <f t="shared" si="0"/>
        <v/>
      </c>
      <c r="M465" s="27"/>
      <c r="N465" s="27"/>
      <c r="O465" s="27"/>
    </row>
    <row r="466" spans="1:15" ht="14.25" hidden="1">
      <c r="A466" s="40" t="s">
        <v>1364</v>
      </c>
      <c r="B466" s="41">
        <v>0</v>
      </c>
      <c r="C466" s="42">
        <v>-88</v>
      </c>
      <c r="D466" s="27" t="s">
        <v>316</v>
      </c>
      <c r="E466" s="27">
        <v>-807</v>
      </c>
      <c r="F466" s="27" t="s">
        <v>316</v>
      </c>
      <c r="G466" s="3"/>
      <c r="H466" s="27" t="s">
        <v>1365</v>
      </c>
      <c r="I466" s="27">
        <v>560</v>
      </c>
      <c r="J466" s="27">
        <v>2</v>
      </c>
      <c r="K466" s="27" t="s">
        <v>316</v>
      </c>
      <c r="L466" s="3" t="str">
        <f t="shared" si="0"/>
        <v/>
      </c>
      <c r="M466" s="27"/>
      <c r="N466" s="27"/>
      <c r="O466" s="27"/>
    </row>
    <row r="467" spans="1:15" ht="14.25" hidden="1">
      <c r="A467" s="40" t="s">
        <v>1366</v>
      </c>
      <c r="B467" s="41">
        <v>0</v>
      </c>
      <c r="C467" s="42">
        <v>-808</v>
      </c>
      <c r="D467" s="27" t="s">
        <v>316</v>
      </c>
      <c r="E467" s="27">
        <v>-808</v>
      </c>
      <c r="F467" s="27" t="s">
        <v>316</v>
      </c>
      <c r="G467" s="3"/>
      <c r="H467" s="27" t="s">
        <v>1367</v>
      </c>
      <c r="I467" s="27" t="s">
        <v>1368</v>
      </c>
      <c r="J467" s="27" t="s">
        <v>316</v>
      </c>
      <c r="K467" s="27" t="s">
        <v>316</v>
      </c>
      <c r="L467" s="3" t="str">
        <f t="shared" si="0"/>
        <v/>
      </c>
      <c r="M467" s="27"/>
      <c r="N467" s="27"/>
      <c r="O467" s="27"/>
    </row>
    <row r="468" spans="1:15" ht="14.25" hidden="1">
      <c r="A468" s="40" t="s">
        <v>1369</v>
      </c>
      <c r="B468" s="41">
        <v>0</v>
      </c>
      <c r="C468" s="42">
        <v>-822</v>
      </c>
      <c r="D468" s="27" t="s">
        <v>316</v>
      </c>
      <c r="E468" s="27">
        <v>-822</v>
      </c>
      <c r="F468" s="27" t="s">
        <v>316</v>
      </c>
      <c r="G468" s="3"/>
      <c r="H468" s="27" t="s">
        <v>1370</v>
      </c>
      <c r="I468" s="27" t="s">
        <v>1371</v>
      </c>
      <c r="J468" s="27">
        <v>2</v>
      </c>
      <c r="K468" s="27" t="s">
        <v>316</v>
      </c>
      <c r="L468" s="3" t="str">
        <f t="shared" si="0"/>
        <v/>
      </c>
      <c r="M468" s="27"/>
      <c r="N468" s="27"/>
      <c r="O468" s="27"/>
    </row>
    <row r="469" spans="1:15" ht="14.25" hidden="1">
      <c r="A469" s="40" t="s">
        <v>1372</v>
      </c>
      <c r="B469" s="41">
        <v>0</v>
      </c>
      <c r="C469" s="42">
        <v>-822</v>
      </c>
      <c r="D469" s="27" t="s">
        <v>316</v>
      </c>
      <c r="E469" s="27">
        <v>-822</v>
      </c>
      <c r="F469" s="27" t="s">
        <v>316</v>
      </c>
      <c r="G469" s="3"/>
      <c r="H469" s="27" t="s">
        <v>1373</v>
      </c>
      <c r="I469" s="27" t="s">
        <v>1374</v>
      </c>
      <c r="J469" s="27" t="s">
        <v>316</v>
      </c>
      <c r="K469" s="27" t="s">
        <v>316</v>
      </c>
      <c r="L469" s="3" t="str">
        <f t="shared" si="0"/>
        <v/>
      </c>
      <c r="M469" s="27"/>
      <c r="N469" s="27"/>
      <c r="O469" s="27"/>
    </row>
    <row r="470" spans="1:15" ht="14.25" hidden="1">
      <c r="A470" s="40" t="s">
        <v>1375</v>
      </c>
      <c r="B470" s="41">
        <v>0</v>
      </c>
      <c r="C470" s="42">
        <v>-823</v>
      </c>
      <c r="D470" s="27" t="s">
        <v>316</v>
      </c>
      <c r="E470" s="27">
        <v>-823</v>
      </c>
      <c r="F470" s="27" t="s">
        <v>316</v>
      </c>
      <c r="G470" s="3"/>
      <c r="H470" s="27" t="s">
        <v>1376</v>
      </c>
      <c r="I470" s="27" t="s">
        <v>773</v>
      </c>
      <c r="J470" s="27" t="s">
        <v>316</v>
      </c>
      <c r="K470" s="27" t="s">
        <v>316</v>
      </c>
      <c r="L470" s="3" t="str">
        <f t="shared" si="0"/>
        <v/>
      </c>
      <c r="M470" s="27"/>
      <c r="N470" s="27"/>
      <c r="O470" s="27"/>
    </row>
    <row r="471" spans="1:15" ht="14.25" hidden="1">
      <c r="A471" s="40" t="s">
        <v>1377</v>
      </c>
      <c r="B471" s="41">
        <v>0</v>
      </c>
      <c r="C471" s="42">
        <v>-829</v>
      </c>
      <c r="D471" s="27" t="s">
        <v>316</v>
      </c>
      <c r="E471" s="27">
        <v>-829</v>
      </c>
      <c r="F471" s="27" t="s">
        <v>316</v>
      </c>
      <c r="G471" s="3"/>
      <c r="H471" s="27" t="s">
        <v>1378</v>
      </c>
      <c r="I471" s="27" t="s">
        <v>1379</v>
      </c>
      <c r="J471" s="27" t="s">
        <v>316</v>
      </c>
      <c r="K471" s="27" t="s">
        <v>316</v>
      </c>
      <c r="L471" s="3" t="str">
        <f t="shared" si="0"/>
        <v/>
      </c>
      <c r="M471" s="27"/>
      <c r="N471" s="27"/>
      <c r="O471" s="27"/>
    </row>
    <row r="472" spans="1:15" ht="14.25" hidden="1">
      <c r="A472" s="40" t="s">
        <v>1380</v>
      </c>
      <c r="B472" s="41">
        <v>0</v>
      </c>
      <c r="C472" s="42">
        <v>-485</v>
      </c>
      <c r="D472" s="27" t="s">
        <v>316</v>
      </c>
      <c r="E472" s="27">
        <v>-855</v>
      </c>
      <c r="F472" s="27" t="s">
        <v>316</v>
      </c>
      <c r="G472" s="3"/>
      <c r="H472" s="27" t="s">
        <v>1381</v>
      </c>
      <c r="I472" s="27">
        <v>285</v>
      </c>
      <c r="J472" s="27" t="s">
        <v>316</v>
      </c>
      <c r="K472" s="27" t="s">
        <v>316</v>
      </c>
      <c r="L472" s="3" t="str">
        <f t="shared" si="0"/>
        <v/>
      </c>
      <c r="M472" s="27"/>
      <c r="N472" s="27"/>
      <c r="O472" s="27"/>
    </row>
    <row r="473" spans="1:15" ht="14.25" hidden="1">
      <c r="A473" s="40" t="s">
        <v>1382</v>
      </c>
      <c r="B473" s="41">
        <v>0</v>
      </c>
      <c r="C473" s="42">
        <v>-856</v>
      </c>
      <c r="D473" s="27" t="s">
        <v>316</v>
      </c>
      <c r="E473" s="27">
        <v>-856</v>
      </c>
      <c r="F473" s="27" t="s">
        <v>316</v>
      </c>
      <c r="G473" s="3"/>
      <c r="H473" s="27" t="s">
        <v>1383</v>
      </c>
      <c r="I473" s="27" t="s">
        <v>1384</v>
      </c>
      <c r="J473" s="27" t="s">
        <v>316</v>
      </c>
      <c r="K473" s="27" t="s">
        <v>316</v>
      </c>
      <c r="L473" s="3" t="str">
        <f t="shared" si="0"/>
        <v/>
      </c>
      <c r="M473" s="27"/>
      <c r="N473" s="27"/>
      <c r="O473" s="27"/>
    </row>
    <row r="474" spans="1:15" ht="14.25" hidden="1">
      <c r="A474" s="40" t="s">
        <v>1385</v>
      </c>
      <c r="B474" s="41">
        <v>0</v>
      </c>
      <c r="C474" s="42">
        <v>-873</v>
      </c>
      <c r="D474" s="27" t="s">
        <v>316</v>
      </c>
      <c r="E474" s="27">
        <v>-873</v>
      </c>
      <c r="F474" s="27" t="s">
        <v>316</v>
      </c>
      <c r="G474" s="3"/>
      <c r="H474" s="27" t="s">
        <v>1386</v>
      </c>
      <c r="I474" s="27" t="s">
        <v>1387</v>
      </c>
      <c r="J474" s="27" t="s">
        <v>316</v>
      </c>
      <c r="K474" s="27" t="s">
        <v>316</v>
      </c>
      <c r="L474" s="3" t="str">
        <f t="shared" si="0"/>
        <v/>
      </c>
      <c r="M474" s="27"/>
      <c r="N474" s="27"/>
      <c r="O474" s="27"/>
    </row>
    <row r="475" spans="1:15" ht="14.25" hidden="1">
      <c r="A475" s="40" t="s">
        <v>1388</v>
      </c>
      <c r="B475" s="41">
        <v>0</v>
      </c>
      <c r="C475" s="42">
        <v>-882</v>
      </c>
      <c r="D475" s="27" t="s">
        <v>316</v>
      </c>
      <c r="E475" s="27">
        <v>-882</v>
      </c>
      <c r="F475" s="27" t="s">
        <v>316</v>
      </c>
      <c r="G475" s="3"/>
      <c r="H475" s="27" t="s">
        <v>1389</v>
      </c>
      <c r="I475" s="27" t="s">
        <v>1390</v>
      </c>
      <c r="J475" s="27" t="s">
        <v>316</v>
      </c>
      <c r="K475" s="27" t="s">
        <v>316</v>
      </c>
      <c r="L475" s="3" t="str">
        <f t="shared" si="0"/>
        <v/>
      </c>
      <c r="M475" s="27"/>
      <c r="N475" s="27"/>
      <c r="O475" s="27"/>
    </row>
    <row r="476" spans="1:15" ht="14.25" hidden="1">
      <c r="A476" s="40" t="s">
        <v>1391</v>
      </c>
      <c r="B476" s="41">
        <v>0</v>
      </c>
      <c r="C476" s="42">
        <v>-885</v>
      </c>
      <c r="D476" s="27" t="s">
        <v>316</v>
      </c>
      <c r="E476" s="27">
        <v>-885</v>
      </c>
      <c r="F476" s="27" t="s">
        <v>316</v>
      </c>
      <c r="G476" s="3"/>
      <c r="H476" s="27" t="s">
        <v>1392</v>
      </c>
      <c r="I476" s="27" t="s">
        <v>1393</v>
      </c>
      <c r="J476" s="27" t="s">
        <v>316</v>
      </c>
      <c r="K476" s="27" t="s">
        <v>316</v>
      </c>
      <c r="L476" s="3" t="str">
        <f t="shared" si="0"/>
        <v/>
      </c>
      <c r="M476" s="27"/>
      <c r="N476" s="27"/>
      <c r="O476" s="27"/>
    </row>
    <row r="477" spans="1:15" ht="14.25" hidden="1">
      <c r="A477" s="40" t="s">
        <v>1394</v>
      </c>
      <c r="B477" s="41">
        <v>0</v>
      </c>
      <c r="C477" s="42">
        <v>-899</v>
      </c>
      <c r="D477" s="27" t="s">
        <v>316</v>
      </c>
      <c r="E477" s="27">
        <v>-899</v>
      </c>
      <c r="F477" s="27" t="s">
        <v>316</v>
      </c>
      <c r="G477" s="3"/>
      <c r="H477" s="27" t="s">
        <v>1395</v>
      </c>
      <c r="I477" s="27" t="s">
        <v>1396</v>
      </c>
      <c r="J477" s="27" t="s">
        <v>316</v>
      </c>
      <c r="K477" s="27" t="s">
        <v>316</v>
      </c>
      <c r="L477" s="3" t="str">
        <f t="shared" si="0"/>
        <v/>
      </c>
      <c r="M477" s="27"/>
      <c r="N477" s="27"/>
      <c r="O477" s="27"/>
    </row>
    <row r="478" spans="1:15" ht="14.25" hidden="1">
      <c r="A478" s="40" t="s">
        <v>1397</v>
      </c>
      <c r="B478" s="41">
        <v>0</v>
      </c>
      <c r="C478" s="42">
        <v>-900</v>
      </c>
      <c r="D478" s="27" t="s">
        <v>316</v>
      </c>
      <c r="E478" s="27">
        <v>-900</v>
      </c>
      <c r="F478" s="27" t="s">
        <v>316</v>
      </c>
      <c r="G478" s="3"/>
      <c r="H478" s="27" t="s">
        <v>1398</v>
      </c>
      <c r="I478" s="27" t="s">
        <v>1399</v>
      </c>
      <c r="J478" s="27" t="s">
        <v>316</v>
      </c>
      <c r="K478" s="27" t="s">
        <v>316</v>
      </c>
      <c r="L478" s="3" t="str">
        <f t="shared" si="0"/>
        <v/>
      </c>
      <c r="M478" s="27"/>
      <c r="N478" s="27"/>
      <c r="O478" s="27"/>
    </row>
    <row r="479" spans="1:15" ht="14.25" hidden="1">
      <c r="A479" s="40" t="s">
        <v>1400</v>
      </c>
      <c r="B479" s="41">
        <v>0</v>
      </c>
      <c r="C479" s="42">
        <v>-923</v>
      </c>
      <c r="D479" s="27" t="s">
        <v>316</v>
      </c>
      <c r="E479" s="27">
        <v>-923</v>
      </c>
      <c r="F479" s="27" t="s">
        <v>316</v>
      </c>
      <c r="G479" s="3"/>
      <c r="H479" s="27" t="s">
        <v>1401</v>
      </c>
      <c r="I479" s="27" t="s">
        <v>1402</v>
      </c>
      <c r="J479" s="27" t="s">
        <v>316</v>
      </c>
      <c r="K479" s="27" t="s">
        <v>316</v>
      </c>
      <c r="L479" s="3" t="str">
        <f t="shared" si="0"/>
        <v/>
      </c>
      <c r="M479" s="27"/>
      <c r="N479" s="27"/>
      <c r="O479" s="27"/>
    </row>
    <row r="480" spans="1:15" ht="14.25" hidden="1">
      <c r="A480" s="40" t="s">
        <v>1403</v>
      </c>
      <c r="B480" s="41">
        <v>0</v>
      </c>
      <c r="C480" s="42">
        <v>-923</v>
      </c>
      <c r="D480" s="27" t="s">
        <v>316</v>
      </c>
      <c r="E480" s="27">
        <v>-923</v>
      </c>
      <c r="F480" s="27" t="s">
        <v>316</v>
      </c>
      <c r="G480" s="3"/>
      <c r="H480" s="27" t="s">
        <v>1404</v>
      </c>
      <c r="I480" s="27" t="s">
        <v>1405</v>
      </c>
      <c r="J480" s="27" t="s">
        <v>316</v>
      </c>
      <c r="K480" s="27" t="s">
        <v>316</v>
      </c>
      <c r="L480" s="3" t="str">
        <f t="shared" si="0"/>
        <v/>
      </c>
      <c r="M480" s="27"/>
      <c r="N480" s="27"/>
      <c r="O480" s="27"/>
    </row>
    <row r="481" spans="1:15" ht="14.25" hidden="1">
      <c r="A481" s="40" t="s">
        <v>1406</v>
      </c>
      <c r="B481" s="41">
        <v>0</v>
      </c>
      <c r="C481" s="42">
        <v>-924</v>
      </c>
      <c r="D481" s="27" t="s">
        <v>316</v>
      </c>
      <c r="E481" s="27">
        <v>-924</v>
      </c>
      <c r="F481" s="27" t="s">
        <v>316</v>
      </c>
      <c r="G481" s="3"/>
      <c r="H481" s="27" t="s">
        <v>1407</v>
      </c>
      <c r="I481" s="27">
        <v>512</v>
      </c>
      <c r="J481" s="27" t="s">
        <v>316</v>
      </c>
      <c r="K481" s="27" t="s">
        <v>316</v>
      </c>
      <c r="L481" s="3" t="str">
        <f t="shared" si="0"/>
        <v/>
      </c>
      <c r="M481" s="27"/>
      <c r="N481" s="27"/>
      <c r="O481" s="27"/>
    </row>
    <row r="482" spans="1:15" ht="14.25" hidden="1">
      <c r="A482" s="40" t="s">
        <v>1408</v>
      </c>
      <c r="B482" s="41">
        <v>0</v>
      </c>
      <c r="C482" s="42">
        <v>-926</v>
      </c>
      <c r="D482" s="27" t="s">
        <v>316</v>
      </c>
      <c r="E482" s="27">
        <v>-926</v>
      </c>
      <c r="F482" s="27" t="s">
        <v>316</v>
      </c>
      <c r="G482" s="3"/>
      <c r="H482" s="27" t="s">
        <v>1409</v>
      </c>
      <c r="I482" s="27" t="s">
        <v>1410</v>
      </c>
      <c r="J482" s="27" t="s">
        <v>316</v>
      </c>
      <c r="K482" s="27" t="s">
        <v>316</v>
      </c>
      <c r="L482" s="3" t="str">
        <f t="shared" si="0"/>
        <v/>
      </c>
      <c r="M482" s="27"/>
      <c r="N482" s="27"/>
      <c r="O482" s="27"/>
    </row>
    <row r="483" spans="1:15" ht="14.25" hidden="1">
      <c r="A483" s="40" t="s">
        <v>1411</v>
      </c>
      <c r="B483" s="41">
        <v>0</v>
      </c>
      <c r="C483" s="42">
        <v>-927</v>
      </c>
      <c r="D483" s="27" t="s">
        <v>316</v>
      </c>
      <c r="E483" s="27">
        <v>-927</v>
      </c>
      <c r="F483" s="27" t="s">
        <v>316</v>
      </c>
      <c r="G483" s="3"/>
      <c r="H483" s="27" t="s">
        <v>1412</v>
      </c>
      <c r="I483" s="27">
        <v>400</v>
      </c>
      <c r="J483" s="27" t="s">
        <v>316</v>
      </c>
      <c r="K483" s="27" t="s">
        <v>316</v>
      </c>
      <c r="L483" s="3" t="str">
        <f t="shared" si="0"/>
        <v/>
      </c>
      <c r="M483" s="27"/>
      <c r="N483" s="27"/>
      <c r="O483" s="27"/>
    </row>
    <row r="484" spans="1:15" ht="14.25" hidden="1">
      <c r="A484" s="40" t="s">
        <v>1413</v>
      </c>
      <c r="B484" s="41">
        <v>0</v>
      </c>
      <c r="C484" s="42">
        <v>-206</v>
      </c>
      <c r="D484" s="27" t="s">
        <v>316</v>
      </c>
      <c r="E484" s="27">
        <v>-952</v>
      </c>
      <c r="F484" s="27" t="s">
        <v>316</v>
      </c>
      <c r="G484" s="3"/>
      <c r="H484" s="27" t="s">
        <v>1414</v>
      </c>
      <c r="I484" s="27">
        <v>767</v>
      </c>
      <c r="J484" s="27">
        <v>2</v>
      </c>
      <c r="K484" s="27" t="s">
        <v>316</v>
      </c>
      <c r="L484" s="3" t="str">
        <f t="shared" si="0"/>
        <v/>
      </c>
      <c r="M484" s="27"/>
      <c r="N484" s="27"/>
      <c r="O484" s="27"/>
    </row>
    <row r="485" spans="1:15" ht="14.25" hidden="1">
      <c r="A485" s="40" t="s">
        <v>1415</v>
      </c>
      <c r="B485" s="41">
        <v>0</v>
      </c>
      <c r="C485" s="42">
        <v>-956</v>
      </c>
      <c r="D485" s="27" t="s">
        <v>316</v>
      </c>
      <c r="E485" s="27">
        <v>-956</v>
      </c>
      <c r="F485" s="27" t="s">
        <v>316</v>
      </c>
      <c r="G485" s="3"/>
      <c r="H485" s="27" t="s">
        <v>1416</v>
      </c>
      <c r="I485" s="27" t="s">
        <v>1417</v>
      </c>
      <c r="J485" s="27" t="s">
        <v>316</v>
      </c>
      <c r="K485" s="27" t="s">
        <v>316</v>
      </c>
      <c r="L485" s="3" t="str">
        <f t="shared" si="0"/>
        <v/>
      </c>
      <c r="M485" s="27"/>
      <c r="N485" s="27"/>
      <c r="O485" s="27"/>
    </row>
    <row r="486" spans="1:15" ht="14.25" hidden="1">
      <c r="A486" s="40" t="s">
        <v>1418</v>
      </c>
      <c r="B486" s="41">
        <v>0</v>
      </c>
      <c r="C486" s="42">
        <v>-978</v>
      </c>
      <c r="D486" s="27" t="s">
        <v>316</v>
      </c>
      <c r="E486" s="27">
        <v>-978</v>
      </c>
      <c r="F486" s="27" t="s">
        <v>316</v>
      </c>
      <c r="G486" s="3"/>
      <c r="H486" s="27" t="s">
        <v>1419</v>
      </c>
      <c r="I486" s="27" t="s">
        <v>1420</v>
      </c>
      <c r="J486" s="27" t="s">
        <v>316</v>
      </c>
      <c r="K486" s="27" t="s">
        <v>316</v>
      </c>
      <c r="L486" s="3" t="str">
        <f t="shared" si="0"/>
        <v/>
      </c>
      <c r="M486" s="27"/>
      <c r="N486" s="27"/>
      <c r="O486" s="27"/>
    </row>
    <row r="487" spans="1:15" ht="14.25" hidden="1">
      <c r="A487" s="40" t="s">
        <v>1421</v>
      </c>
      <c r="B487" s="41">
        <v>0</v>
      </c>
      <c r="C487" s="42">
        <v>-990</v>
      </c>
      <c r="D487" s="27" t="s">
        <v>316</v>
      </c>
      <c r="E487" s="27">
        <v>-990</v>
      </c>
      <c r="F487" s="27" t="s">
        <v>316</v>
      </c>
      <c r="G487" s="3"/>
      <c r="H487" s="27" t="s">
        <v>1422</v>
      </c>
      <c r="I487" s="27" t="s">
        <v>1423</v>
      </c>
      <c r="J487" s="27" t="s">
        <v>316</v>
      </c>
      <c r="K487" s="27" t="s">
        <v>316</v>
      </c>
      <c r="L487" s="3" t="str">
        <f t="shared" si="0"/>
        <v/>
      </c>
      <c r="M487" s="27"/>
      <c r="N487" s="27"/>
      <c r="O487" s="27"/>
    </row>
    <row r="488" spans="1:15" ht="14.25" hidden="1">
      <c r="A488" s="40" t="s">
        <v>1424</v>
      </c>
      <c r="B488" s="41">
        <v>0</v>
      </c>
      <c r="C488" s="42">
        <v>-202</v>
      </c>
      <c r="D488" s="27" t="s">
        <v>316</v>
      </c>
      <c r="E488" s="27">
        <v>-2002</v>
      </c>
      <c r="F488" s="27" t="s">
        <v>316</v>
      </c>
      <c r="G488" s="3"/>
      <c r="H488" s="27" t="s">
        <v>1425</v>
      </c>
      <c r="I488" s="27">
        <v>344</v>
      </c>
      <c r="J488" s="27">
        <v>2</v>
      </c>
      <c r="K488" s="27" t="s">
        <v>316</v>
      </c>
      <c r="L488" s="3" t="str">
        <f t="shared" si="0"/>
        <v/>
      </c>
      <c r="M488" s="27"/>
      <c r="N488" s="27"/>
      <c r="O488" s="27"/>
    </row>
    <row r="489" spans="1:15" ht="14.25" hidden="1">
      <c r="A489" s="40" t="s">
        <v>1426</v>
      </c>
      <c r="B489" s="41">
        <v>0</v>
      </c>
      <c r="C489" s="42">
        <v>-2002</v>
      </c>
      <c r="D489" s="27" t="s">
        <v>316</v>
      </c>
      <c r="E489" s="27">
        <v>-2002</v>
      </c>
      <c r="F489" s="27" t="s">
        <v>316</v>
      </c>
      <c r="G489" s="3"/>
      <c r="H489" s="27" t="s">
        <v>1427</v>
      </c>
      <c r="I489" s="27" t="s">
        <v>1428</v>
      </c>
      <c r="J489" s="27" t="s">
        <v>316</v>
      </c>
      <c r="K489" s="27" t="s">
        <v>316</v>
      </c>
      <c r="L489" s="3" t="str">
        <f t="shared" si="0"/>
        <v/>
      </c>
      <c r="M489" s="27"/>
      <c r="N489" s="27"/>
      <c r="O489" s="27"/>
    </row>
    <row r="490" spans="1:15" ht="14.25" hidden="1">
      <c r="A490" s="40" t="s">
        <v>1429</v>
      </c>
      <c r="B490" s="41">
        <v>0</v>
      </c>
      <c r="C490" s="42">
        <v>-2020</v>
      </c>
      <c r="D490" s="27" t="s">
        <v>316</v>
      </c>
      <c r="E490" s="27">
        <v>-2020</v>
      </c>
      <c r="F490" s="27" t="s">
        <v>316</v>
      </c>
      <c r="G490" s="3"/>
      <c r="H490" s="27" t="s">
        <v>1430</v>
      </c>
      <c r="I490" s="27" t="s">
        <v>1431</v>
      </c>
      <c r="J490" s="27">
        <v>2</v>
      </c>
      <c r="K490" s="27" t="s">
        <v>316</v>
      </c>
      <c r="L490" s="3" t="str">
        <f t="shared" si="0"/>
        <v/>
      </c>
      <c r="M490" s="27"/>
      <c r="N490" s="27"/>
      <c r="O490" s="27"/>
    </row>
    <row r="491" spans="1:15" ht="14.25" hidden="1">
      <c r="A491" s="40" t="s">
        <v>1432</v>
      </c>
      <c r="B491" s="41">
        <v>0</v>
      </c>
      <c r="C491" s="42">
        <v>-2022</v>
      </c>
      <c r="D491" s="27" t="s">
        <v>316</v>
      </c>
      <c r="E491" s="27">
        <v>-2022</v>
      </c>
      <c r="F491" s="27" t="s">
        <v>316</v>
      </c>
      <c r="G491" s="3"/>
      <c r="H491" s="27" t="s">
        <v>753</v>
      </c>
      <c r="I491" s="27">
        <v>509</v>
      </c>
      <c r="J491" s="27">
        <v>2</v>
      </c>
      <c r="K491" s="27" t="s">
        <v>316</v>
      </c>
      <c r="L491" s="3" t="str">
        <f t="shared" si="0"/>
        <v/>
      </c>
      <c r="M491" s="27"/>
      <c r="N491" s="27"/>
      <c r="O491" s="27"/>
    </row>
    <row r="492" spans="1:15" ht="14.25" hidden="1">
      <c r="A492" s="40" t="s">
        <v>1433</v>
      </c>
      <c r="B492" s="41">
        <v>0</v>
      </c>
      <c r="C492" s="42">
        <v>-2024</v>
      </c>
      <c r="D492" s="27" t="s">
        <v>316</v>
      </c>
      <c r="E492" s="27">
        <v>-2024</v>
      </c>
      <c r="F492" s="27" t="s">
        <v>316</v>
      </c>
      <c r="G492" s="3"/>
      <c r="H492" s="27" t="s">
        <v>1434</v>
      </c>
      <c r="I492" s="27" t="s">
        <v>1435</v>
      </c>
      <c r="J492" s="27" t="s">
        <v>316</v>
      </c>
      <c r="K492" s="27" t="s">
        <v>316</v>
      </c>
      <c r="L492" s="3" t="str">
        <f t="shared" si="0"/>
        <v/>
      </c>
      <c r="M492" s="27"/>
      <c r="N492" s="27"/>
      <c r="O492" s="27"/>
    </row>
    <row r="493" spans="1:15" ht="14.25" hidden="1">
      <c r="A493" s="40" t="s">
        <v>1436</v>
      </c>
      <c r="B493" s="41">
        <v>0</v>
      </c>
      <c r="C493" s="42">
        <v>-2025</v>
      </c>
      <c r="D493" s="27" t="s">
        <v>316</v>
      </c>
      <c r="E493" s="27">
        <v>-2025</v>
      </c>
      <c r="F493" s="27" t="s">
        <v>316</v>
      </c>
      <c r="G493" s="3"/>
      <c r="H493" s="27" t="s">
        <v>1259</v>
      </c>
      <c r="I493" s="27" t="s">
        <v>1437</v>
      </c>
      <c r="J493" s="27" t="s">
        <v>316</v>
      </c>
      <c r="K493" s="27" t="s">
        <v>316</v>
      </c>
      <c r="L493" s="3" t="str">
        <f t="shared" si="0"/>
        <v/>
      </c>
      <c r="M493" s="27"/>
      <c r="N493" s="27"/>
      <c r="O493" s="27"/>
    </row>
    <row r="494" spans="1:15" ht="14.25" hidden="1">
      <c r="A494" s="40" t="s">
        <v>1438</v>
      </c>
      <c r="B494" s="41">
        <v>0</v>
      </c>
      <c r="C494" s="42">
        <v>-2025</v>
      </c>
      <c r="D494" s="27" t="s">
        <v>316</v>
      </c>
      <c r="E494" s="27">
        <v>-2025</v>
      </c>
      <c r="F494" s="27" t="s">
        <v>316</v>
      </c>
      <c r="G494" s="3"/>
      <c r="H494" s="27" t="s">
        <v>1439</v>
      </c>
      <c r="I494" s="27" t="s">
        <v>847</v>
      </c>
      <c r="J494" s="27" t="s">
        <v>316</v>
      </c>
      <c r="K494" s="27">
        <v>2</v>
      </c>
      <c r="L494" s="3" t="str">
        <f t="shared" si="0"/>
        <v/>
      </c>
      <c r="M494" s="27"/>
      <c r="N494" s="27"/>
      <c r="O494" s="27"/>
    </row>
    <row r="495" spans="1:15" ht="14.25" hidden="1">
      <c r="A495" s="40" t="s">
        <v>1440</v>
      </c>
      <c r="B495" s="41">
        <v>0</v>
      </c>
      <c r="C495" s="42">
        <v>-2028</v>
      </c>
      <c r="D495" s="27" t="s">
        <v>316</v>
      </c>
      <c r="E495" s="27">
        <v>-2028</v>
      </c>
      <c r="F495" s="27" t="s">
        <v>316</v>
      </c>
      <c r="G495" s="3"/>
      <c r="H495" s="27" t="s">
        <v>1441</v>
      </c>
      <c r="I495" s="27" t="s">
        <v>1442</v>
      </c>
      <c r="J495" s="27" t="s">
        <v>316</v>
      </c>
      <c r="K495" s="27" t="s">
        <v>316</v>
      </c>
      <c r="L495" s="3" t="str">
        <f t="shared" si="0"/>
        <v/>
      </c>
      <c r="M495" s="27"/>
      <c r="N495" s="27"/>
      <c r="O495" s="27"/>
    </row>
    <row r="496" spans="1:15" ht="14.25" hidden="1">
      <c r="A496" s="40" t="s">
        <v>1443</v>
      </c>
      <c r="B496" s="41">
        <v>0</v>
      </c>
      <c r="C496" s="42">
        <v>-283</v>
      </c>
      <c r="D496" s="27" t="s">
        <v>316</v>
      </c>
      <c r="E496" s="27">
        <v>-2029</v>
      </c>
      <c r="F496" s="27" t="s">
        <v>316</v>
      </c>
      <c r="G496" s="3"/>
      <c r="H496" s="27" t="s">
        <v>1444</v>
      </c>
      <c r="I496" s="27">
        <v>647</v>
      </c>
      <c r="J496" s="27" t="s">
        <v>316</v>
      </c>
      <c r="K496" s="27" t="s">
        <v>316</v>
      </c>
      <c r="L496" s="3" t="str">
        <f t="shared" si="0"/>
        <v/>
      </c>
      <c r="M496" s="27"/>
      <c r="N496" s="27"/>
      <c r="O496" s="27"/>
    </row>
    <row r="497" spans="1:15" ht="14.25" hidden="1">
      <c r="A497" s="40" t="s">
        <v>1445</v>
      </c>
      <c r="B497" s="41">
        <v>0</v>
      </c>
      <c r="C497" s="42">
        <v>-2053</v>
      </c>
      <c r="D497" s="27" t="s">
        <v>316</v>
      </c>
      <c r="E497" s="27">
        <v>-2053</v>
      </c>
      <c r="F497" s="27" t="s">
        <v>316</v>
      </c>
      <c r="G497" s="3"/>
      <c r="H497" s="27" t="s">
        <v>1446</v>
      </c>
      <c r="I497" s="27" t="s">
        <v>1447</v>
      </c>
      <c r="J497" s="27" t="s">
        <v>316</v>
      </c>
      <c r="K497" s="27" t="s">
        <v>316</v>
      </c>
      <c r="L497" s="3" t="str">
        <f t="shared" si="0"/>
        <v/>
      </c>
      <c r="M497" s="27"/>
      <c r="N497" s="27"/>
      <c r="O497" s="27"/>
    </row>
    <row r="498" spans="1:15" ht="14.25" hidden="1">
      <c r="A498" s="40" t="s">
        <v>1448</v>
      </c>
      <c r="B498" s="41">
        <v>0</v>
      </c>
      <c r="C498" s="42">
        <v>-2055</v>
      </c>
      <c r="D498" s="27" t="s">
        <v>316</v>
      </c>
      <c r="E498" s="27">
        <v>-2055</v>
      </c>
      <c r="F498" s="27" t="s">
        <v>316</v>
      </c>
      <c r="G498" s="3"/>
      <c r="H498" s="27" t="s">
        <v>1449</v>
      </c>
      <c r="I498" s="27" t="s">
        <v>1450</v>
      </c>
      <c r="J498" s="27" t="s">
        <v>316</v>
      </c>
      <c r="K498" s="27" t="s">
        <v>316</v>
      </c>
      <c r="L498" s="3" t="str">
        <f t="shared" si="0"/>
        <v/>
      </c>
      <c r="M498" s="27"/>
      <c r="N498" s="27"/>
      <c r="O498" s="27"/>
    </row>
    <row r="499" spans="1:15" ht="14.25" hidden="1">
      <c r="A499" s="40" t="s">
        <v>1451</v>
      </c>
      <c r="B499" s="41">
        <v>0</v>
      </c>
      <c r="C499" s="42">
        <v>-2062</v>
      </c>
      <c r="D499" s="27" t="s">
        <v>316</v>
      </c>
      <c r="E499" s="27">
        <v>-2062</v>
      </c>
      <c r="F499" s="27" t="s">
        <v>316</v>
      </c>
      <c r="G499" s="3"/>
      <c r="H499" s="27" t="s">
        <v>1452</v>
      </c>
      <c r="I499" s="27" t="s">
        <v>1453</v>
      </c>
      <c r="J499" s="27" t="s">
        <v>316</v>
      </c>
      <c r="K499" s="27" t="s">
        <v>316</v>
      </c>
      <c r="L499" s="3" t="str">
        <f t="shared" si="0"/>
        <v/>
      </c>
      <c r="M499" s="27"/>
      <c r="N499" s="27"/>
      <c r="O499" s="27"/>
    </row>
    <row r="500" spans="1:15" ht="14.25" hidden="1">
      <c r="A500" s="40" t="s">
        <v>1454</v>
      </c>
      <c r="B500" s="41">
        <v>0</v>
      </c>
      <c r="C500" s="42">
        <v>-2063</v>
      </c>
      <c r="D500" s="27" t="s">
        <v>316</v>
      </c>
      <c r="E500" s="27">
        <v>-2063</v>
      </c>
      <c r="F500" s="27" t="s">
        <v>316</v>
      </c>
      <c r="G500" s="3"/>
      <c r="H500" s="27" t="s">
        <v>1455</v>
      </c>
      <c r="I500" s="27" t="s">
        <v>1456</v>
      </c>
      <c r="J500" s="27">
        <v>2</v>
      </c>
      <c r="K500" s="27" t="s">
        <v>316</v>
      </c>
      <c r="L500" s="3" t="str">
        <f t="shared" si="0"/>
        <v/>
      </c>
      <c r="M500" s="27"/>
      <c r="N500" s="27"/>
      <c r="O500" s="27"/>
    </row>
    <row r="501" spans="1:15" ht="14.25" hidden="1">
      <c r="A501" s="40" t="s">
        <v>1457</v>
      </c>
      <c r="B501" s="41">
        <v>0</v>
      </c>
      <c r="C501" s="42">
        <v>-2069</v>
      </c>
      <c r="D501" s="27" t="s">
        <v>316</v>
      </c>
      <c r="E501" s="27">
        <v>-2069</v>
      </c>
      <c r="F501" s="27" t="s">
        <v>316</v>
      </c>
      <c r="G501" s="3"/>
      <c r="H501" s="27" t="s">
        <v>1458</v>
      </c>
      <c r="I501" s="27" t="s">
        <v>1459</v>
      </c>
      <c r="J501" s="27">
        <v>2</v>
      </c>
      <c r="K501" s="27" t="s">
        <v>316</v>
      </c>
      <c r="L501" s="3" t="str">
        <f t="shared" si="0"/>
        <v/>
      </c>
      <c r="M501" s="27"/>
      <c r="N501" s="27"/>
      <c r="O501" s="27"/>
    </row>
    <row r="502" spans="1:15" ht="14.25" hidden="1">
      <c r="A502" s="40" t="s">
        <v>1460</v>
      </c>
      <c r="B502" s="41">
        <v>0</v>
      </c>
      <c r="C502" s="42">
        <v>-2070</v>
      </c>
      <c r="D502" s="27" t="s">
        <v>316</v>
      </c>
      <c r="E502" s="27">
        <v>-2070</v>
      </c>
      <c r="F502" s="27" t="s">
        <v>316</v>
      </c>
      <c r="G502" s="3"/>
      <c r="H502" s="27" t="s">
        <v>1461</v>
      </c>
      <c r="I502" s="27" t="s">
        <v>1462</v>
      </c>
      <c r="J502" s="27" t="s">
        <v>316</v>
      </c>
      <c r="K502" s="27" t="s">
        <v>316</v>
      </c>
      <c r="L502" s="3" t="str">
        <f t="shared" si="0"/>
        <v/>
      </c>
      <c r="M502" s="27"/>
      <c r="N502" s="27"/>
      <c r="O502" s="27"/>
    </row>
    <row r="503" spans="1:15" ht="14.25" hidden="1">
      <c r="A503" s="40" t="s">
        <v>1463</v>
      </c>
      <c r="B503" s="41">
        <v>0</v>
      </c>
      <c r="C503" s="42">
        <v>-2075</v>
      </c>
      <c r="D503" s="27" t="s">
        <v>316</v>
      </c>
      <c r="E503" s="27">
        <v>-2075</v>
      </c>
      <c r="F503" s="27" t="s">
        <v>316</v>
      </c>
      <c r="G503" s="3"/>
      <c r="H503" s="27" t="s">
        <v>1464</v>
      </c>
      <c r="I503" s="27" t="s">
        <v>1465</v>
      </c>
      <c r="J503" s="27" t="s">
        <v>316</v>
      </c>
      <c r="K503" s="27" t="s">
        <v>316</v>
      </c>
      <c r="L503" s="3" t="str">
        <f t="shared" si="0"/>
        <v/>
      </c>
      <c r="M503" s="27"/>
      <c r="N503" s="27"/>
      <c r="O503" s="27"/>
    </row>
    <row r="504" spans="1:15" ht="14.25" hidden="1">
      <c r="A504" s="40" t="s">
        <v>1466</v>
      </c>
      <c r="B504" s="41">
        <v>0</v>
      </c>
      <c r="C504" s="42">
        <v>-2076</v>
      </c>
      <c r="D504" s="27" t="s">
        <v>316</v>
      </c>
      <c r="E504" s="27">
        <v>-2076</v>
      </c>
      <c r="F504" s="27" t="s">
        <v>316</v>
      </c>
      <c r="G504" s="3"/>
      <c r="H504" s="27" t="s">
        <v>1467</v>
      </c>
      <c r="I504" s="27" t="s">
        <v>1468</v>
      </c>
      <c r="J504" s="27" t="s">
        <v>316</v>
      </c>
      <c r="K504" s="27" t="s">
        <v>316</v>
      </c>
      <c r="L504" s="3" t="str">
        <f t="shared" si="0"/>
        <v/>
      </c>
      <c r="M504" s="27"/>
      <c r="N504" s="27"/>
      <c r="O504" s="27"/>
    </row>
    <row r="505" spans="1:15" ht="14.25" hidden="1">
      <c r="A505" s="40" t="s">
        <v>1469</v>
      </c>
      <c r="B505" s="41">
        <v>0</v>
      </c>
      <c r="C505" s="42">
        <v>-2077</v>
      </c>
      <c r="D505" s="27" t="s">
        <v>316</v>
      </c>
      <c r="E505" s="27">
        <v>-2077</v>
      </c>
      <c r="F505" s="27" t="s">
        <v>316</v>
      </c>
      <c r="G505" s="3"/>
      <c r="H505" s="27" t="s">
        <v>1470</v>
      </c>
      <c r="I505" s="27" t="s">
        <v>528</v>
      </c>
      <c r="J505" s="27" t="s">
        <v>316</v>
      </c>
      <c r="K505" s="27" t="s">
        <v>316</v>
      </c>
      <c r="L505" s="3" t="str">
        <f t="shared" si="0"/>
        <v/>
      </c>
      <c r="M505" s="27"/>
      <c r="N505" s="27"/>
      <c r="O505" s="27"/>
    </row>
    <row r="506" spans="1:15" ht="14.25" hidden="1">
      <c r="A506" s="40" t="s">
        <v>1471</v>
      </c>
      <c r="B506" s="41">
        <v>0</v>
      </c>
      <c r="C506" s="42">
        <v>-2085</v>
      </c>
      <c r="D506" s="27" t="s">
        <v>316</v>
      </c>
      <c r="E506" s="27">
        <v>-2085</v>
      </c>
      <c r="F506" s="27" t="s">
        <v>316</v>
      </c>
      <c r="G506" s="3"/>
      <c r="H506" s="27" t="s">
        <v>1472</v>
      </c>
      <c r="I506" s="27">
        <v>935</v>
      </c>
      <c r="J506" s="27" t="s">
        <v>316</v>
      </c>
      <c r="K506" s="27" t="s">
        <v>316</v>
      </c>
      <c r="L506" s="3" t="str">
        <f t="shared" si="0"/>
        <v/>
      </c>
      <c r="M506" s="27"/>
      <c r="N506" s="27"/>
      <c r="O506" s="27"/>
    </row>
    <row r="507" spans="1:15" ht="14.25" hidden="1">
      <c r="A507" s="40" t="s">
        <v>1473</v>
      </c>
      <c r="B507" s="41">
        <v>0</v>
      </c>
      <c r="C507" s="42">
        <v>-2090</v>
      </c>
      <c r="D507" s="27" t="s">
        <v>316</v>
      </c>
      <c r="E507" s="27">
        <v>-2090</v>
      </c>
      <c r="F507" s="27" t="s">
        <v>316</v>
      </c>
      <c r="G507" s="3"/>
      <c r="H507" s="27" t="s">
        <v>1474</v>
      </c>
      <c r="I507" s="27" t="s">
        <v>1475</v>
      </c>
      <c r="J507" s="27" t="s">
        <v>316</v>
      </c>
      <c r="K507" s="27" t="s">
        <v>316</v>
      </c>
      <c r="L507" s="3" t="str">
        <f t="shared" si="0"/>
        <v/>
      </c>
      <c r="M507" s="27"/>
      <c r="N507" s="27"/>
      <c r="O507" s="27"/>
    </row>
    <row r="508" spans="1:15" ht="14.25" hidden="1">
      <c r="A508" s="40" t="s">
        <v>1476</v>
      </c>
      <c r="B508" s="41">
        <v>0</v>
      </c>
      <c r="C508" s="42">
        <v>-2093</v>
      </c>
      <c r="D508" s="27" t="s">
        <v>316</v>
      </c>
      <c r="E508" s="27">
        <v>-2093</v>
      </c>
      <c r="F508" s="27" t="s">
        <v>316</v>
      </c>
      <c r="G508" s="3"/>
      <c r="H508" s="27" t="s">
        <v>1477</v>
      </c>
      <c r="I508" s="27" t="s">
        <v>1478</v>
      </c>
      <c r="J508" s="27">
        <v>2</v>
      </c>
      <c r="K508" s="27" t="s">
        <v>316</v>
      </c>
      <c r="L508" s="3" t="str">
        <f t="shared" si="0"/>
        <v/>
      </c>
      <c r="M508" s="27"/>
      <c r="N508" s="27"/>
      <c r="O508" s="27"/>
    </row>
    <row r="509" spans="1:15" ht="14.25" hidden="1">
      <c r="A509" s="40" t="s">
        <v>1479</v>
      </c>
      <c r="B509" s="41">
        <v>0</v>
      </c>
      <c r="C509" s="42">
        <v>-2200</v>
      </c>
      <c r="D509" s="27" t="s">
        <v>316</v>
      </c>
      <c r="E509" s="27">
        <v>-2200</v>
      </c>
      <c r="F509" s="27" t="s">
        <v>316</v>
      </c>
      <c r="G509" s="3"/>
      <c r="H509" s="27" t="s">
        <v>1480</v>
      </c>
      <c r="I509" s="27" t="s">
        <v>1481</v>
      </c>
      <c r="J509" s="27" t="s">
        <v>316</v>
      </c>
      <c r="K509" s="27" t="s">
        <v>316</v>
      </c>
      <c r="L509" s="3" t="str">
        <f t="shared" si="0"/>
        <v/>
      </c>
      <c r="M509" s="27"/>
      <c r="N509" s="27"/>
      <c r="O509" s="27"/>
    </row>
    <row r="510" spans="1:15" ht="14.25" hidden="1">
      <c r="A510" s="40" t="s">
        <v>1482</v>
      </c>
      <c r="B510" s="41">
        <v>0</v>
      </c>
      <c r="C510" s="42">
        <v>-202</v>
      </c>
      <c r="D510" s="27" t="s">
        <v>316</v>
      </c>
      <c r="E510" s="27">
        <v>-2202</v>
      </c>
      <c r="F510" s="27" t="s">
        <v>316</v>
      </c>
      <c r="G510" s="3"/>
      <c r="H510" s="27" t="s">
        <v>1483</v>
      </c>
      <c r="I510" s="27">
        <v>529</v>
      </c>
      <c r="J510" s="27">
        <v>2</v>
      </c>
      <c r="K510" s="27" t="s">
        <v>316</v>
      </c>
      <c r="L510" s="3" t="str">
        <f t="shared" si="0"/>
        <v/>
      </c>
      <c r="M510" s="27"/>
      <c r="N510" s="27"/>
      <c r="O510" s="27"/>
    </row>
    <row r="511" spans="1:15" ht="14.25" hidden="1">
      <c r="A511" s="40" t="s">
        <v>1484</v>
      </c>
      <c r="B511" s="41">
        <v>0</v>
      </c>
      <c r="C511" s="42">
        <v>-2203</v>
      </c>
      <c r="D511" s="27" t="s">
        <v>316</v>
      </c>
      <c r="E511" s="27">
        <v>-2203</v>
      </c>
      <c r="F511" s="27" t="s">
        <v>316</v>
      </c>
      <c r="G511" s="3"/>
      <c r="H511" s="27" t="s">
        <v>1485</v>
      </c>
      <c r="I511" s="27" t="s">
        <v>1486</v>
      </c>
      <c r="J511" s="27" t="s">
        <v>316</v>
      </c>
      <c r="K511" s="27" t="s">
        <v>316</v>
      </c>
      <c r="L511" s="3" t="str">
        <f t="shared" si="0"/>
        <v/>
      </c>
      <c r="M511" s="27"/>
      <c r="N511" s="27"/>
      <c r="O511" s="27"/>
    </row>
    <row r="512" spans="1:15" ht="14.25" hidden="1">
      <c r="A512" s="40" t="s">
        <v>1487</v>
      </c>
      <c r="B512" s="41">
        <v>0</v>
      </c>
      <c r="C512" s="42">
        <v>-2203</v>
      </c>
      <c r="D512" s="27" t="s">
        <v>316</v>
      </c>
      <c r="E512" s="27">
        <v>-2203</v>
      </c>
      <c r="F512" s="27" t="s">
        <v>316</v>
      </c>
      <c r="G512" s="3"/>
      <c r="H512" s="27" t="s">
        <v>1488</v>
      </c>
      <c r="I512" s="27" t="s">
        <v>1489</v>
      </c>
      <c r="J512" s="27" t="s">
        <v>316</v>
      </c>
      <c r="K512" s="27" t="s">
        <v>316</v>
      </c>
      <c r="L512" s="3" t="str">
        <f t="shared" si="0"/>
        <v/>
      </c>
      <c r="M512" s="27"/>
      <c r="N512" s="27"/>
      <c r="O512" s="27"/>
    </row>
    <row r="513" spans="1:15" ht="14.25" hidden="1">
      <c r="A513" s="40" t="s">
        <v>1490</v>
      </c>
      <c r="B513" s="41">
        <v>0</v>
      </c>
      <c r="C513" s="42">
        <v>-2205</v>
      </c>
      <c r="D513" s="27" t="s">
        <v>316</v>
      </c>
      <c r="E513" s="27">
        <v>-2205</v>
      </c>
      <c r="F513" s="27" t="s">
        <v>316</v>
      </c>
      <c r="G513" s="3"/>
      <c r="H513" s="27" t="s">
        <v>1491</v>
      </c>
      <c r="I513" s="27" t="s">
        <v>1492</v>
      </c>
      <c r="J513" s="27" t="s">
        <v>316</v>
      </c>
      <c r="K513" s="27" t="s">
        <v>316</v>
      </c>
      <c r="L513" s="3" t="str">
        <f t="shared" si="0"/>
        <v/>
      </c>
      <c r="M513" s="27"/>
      <c r="N513" s="27"/>
      <c r="O513" s="27"/>
    </row>
    <row r="514" spans="1:15" ht="14.25" hidden="1">
      <c r="A514" s="40" t="s">
        <v>1493</v>
      </c>
      <c r="B514" s="41">
        <v>0</v>
      </c>
      <c r="C514" s="42">
        <v>-2220</v>
      </c>
      <c r="D514" s="27" t="s">
        <v>316</v>
      </c>
      <c r="E514" s="27">
        <v>-2220</v>
      </c>
      <c r="F514" s="27" t="s">
        <v>316</v>
      </c>
      <c r="G514" s="3"/>
      <c r="H514" s="27">
        <v>490</v>
      </c>
      <c r="I514" s="27">
        <v>115</v>
      </c>
      <c r="J514" s="27" t="s">
        <v>316</v>
      </c>
      <c r="K514" s="27" t="s">
        <v>316</v>
      </c>
      <c r="L514" s="3" t="str">
        <f t="shared" si="0"/>
        <v/>
      </c>
      <c r="M514" s="27"/>
      <c r="N514" s="27"/>
      <c r="O514" s="27"/>
    </row>
    <row r="515" spans="1:15" ht="14.25" hidden="1">
      <c r="A515" s="40" t="s">
        <v>1494</v>
      </c>
      <c r="B515" s="41">
        <v>0</v>
      </c>
      <c r="C515" s="42">
        <v>-2222</v>
      </c>
      <c r="D515" s="27" t="s">
        <v>316</v>
      </c>
      <c r="E515" s="27">
        <v>-2222</v>
      </c>
      <c r="F515" s="27" t="s">
        <v>316</v>
      </c>
      <c r="G515" s="3"/>
      <c r="H515" s="27" t="s">
        <v>1495</v>
      </c>
      <c r="I515" s="27" t="s">
        <v>1496</v>
      </c>
      <c r="J515" s="27" t="s">
        <v>316</v>
      </c>
      <c r="K515" s="27" t="s">
        <v>316</v>
      </c>
      <c r="L515" s="3" t="str">
        <f t="shared" si="0"/>
        <v/>
      </c>
      <c r="M515" s="27"/>
      <c r="N515" s="27"/>
      <c r="O515" s="27"/>
    </row>
    <row r="516" spans="1:15" ht="14.25" hidden="1">
      <c r="A516" s="40" t="s">
        <v>1497</v>
      </c>
      <c r="B516" s="41">
        <v>0</v>
      </c>
      <c r="C516" s="42">
        <v>-2222</v>
      </c>
      <c r="D516" s="27" t="s">
        <v>316</v>
      </c>
      <c r="E516" s="27">
        <v>-2222</v>
      </c>
      <c r="F516" s="27" t="s">
        <v>316</v>
      </c>
      <c r="G516" s="3"/>
      <c r="H516" s="27" t="s">
        <v>1498</v>
      </c>
      <c r="I516" s="27" t="s">
        <v>1499</v>
      </c>
      <c r="J516" s="27">
        <v>2</v>
      </c>
      <c r="K516" s="27" t="s">
        <v>316</v>
      </c>
      <c r="L516" s="3" t="str">
        <f t="shared" si="0"/>
        <v/>
      </c>
      <c r="M516" s="27"/>
      <c r="N516" s="27"/>
      <c r="O516" s="27"/>
    </row>
    <row r="517" spans="1:15" ht="14.25" hidden="1">
      <c r="A517" s="40" t="s">
        <v>1500</v>
      </c>
      <c r="B517" s="41">
        <v>0</v>
      </c>
      <c r="C517" s="42">
        <v>-2222</v>
      </c>
      <c r="D517" s="27" t="s">
        <v>316</v>
      </c>
      <c r="E517" s="27">
        <v>-2222</v>
      </c>
      <c r="F517" s="27" t="s">
        <v>316</v>
      </c>
      <c r="G517" s="3"/>
      <c r="H517" s="27" t="s">
        <v>1501</v>
      </c>
      <c r="I517" s="27" t="s">
        <v>1502</v>
      </c>
      <c r="J517" s="27" t="s">
        <v>316</v>
      </c>
      <c r="K517" s="27" t="s">
        <v>316</v>
      </c>
      <c r="L517" s="3" t="str">
        <f t="shared" si="0"/>
        <v/>
      </c>
      <c r="M517" s="27"/>
      <c r="N517" s="27"/>
      <c r="O517" s="27"/>
    </row>
    <row r="518" spans="1:15" ht="14.25" hidden="1">
      <c r="A518" s="40" t="s">
        <v>1503</v>
      </c>
      <c r="B518" s="41">
        <v>0</v>
      </c>
      <c r="C518" s="42">
        <v>-2223</v>
      </c>
      <c r="D518" s="27" t="s">
        <v>316</v>
      </c>
      <c r="E518" s="27">
        <v>-2223</v>
      </c>
      <c r="F518" s="27" t="s">
        <v>316</v>
      </c>
      <c r="G518" s="3"/>
      <c r="H518" s="27" t="s">
        <v>1504</v>
      </c>
      <c r="I518" s="27" t="s">
        <v>1505</v>
      </c>
      <c r="J518" s="27">
        <v>2</v>
      </c>
      <c r="K518" s="27" t="s">
        <v>316</v>
      </c>
      <c r="L518" s="3" t="str">
        <f t="shared" si="0"/>
        <v/>
      </c>
      <c r="M518" s="27"/>
      <c r="N518" s="27"/>
      <c r="O518" s="27"/>
    </row>
    <row r="519" spans="1:15" ht="14.25" hidden="1">
      <c r="A519" s="40" t="s">
        <v>1506</v>
      </c>
      <c r="B519" s="41">
        <v>0</v>
      </c>
      <c r="C519" s="42">
        <v>-2224</v>
      </c>
      <c r="D519" s="27" t="s">
        <v>316</v>
      </c>
      <c r="E519" s="27">
        <v>-2224</v>
      </c>
      <c r="F519" s="27" t="s">
        <v>316</v>
      </c>
      <c r="G519" s="3"/>
      <c r="H519" s="27" t="s">
        <v>1507</v>
      </c>
      <c r="I519" s="27" t="s">
        <v>1508</v>
      </c>
      <c r="J519" s="27" t="s">
        <v>316</v>
      </c>
      <c r="K519" s="27" t="s">
        <v>316</v>
      </c>
      <c r="L519" s="3" t="str">
        <f t="shared" si="0"/>
        <v/>
      </c>
      <c r="M519" s="27"/>
      <c r="N519" s="27"/>
      <c r="O519" s="27"/>
    </row>
    <row r="520" spans="1:15" ht="14.25" hidden="1">
      <c r="A520" s="40" t="s">
        <v>1509</v>
      </c>
      <c r="B520" s="41">
        <v>0</v>
      </c>
      <c r="C520" s="42">
        <v>-2225</v>
      </c>
      <c r="D520" s="27" t="s">
        <v>316</v>
      </c>
      <c r="E520" s="27">
        <v>-2225</v>
      </c>
      <c r="F520" s="27" t="s">
        <v>316</v>
      </c>
      <c r="G520" s="3"/>
      <c r="H520" s="27" t="s">
        <v>1510</v>
      </c>
      <c r="I520" s="27" t="s">
        <v>1511</v>
      </c>
      <c r="J520" s="27" t="s">
        <v>316</v>
      </c>
      <c r="K520" s="27" t="s">
        <v>316</v>
      </c>
      <c r="L520" s="3" t="str">
        <f t="shared" si="0"/>
        <v/>
      </c>
      <c r="M520" s="27"/>
      <c r="N520" s="27"/>
      <c r="O520" s="27"/>
    </row>
    <row r="521" spans="1:15" ht="14.25" hidden="1">
      <c r="A521" s="40" t="s">
        <v>1512</v>
      </c>
      <c r="B521" s="41">
        <v>0</v>
      </c>
      <c r="C521" s="42">
        <v>-2225</v>
      </c>
      <c r="D521" s="27" t="s">
        <v>316</v>
      </c>
      <c r="E521" s="27">
        <v>-2225</v>
      </c>
      <c r="F521" s="27" t="s">
        <v>316</v>
      </c>
      <c r="G521" s="3"/>
      <c r="H521" s="27" t="s">
        <v>1513</v>
      </c>
      <c r="I521" s="27" t="s">
        <v>1514</v>
      </c>
      <c r="J521" s="27" t="s">
        <v>316</v>
      </c>
      <c r="K521" s="27" t="s">
        <v>316</v>
      </c>
      <c r="L521" s="3" t="str">
        <f t="shared" si="0"/>
        <v/>
      </c>
      <c r="M521" s="27"/>
      <c r="N521" s="27"/>
      <c r="O521" s="27"/>
    </row>
    <row r="522" spans="1:15" ht="14.25" hidden="1">
      <c r="A522" s="40" t="s">
        <v>1515</v>
      </c>
      <c r="B522" s="41">
        <v>0</v>
      </c>
      <c r="C522" s="42">
        <v>-2226</v>
      </c>
      <c r="D522" s="27" t="s">
        <v>316</v>
      </c>
      <c r="E522" s="27">
        <v>-2226</v>
      </c>
      <c r="F522" s="27" t="s">
        <v>316</v>
      </c>
      <c r="G522" s="3"/>
      <c r="H522" s="27" t="s">
        <v>1516</v>
      </c>
      <c r="I522" s="27" t="s">
        <v>1517</v>
      </c>
      <c r="J522" s="27">
        <v>2</v>
      </c>
      <c r="K522" s="27" t="s">
        <v>316</v>
      </c>
      <c r="L522" s="3" t="str">
        <f t="shared" si="0"/>
        <v/>
      </c>
      <c r="M522" s="27"/>
      <c r="N522" s="27"/>
      <c r="O522" s="27"/>
    </row>
    <row r="523" spans="1:15" ht="14.25" hidden="1">
      <c r="A523" s="40" t="s">
        <v>1518</v>
      </c>
      <c r="B523" s="41">
        <v>0</v>
      </c>
      <c r="C523" s="42">
        <v>-2226</v>
      </c>
      <c r="D523" s="27" t="s">
        <v>316</v>
      </c>
      <c r="E523" s="27">
        <v>-2226</v>
      </c>
      <c r="F523" s="27" t="s">
        <v>316</v>
      </c>
      <c r="G523" s="3"/>
      <c r="H523" s="27" t="s">
        <v>1519</v>
      </c>
      <c r="I523" s="27" t="s">
        <v>1520</v>
      </c>
      <c r="J523" s="27">
        <v>3</v>
      </c>
      <c r="K523" s="27" t="s">
        <v>316</v>
      </c>
      <c r="L523" s="3" t="str">
        <f t="shared" si="0"/>
        <v/>
      </c>
      <c r="M523" s="27"/>
      <c r="N523" s="27"/>
      <c r="O523" s="27"/>
    </row>
    <row r="524" spans="1:15" ht="14.25" hidden="1">
      <c r="A524" s="40" t="s">
        <v>1521</v>
      </c>
      <c r="B524" s="41">
        <v>0</v>
      </c>
      <c r="C524" s="42">
        <v>-2227</v>
      </c>
      <c r="D524" s="27" t="s">
        <v>316</v>
      </c>
      <c r="E524" s="27">
        <v>-2227</v>
      </c>
      <c r="F524" s="27" t="s">
        <v>316</v>
      </c>
      <c r="G524" s="3"/>
      <c r="H524" s="27" t="s">
        <v>1522</v>
      </c>
      <c r="I524" s="27" t="s">
        <v>1523</v>
      </c>
      <c r="J524" s="27" t="s">
        <v>316</v>
      </c>
      <c r="K524" s="27" t="s">
        <v>316</v>
      </c>
      <c r="L524" s="3" t="str">
        <f t="shared" si="0"/>
        <v/>
      </c>
      <c r="M524" s="27"/>
      <c r="N524" s="27"/>
      <c r="O524" s="27"/>
    </row>
    <row r="525" spans="1:15" ht="14.25" hidden="1">
      <c r="A525" s="40" t="s">
        <v>1524</v>
      </c>
      <c r="B525" s="41">
        <v>0</v>
      </c>
      <c r="C525" s="42">
        <v>-2228</v>
      </c>
      <c r="D525" s="27" t="s">
        <v>316</v>
      </c>
      <c r="E525" s="27">
        <v>-2228</v>
      </c>
      <c r="F525" s="27" t="s">
        <v>316</v>
      </c>
      <c r="G525" s="3"/>
      <c r="H525" s="27" t="s">
        <v>1525</v>
      </c>
      <c r="I525" s="27" t="s">
        <v>1526</v>
      </c>
      <c r="J525" s="27" t="s">
        <v>316</v>
      </c>
      <c r="K525" s="27" t="s">
        <v>316</v>
      </c>
      <c r="L525" s="3" t="str">
        <f t="shared" si="0"/>
        <v/>
      </c>
      <c r="M525" s="27"/>
      <c r="N525" s="27"/>
      <c r="O525" s="27"/>
    </row>
    <row r="526" spans="1:15" ht="14.25" hidden="1">
      <c r="A526" s="40" t="s">
        <v>1527</v>
      </c>
      <c r="B526" s="41">
        <v>0</v>
      </c>
      <c r="C526" s="42">
        <v>-2228</v>
      </c>
      <c r="D526" s="27" t="s">
        <v>316</v>
      </c>
      <c r="E526" s="27">
        <v>-2228</v>
      </c>
      <c r="F526" s="27" t="s">
        <v>316</v>
      </c>
      <c r="G526" s="3"/>
      <c r="H526" s="27" t="s">
        <v>1528</v>
      </c>
      <c r="I526" s="27" t="s">
        <v>1529</v>
      </c>
      <c r="J526" s="27" t="s">
        <v>316</v>
      </c>
      <c r="K526" s="27" t="s">
        <v>316</v>
      </c>
      <c r="L526" s="3" t="str">
        <f t="shared" si="0"/>
        <v/>
      </c>
      <c r="M526" s="27"/>
      <c r="N526" s="27"/>
      <c r="O526" s="27"/>
    </row>
    <row r="527" spans="1:15" ht="14.25" hidden="1">
      <c r="A527" s="40" t="s">
        <v>1530</v>
      </c>
      <c r="B527" s="41">
        <v>0</v>
      </c>
      <c r="C527" s="42">
        <v>-2229</v>
      </c>
      <c r="D527" s="27" t="s">
        <v>316</v>
      </c>
      <c r="E527" s="27">
        <v>-2229</v>
      </c>
      <c r="F527" s="27" t="s">
        <v>316</v>
      </c>
      <c r="G527" s="3"/>
      <c r="H527" s="27" t="s">
        <v>1531</v>
      </c>
      <c r="I527" s="27" t="s">
        <v>1532</v>
      </c>
      <c r="J527" s="27">
        <v>2</v>
      </c>
      <c r="K527" s="27" t="s">
        <v>316</v>
      </c>
      <c r="L527" s="3" t="str">
        <f t="shared" si="0"/>
        <v/>
      </c>
      <c r="M527" s="27"/>
      <c r="N527" s="27"/>
      <c r="O527" s="27"/>
    </row>
    <row r="528" spans="1:15" ht="14.25" hidden="1">
      <c r="A528" s="40" t="s">
        <v>1533</v>
      </c>
      <c r="B528" s="41">
        <v>0</v>
      </c>
      <c r="C528" s="42">
        <v>-2229</v>
      </c>
      <c r="D528" s="27" t="s">
        <v>316</v>
      </c>
      <c r="E528" s="27">
        <v>-2229</v>
      </c>
      <c r="F528" s="27" t="s">
        <v>316</v>
      </c>
      <c r="G528" s="3"/>
      <c r="H528" s="27" t="s">
        <v>1534</v>
      </c>
      <c r="I528" s="27" t="s">
        <v>1535</v>
      </c>
      <c r="J528" s="27" t="s">
        <v>316</v>
      </c>
      <c r="K528" s="27" t="s">
        <v>316</v>
      </c>
      <c r="L528" s="3" t="str">
        <f t="shared" si="0"/>
        <v/>
      </c>
      <c r="M528" s="27"/>
      <c r="N528" s="27"/>
      <c r="O528" s="27"/>
    </row>
    <row r="529" spans="1:15" ht="14.25" hidden="1">
      <c r="A529" s="40" t="s">
        <v>1536</v>
      </c>
      <c r="B529" s="41">
        <v>0</v>
      </c>
      <c r="C529" s="42">
        <v>-2247</v>
      </c>
      <c r="D529" s="27" t="s">
        <v>316</v>
      </c>
      <c r="E529" s="27">
        <v>-2247</v>
      </c>
      <c r="F529" s="27" t="s">
        <v>316</v>
      </c>
      <c r="G529" s="3"/>
      <c r="H529" s="27" t="s">
        <v>1537</v>
      </c>
      <c r="I529" s="27" t="s">
        <v>1538</v>
      </c>
      <c r="J529" s="27" t="s">
        <v>316</v>
      </c>
      <c r="K529" s="27" t="s">
        <v>316</v>
      </c>
      <c r="L529" s="3" t="str">
        <f t="shared" si="0"/>
        <v/>
      </c>
      <c r="M529" s="27"/>
      <c r="N529" s="27"/>
      <c r="O529" s="27"/>
    </row>
    <row r="530" spans="1:15" ht="14.25" hidden="1">
      <c r="A530" s="40" t="s">
        <v>1539</v>
      </c>
      <c r="B530" s="41">
        <v>0</v>
      </c>
      <c r="C530" s="42">
        <v>-2252</v>
      </c>
      <c r="D530" s="27" t="s">
        <v>316</v>
      </c>
      <c r="E530" s="27">
        <v>-2252</v>
      </c>
      <c r="F530" s="27" t="s">
        <v>316</v>
      </c>
      <c r="G530" s="3"/>
      <c r="H530" s="27" t="s">
        <v>1540</v>
      </c>
      <c r="I530" s="27" t="s">
        <v>1541</v>
      </c>
      <c r="J530" s="27" t="s">
        <v>316</v>
      </c>
      <c r="K530" s="27" t="s">
        <v>316</v>
      </c>
      <c r="L530" s="3" t="str">
        <f t="shared" si="0"/>
        <v/>
      </c>
      <c r="M530" s="27"/>
      <c r="N530" s="27"/>
      <c r="O530" s="27"/>
    </row>
    <row r="531" spans="1:15" ht="14.25" hidden="1">
      <c r="A531" s="40" t="s">
        <v>1542</v>
      </c>
      <c r="B531" s="41">
        <v>0</v>
      </c>
      <c r="C531" s="42">
        <v>-2255</v>
      </c>
      <c r="D531" s="27" t="s">
        <v>316</v>
      </c>
      <c r="E531" s="27">
        <v>-2255</v>
      </c>
      <c r="F531" s="27" t="s">
        <v>316</v>
      </c>
      <c r="G531" s="3"/>
      <c r="H531" s="27" t="s">
        <v>1543</v>
      </c>
      <c r="I531" s="27" t="s">
        <v>1544</v>
      </c>
      <c r="J531" s="27" t="s">
        <v>316</v>
      </c>
      <c r="K531" s="27" t="s">
        <v>316</v>
      </c>
      <c r="L531" s="3" t="str">
        <f t="shared" si="0"/>
        <v/>
      </c>
      <c r="M531" s="27"/>
      <c r="N531" s="27"/>
      <c r="O531" s="27"/>
    </row>
    <row r="532" spans="1:15" ht="14.25" hidden="1">
      <c r="A532" s="40" t="s">
        <v>1545</v>
      </c>
      <c r="B532" s="41">
        <v>0</v>
      </c>
      <c r="C532" s="42">
        <v>-2256</v>
      </c>
      <c r="D532" s="27" t="s">
        <v>316</v>
      </c>
      <c r="E532" s="27">
        <v>-2256</v>
      </c>
      <c r="F532" s="27" t="s">
        <v>316</v>
      </c>
      <c r="G532" s="3"/>
      <c r="H532" s="27" t="s">
        <v>1546</v>
      </c>
      <c r="I532" s="27" t="s">
        <v>1547</v>
      </c>
      <c r="J532" s="27" t="s">
        <v>316</v>
      </c>
      <c r="K532" s="27" t="s">
        <v>316</v>
      </c>
      <c r="L532" s="3" t="str">
        <f t="shared" si="0"/>
        <v/>
      </c>
      <c r="M532" s="27"/>
      <c r="N532" s="27"/>
      <c r="O532" s="27"/>
    </row>
    <row r="533" spans="1:15" ht="14.25" hidden="1">
      <c r="A533" s="40" t="s">
        <v>1548</v>
      </c>
      <c r="B533" s="41">
        <v>0</v>
      </c>
      <c r="C533" s="42">
        <v>-2256</v>
      </c>
      <c r="D533" s="27" t="s">
        <v>316</v>
      </c>
      <c r="E533" s="27">
        <v>-2256</v>
      </c>
      <c r="F533" s="27" t="s">
        <v>316</v>
      </c>
      <c r="G533" s="3"/>
      <c r="H533" s="27" t="s">
        <v>1261</v>
      </c>
      <c r="I533" s="27" t="s">
        <v>1549</v>
      </c>
      <c r="J533" s="27" t="s">
        <v>316</v>
      </c>
      <c r="K533" s="27" t="s">
        <v>316</v>
      </c>
      <c r="L533" s="3" t="str">
        <f t="shared" si="0"/>
        <v/>
      </c>
      <c r="M533" s="27"/>
      <c r="N533" s="27"/>
      <c r="O533" s="27"/>
    </row>
    <row r="534" spans="1:15" ht="14.25" hidden="1">
      <c r="A534" s="40" t="s">
        <v>1550</v>
      </c>
      <c r="B534" s="41">
        <v>0</v>
      </c>
      <c r="C534" s="42">
        <v>-2263</v>
      </c>
      <c r="D534" s="27" t="s">
        <v>316</v>
      </c>
      <c r="E534" s="27">
        <v>-2263</v>
      </c>
      <c r="F534" s="27" t="s">
        <v>316</v>
      </c>
      <c r="G534" s="3"/>
      <c r="H534" s="27" t="s">
        <v>569</v>
      </c>
      <c r="I534" s="27" t="s">
        <v>1551</v>
      </c>
      <c r="J534" s="27" t="s">
        <v>316</v>
      </c>
      <c r="K534" s="27" t="s">
        <v>316</v>
      </c>
      <c r="L534" s="3" t="str">
        <f t="shared" si="0"/>
        <v/>
      </c>
      <c r="M534" s="27"/>
      <c r="N534" s="27"/>
      <c r="O534" s="27"/>
    </row>
    <row r="535" spans="1:15" ht="14.25" hidden="1">
      <c r="A535" s="40" t="s">
        <v>1552</v>
      </c>
      <c r="B535" s="41">
        <v>0</v>
      </c>
      <c r="C535" s="42">
        <v>-210</v>
      </c>
      <c r="D535" s="27" t="s">
        <v>316</v>
      </c>
      <c r="E535" s="27">
        <v>-2266</v>
      </c>
      <c r="F535" s="27" t="s">
        <v>316</v>
      </c>
      <c r="G535" s="3"/>
      <c r="H535" s="27" t="s">
        <v>1553</v>
      </c>
      <c r="I535" s="27" t="s">
        <v>1554</v>
      </c>
      <c r="J535" s="27">
        <v>2</v>
      </c>
      <c r="K535" s="27" t="s">
        <v>316</v>
      </c>
      <c r="L535" s="3" t="str">
        <f t="shared" si="0"/>
        <v/>
      </c>
      <c r="M535" s="27"/>
      <c r="N535" s="27"/>
      <c r="O535" s="27"/>
    </row>
    <row r="536" spans="1:15" ht="14.25" hidden="1">
      <c r="A536" s="40" t="s">
        <v>1555</v>
      </c>
      <c r="B536" s="41">
        <v>0</v>
      </c>
      <c r="C536" s="42">
        <v>-2270</v>
      </c>
      <c r="D536" s="27" t="s">
        <v>316</v>
      </c>
      <c r="E536" s="27">
        <v>-2270</v>
      </c>
      <c r="F536" s="27" t="s">
        <v>316</v>
      </c>
      <c r="G536" s="3"/>
      <c r="H536" s="27" t="s">
        <v>1556</v>
      </c>
      <c r="I536" s="27" t="s">
        <v>1557</v>
      </c>
      <c r="J536" s="27" t="s">
        <v>316</v>
      </c>
      <c r="K536" s="27" t="s">
        <v>316</v>
      </c>
      <c r="L536" s="3" t="str">
        <f t="shared" si="0"/>
        <v/>
      </c>
      <c r="M536" s="27"/>
      <c r="N536" s="27"/>
      <c r="O536" s="27"/>
    </row>
    <row r="537" spans="1:15" ht="14.25" hidden="1">
      <c r="A537" s="40" t="s">
        <v>1558</v>
      </c>
      <c r="B537" s="41">
        <v>0</v>
      </c>
      <c r="C537" s="42">
        <v>-2272</v>
      </c>
      <c r="D537" s="27" t="s">
        <v>316</v>
      </c>
      <c r="E537" s="27">
        <v>-2272</v>
      </c>
      <c r="F537" s="27" t="s">
        <v>316</v>
      </c>
      <c r="G537" s="3"/>
      <c r="H537" s="27" t="s">
        <v>1559</v>
      </c>
      <c r="I537" s="27" t="s">
        <v>1560</v>
      </c>
      <c r="J537" s="27" t="s">
        <v>316</v>
      </c>
      <c r="K537" s="27" t="s">
        <v>316</v>
      </c>
      <c r="L537" s="3" t="str">
        <f t="shared" si="0"/>
        <v/>
      </c>
      <c r="M537" s="27"/>
      <c r="N537" s="27"/>
      <c r="O537" s="27"/>
    </row>
    <row r="538" spans="1:15" ht="14.25" hidden="1">
      <c r="A538" s="40" t="s">
        <v>1561</v>
      </c>
      <c r="B538" s="41">
        <v>0</v>
      </c>
      <c r="C538" s="42">
        <v>-2276</v>
      </c>
      <c r="D538" s="27" t="s">
        <v>316</v>
      </c>
      <c r="E538" s="27">
        <v>-2276</v>
      </c>
      <c r="F538" s="27" t="s">
        <v>316</v>
      </c>
      <c r="G538" s="3"/>
      <c r="H538" s="27" t="s">
        <v>1562</v>
      </c>
      <c r="I538" s="27" t="s">
        <v>1563</v>
      </c>
      <c r="J538" s="27">
        <v>2</v>
      </c>
      <c r="K538" s="27" t="s">
        <v>316</v>
      </c>
      <c r="L538" s="3" t="str">
        <f t="shared" si="0"/>
        <v/>
      </c>
      <c r="M538" s="27"/>
      <c r="N538" s="27"/>
      <c r="O538" s="27"/>
    </row>
    <row r="539" spans="1:15" ht="14.25" hidden="1">
      <c r="A539" s="40" t="s">
        <v>1564</v>
      </c>
      <c r="B539" s="41">
        <v>0</v>
      </c>
      <c r="C539" s="42">
        <v>-2283</v>
      </c>
      <c r="D539" s="27" t="s">
        <v>316</v>
      </c>
      <c r="E539" s="27">
        <v>-2283</v>
      </c>
      <c r="F539" s="27" t="s">
        <v>316</v>
      </c>
      <c r="G539" s="3"/>
      <c r="H539" s="27" t="s">
        <v>1565</v>
      </c>
      <c r="I539" s="27" t="s">
        <v>1566</v>
      </c>
      <c r="J539" s="27" t="s">
        <v>316</v>
      </c>
      <c r="K539" s="27" t="s">
        <v>316</v>
      </c>
      <c r="L539" s="3" t="str">
        <f t="shared" si="0"/>
        <v/>
      </c>
      <c r="M539" s="27"/>
      <c r="N539" s="27"/>
      <c r="O539" s="27"/>
    </row>
    <row r="540" spans="1:15" ht="14.25" hidden="1">
      <c r="A540" s="40" t="s">
        <v>1567</v>
      </c>
      <c r="B540" s="41">
        <v>0</v>
      </c>
      <c r="C540" s="42">
        <v>-2287</v>
      </c>
      <c r="D540" s="27" t="s">
        <v>316</v>
      </c>
      <c r="E540" s="27">
        <v>-2287</v>
      </c>
      <c r="F540" s="27" t="s">
        <v>316</v>
      </c>
      <c r="G540" s="3"/>
      <c r="H540" s="27" t="s">
        <v>1568</v>
      </c>
      <c r="I540" s="27" t="s">
        <v>1569</v>
      </c>
      <c r="J540" s="27" t="s">
        <v>316</v>
      </c>
      <c r="K540" s="27" t="s">
        <v>316</v>
      </c>
      <c r="L540" s="3" t="str">
        <f t="shared" si="0"/>
        <v/>
      </c>
      <c r="M540" s="27"/>
      <c r="N540" s="27"/>
      <c r="O540" s="27"/>
    </row>
    <row r="541" spans="1:15" ht="14.25" hidden="1">
      <c r="A541" s="40" t="s">
        <v>1570</v>
      </c>
      <c r="B541" s="41">
        <v>0</v>
      </c>
      <c r="C541" s="42">
        <v>-2287</v>
      </c>
      <c r="D541" s="27" t="s">
        <v>316</v>
      </c>
      <c r="E541" s="27">
        <v>-2287</v>
      </c>
      <c r="F541" s="27" t="s">
        <v>316</v>
      </c>
      <c r="G541" s="3"/>
      <c r="H541" s="27" t="s">
        <v>1571</v>
      </c>
      <c r="I541" s="27" t="s">
        <v>1572</v>
      </c>
      <c r="J541" s="27" t="s">
        <v>316</v>
      </c>
      <c r="K541" s="27" t="s">
        <v>316</v>
      </c>
      <c r="L541" s="3" t="str">
        <f t="shared" si="0"/>
        <v/>
      </c>
      <c r="M541" s="27"/>
      <c r="N541" s="27"/>
      <c r="O541" s="27"/>
    </row>
    <row r="542" spans="1:15" ht="14.25" hidden="1">
      <c r="A542" s="40" t="s">
        <v>1573</v>
      </c>
      <c r="B542" s="41">
        <v>0</v>
      </c>
      <c r="C542" s="42">
        <v>-2288</v>
      </c>
      <c r="D542" s="27" t="s">
        <v>316</v>
      </c>
      <c r="E542" s="27">
        <v>-2288</v>
      </c>
      <c r="F542" s="27" t="s">
        <v>316</v>
      </c>
      <c r="G542" s="3"/>
      <c r="H542" s="27" t="s">
        <v>1574</v>
      </c>
      <c r="I542" s="27" t="s">
        <v>1575</v>
      </c>
      <c r="J542" s="27" t="s">
        <v>316</v>
      </c>
      <c r="K542" s="27" t="s">
        <v>316</v>
      </c>
      <c r="L542" s="3" t="str">
        <f t="shared" si="0"/>
        <v/>
      </c>
      <c r="M542" s="27"/>
      <c r="N542" s="27"/>
      <c r="O542" s="27"/>
    </row>
    <row r="543" spans="1:15" ht="14.25" hidden="1">
      <c r="A543" s="40" t="s">
        <v>1576</v>
      </c>
      <c r="B543" s="41">
        <v>0</v>
      </c>
      <c r="C543" s="42">
        <v>-2290</v>
      </c>
      <c r="D543" s="27" t="s">
        <v>316</v>
      </c>
      <c r="E543" s="27">
        <v>-2290</v>
      </c>
      <c r="F543" s="27" t="s">
        <v>316</v>
      </c>
      <c r="G543" s="3"/>
      <c r="H543" s="27" t="s">
        <v>1577</v>
      </c>
      <c r="I543" s="27" t="s">
        <v>1578</v>
      </c>
      <c r="J543" s="27" t="s">
        <v>316</v>
      </c>
      <c r="K543" s="27" t="s">
        <v>316</v>
      </c>
      <c r="L543" s="3" t="str">
        <f t="shared" si="0"/>
        <v/>
      </c>
      <c r="M543" s="27"/>
      <c r="N543" s="27"/>
      <c r="O543" s="27"/>
    </row>
    <row r="544" spans="1:15" ht="14.25" hidden="1">
      <c r="A544" s="40" t="s">
        <v>1579</v>
      </c>
      <c r="B544" s="41">
        <v>0</v>
      </c>
      <c r="C544" s="42">
        <v>-2291</v>
      </c>
      <c r="D544" s="27" t="s">
        <v>316</v>
      </c>
      <c r="E544" s="27">
        <v>-2291</v>
      </c>
      <c r="F544" s="27" t="s">
        <v>316</v>
      </c>
      <c r="G544" s="3"/>
      <c r="H544" s="27" t="s">
        <v>1580</v>
      </c>
      <c r="I544" s="27" t="s">
        <v>1581</v>
      </c>
      <c r="J544" s="27">
        <v>2</v>
      </c>
      <c r="K544" s="27" t="s">
        <v>316</v>
      </c>
      <c r="L544" s="3" t="str">
        <f t="shared" si="0"/>
        <v/>
      </c>
      <c r="M544" s="27"/>
      <c r="N544" s="27"/>
      <c r="O544" s="27"/>
    </row>
    <row r="545" spans="1:15" ht="14.25" hidden="1">
      <c r="A545" s="40" t="s">
        <v>1582</v>
      </c>
      <c r="B545" s="41">
        <v>0</v>
      </c>
      <c r="C545" s="42">
        <v>-2292</v>
      </c>
      <c r="D545" s="27" t="s">
        <v>316</v>
      </c>
      <c r="E545" s="27">
        <v>-2292</v>
      </c>
      <c r="F545" s="27" t="s">
        <v>316</v>
      </c>
      <c r="G545" s="3"/>
      <c r="H545" s="27" t="s">
        <v>1583</v>
      </c>
      <c r="I545" s="27">
        <v>320</v>
      </c>
      <c r="J545" s="27" t="s">
        <v>316</v>
      </c>
      <c r="K545" s="27" t="s">
        <v>316</v>
      </c>
      <c r="L545" s="3" t="str">
        <f t="shared" si="0"/>
        <v/>
      </c>
      <c r="M545" s="27"/>
      <c r="N545" s="27"/>
      <c r="O545" s="27"/>
    </row>
    <row r="546" spans="1:15" ht="14.25" hidden="1">
      <c r="A546" s="40" t="s">
        <v>1584</v>
      </c>
      <c r="B546" s="41">
        <v>0</v>
      </c>
      <c r="C546" s="42">
        <v>-2295</v>
      </c>
      <c r="D546" s="27" t="s">
        <v>316</v>
      </c>
      <c r="E546" s="27">
        <v>-2295</v>
      </c>
      <c r="F546" s="27" t="s">
        <v>316</v>
      </c>
      <c r="G546" s="3"/>
      <c r="H546" s="27" t="s">
        <v>1585</v>
      </c>
      <c r="I546" s="27" t="s">
        <v>1586</v>
      </c>
      <c r="J546" s="27" t="s">
        <v>316</v>
      </c>
      <c r="K546" s="27" t="s">
        <v>316</v>
      </c>
      <c r="L546" s="3" t="str">
        <f t="shared" si="0"/>
        <v/>
      </c>
      <c r="M546" s="27"/>
      <c r="N546" s="27"/>
      <c r="O546" s="27"/>
    </row>
    <row r="547" spans="1:15" ht="14.25" hidden="1">
      <c r="A547" s="40" t="s">
        <v>1587</v>
      </c>
      <c r="B547" s="41">
        <v>0</v>
      </c>
      <c r="C547" s="42">
        <v>-596</v>
      </c>
      <c r="D547" s="27" t="s">
        <v>316</v>
      </c>
      <c r="E547" s="27">
        <v>-2296</v>
      </c>
      <c r="F547" s="27" t="s">
        <v>316</v>
      </c>
      <c r="G547" s="3"/>
      <c r="H547" s="27" t="s">
        <v>1588</v>
      </c>
      <c r="I547" s="27" t="s">
        <v>1589</v>
      </c>
      <c r="J547" s="27" t="s">
        <v>316</v>
      </c>
      <c r="K547" s="27" t="s">
        <v>316</v>
      </c>
      <c r="L547" s="3" t="str">
        <f t="shared" si="0"/>
        <v/>
      </c>
      <c r="M547" s="27"/>
      <c r="N547" s="27"/>
      <c r="O547" s="27"/>
    </row>
    <row r="548" spans="1:15" ht="14.25" hidden="1">
      <c r="A548" s="40" t="s">
        <v>1590</v>
      </c>
      <c r="B548" s="41">
        <v>0</v>
      </c>
      <c r="C548" s="42">
        <v>-2296</v>
      </c>
      <c r="D548" s="27" t="s">
        <v>316</v>
      </c>
      <c r="E548" s="27">
        <v>-2296</v>
      </c>
      <c r="F548" s="27" t="s">
        <v>316</v>
      </c>
      <c r="G548" s="3"/>
      <c r="H548" s="27" t="s">
        <v>1591</v>
      </c>
      <c r="I548" s="27" t="s">
        <v>1592</v>
      </c>
      <c r="J548" s="27">
        <v>2</v>
      </c>
      <c r="K548" s="27" t="s">
        <v>316</v>
      </c>
      <c r="L548" s="3" t="str">
        <f t="shared" si="0"/>
        <v/>
      </c>
      <c r="M548" s="27"/>
      <c r="N548" s="27"/>
      <c r="O548" s="27"/>
    </row>
    <row r="549" spans="1:15" ht="14.25" hidden="1">
      <c r="A549" s="40" t="s">
        <v>1593</v>
      </c>
      <c r="B549" s="41">
        <v>0</v>
      </c>
      <c r="C549" s="42">
        <v>-2296</v>
      </c>
      <c r="D549" s="27" t="s">
        <v>316</v>
      </c>
      <c r="E549" s="27">
        <v>-2296</v>
      </c>
      <c r="F549" s="27" t="s">
        <v>316</v>
      </c>
      <c r="G549" s="3"/>
      <c r="H549" s="27" t="s">
        <v>1594</v>
      </c>
      <c r="I549" s="27" t="s">
        <v>1595</v>
      </c>
      <c r="J549" s="27" t="s">
        <v>316</v>
      </c>
      <c r="K549" s="27" t="s">
        <v>316</v>
      </c>
      <c r="L549" s="3" t="str">
        <f t="shared" si="0"/>
        <v/>
      </c>
      <c r="M549" s="27"/>
      <c r="N549" s="27"/>
      <c r="O549" s="27"/>
    </row>
    <row r="550" spans="1:15" ht="14.25" hidden="1">
      <c r="A550" s="40" t="s">
        <v>1596</v>
      </c>
      <c r="B550" s="41">
        <v>0</v>
      </c>
      <c r="C550" s="42">
        <v>-2297</v>
      </c>
      <c r="D550" s="27" t="s">
        <v>316</v>
      </c>
      <c r="E550" s="27">
        <v>-2297</v>
      </c>
      <c r="F550" s="27" t="s">
        <v>316</v>
      </c>
      <c r="G550" s="3"/>
      <c r="H550" s="27" t="s">
        <v>1597</v>
      </c>
      <c r="I550" s="27" t="s">
        <v>1598</v>
      </c>
      <c r="J550" s="27" t="s">
        <v>316</v>
      </c>
      <c r="K550" s="27" t="s">
        <v>316</v>
      </c>
      <c r="L550" s="3" t="str">
        <f t="shared" si="0"/>
        <v/>
      </c>
      <c r="M550" s="27"/>
      <c r="N550" s="27"/>
      <c r="O550" s="27"/>
    </row>
    <row r="551" spans="1:15" ht="14.25" hidden="1">
      <c r="A551" s="40" t="s">
        <v>1599</v>
      </c>
      <c r="B551" s="41">
        <v>0</v>
      </c>
      <c r="C551" s="42">
        <v>-2297</v>
      </c>
      <c r="D551" s="27" t="s">
        <v>316</v>
      </c>
      <c r="E551" s="27">
        <v>-2297</v>
      </c>
      <c r="F551" s="27" t="s">
        <v>316</v>
      </c>
      <c r="G551" s="3"/>
      <c r="H551" s="27" t="s">
        <v>1600</v>
      </c>
      <c r="I551" s="27" t="s">
        <v>1601</v>
      </c>
      <c r="J551" s="27" t="s">
        <v>316</v>
      </c>
      <c r="K551" s="27" t="s">
        <v>316</v>
      </c>
      <c r="L551" s="3" t="str">
        <f t="shared" si="0"/>
        <v/>
      </c>
      <c r="M551" s="27"/>
      <c r="N551" s="27"/>
      <c r="O551" s="27"/>
    </row>
    <row r="552" spans="1:15" ht="14.25" hidden="1">
      <c r="A552" s="40" t="s">
        <v>1602</v>
      </c>
      <c r="B552" s="41">
        <v>0</v>
      </c>
      <c r="C552" s="42">
        <v>-2400</v>
      </c>
      <c r="D552" s="27" t="s">
        <v>316</v>
      </c>
      <c r="E552" s="27">
        <v>-2400</v>
      </c>
      <c r="F552" s="27" t="s">
        <v>316</v>
      </c>
      <c r="G552" s="3"/>
      <c r="H552" s="27" t="s">
        <v>1603</v>
      </c>
      <c r="I552" s="27" t="s">
        <v>1604</v>
      </c>
      <c r="J552" s="27" t="s">
        <v>316</v>
      </c>
      <c r="K552" s="27" t="s">
        <v>316</v>
      </c>
      <c r="L552" s="3" t="str">
        <f t="shared" si="0"/>
        <v/>
      </c>
      <c r="M552" s="27"/>
      <c r="N552" s="27"/>
      <c r="O552" s="27"/>
    </row>
    <row r="553" spans="1:15" ht="14.25" hidden="1">
      <c r="A553" s="40" t="s">
        <v>1605</v>
      </c>
      <c r="B553" s="41">
        <v>0</v>
      </c>
      <c r="C553" s="42">
        <v>-2422</v>
      </c>
      <c r="D553" s="27" t="s">
        <v>316</v>
      </c>
      <c r="E553" s="27">
        <v>-2422</v>
      </c>
      <c r="F553" s="27" t="s">
        <v>316</v>
      </c>
      <c r="G553" s="3"/>
      <c r="H553" s="27" t="s">
        <v>1606</v>
      </c>
      <c r="I553" s="27" t="s">
        <v>1607</v>
      </c>
      <c r="J553" s="27" t="s">
        <v>316</v>
      </c>
      <c r="K553" s="27" t="s">
        <v>316</v>
      </c>
      <c r="L553" s="3" t="str">
        <f t="shared" si="0"/>
        <v/>
      </c>
      <c r="M553" s="27"/>
      <c r="N553" s="27"/>
      <c r="O553" s="27"/>
    </row>
    <row r="554" spans="1:15" ht="14.25" hidden="1">
      <c r="A554" s="40" t="s">
        <v>1608</v>
      </c>
      <c r="B554" s="41">
        <v>0</v>
      </c>
      <c r="C554" s="42">
        <v>-2423</v>
      </c>
      <c r="D554" s="27" t="s">
        <v>316</v>
      </c>
      <c r="E554" s="27">
        <v>-2423</v>
      </c>
      <c r="F554" s="27" t="s">
        <v>316</v>
      </c>
      <c r="G554" s="3"/>
      <c r="H554" s="27" t="s">
        <v>1609</v>
      </c>
      <c r="I554" s="27" t="s">
        <v>1610</v>
      </c>
      <c r="J554" s="27" t="s">
        <v>316</v>
      </c>
      <c r="K554" s="27" t="s">
        <v>316</v>
      </c>
      <c r="L554" s="3" t="str">
        <f t="shared" si="0"/>
        <v/>
      </c>
      <c r="M554" s="27"/>
      <c r="N554" s="27"/>
      <c r="O554" s="27"/>
    </row>
    <row r="555" spans="1:15" ht="14.25" hidden="1">
      <c r="A555" s="40" t="s">
        <v>1611</v>
      </c>
      <c r="B555" s="41">
        <v>0</v>
      </c>
      <c r="C555" s="42">
        <v>-2423</v>
      </c>
      <c r="D555" s="27" t="s">
        <v>316</v>
      </c>
      <c r="E555" s="27">
        <v>-2423</v>
      </c>
      <c r="F555" s="27" t="s">
        <v>316</v>
      </c>
      <c r="G555" s="3"/>
      <c r="H555" s="27" t="s">
        <v>1612</v>
      </c>
      <c r="I555" s="27" t="s">
        <v>1613</v>
      </c>
      <c r="J555" s="27" t="s">
        <v>316</v>
      </c>
      <c r="K555" s="27" t="s">
        <v>316</v>
      </c>
      <c r="L555" s="3" t="str">
        <f t="shared" si="0"/>
        <v/>
      </c>
      <c r="M555" s="27"/>
      <c r="N555" s="27"/>
      <c r="O555" s="27"/>
    </row>
    <row r="556" spans="1:15" ht="14.25" hidden="1">
      <c r="A556" s="40" t="s">
        <v>1614</v>
      </c>
      <c r="B556" s="41">
        <v>0</v>
      </c>
      <c r="C556" s="42">
        <v>-2429</v>
      </c>
      <c r="D556" s="27" t="s">
        <v>316</v>
      </c>
      <c r="E556" s="27">
        <v>-2429</v>
      </c>
      <c r="F556" s="27" t="s">
        <v>316</v>
      </c>
      <c r="G556" s="3"/>
      <c r="H556" s="27" t="s">
        <v>1615</v>
      </c>
      <c r="I556" s="27" t="s">
        <v>1456</v>
      </c>
      <c r="J556" s="27" t="s">
        <v>316</v>
      </c>
      <c r="K556" s="27">
        <v>2</v>
      </c>
      <c r="L556" s="3" t="str">
        <f t="shared" si="0"/>
        <v/>
      </c>
      <c r="M556" s="27"/>
      <c r="N556" s="27"/>
      <c r="O556" s="27"/>
    </row>
    <row r="557" spans="1:15" ht="14.25" hidden="1">
      <c r="A557" s="40" t="s">
        <v>1616</v>
      </c>
      <c r="B557" s="41">
        <v>0</v>
      </c>
      <c r="C557" s="42">
        <v>-2449</v>
      </c>
      <c r="D557" s="27" t="s">
        <v>316</v>
      </c>
      <c r="E557" s="27">
        <v>-2449</v>
      </c>
      <c r="F557" s="27" t="s">
        <v>316</v>
      </c>
      <c r="G557" s="3"/>
      <c r="H557" s="27" t="s">
        <v>1617</v>
      </c>
      <c r="I557" s="27" t="s">
        <v>1618</v>
      </c>
      <c r="J557" s="27">
        <v>2</v>
      </c>
      <c r="K557" s="27" t="s">
        <v>316</v>
      </c>
      <c r="L557" s="3" t="str">
        <f t="shared" si="0"/>
        <v/>
      </c>
      <c r="M557" s="27"/>
      <c r="N557" s="27"/>
      <c r="O557" s="27"/>
    </row>
    <row r="558" spans="1:15" ht="14.25" hidden="1">
      <c r="A558" s="40" t="s">
        <v>1619</v>
      </c>
      <c r="B558" s="41">
        <v>0</v>
      </c>
      <c r="C558" s="42">
        <v>-2466</v>
      </c>
      <c r="D558" s="27" t="s">
        <v>316</v>
      </c>
      <c r="E558" s="27">
        <v>-2466</v>
      </c>
      <c r="F558" s="27" t="s">
        <v>316</v>
      </c>
      <c r="G558" s="3"/>
      <c r="H558" s="27" t="s">
        <v>1620</v>
      </c>
      <c r="I558" s="27" t="s">
        <v>1621</v>
      </c>
      <c r="J558" s="27" t="s">
        <v>316</v>
      </c>
      <c r="K558" s="27" t="s">
        <v>316</v>
      </c>
      <c r="L558" s="3" t="str">
        <f t="shared" si="0"/>
        <v/>
      </c>
      <c r="M558" s="27"/>
      <c r="N558" s="27"/>
      <c r="O558" s="27"/>
    </row>
    <row r="559" spans="1:15" ht="14.25" hidden="1">
      <c r="A559" s="40" t="s">
        <v>1622</v>
      </c>
      <c r="B559" s="41">
        <v>0</v>
      </c>
      <c r="C559" s="42">
        <v>-2470</v>
      </c>
      <c r="D559" s="27" t="s">
        <v>316</v>
      </c>
      <c r="E559" s="27">
        <v>-2470</v>
      </c>
      <c r="F559" s="27" t="s">
        <v>316</v>
      </c>
      <c r="G559" s="3"/>
      <c r="H559" s="27" t="s">
        <v>1623</v>
      </c>
      <c r="I559" s="27" t="s">
        <v>1624</v>
      </c>
      <c r="J559" s="27">
        <v>2</v>
      </c>
      <c r="K559" s="27" t="s">
        <v>316</v>
      </c>
      <c r="L559" s="3" t="str">
        <f t="shared" si="0"/>
        <v/>
      </c>
      <c r="M559" s="27"/>
      <c r="N559" s="27"/>
      <c r="O559" s="27"/>
    </row>
    <row r="560" spans="1:15" ht="14.25" hidden="1">
      <c r="A560" s="40" t="s">
        <v>1625</v>
      </c>
      <c r="B560" s="41">
        <v>0</v>
      </c>
      <c r="C560" s="42">
        <v>-2472</v>
      </c>
      <c r="D560" s="27" t="s">
        <v>316</v>
      </c>
      <c r="E560" s="27">
        <v>-2472</v>
      </c>
      <c r="F560" s="27" t="s">
        <v>316</v>
      </c>
      <c r="G560" s="3"/>
      <c r="H560" s="27" t="s">
        <v>1626</v>
      </c>
      <c r="I560" s="27" t="s">
        <v>1627</v>
      </c>
      <c r="J560" s="27" t="s">
        <v>316</v>
      </c>
      <c r="K560" s="27">
        <v>4</v>
      </c>
      <c r="L560" s="3" t="str">
        <f t="shared" si="0"/>
        <v/>
      </c>
      <c r="M560" s="27"/>
      <c r="N560" s="27"/>
      <c r="O560" s="27"/>
    </row>
    <row r="561" spans="1:15" ht="14.25" hidden="1">
      <c r="A561" s="40" t="s">
        <v>1628</v>
      </c>
      <c r="B561" s="41">
        <v>0</v>
      </c>
      <c r="C561" s="42">
        <v>-2478</v>
      </c>
      <c r="D561" s="27" t="s">
        <v>316</v>
      </c>
      <c r="E561" s="27">
        <v>-2478</v>
      </c>
      <c r="F561" s="27" t="s">
        <v>316</v>
      </c>
      <c r="G561" s="3"/>
      <c r="H561" s="27" t="s">
        <v>1629</v>
      </c>
      <c r="I561" s="27" t="s">
        <v>805</v>
      </c>
      <c r="J561" s="27">
        <v>2</v>
      </c>
      <c r="K561" s="27" t="s">
        <v>316</v>
      </c>
      <c r="L561" s="3" t="str">
        <f t="shared" si="0"/>
        <v/>
      </c>
      <c r="M561" s="27"/>
      <c r="N561" s="27"/>
      <c r="O561" s="27"/>
    </row>
    <row r="562" spans="1:15" ht="14.25" hidden="1">
      <c r="A562" s="40" t="s">
        <v>1630</v>
      </c>
      <c r="B562" s="41">
        <v>0</v>
      </c>
      <c r="C562" s="42">
        <v>-2482</v>
      </c>
      <c r="D562" s="27" t="s">
        <v>316</v>
      </c>
      <c r="E562" s="27">
        <v>-2482</v>
      </c>
      <c r="F562" s="27" t="s">
        <v>316</v>
      </c>
      <c r="G562" s="3"/>
      <c r="H562" s="27" t="s">
        <v>1631</v>
      </c>
      <c r="I562" s="27" t="s">
        <v>1632</v>
      </c>
      <c r="J562" s="27" t="s">
        <v>316</v>
      </c>
      <c r="K562" s="27" t="s">
        <v>316</v>
      </c>
      <c r="L562" s="3" t="str">
        <f t="shared" si="0"/>
        <v/>
      </c>
      <c r="M562" s="27"/>
      <c r="N562" s="27"/>
      <c r="O562" s="27"/>
    </row>
    <row r="563" spans="1:15" ht="14.25" hidden="1">
      <c r="A563" s="40" t="s">
        <v>1633</v>
      </c>
      <c r="B563" s="41">
        <v>0</v>
      </c>
      <c r="C563" s="42">
        <v>-2483</v>
      </c>
      <c r="D563" s="27" t="s">
        <v>316</v>
      </c>
      <c r="E563" s="27">
        <v>-2483</v>
      </c>
      <c r="F563" s="27" t="s">
        <v>316</v>
      </c>
      <c r="G563" s="3"/>
      <c r="H563" s="27" t="s">
        <v>1634</v>
      </c>
      <c r="I563" s="27" t="s">
        <v>1635</v>
      </c>
      <c r="J563" s="27">
        <v>2</v>
      </c>
      <c r="K563" s="27" t="s">
        <v>316</v>
      </c>
      <c r="L563" s="3" t="str">
        <f t="shared" si="0"/>
        <v/>
      </c>
      <c r="M563" s="27"/>
      <c r="N563" s="27"/>
      <c r="O563" s="27"/>
    </row>
    <row r="564" spans="1:15" ht="14.25" hidden="1">
      <c r="A564" s="40" t="s">
        <v>1636</v>
      </c>
      <c r="B564" s="41">
        <v>0</v>
      </c>
      <c r="C564" s="42">
        <v>-2483</v>
      </c>
      <c r="D564" s="27" t="s">
        <v>316</v>
      </c>
      <c r="E564" s="27">
        <v>-2483</v>
      </c>
      <c r="F564" s="27" t="s">
        <v>316</v>
      </c>
      <c r="G564" s="3"/>
      <c r="H564" s="27" t="s">
        <v>1637</v>
      </c>
      <c r="I564" s="27" t="s">
        <v>1638</v>
      </c>
      <c r="J564" s="27" t="s">
        <v>316</v>
      </c>
      <c r="K564" s="27" t="s">
        <v>316</v>
      </c>
      <c r="L564" s="3" t="str">
        <f t="shared" si="0"/>
        <v/>
      </c>
      <c r="M564" s="27"/>
      <c r="N564" s="27"/>
      <c r="O564" s="27"/>
    </row>
    <row r="565" spans="1:15" ht="14.25" hidden="1">
      <c r="A565" s="40" t="s">
        <v>1639</v>
      </c>
      <c r="B565" s="41">
        <v>0</v>
      </c>
      <c r="C565" s="42">
        <v>-2488</v>
      </c>
      <c r="D565" s="27" t="s">
        <v>316</v>
      </c>
      <c r="E565" s="27">
        <v>-2488</v>
      </c>
      <c r="F565" s="27" t="s">
        <v>316</v>
      </c>
      <c r="G565" s="3"/>
      <c r="H565" s="27" t="s">
        <v>1640</v>
      </c>
      <c r="I565" s="27" t="s">
        <v>1641</v>
      </c>
      <c r="J565" s="27" t="s">
        <v>316</v>
      </c>
      <c r="K565" s="27" t="s">
        <v>316</v>
      </c>
      <c r="L565" s="3" t="str">
        <f t="shared" si="0"/>
        <v/>
      </c>
      <c r="M565" s="27"/>
      <c r="N565" s="27"/>
      <c r="O565" s="27"/>
    </row>
    <row r="566" spans="1:15" ht="14.25" hidden="1">
      <c r="A566" s="40" t="s">
        <v>1642</v>
      </c>
      <c r="B566" s="41">
        <v>0</v>
      </c>
      <c r="C566" s="42">
        <v>-295</v>
      </c>
      <c r="D566" s="27" t="s">
        <v>316</v>
      </c>
      <c r="E566" s="27">
        <v>-2492</v>
      </c>
      <c r="F566" s="27" t="s">
        <v>316</v>
      </c>
      <c r="G566" s="3"/>
      <c r="H566" s="27" t="s">
        <v>1643</v>
      </c>
      <c r="I566" s="27">
        <v>952</v>
      </c>
      <c r="J566" s="27">
        <v>2</v>
      </c>
      <c r="K566" s="27" t="s">
        <v>316</v>
      </c>
      <c r="L566" s="3" t="str">
        <f t="shared" si="0"/>
        <v/>
      </c>
      <c r="M566" s="27"/>
      <c r="N566" s="27"/>
      <c r="O566" s="27"/>
    </row>
    <row r="567" spans="1:15" ht="14.25" hidden="1">
      <c r="A567" s="40" t="s">
        <v>1644</v>
      </c>
      <c r="B567" s="41">
        <v>0</v>
      </c>
      <c r="C567" s="42">
        <v>-2498</v>
      </c>
      <c r="D567" s="27" t="s">
        <v>316</v>
      </c>
      <c r="E567" s="27">
        <v>-2498</v>
      </c>
      <c r="F567" s="27" t="s">
        <v>316</v>
      </c>
      <c r="G567" s="3"/>
      <c r="H567" s="27" t="s">
        <v>1645</v>
      </c>
      <c r="I567" s="27" t="s">
        <v>1646</v>
      </c>
      <c r="J567" s="27">
        <v>2</v>
      </c>
      <c r="K567" s="27" t="s">
        <v>316</v>
      </c>
      <c r="L567" s="3" t="str">
        <f t="shared" si="0"/>
        <v/>
      </c>
      <c r="M567" s="27"/>
      <c r="N567" s="27"/>
      <c r="O567" s="27"/>
    </row>
    <row r="568" spans="1:15" ht="14.25" hidden="1">
      <c r="A568" s="40" t="s">
        <v>1647</v>
      </c>
      <c r="B568" s="41">
        <v>0</v>
      </c>
      <c r="C568" s="42">
        <v>-2500</v>
      </c>
      <c r="D568" s="27" t="s">
        <v>316</v>
      </c>
      <c r="E568" s="27">
        <v>-2500</v>
      </c>
      <c r="F568" s="27" t="s">
        <v>316</v>
      </c>
      <c r="G568" s="3"/>
      <c r="H568" s="27" t="s">
        <v>1648</v>
      </c>
      <c r="I568" s="27" t="s">
        <v>1649</v>
      </c>
      <c r="J568" s="27" t="s">
        <v>316</v>
      </c>
      <c r="K568" s="27" t="s">
        <v>316</v>
      </c>
      <c r="L568" s="3" t="str">
        <f t="shared" si="0"/>
        <v/>
      </c>
      <c r="M568" s="27"/>
      <c r="N568" s="27"/>
      <c r="O568" s="27"/>
    </row>
    <row r="569" spans="1:15" ht="14.25" hidden="1">
      <c r="A569" s="40" t="s">
        <v>1650</v>
      </c>
      <c r="B569" s="41">
        <v>0</v>
      </c>
      <c r="C569" s="42">
        <v>-804</v>
      </c>
      <c r="D569" s="27" t="s">
        <v>316</v>
      </c>
      <c r="E569" s="27">
        <v>-2504</v>
      </c>
      <c r="F569" s="27" t="s">
        <v>316</v>
      </c>
      <c r="G569" s="3"/>
      <c r="H569" s="27" t="s">
        <v>1651</v>
      </c>
      <c r="I569" s="27" t="s">
        <v>1652</v>
      </c>
      <c r="J569" s="27" t="s">
        <v>316</v>
      </c>
      <c r="K569" s="27" t="s">
        <v>316</v>
      </c>
      <c r="L569" s="3" t="str">
        <f t="shared" si="0"/>
        <v/>
      </c>
      <c r="M569" s="27"/>
      <c r="N569" s="27"/>
      <c r="O569" s="27"/>
    </row>
    <row r="570" spans="1:15" ht="14.25" hidden="1">
      <c r="A570" s="40" t="s">
        <v>1653</v>
      </c>
      <c r="B570" s="41">
        <v>0</v>
      </c>
      <c r="C570" s="42">
        <v>-2505</v>
      </c>
      <c r="D570" s="27" t="s">
        <v>316</v>
      </c>
      <c r="E570" s="27">
        <v>-2505</v>
      </c>
      <c r="F570" s="27" t="s">
        <v>316</v>
      </c>
      <c r="G570" s="3"/>
      <c r="H570" s="27" t="s">
        <v>1654</v>
      </c>
      <c r="I570" s="27" t="s">
        <v>1655</v>
      </c>
      <c r="J570" s="27" t="s">
        <v>316</v>
      </c>
      <c r="K570" s="27" t="s">
        <v>316</v>
      </c>
      <c r="L570" s="3" t="str">
        <f t="shared" si="0"/>
        <v/>
      </c>
      <c r="M570" s="27"/>
      <c r="N570" s="27"/>
      <c r="O570" s="27"/>
    </row>
    <row r="571" spans="1:15" ht="14.25" hidden="1">
      <c r="A571" s="40" t="s">
        <v>1656</v>
      </c>
      <c r="B571" s="41">
        <v>0</v>
      </c>
      <c r="C571" s="42">
        <v>-2522</v>
      </c>
      <c r="D571" s="27" t="s">
        <v>316</v>
      </c>
      <c r="E571" s="27">
        <v>-2522</v>
      </c>
      <c r="F571" s="27" t="s">
        <v>316</v>
      </c>
      <c r="G571" s="3"/>
      <c r="H571" s="27" t="s">
        <v>1657</v>
      </c>
      <c r="I571" s="27" t="s">
        <v>1658</v>
      </c>
      <c r="J571" s="27" t="s">
        <v>316</v>
      </c>
      <c r="K571" s="27" t="s">
        <v>316</v>
      </c>
      <c r="L571" s="3" t="str">
        <f t="shared" si="0"/>
        <v/>
      </c>
      <c r="M571" s="27"/>
      <c r="N571" s="27"/>
      <c r="O571" s="27"/>
    </row>
    <row r="572" spans="1:15" ht="14.25" hidden="1">
      <c r="A572" s="40" t="s">
        <v>1659</v>
      </c>
      <c r="B572" s="41">
        <v>0</v>
      </c>
      <c r="C572" s="42">
        <v>-2523</v>
      </c>
      <c r="D572" s="27" t="s">
        <v>316</v>
      </c>
      <c r="E572" s="27">
        <v>-2523</v>
      </c>
      <c r="F572" s="27" t="s">
        <v>316</v>
      </c>
      <c r="G572" s="3"/>
      <c r="H572" s="27" t="s">
        <v>1660</v>
      </c>
      <c r="I572" s="27" t="s">
        <v>1661</v>
      </c>
      <c r="J572" s="27" t="s">
        <v>316</v>
      </c>
      <c r="K572" s="27" t="s">
        <v>316</v>
      </c>
      <c r="L572" s="3" t="str">
        <f t="shared" si="0"/>
        <v/>
      </c>
      <c r="M572" s="27"/>
      <c r="N572" s="27"/>
      <c r="O572" s="27"/>
    </row>
    <row r="573" spans="1:15" ht="14.25" hidden="1">
      <c r="A573" s="40" t="s">
        <v>1662</v>
      </c>
      <c r="B573" s="41">
        <v>0</v>
      </c>
      <c r="C573" s="42">
        <v>-2525</v>
      </c>
      <c r="D573" s="27" t="s">
        <v>316</v>
      </c>
      <c r="E573" s="27">
        <v>-2525</v>
      </c>
      <c r="F573" s="27" t="s">
        <v>316</v>
      </c>
      <c r="G573" s="3"/>
      <c r="H573" s="27" t="s">
        <v>1663</v>
      </c>
      <c r="I573" s="27" t="s">
        <v>1664</v>
      </c>
      <c r="J573" s="27" t="s">
        <v>316</v>
      </c>
      <c r="K573" s="27" t="s">
        <v>316</v>
      </c>
      <c r="L573" s="3" t="str">
        <f t="shared" si="0"/>
        <v/>
      </c>
      <c r="M573" s="27"/>
      <c r="N573" s="27"/>
      <c r="O573" s="27"/>
    </row>
    <row r="574" spans="1:15" ht="14.25" hidden="1">
      <c r="A574" s="40" t="s">
        <v>1665</v>
      </c>
      <c r="B574" s="41">
        <v>0</v>
      </c>
      <c r="C574" s="42">
        <v>-787</v>
      </c>
      <c r="D574" s="27" t="s">
        <v>316</v>
      </c>
      <c r="E574" s="27">
        <v>-2527</v>
      </c>
      <c r="F574" s="27" t="s">
        <v>316</v>
      </c>
      <c r="G574" s="3"/>
      <c r="H574" s="27" t="s">
        <v>1666</v>
      </c>
      <c r="I574" s="27">
        <v>384</v>
      </c>
      <c r="J574" s="27" t="s">
        <v>316</v>
      </c>
      <c r="K574" s="27" t="s">
        <v>316</v>
      </c>
      <c r="L574" s="3" t="str">
        <f t="shared" si="0"/>
        <v/>
      </c>
      <c r="M574" s="27"/>
      <c r="N574" s="27"/>
      <c r="O574" s="27"/>
    </row>
    <row r="575" spans="1:15" ht="14.25" hidden="1">
      <c r="A575" s="40" t="s">
        <v>1667</v>
      </c>
      <c r="B575" s="41">
        <v>0</v>
      </c>
      <c r="C575" s="42">
        <v>-2528</v>
      </c>
      <c r="D575" s="27" t="s">
        <v>316</v>
      </c>
      <c r="E575" s="27">
        <v>-2528</v>
      </c>
      <c r="F575" s="27" t="s">
        <v>316</v>
      </c>
      <c r="G575" s="3"/>
      <c r="H575" s="27" t="s">
        <v>1668</v>
      </c>
      <c r="I575" s="27" t="s">
        <v>1669</v>
      </c>
      <c r="J575" s="27" t="s">
        <v>316</v>
      </c>
      <c r="K575" s="27" t="s">
        <v>316</v>
      </c>
      <c r="L575" s="3" t="str">
        <f t="shared" si="0"/>
        <v/>
      </c>
      <c r="M575" s="27"/>
      <c r="N575" s="27"/>
      <c r="O575" s="27"/>
    </row>
    <row r="576" spans="1:15" ht="14.25" hidden="1">
      <c r="A576" s="40" t="s">
        <v>1670</v>
      </c>
      <c r="B576" s="41">
        <v>0</v>
      </c>
      <c r="C576" s="42">
        <v>-2529</v>
      </c>
      <c r="D576" s="27" t="s">
        <v>316</v>
      </c>
      <c r="E576" s="27">
        <v>-2529</v>
      </c>
      <c r="F576" s="27" t="s">
        <v>316</v>
      </c>
      <c r="G576" s="3"/>
      <c r="H576" s="27" t="s">
        <v>1671</v>
      </c>
      <c r="I576" s="27" t="s">
        <v>1672</v>
      </c>
      <c r="J576" s="27" t="s">
        <v>316</v>
      </c>
      <c r="K576" s="27" t="s">
        <v>316</v>
      </c>
      <c r="L576" s="3" t="str">
        <f t="shared" si="0"/>
        <v/>
      </c>
      <c r="M576" s="27"/>
      <c r="N576" s="27"/>
      <c r="O576" s="27"/>
    </row>
    <row r="577" spans="1:15" ht="14.25" hidden="1">
      <c r="A577" s="40" t="s">
        <v>1673</v>
      </c>
      <c r="B577" s="41">
        <v>0</v>
      </c>
      <c r="C577" s="42">
        <v>-2529</v>
      </c>
      <c r="D577" s="27" t="s">
        <v>316</v>
      </c>
      <c r="E577" s="27">
        <v>-2529</v>
      </c>
      <c r="F577" s="27" t="s">
        <v>316</v>
      </c>
      <c r="G577" s="3"/>
      <c r="H577" s="27" t="s">
        <v>1674</v>
      </c>
      <c r="I577" s="27" t="s">
        <v>1675</v>
      </c>
      <c r="J577" s="27" t="s">
        <v>316</v>
      </c>
      <c r="K577" s="27" t="s">
        <v>316</v>
      </c>
      <c r="L577" s="3" t="str">
        <f t="shared" si="0"/>
        <v/>
      </c>
      <c r="M577" s="27"/>
      <c r="N577" s="27"/>
      <c r="O577" s="27"/>
    </row>
    <row r="578" spans="1:15" ht="14.25" hidden="1">
      <c r="A578" s="40" t="s">
        <v>1676</v>
      </c>
      <c r="B578" s="41">
        <v>0</v>
      </c>
      <c r="C578" s="42">
        <v>-2551</v>
      </c>
      <c r="D578" s="27" t="s">
        <v>316</v>
      </c>
      <c r="E578" s="27">
        <v>-2551</v>
      </c>
      <c r="F578" s="27" t="s">
        <v>316</v>
      </c>
      <c r="G578" s="3"/>
      <c r="H578" s="27" t="s">
        <v>1677</v>
      </c>
      <c r="I578" s="27" t="s">
        <v>1678</v>
      </c>
      <c r="J578" s="27" t="s">
        <v>316</v>
      </c>
      <c r="K578" s="27" t="s">
        <v>316</v>
      </c>
      <c r="L578" s="3" t="str">
        <f t="shared" si="0"/>
        <v/>
      </c>
      <c r="M578" s="27"/>
      <c r="N578" s="27"/>
      <c r="O578" s="27"/>
    </row>
    <row r="579" spans="1:15" ht="14.25" hidden="1">
      <c r="A579" s="40" t="s">
        <v>1679</v>
      </c>
      <c r="B579" s="41">
        <v>0</v>
      </c>
      <c r="C579" s="42">
        <v>-2551</v>
      </c>
      <c r="D579" s="27" t="s">
        <v>316</v>
      </c>
      <c r="E579" s="27">
        <v>-2551</v>
      </c>
      <c r="F579" s="27" t="s">
        <v>316</v>
      </c>
      <c r="G579" s="3"/>
      <c r="H579" s="27" t="s">
        <v>1680</v>
      </c>
      <c r="I579" s="27" t="s">
        <v>1681</v>
      </c>
      <c r="J579" s="27" t="s">
        <v>316</v>
      </c>
      <c r="K579" s="27" t="s">
        <v>316</v>
      </c>
      <c r="L579" s="3" t="str">
        <f t="shared" si="0"/>
        <v/>
      </c>
      <c r="M579" s="27"/>
      <c r="N579" s="27"/>
      <c r="O579" s="27"/>
    </row>
    <row r="580" spans="1:15" ht="14.25" hidden="1">
      <c r="A580" s="40" t="s">
        <v>1682</v>
      </c>
      <c r="B580" s="41">
        <v>0</v>
      </c>
      <c r="C580" s="42">
        <v>-2557</v>
      </c>
      <c r="D580" s="27" t="s">
        <v>316</v>
      </c>
      <c r="E580" s="27">
        <v>-2557</v>
      </c>
      <c r="F580" s="27" t="s">
        <v>316</v>
      </c>
      <c r="G580" s="3"/>
      <c r="H580" s="27" t="s">
        <v>1683</v>
      </c>
      <c r="I580" s="27" t="s">
        <v>1684</v>
      </c>
      <c r="J580" s="27" t="s">
        <v>316</v>
      </c>
      <c r="K580" s="27">
        <v>2</v>
      </c>
      <c r="L580" s="3" t="str">
        <f t="shared" si="0"/>
        <v/>
      </c>
      <c r="M580" s="27"/>
      <c r="N580" s="27"/>
      <c r="O580" s="27"/>
    </row>
    <row r="581" spans="1:15" ht="14.25" hidden="1">
      <c r="A581" s="40" t="s">
        <v>1685</v>
      </c>
      <c r="B581" s="41">
        <v>0</v>
      </c>
      <c r="C581" s="42">
        <v>-2561</v>
      </c>
      <c r="D581" s="27" t="s">
        <v>316</v>
      </c>
      <c r="E581" s="27">
        <v>-2561</v>
      </c>
      <c r="F581" s="27" t="s">
        <v>316</v>
      </c>
      <c r="G581" s="3"/>
      <c r="H581" s="27" t="s">
        <v>1686</v>
      </c>
      <c r="I581" s="27" t="s">
        <v>1687</v>
      </c>
      <c r="J581" s="27" t="s">
        <v>316</v>
      </c>
      <c r="K581" s="27" t="s">
        <v>316</v>
      </c>
      <c r="L581" s="3" t="str">
        <f t="shared" si="0"/>
        <v/>
      </c>
      <c r="M581" s="27"/>
      <c r="N581" s="27"/>
      <c r="O581" s="27"/>
    </row>
    <row r="582" spans="1:15" ht="14.25" hidden="1">
      <c r="A582" s="40" t="s">
        <v>1688</v>
      </c>
      <c r="B582" s="41">
        <v>0</v>
      </c>
      <c r="C582" s="42">
        <v>-2569</v>
      </c>
      <c r="D582" s="27" t="s">
        <v>316</v>
      </c>
      <c r="E582" s="27">
        <v>-2569</v>
      </c>
      <c r="F582" s="27" t="s">
        <v>316</v>
      </c>
      <c r="G582" s="3"/>
      <c r="H582" s="27" t="s">
        <v>782</v>
      </c>
      <c r="I582" s="27" t="s">
        <v>1689</v>
      </c>
      <c r="J582" s="27" t="s">
        <v>316</v>
      </c>
      <c r="K582" s="27" t="s">
        <v>316</v>
      </c>
      <c r="L582" s="3" t="str">
        <f t="shared" si="0"/>
        <v/>
      </c>
      <c r="M582" s="27"/>
      <c r="N582" s="27"/>
      <c r="O582" s="27"/>
    </row>
    <row r="583" spans="1:15" ht="14.25" hidden="1">
      <c r="A583" s="40" t="s">
        <v>1690</v>
      </c>
      <c r="B583" s="41">
        <v>0</v>
      </c>
      <c r="C583" s="42">
        <v>-2573</v>
      </c>
      <c r="D583" s="27" t="s">
        <v>316</v>
      </c>
      <c r="E583" s="27">
        <v>-2573</v>
      </c>
      <c r="F583" s="27" t="s">
        <v>316</v>
      </c>
      <c r="G583" s="3"/>
      <c r="H583" s="27" t="s">
        <v>1691</v>
      </c>
      <c r="I583" s="27" t="s">
        <v>1262</v>
      </c>
      <c r="J583" s="27" t="s">
        <v>316</v>
      </c>
      <c r="K583" s="27" t="s">
        <v>316</v>
      </c>
      <c r="L583" s="3" t="str">
        <f t="shared" si="0"/>
        <v/>
      </c>
      <c r="M583" s="27"/>
      <c r="N583" s="27"/>
      <c r="O583" s="27"/>
    </row>
    <row r="584" spans="1:15" ht="14.25" hidden="1">
      <c r="A584" s="40" t="s">
        <v>1692</v>
      </c>
      <c r="B584" s="41">
        <v>0</v>
      </c>
      <c r="C584" s="42">
        <v>-208</v>
      </c>
      <c r="D584" s="27" t="s">
        <v>316</v>
      </c>
      <c r="E584" s="27">
        <v>-2574</v>
      </c>
      <c r="F584" s="27" t="s">
        <v>316</v>
      </c>
      <c r="G584" s="3"/>
      <c r="H584" s="27" t="s">
        <v>1447</v>
      </c>
      <c r="I584" s="27" t="s">
        <v>1693</v>
      </c>
      <c r="J584" s="27">
        <v>2</v>
      </c>
      <c r="K584" s="27" t="s">
        <v>316</v>
      </c>
      <c r="L584" s="3" t="str">
        <f t="shared" si="0"/>
        <v/>
      </c>
      <c r="M584" s="27"/>
      <c r="N584" s="27"/>
      <c r="O584" s="27"/>
    </row>
    <row r="585" spans="1:15" ht="14.25" hidden="1">
      <c r="A585" s="40" t="s">
        <v>1694</v>
      </c>
      <c r="B585" s="41">
        <v>0</v>
      </c>
      <c r="C585" s="42">
        <v>-2588</v>
      </c>
      <c r="D585" s="27" t="s">
        <v>316</v>
      </c>
      <c r="E585" s="27">
        <v>-2588</v>
      </c>
      <c r="F585" s="27" t="s">
        <v>316</v>
      </c>
      <c r="G585" s="3"/>
      <c r="H585" s="27" t="s">
        <v>1695</v>
      </c>
      <c r="I585" s="27" t="s">
        <v>1696</v>
      </c>
      <c r="J585" s="27" t="s">
        <v>316</v>
      </c>
      <c r="K585" s="27" t="s">
        <v>316</v>
      </c>
      <c r="L585" s="3" t="str">
        <f t="shared" si="0"/>
        <v/>
      </c>
      <c r="M585" s="27"/>
      <c r="N585" s="27"/>
      <c r="O585" s="27"/>
    </row>
    <row r="586" spans="1:15" ht="14.25" hidden="1">
      <c r="A586" s="40" t="s">
        <v>1697</v>
      </c>
      <c r="B586" s="41">
        <v>0</v>
      </c>
      <c r="C586" s="42">
        <v>-2593</v>
      </c>
      <c r="D586" s="27" t="s">
        <v>316</v>
      </c>
      <c r="E586" s="27">
        <v>-2593</v>
      </c>
      <c r="F586" s="27" t="s">
        <v>316</v>
      </c>
      <c r="G586" s="3"/>
      <c r="H586" s="27" t="s">
        <v>1698</v>
      </c>
      <c r="I586" s="27" t="s">
        <v>1517</v>
      </c>
      <c r="J586" s="27" t="s">
        <v>316</v>
      </c>
      <c r="K586" s="27" t="s">
        <v>316</v>
      </c>
      <c r="L586" s="3" t="str">
        <f t="shared" si="0"/>
        <v/>
      </c>
      <c r="M586" s="27"/>
      <c r="N586" s="27"/>
      <c r="O586" s="27"/>
    </row>
    <row r="587" spans="1:15" ht="14.25" hidden="1">
      <c r="A587" s="40" t="s">
        <v>1699</v>
      </c>
      <c r="B587" s="41">
        <v>0</v>
      </c>
      <c r="C587" s="42">
        <v>-2603</v>
      </c>
      <c r="D587" s="27" t="s">
        <v>316</v>
      </c>
      <c r="E587" s="27">
        <v>-2603</v>
      </c>
      <c r="F587" s="27" t="s">
        <v>316</v>
      </c>
      <c r="G587" s="3"/>
      <c r="H587" s="27" t="s">
        <v>1700</v>
      </c>
      <c r="I587" s="27" t="s">
        <v>1701</v>
      </c>
      <c r="J587" s="27" t="s">
        <v>316</v>
      </c>
      <c r="K587" s="27" t="s">
        <v>316</v>
      </c>
      <c r="L587" s="3" t="str">
        <f t="shared" si="0"/>
        <v/>
      </c>
      <c r="M587" s="27"/>
      <c r="N587" s="27"/>
      <c r="O587" s="27"/>
    </row>
    <row r="588" spans="1:15" ht="14.25" hidden="1">
      <c r="A588" s="40" t="s">
        <v>1702</v>
      </c>
      <c r="B588" s="41">
        <v>0</v>
      </c>
      <c r="C588" s="42">
        <v>-2609</v>
      </c>
      <c r="D588" s="27" t="s">
        <v>316</v>
      </c>
      <c r="E588" s="27">
        <v>-2609</v>
      </c>
      <c r="F588" s="27" t="s">
        <v>316</v>
      </c>
      <c r="G588" s="3"/>
      <c r="H588" s="27" t="s">
        <v>1703</v>
      </c>
      <c r="I588" s="27" t="s">
        <v>1442</v>
      </c>
      <c r="J588" s="27" t="s">
        <v>316</v>
      </c>
      <c r="K588" s="27" t="s">
        <v>316</v>
      </c>
      <c r="L588" s="3" t="str">
        <f t="shared" si="0"/>
        <v/>
      </c>
      <c r="M588" s="27"/>
      <c r="N588" s="27"/>
      <c r="O588" s="27"/>
    </row>
    <row r="589" spans="1:15" ht="14.25" hidden="1">
      <c r="A589" s="40" t="s">
        <v>1704</v>
      </c>
      <c r="B589" s="41">
        <v>0</v>
      </c>
      <c r="C589" s="42">
        <v>-2623</v>
      </c>
      <c r="D589" s="27" t="s">
        <v>316</v>
      </c>
      <c r="E589" s="27">
        <v>-2623</v>
      </c>
      <c r="F589" s="27" t="s">
        <v>316</v>
      </c>
      <c r="G589" s="3"/>
      <c r="H589" s="27" t="s">
        <v>1705</v>
      </c>
      <c r="I589" s="27" t="s">
        <v>1706</v>
      </c>
      <c r="J589" s="27">
        <v>2</v>
      </c>
      <c r="K589" s="27" t="s">
        <v>316</v>
      </c>
      <c r="L589" s="3" t="str">
        <f t="shared" si="0"/>
        <v/>
      </c>
      <c r="M589" s="27"/>
      <c r="N589" s="27"/>
      <c r="O589" s="27"/>
    </row>
    <row r="590" spans="1:15" ht="14.25" hidden="1">
      <c r="A590" s="40" t="s">
        <v>1707</v>
      </c>
      <c r="B590" s="41">
        <v>0</v>
      </c>
      <c r="C590" s="42">
        <v>-2623</v>
      </c>
      <c r="D590" s="27" t="s">
        <v>316</v>
      </c>
      <c r="E590" s="27">
        <v>-2623</v>
      </c>
      <c r="F590" s="27" t="s">
        <v>316</v>
      </c>
      <c r="G590" s="3"/>
      <c r="H590" s="27" t="s">
        <v>1708</v>
      </c>
      <c r="I590" s="27" t="s">
        <v>1709</v>
      </c>
      <c r="J590" s="27" t="s">
        <v>316</v>
      </c>
      <c r="K590" s="27" t="s">
        <v>316</v>
      </c>
      <c r="L590" s="3" t="str">
        <f t="shared" si="0"/>
        <v/>
      </c>
      <c r="M590" s="27"/>
      <c r="N590" s="27"/>
      <c r="O590" s="27"/>
    </row>
    <row r="591" spans="1:15" ht="14.25" hidden="1">
      <c r="A591" s="40" t="s">
        <v>1710</v>
      </c>
      <c r="B591" s="41">
        <v>0</v>
      </c>
      <c r="C591" s="42">
        <v>-2626</v>
      </c>
      <c r="D591" s="27" t="s">
        <v>316</v>
      </c>
      <c r="E591" s="27">
        <v>-2626</v>
      </c>
      <c r="F591" s="27" t="s">
        <v>316</v>
      </c>
      <c r="G591" s="3"/>
      <c r="H591" s="27" t="s">
        <v>1711</v>
      </c>
      <c r="I591" s="27" t="s">
        <v>1712</v>
      </c>
      <c r="J591" s="27" t="s">
        <v>316</v>
      </c>
      <c r="K591" s="27" t="s">
        <v>316</v>
      </c>
      <c r="L591" s="3" t="str">
        <f t="shared" si="0"/>
        <v/>
      </c>
      <c r="M591" s="27"/>
      <c r="N591" s="27"/>
      <c r="O591" s="27"/>
    </row>
    <row r="592" spans="1:15" ht="14.25" hidden="1">
      <c r="A592" s="40" t="s">
        <v>1713</v>
      </c>
      <c r="B592" s="41">
        <v>0</v>
      </c>
      <c r="C592" s="42">
        <v>-2627</v>
      </c>
      <c r="D592" s="27" t="s">
        <v>316</v>
      </c>
      <c r="E592" s="27">
        <v>-2627</v>
      </c>
      <c r="F592" s="27" t="s">
        <v>316</v>
      </c>
      <c r="G592" s="3"/>
      <c r="H592" s="27" t="s">
        <v>1714</v>
      </c>
      <c r="I592" s="27" t="s">
        <v>1715</v>
      </c>
      <c r="J592" s="27">
        <v>2</v>
      </c>
      <c r="K592" s="27" t="s">
        <v>316</v>
      </c>
      <c r="L592" s="3" t="str">
        <f t="shared" si="0"/>
        <v/>
      </c>
      <c r="M592" s="27"/>
      <c r="N592" s="27"/>
      <c r="O592" s="27"/>
    </row>
    <row r="593" spans="1:15" ht="14.25" hidden="1">
      <c r="A593" s="40" t="s">
        <v>1716</v>
      </c>
      <c r="B593" s="41">
        <v>0</v>
      </c>
      <c r="C593" s="42">
        <v>-2630</v>
      </c>
      <c r="D593" s="27" t="s">
        <v>316</v>
      </c>
      <c r="E593" s="27">
        <v>-2630</v>
      </c>
      <c r="F593" s="27" t="s">
        <v>316</v>
      </c>
      <c r="G593" s="3"/>
      <c r="H593" s="27" t="s">
        <v>1717</v>
      </c>
      <c r="I593" s="27" t="s">
        <v>1718</v>
      </c>
      <c r="J593" s="27" t="s">
        <v>316</v>
      </c>
      <c r="K593" s="27" t="s">
        <v>316</v>
      </c>
      <c r="L593" s="3" t="str">
        <f t="shared" si="0"/>
        <v/>
      </c>
      <c r="M593" s="27"/>
      <c r="N593" s="27"/>
      <c r="O593" s="27"/>
    </row>
    <row r="594" spans="1:15" ht="14.25" hidden="1">
      <c r="A594" s="40" t="s">
        <v>1719</v>
      </c>
      <c r="B594" s="41">
        <v>0</v>
      </c>
      <c r="C594" s="42">
        <v>-2644</v>
      </c>
      <c r="D594" s="27" t="s">
        <v>316</v>
      </c>
      <c r="E594" s="27">
        <v>-2644</v>
      </c>
      <c r="F594" s="27" t="s">
        <v>316</v>
      </c>
      <c r="G594" s="3"/>
      <c r="H594" s="27" t="s">
        <v>1720</v>
      </c>
      <c r="I594" s="27" t="s">
        <v>1721</v>
      </c>
      <c r="J594" s="27" t="s">
        <v>316</v>
      </c>
      <c r="K594" s="27" t="s">
        <v>316</v>
      </c>
      <c r="L594" s="3" t="str">
        <f t="shared" si="0"/>
        <v/>
      </c>
      <c r="M594" s="27"/>
      <c r="N594" s="27"/>
      <c r="O594" s="27"/>
    </row>
    <row r="595" spans="1:15" ht="14.25" hidden="1">
      <c r="A595" s="40" t="s">
        <v>1722</v>
      </c>
      <c r="B595" s="41">
        <v>0</v>
      </c>
      <c r="C595" s="42">
        <v>-2646</v>
      </c>
      <c r="D595" s="27" t="s">
        <v>316</v>
      </c>
      <c r="E595" s="27">
        <v>-2646</v>
      </c>
      <c r="F595" s="27" t="s">
        <v>316</v>
      </c>
      <c r="G595" s="3"/>
      <c r="H595" s="27" t="s">
        <v>1723</v>
      </c>
      <c r="I595" s="27" t="s">
        <v>1724</v>
      </c>
      <c r="J595" s="27" t="s">
        <v>316</v>
      </c>
      <c r="K595" s="27" t="s">
        <v>316</v>
      </c>
      <c r="L595" s="3" t="str">
        <f t="shared" si="0"/>
        <v/>
      </c>
      <c r="M595" s="27"/>
      <c r="N595" s="27"/>
      <c r="O595" s="27"/>
    </row>
    <row r="596" spans="1:15" ht="14.25" hidden="1">
      <c r="A596" s="40" t="s">
        <v>1725</v>
      </c>
      <c r="B596" s="41">
        <v>0</v>
      </c>
      <c r="C596" s="42">
        <v>-2652</v>
      </c>
      <c r="D596" s="27" t="s">
        <v>316</v>
      </c>
      <c r="E596" s="27">
        <v>-2652</v>
      </c>
      <c r="F596" s="27" t="s">
        <v>316</v>
      </c>
      <c r="G596" s="3"/>
      <c r="H596" s="27" t="s">
        <v>1726</v>
      </c>
      <c r="I596" s="27" t="s">
        <v>1727</v>
      </c>
      <c r="J596" s="27" t="s">
        <v>316</v>
      </c>
      <c r="K596" s="27" t="s">
        <v>316</v>
      </c>
      <c r="L596" s="3" t="str">
        <f t="shared" si="0"/>
        <v/>
      </c>
      <c r="M596" s="27"/>
      <c r="N596" s="27"/>
      <c r="O596" s="27"/>
    </row>
    <row r="597" spans="1:15" ht="14.25" hidden="1">
      <c r="A597" s="40" t="s">
        <v>1728</v>
      </c>
      <c r="B597" s="41">
        <v>0</v>
      </c>
      <c r="C597" s="42">
        <v>-2652</v>
      </c>
      <c r="D597" s="27" t="s">
        <v>316</v>
      </c>
      <c r="E597" s="27">
        <v>-2652</v>
      </c>
      <c r="F597" s="27" t="s">
        <v>316</v>
      </c>
      <c r="G597" s="3"/>
      <c r="H597" s="27" t="s">
        <v>1729</v>
      </c>
      <c r="I597" s="27" t="s">
        <v>1730</v>
      </c>
      <c r="J597" s="27" t="s">
        <v>316</v>
      </c>
      <c r="K597" s="27" t="s">
        <v>316</v>
      </c>
      <c r="L597" s="3" t="str">
        <f t="shared" si="0"/>
        <v/>
      </c>
      <c r="M597" s="27"/>
      <c r="N597" s="27"/>
      <c r="O597" s="27"/>
    </row>
    <row r="598" spans="1:15" ht="14.25" hidden="1">
      <c r="A598" s="40" t="s">
        <v>1731</v>
      </c>
      <c r="B598" s="41">
        <v>0</v>
      </c>
      <c r="C598" s="42">
        <v>-2729</v>
      </c>
      <c r="D598" s="27" t="s">
        <v>316</v>
      </c>
      <c r="E598" s="27">
        <v>-2729</v>
      </c>
      <c r="F598" s="27" t="s">
        <v>316</v>
      </c>
      <c r="G598" s="3"/>
      <c r="H598" s="27" t="s">
        <v>1732</v>
      </c>
      <c r="I598" s="27" t="s">
        <v>1733</v>
      </c>
      <c r="J598" s="27" t="s">
        <v>316</v>
      </c>
      <c r="K598" s="27" t="s">
        <v>316</v>
      </c>
      <c r="L598" s="3" t="str">
        <f t="shared" si="0"/>
        <v/>
      </c>
      <c r="M598" s="27"/>
      <c r="N598" s="27"/>
      <c r="O598" s="27"/>
    </row>
    <row r="599" spans="1:15" ht="14.25" hidden="1">
      <c r="A599" s="40" t="s">
        <v>1734</v>
      </c>
      <c r="B599" s="41">
        <v>0</v>
      </c>
      <c r="C599" s="42">
        <v>-2758</v>
      </c>
      <c r="D599" s="27" t="s">
        <v>316</v>
      </c>
      <c r="E599" s="27">
        <v>-2758</v>
      </c>
      <c r="F599" s="27" t="s">
        <v>316</v>
      </c>
      <c r="G599" s="3"/>
      <c r="H599" s="27" t="s">
        <v>1735</v>
      </c>
      <c r="I599" s="27" t="s">
        <v>1736</v>
      </c>
      <c r="J599" s="27">
        <v>2</v>
      </c>
      <c r="K599" s="27" t="s">
        <v>316</v>
      </c>
      <c r="L599" s="3" t="str">
        <f t="shared" si="0"/>
        <v/>
      </c>
      <c r="M599" s="27"/>
      <c r="N599" s="27"/>
      <c r="O599" s="27"/>
    </row>
    <row r="600" spans="1:15" ht="14.25" hidden="1">
      <c r="A600" s="40" t="s">
        <v>1737</v>
      </c>
      <c r="B600" s="41">
        <v>0</v>
      </c>
      <c r="C600" s="42">
        <v>-2763</v>
      </c>
      <c r="D600" s="27" t="s">
        <v>316</v>
      </c>
      <c r="E600" s="27">
        <v>-2763</v>
      </c>
      <c r="F600" s="27" t="s">
        <v>316</v>
      </c>
      <c r="G600" s="3"/>
      <c r="H600" s="27" t="s">
        <v>1738</v>
      </c>
      <c r="I600" s="27" t="s">
        <v>1739</v>
      </c>
      <c r="J600" s="27" t="s">
        <v>316</v>
      </c>
      <c r="K600" s="27" t="s">
        <v>316</v>
      </c>
      <c r="L600" s="3" t="str">
        <f t="shared" si="0"/>
        <v/>
      </c>
      <c r="M600" s="27"/>
      <c r="N600" s="27"/>
      <c r="O600" s="27"/>
    </row>
    <row r="601" spans="1:15" ht="14.25" hidden="1">
      <c r="A601" s="40" t="s">
        <v>1740</v>
      </c>
      <c r="B601" s="41">
        <v>0</v>
      </c>
      <c r="C601" s="42">
        <v>-2772</v>
      </c>
      <c r="D601" s="27" t="s">
        <v>316</v>
      </c>
      <c r="E601" s="27">
        <v>-2772</v>
      </c>
      <c r="F601" s="27" t="s">
        <v>316</v>
      </c>
      <c r="G601" s="3"/>
      <c r="H601" s="27" t="s">
        <v>1741</v>
      </c>
      <c r="I601" s="27" t="s">
        <v>1742</v>
      </c>
      <c r="J601" s="27" t="s">
        <v>316</v>
      </c>
      <c r="K601" s="27" t="s">
        <v>316</v>
      </c>
      <c r="L601" s="3" t="str">
        <f t="shared" si="0"/>
        <v/>
      </c>
      <c r="M601" s="27"/>
      <c r="N601" s="27"/>
      <c r="O601" s="27"/>
    </row>
    <row r="602" spans="1:15" ht="14.25" hidden="1">
      <c r="A602" s="40" t="s">
        <v>1743</v>
      </c>
      <c r="B602" s="41">
        <v>0</v>
      </c>
      <c r="C602" s="42">
        <v>-2778</v>
      </c>
      <c r="D602" s="27" t="s">
        <v>316</v>
      </c>
      <c r="E602" s="27">
        <v>-2778</v>
      </c>
      <c r="F602" s="27" t="s">
        <v>316</v>
      </c>
      <c r="G602" s="3"/>
      <c r="H602" s="27" t="s">
        <v>1744</v>
      </c>
      <c r="I602" s="27" t="s">
        <v>1745</v>
      </c>
      <c r="J602" s="27" t="s">
        <v>316</v>
      </c>
      <c r="K602" s="27" t="s">
        <v>316</v>
      </c>
      <c r="L602" s="3" t="str">
        <f t="shared" si="0"/>
        <v/>
      </c>
      <c r="M602" s="27"/>
      <c r="N602" s="27"/>
      <c r="O602" s="27"/>
    </row>
    <row r="603" spans="1:15" ht="14.25" hidden="1">
      <c r="A603" s="40" t="s">
        <v>1746</v>
      </c>
      <c r="B603" s="41">
        <v>0</v>
      </c>
      <c r="C603" s="42">
        <v>-2792</v>
      </c>
      <c r="D603" s="27" t="s">
        <v>316</v>
      </c>
      <c r="E603" s="27">
        <v>-2792</v>
      </c>
      <c r="F603" s="27" t="s">
        <v>316</v>
      </c>
      <c r="G603" s="3"/>
      <c r="H603" s="27" t="s">
        <v>1747</v>
      </c>
      <c r="I603" s="27" t="s">
        <v>1282</v>
      </c>
      <c r="J603" s="27" t="s">
        <v>316</v>
      </c>
      <c r="K603" s="27" t="s">
        <v>316</v>
      </c>
      <c r="L603" s="3" t="str">
        <f t="shared" si="0"/>
        <v/>
      </c>
      <c r="M603" s="27"/>
      <c r="N603" s="27"/>
      <c r="O603" s="27"/>
    </row>
    <row r="604" spans="1:15" ht="14.25" hidden="1">
      <c r="A604" s="40" t="s">
        <v>1748</v>
      </c>
      <c r="B604" s="41">
        <v>0</v>
      </c>
      <c r="C604" s="42">
        <v>-2797</v>
      </c>
      <c r="D604" s="27" t="s">
        <v>316</v>
      </c>
      <c r="E604" s="27">
        <v>-2797</v>
      </c>
      <c r="F604" s="27" t="s">
        <v>316</v>
      </c>
      <c r="G604" s="3"/>
      <c r="H604" s="27" t="s">
        <v>1749</v>
      </c>
      <c r="I604" s="27" t="s">
        <v>1750</v>
      </c>
      <c r="J604" s="27" t="s">
        <v>316</v>
      </c>
      <c r="K604" s="27" t="s">
        <v>316</v>
      </c>
      <c r="L604" s="3" t="str">
        <f t="shared" si="0"/>
        <v/>
      </c>
      <c r="M604" s="27"/>
      <c r="N604" s="27"/>
      <c r="O604" s="27"/>
    </row>
    <row r="605" spans="1:15" ht="14.25" hidden="1">
      <c r="A605" s="40" t="s">
        <v>1751</v>
      </c>
      <c r="B605" s="41">
        <v>0</v>
      </c>
      <c r="C605" s="42">
        <v>-2802</v>
      </c>
      <c r="D605" s="27" t="s">
        <v>316</v>
      </c>
      <c r="E605" s="27">
        <v>-2802</v>
      </c>
      <c r="F605" s="27" t="s">
        <v>316</v>
      </c>
      <c r="G605" s="3"/>
      <c r="H605" s="27" t="s">
        <v>1752</v>
      </c>
      <c r="I605" s="27" t="s">
        <v>1753</v>
      </c>
      <c r="J605" s="27" t="s">
        <v>316</v>
      </c>
      <c r="K605" s="27" t="s">
        <v>316</v>
      </c>
      <c r="L605" s="3" t="str">
        <f t="shared" si="0"/>
        <v/>
      </c>
      <c r="M605" s="27"/>
      <c r="N605" s="27"/>
      <c r="O605" s="27"/>
    </row>
    <row r="606" spans="1:15" ht="14.25" hidden="1">
      <c r="A606" s="40" t="s">
        <v>1754</v>
      </c>
      <c r="B606" s="41">
        <v>0</v>
      </c>
      <c r="C606" s="42">
        <v>-2806</v>
      </c>
      <c r="D606" s="27" t="s">
        <v>316</v>
      </c>
      <c r="E606" s="27">
        <v>-2806</v>
      </c>
      <c r="F606" s="27" t="s">
        <v>316</v>
      </c>
      <c r="G606" s="3"/>
      <c r="H606" s="27" t="s">
        <v>1755</v>
      </c>
      <c r="I606" s="27" t="s">
        <v>1756</v>
      </c>
      <c r="J606" s="27" t="s">
        <v>316</v>
      </c>
      <c r="K606" s="27" t="s">
        <v>316</v>
      </c>
      <c r="L606" s="3" t="str">
        <f t="shared" si="0"/>
        <v/>
      </c>
      <c r="M606" s="27"/>
      <c r="N606" s="27"/>
      <c r="O606" s="27"/>
    </row>
    <row r="607" spans="1:15" ht="14.25" hidden="1">
      <c r="A607" s="40" t="s">
        <v>1757</v>
      </c>
      <c r="B607" s="41">
        <v>0</v>
      </c>
      <c r="C607" s="42">
        <v>-2826</v>
      </c>
      <c r="D607" s="27" t="s">
        <v>316</v>
      </c>
      <c r="E607" s="27">
        <v>-2826</v>
      </c>
      <c r="F607" s="27" t="s">
        <v>316</v>
      </c>
      <c r="G607" s="3"/>
      <c r="H607" s="27" t="s">
        <v>1758</v>
      </c>
      <c r="I607" s="27" t="s">
        <v>1759</v>
      </c>
      <c r="J607" s="27" t="s">
        <v>316</v>
      </c>
      <c r="K607" s="27" t="s">
        <v>316</v>
      </c>
      <c r="L607" s="3" t="str">
        <f t="shared" si="0"/>
        <v/>
      </c>
      <c r="M607" s="27"/>
      <c r="N607" s="27"/>
      <c r="O607" s="27"/>
    </row>
    <row r="608" spans="1:15" ht="14.25" hidden="1">
      <c r="A608" s="40" t="s">
        <v>1760</v>
      </c>
      <c r="B608" s="41">
        <v>0</v>
      </c>
      <c r="C608" s="42">
        <v>-2830</v>
      </c>
      <c r="D608" s="27" t="s">
        <v>316</v>
      </c>
      <c r="E608" s="27">
        <v>-2830</v>
      </c>
      <c r="F608" s="27" t="s">
        <v>316</v>
      </c>
      <c r="G608" s="3"/>
      <c r="H608" s="27" t="s">
        <v>1761</v>
      </c>
      <c r="I608" s="27" t="s">
        <v>1762</v>
      </c>
      <c r="J608" s="27" t="s">
        <v>316</v>
      </c>
      <c r="K608" s="27" t="s">
        <v>316</v>
      </c>
      <c r="L608" s="3" t="str">
        <f t="shared" si="0"/>
        <v/>
      </c>
      <c r="M608" s="27"/>
      <c r="N608" s="27"/>
      <c r="O608" s="27"/>
    </row>
    <row r="609" spans="1:15" ht="14.25" hidden="1">
      <c r="A609" s="40" t="s">
        <v>1763</v>
      </c>
      <c r="B609" s="41">
        <v>0</v>
      </c>
      <c r="C609" s="42">
        <v>-2844</v>
      </c>
      <c r="D609" s="27" t="s">
        <v>316</v>
      </c>
      <c r="E609" s="27">
        <v>-2844</v>
      </c>
      <c r="F609" s="27" t="s">
        <v>316</v>
      </c>
      <c r="G609" s="3"/>
      <c r="H609" s="27" t="s">
        <v>1764</v>
      </c>
      <c r="I609" s="27" t="s">
        <v>1765</v>
      </c>
      <c r="J609" s="27">
        <v>2</v>
      </c>
      <c r="K609" s="27" t="s">
        <v>316</v>
      </c>
      <c r="L609" s="3" t="str">
        <f t="shared" si="0"/>
        <v/>
      </c>
      <c r="M609" s="27"/>
      <c r="N609" s="27"/>
      <c r="O609" s="27"/>
    </row>
    <row r="610" spans="1:15" ht="14.25" hidden="1">
      <c r="A610" s="40" t="s">
        <v>1766</v>
      </c>
      <c r="B610" s="41">
        <v>0</v>
      </c>
      <c r="C610" s="42">
        <v>-2853</v>
      </c>
      <c r="D610" s="27" t="s">
        <v>316</v>
      </c>
      <c r="E610" s="27">
        <v>-2853</v>
      </c>
      <c r="F610" s="27" t="s">
        <v>316</v>
      </c>
      <c r="G610" s="3"/>
      <c r="H610" s="27" t="s">
        <v>1767</v>
      </c>
      <c r="I610" s="27" t="s">
        <v>1768</v>
      </c>
      <c r="J610" s="27" t="s">
        <v>316</v>
      </c>
      <c r="K610" s="27" t="s">
        <v>316</v>
      </c>
      <c r="L610" s="3" t="str">
        <f t="shared" si="0"/>
        <v/>
      </c>
      <c r="M610" s="27"/>
      <c r="N610" s="27"/>
      <c r="O610" s="27"/>
    </row>
    <row r="611" spans="1:15" ht="14.25" hidden="1">
      <c r="A611" s="40" t="s">
        <v>1769</v>
      </c>
      <c r="B611" s="41">
        <v>0</v>
      </c>
      <c r="C611" s="42">
        <v>-2858</v>
      </c>
      <c r="D611" s="27" t="s">
        <v>316</v>
      </c>
      <c r="E611" s="27">
        <v>-2858</v>
      </c>
      <c r="F611" s="27" t="s">
        <v>316</v>
      </c>
      <c r="G611" s="3"/>
      <c r="H611" s="27" t="s">
        <v>1770</v>
      </c>
      <c r="I611" s="27" t="s">
        <v>1771</v>
      </c>
      <c r="J611" s="27" t="s">
        <v>316</v>
      </c>
      <c r="K611" s="27" t="s">
        <v>316</v>
      </c>
      <c r="L611" s="3" t="str">
        <f t="shared" si="0"/>
        <v/>
      </c>
      <c r="M611" s="27"/>
      <c r="N611" s="27"/>
      <c r="O611" s="27"/>
    </row>
    <row r="612" spans="1:15" ht="14.25" hidden="1">
      <c r="A612" s="40" t="s">
        <v>1772</v>
      </c>
      <c r="B612" s="41">
        <v>0</v>
      </c>
      <c r="C612" s="42">
        <v>-2870</v>
      </c>
      <c r="D612" s="27" t="s">
        <v>316</v>
      </c>
      <c r="E612" s="27">
        <v>-2870</v>
      </c>
      <c r="F612" s="27" t="s">
        <v>316</v>
      </c>
      <c r="G612" s="3"/>
      <c r="H612" s="27" t="s">
        <v>1773</v>
      </c>
      <c r="I612" s="27" t="s">
        <v>1720</v>
      </c>
      <c r="J612" s="27" t="s">
        <v>316</v>
      </c>
      <c r="K612" s="27" t="s">
        <v>316</v>
      </c>
      <c r="L612" s="3" t="str">
        <f t="shared" si="0"/>
        <v/>
      </c>
      <c r="M612" s="27"/>
      <c r="N612" s="27"/>
      <c r="O612" s="27"/>
    </row>
    <row r="613" spans="1:15" ht="14.25" hidden="1">
      <c r="A613" s="40" t="s">
        <v>1774</v>
      </c>
      <c r="B613" s="41">
        <v>0</v>
      </c>
      <c r="C613" s="42">
        <v>-74</v>
      </c>
      <c r="D613" s="27" t="s">
        <v>316</v>
      </c>
      <c r="E613" s="27">
        <v>-2874</v>
      </c>
      <c r="F613" s="27" t="s">
        <v>316</v>
      </c>
      <c r="G613" s="3"/>
      <c r="H613" s="27" t="s">
        <v>1775</v>
      </c>
      <c r="I613" s="27" t="s">
        <v>1776</v>
      </c>
      <c r="J613" s="27" t="s">
        <v>316</v>
      </c>
      <c r="K613" s="27" t="s">
        <v>316</v>
      </c>
      <c r="L613" s="3" t="str">
        <f t="shared" si="0"/>
        <v/>
      </c>
      <c r="M613" s="27"/>
      <c r="N613" s="27"/>
      <c r="O613" s="27"/>
    </row>
    <row r="614" spans="1:15" ht="14.25" hidden="1">
      <c r="A614" s="40" t="s">
        <v>1777</v>
      </c>
      <c r="B614" s="41">
        <v>0</v>
      </c>
      <c r="C614" s="42">
        <v>-2279</v>
      </c>
      <c r="D614" s="27" t="s">
        <v>316</v>
      </c>
      <c r="E614" s="27">
        <v>-2879</v>
      </c>
      <c r="F614" s="27" t="s">
        <v>316</v>
      </c>
      <c r="G614" s="3"/>
      <c r="H614" s="27" t="s">
        <v>1778</v>
      </c>
      <c r="I614" s="27" t="s">
        <v>1779</v>
      </c>
      <c r="J614" s="27" t="s">
        <v>316</v>
      </c>
      <c r="K614" s="27">
        <v>2</v>
      </c>
      <c r="L614" s="3" t="str">
        <f t="shared" si="0"/>
        <v/>
      </c>
      <c r="M614" s="27"/>
      <c r="N614" s="27"/>
      <c r="O614" s="27"/>
    </row>
    <row r="615" spans="1:15" ht="14.25" hidden="1">
      <c r="A615" s="40" t="s">
        <v>1780</v>
      </c>
      <c r="B615" s="41">
        <v>0</v>
      </c>
      <c r="C615" s="42">
        <v>-2888</v>
      </c>
      <c r="D615" s="27" t="s">
        <v>316</v>
      </c>
      <c r="E615" s="27">
        <v>-2888</v>
      </c>
      <c r="F615" s="27" t="s">
        <v>316</v>
      </c>
      <c r="G615" s="3"/>
      <c r="H615" s="27" t="s">
        <v>1124</v>
      </c>
      <c r="I615" s="27" t="s">
        <v>1125</v>
      </c>
      <c r="J615" s="27" t="s">
        <v>316</v>
      </c>
      <c r="K615" s="27" t="s">
        <v>316</v>
      </c>
      <c r="L615" s="3" t="str">
        <f t="shared" si="0"/>
        <v/>
      </c>
      <c r="M615" s="27"/>
      <c r="N615" s="27"/>
      <c r="O615" s="27"/>
    </row>
    <row r="616" spans="1:15" ht="14.25" hidden="1">
      <c r="A616" s="40" t="s">
        <v>1781</v>
      </c>
      <c r="B616" s="41">
        <v>0</v>
      </c>
      <c r="C616" s="42">
        <v>-783</v>
      </c>
      <c r="D616" s="27" t="s">
        <v>316</v>
      </c>
      <c r="E616" s="27">
        <v>-2923</v>
      </c>
      <c r="F616" s="27" t="s">
        <v>316</v>
      </c>
      <c r="G616" s="3"/>
      <c r="H616" s="27" t="s">
        <v>1782</v>
      </c>
      <c r="I616" s="27" t="s">
        <v>1783</v>
      </c>
      <c r="J616" s="27" t="s">
        <v>316</v>
      </c>
      <c r="K616" s="27" t="s">
        <v>316</v>
      </c>
      <c r="L616" s="3" t="str">
        <f t="shared" si="0"/>
        <v/>
      </c>
      <c r="M616" s="27"/>
      <c r="N616" s="27"/>
      <c r="O616" s="27"/>
    </row>
    <row r="617" spans="1:15" ht="14.25" hidden="1">
      <c r="A617" s="40" t="s">
        <v>1784</v>
      </c>
      <c r="B617" s="41">
        <v>0</v>
      </c>
      <c r="C617" s="42">
        <v>-2925</v>
      </c>
      <c r="D617" s="27" t="s">
        <v>316</v>
      </c>
      <c r="E617" s="27">
        <v>-2925</v>
      </c>
      <c r="F617" s="27" t="s">
        <v>316</v>
      </c>
      <c r="G617" s="3"/>
      <c r="H617" s="27" t="s">
        <v>1785</v>
      </c>
      <c r="I617" s="27" t="s">
        <v>1786</v>
      </c>
      <c r="J617" s="27" t="s">
        <v>316</v>
      </c>
      <c r="K617" s="27" t="s">
        <v>316</v>
      </c>
      <c r="L617" s="3" t="str">
        <f t="shared" si="0"/>
        <v/>
      </c>
      <c r="M617" s="27"/>
      <c r="N617" s="27"/>
      <c r="O617" s="27"/>
    </row>
    <row r="618" spans="1:15" ht="14.25" hidden="1">
      <c r="A618" s="40" t="s">
        <v>1787</v>
      </c>
      <c r="B618" s="41">
        <v>0</v>
      </c>
      <c r="C618" s="42">
        <v>-2944</v>
      </c>
      <c r="D618" s="27" t="s">
        <v>316</v>
      </c>
      <c r="E618" s="27">
        <v>-2944</v>
      </c>
      <c r="F618" s="27" t="s">
        <v>316</v>
      </c>
      <c r="G618" s="3"/>
      <c r="H618" s="27" t="s">
        <v>1788</v>
      </c>
      <c r="I618" s="27" t="s">
        <v>1789</v>
      </c>
      <c r="J618" s="27" t="s">
        <v>316</v>
      </c>
      <c r="K618" s="27" t="s">
        <v>316</v>
      </c>
      <c r="L618" s="3" t="str">
        <f t="shared" si="0"/>
        <v/>
      </c>
      <c r="M618" s="27"/>
      <c r="N618" s="27"/>
      <c r="O618" s="27"/>
    </row>
    <row r="619" spans="1:15" ht="14.25" hidden="1">
      <c r="A619" s="40" t="s">
        <v>1790</v>
      </c>
      <c r="B619" s="41">
        <v>0</v>
      </c>
      <c r="C619" s="42">
        <v>-2949</v>
      </c>
      <c r="D619" s="27" t="s">
        <v>316</v>
      </c>
      <c r="E619" s="27">
        <v>-2949</v>
      </c>
      <c r="F619" s="27" t="s">
        <v>316</v>
      </c>
      <c r="G619" s="3"/>
      <c r="H619" s="27" t="s">
        <v>1791</v>
      </c>
      <c r="I619" s="27" t="s">
        <v>1792</v>
      </c>
      <c r="J619" s="27">
        <v>2</v>
      </c>
      <c r="K619" s="27" t="s">
        <v>316</v>
      </c>
      <c r="L619" s="3" t="str">
        <f t="shared" si="0"/>
        <v/>
      </c>
      <c r="M619" s="27"/>
      <c r="N619" s="27"/>
      <c r="O619" s="27"/>
    </row>
    <row r="620" spans="1:15" ht="14.25" hidden="1">
      <c r="A620" s="40" t="s">
        <v>1793</v>
      </c>
      <c r="B620" s="41">
        <v>0</v>
      </c>
      <c r="C620" s="42">
        <v>-2963</v>
      </c>
      <c r="D620" s="27" t="s">
        <v>316</v>
      </c>
      <c r="E620" s="27">
        <v>-2963</v>
      </c>
      <c r="F620" s="27" t="s">
        <v>316</v>
      </c>
      <c r="G620" s="3"/>
      <c r="H620" s="27" t="s">
        <v>1794</v>
      </c>
      <c r="I620" s="27" t="s">
        <v>1795</v>
      </c>
      <c r="J620" s="27" t="s">
        <v>316</v>
      </c>
      <c r="K620" s="27" t="s">
        <v>316</v>
      </c>
      <c r="L620" s="3" t="str">
        <f t="shared" si="0"/>
        <v/>
      </c>
      <c r="M620" s="27"/>
      <c r="N620" s="27"/>
      <c r="O620" s="27"/>
    </row>
    <row r="621" spans="1:15" ht="14.25" hidden="1">
      <c r="A621" s="40" t="s">
        <v>1796</v>
      </c>
      <c r="B621" s="41">
        <v>0</v>
      </c>
      <c r="C621" s="42">
        <v>-2990</v>
      </c>
      <c r="D621" s="27" t="s">
        <v>316</v>
      </c>
      <c r="E621" s="27">
        <v>-2990</v>
      </c>
      <c r="F621" s="27" t="s">
        <v>316</v>
      </c>
      <c r="G621" s="3"/>
      <c r="H621" s="27" t="s">
        <v>1797</v>
      </c>
      <c r="I621" s="27" t="s">
        <v>1798</v>
      </c>
      <c r="J621" s="27" t="s">
        <v>316</v>
      </c>
      <c r="K621" s="27" t="s">
        <v>316</v>
      </c>
      <c r="L621" s="3" t="str">
        <f t="shared" si="0"/>
        <v/>
      </c>
      <c r="M621" s="27"/>
      <c r="N621" s="27"/>
      <c r="O621" s="27"/>
    </row>
    <row r="622" spans="1:15" ht="14.25" hidden="1">
      <c r="A622" s="40" t="s">
        <v>1799</v>
      </c>
      <c r="B622" s="41">
        <v>0</v>
      </c>
      <c r="C622" s="42">
        <v>-4025</v>
      </c>
      <c r="D622" s="27" t="s">
        <v>316</v>
      </c>
      <c r="E622" s="27">
        <v>-4025</v>
      </c>
      <c r="F622" s="27" t="s">
        <v>316</v>
      </c>
      <c r="G622" s="3"/>
      <c r="H622" s="27" t="s">
        <v>1800</v>
      </c>
      <c r="I622" s="27" t="s">
        <v>427</v>
      </c>
      <c r="J622" s="27">
        <v>2</v>
      </c>
      <c r="K622" s="27" t="s">
        <v>316</v>
      </c>
      <c r="L622" s="3" t="str">
        <f t="shared" si="0"/>
        <v/>
      </c>
      <c r="M622" s="27"/>
      <c r="N622" s="27"/>
      <c r="O622" s="27"/>
    </row>
    <row r="623" spans="1:15" ht="14.25" hidden="1">
      <c r="A623" s="40" t="s">
        <v>1801</v>
      </c>
      <c r="B623" s="41">
        <v>0</v>
      </c>
      <c r="C623" s="42">
        <v>-89</v>
      </c>
      <c r="D623" s="27" t="s">
        <v>316</v>
      </c>
      <c r="E623" s="27">
        <v>-4463</v>
      </c>
      <c r="F623" s="27" t="s">
        <v>316</v>
      </c>
      <c r="G623" s="3"/>
      <c r="H623" s="27" t="s">
        <v>1802</v>
      </c>
      <c r="I623" s="27" t="s">
        <v>1803</v>
      </c>
      <c r="J623" s="27" t="s">
        <v>316</v>
      </c>
      <c r="K623" s="27">
        <v>2</v>
      </c>
      <c r="L623" s="3" t="str">
        <f t="shared" si="0"/>
        <v/>
      </c>
      <c r="M623" s="27"/>
      <c r="N623" s="27"/>
      <c r="O623" s="27"/>
    </row>
    <row r="624" spans="1:15" ht="14.25" hidden="1">
      <c r="A624" s="40" t="s">
        <v>1804</v>
      </c>
      <c r="B624" s="41">
        <v>0</v>
      </c>
      <c r="C624" s="42">
        <v>-4486</v>
      </c>
      <c r="D624" s="27" t="s">
        <v>316</v>
      </c>
      <c r="E624" s="27">
        <v>-4486</v>
      </c>
      <c r="F624" s="27" t="s">
        <v>316</v>
      </c>
      <c r="G624" s="3"/>
      <c r="H624" s="27" t="s">
        <v>1805</v>
      </c>
      <c r="I624" s="27" t="s">
        <v>1806</v>
      </c>
      <c r="J624" s="27">
        <v>2</v>
      </c>
      <c r="K624" s="27" t="s">
        <v>316</v>
      </c>
      <c r="L624" s="3" t="str">
        <f t="shared" si="0"/>
        <v/>
      </c>
      <c r="M624" s="27"/>
      <c r="N624" s="27"/>
      <c r="O624" s="27"/>
    </row>
    <row r="625" spans="1:15" ht="14.25" hidden="1">
      <c r="A625" s="40" t="s">
        <v>1807</v>
      </c>
      <c r="B625" s="41">
        <v>0</v>
      </c>
      <c r="C625" s="42">
        <v>-4563</v>
      </c>
      <c r="D625" s="27" t="s">
        <v>316</v>
      </c>
      <c r="E625" s="27">
        <v>-4563</v>
      </c>
      <c r="F625" s="27" t="s">
        <v>316</v>
      </c>
      <c r="G625" s="3"/>
      <c r="H625" s="27" t="s">
        <v>1808</v>
      </c>
      <c r="I625" s="27" t="s">
        <v>1809</v>
      </c>
      <c r="J625" s="27" t="s">
        <v>316</v>
      </c>
      <c r="K625" s="27" t="s">
        <v>316</v>
      </c>
      <c r="L625" s="3" t="str">
        <f t="shared" si="0"/>
        <v/>
      </c>
      <c r="M625" s="27"/>
      <c r="N625" s="27"/>
      <c r="O625" s="27"/>
    </row>
    <row r="626" spans="1:15" ht="14.25" hidden="1">
      <c r="A626" s="40" t="s">
        <v>1810</v>
      </c>
      <c r="B626" s="41">
        <v>0</v>
      </c>
      <c r="C626" s="42">
        <v>-4624</v>
      </c>
      <c r="D626" s="27" t="s">
        <v>316</v>
      </c>
      <c r="E626" s="27">
        <v>-4624</v>
      </c>
      <c r="F626" s="27" t="s">
        <v>316</v>
      </c>
      <c r="G626" s="3"/>
      <c r="H626" s="27" t="s">
        <v>1811</v>
      </c>
      <c r="I626" s="27" t="s">
        <v>1812</v>
      </c>
      <c r="J626" s="27">
        <v>2</v>
      </c>
      <c r="K626" s="27" t="s">
        <v>316</v>
      </c>
      <c r="L626" s="3" t="str">
        <f t="shared" si="0"/>
        <v/>
      </c>
      <c r="M626" s="27"/>
      <c r="N626" s="27"/>
      <c r="O626" s="27"/>
    </row>
    <row r="627" spans="1:15" ht="14.25" hidden="1">
      <c r="A627" s="40" t="s">
        <v>1813</v>
      </c>
      <c r="B627" s="41">
        <v>0</v>
      </c>
      <c r="C627" s="42">
        <v>-2407</v>
      </c>
      <c r="D627" s="27" t="s">
        <v>316</v>
      </c>
      <c r="E627" s="27">
        <v>-4787</v>
      </c>
      <c r="F627" s="27" t="s">
        <v>316</v>
      </c>
      <c r="G627" s="3"/>
      <c r="H627" s="27" t="s">
        <v>1814</v>
      </c>
      <c r="I627" s="27" t="s">
        <v>1815</v>
      </c>
      <c r="J627" s="27" t="s">
        <v>316</v>
      </c>
      <c r="K627" s="27" t="s">
        <v>316</v>
      </c>
      <c r="L627" s="3" t="str">
        <f t="shared" si="0"/>
        <v/>
      </c>
      <c r="M627" s="27"/>
      <c r="N627" s="27"/>
      <c r="O627" s="27"/>
    </row>
    <row r="628" spans="1:15" ht="14.25" hidden="1">
      <c r="A628" s="40" t="s">
        <v>1816</v>
      </c>
      <c r="B628" s="41">
        <v>0</v>
      </c>
      <c r="C628" s="42">
        <v>-4886</v>
      </c>
      <c r="D628" s="27" t="s">
        <v>316</v>
      </c>
      <c r="E628" s="27">
        <v>-4886</v>
      </c>
      <c r="F628" s="27" t="s">
        <v>316</v>
      </c>
      <c r="G628" s="3"/>
      <c r="H628" s="27" t="s">
        <v>1817</v>
      </c>
      <c r="I628" s="27" t="s">
        <v>1818</v>
      </c>
      <c r="J628" s="27" t="s">
        <v>316</v>
      </c>
      <c r="K628" s="27" t="s">
        <v>316</v>
      </c>
      <c r="L628" s="3" t="str">
        <f t="shared" si="0"/>
        <v/>
      </c>
      <c r="M628" s="27"/>
      <c r="N628" s="27"/>
      <c r="O628" s="27"/>
    </row>
    <row r="629" spans="1:15" ht="14.25" hidden="1">
      <c r="A629" s="40" t="s">
        <v>1819</v>
      </c>
      <c r="B629" s="41">
        <v>0</v>
      </c>
      <c r="C629" s="42">
        <v>-4928</v>
      </c>
      <c r="D629" s="27" t="s">
        <v>316</v>
      </c>
      <c r="E629" s="27">
        <v>-4928</v>
      </c>
      <c r="F629" s="27" t="s">
        <v>316</v>
      </c>
      <c r="G629" s="3"/>
      <c r="H629" s="27" t="s">
        <v>1820</v>
      </c>
      <c r="I629" s="27" t="s">
        <v>1821</v>
      </c>
      <c r="J629" s="27" t="s">
        <v>316</v>
      </c>
      <c r="K629" s="27" t="s">
        <v>316</v>
      </c>
      <c r="L629" s="3" t="str">
        <f t="shared" si="0"/>
        <v/>
      </c>
      <c r="M629" s="27"/>
      <c r="N629" s="27"/>
      <c r="O629" s="27"/>
    </row>
    <row r="630" spans="1:15" ht="14.25" hidden="1">
      <c r="A630" s="40" t="s">
        <v>1822</v>
      </c>
      <c r="B630" s="41">
        <v>0</v>
      </c>
      <c r="C630" s="42">
        <v>-4972</v>
      </c>
      <c r="D630" s="27" t="s">
        <v>316</v>
      </c>
      <c r="E630" s="27">
        <v>-4972</v>
      </c>
      <c r="F630" s="27" t="s">
        <v>316</v>
      </c>
      <c r="G630" s="3"/>
      <c r="H630" s="27" t="s">
        <v>1823</v>
      </c>
      <c r="I630" s="27" t="s">
        <v>1824</v>
      </c>
      <c r="J630" s="27" t="s">
        <v>316</v>
      </c>
      <c r="K630" s="27" t="s">
        <v>316</v>
      </c>
      <c r="L630" s="3" t="str">
        <f t="shared" si="0"/>
        <v/>
      </c>
      <c r="M630" s="27"/>
      <c r="N630" s="27"/>
      <c r="O630" s="27"/>
    </row>
    <row r="631" spans="1:15" ht="14.25" hidden="1">
      <c r="A631" s="40" t="s">
        <v>1825</v>
      </c>
      <c r="B631" s="41">
        <v>0</v>
      </c>
      <c r="C631" s="42">
        <v>-5027</v>
      </c>
      <c r="D631" s="27" t="s">
        <v>316</v>
      </c>
      <c r="E631" s="27">
        <v>-5027</v>
      </c>
      <c r="F631" s="27" t="s">
        <v>316</v>
      </c>
      <c r="G631" s="3"/>
      <c r="H631" s="27" t="s">
        <v>1826</v>
      </c>
      <c r="I631" s="27" t="s">
        <v>1827</v>
      </c>
      <c r="J631" s="27" t="s">
        <v>316</v>
      </c>
      <c r="K631" s="27" t="s">
        <v>316</v>
      </c>
      <c r="L631" s="3" t="str">
        <f t="shared" si="0"/>
        <v/>
      </c>
      <c r="M631" s="27"/>
      <c r="N631" s="27"/>
      <c r="O631" s="27"/>
    </row>
    <row r="632" spans="1:15" ht="14.25" hidden="1">
      <c r="A632" s="40" t="s">
        <v>1828</v>
      </c>
      <c r="B632" s="41">
        <v>0</v>
      </c>
      <c r="C632" s="42">
        <v>-5478</v>
      </c>
      <c r="D632" s="27" t="s">
        <v>316</v>
      </c>
      <c r="E632" s="27">
        <v>-5478</v>
      </c>
      <c r="F632" s="27" t="s">
        <v>316</v>
      </c>
      <c r="G632" s="3"/>
      <c r="H632" s="27" t="s">
        <v>1829</v>
      </c>
      <c r="I632" s="27" t="s">
        <v>1830</v>
      </c>
      <c r="J632" s="27" t="s">
        <v>316</v>
      </c>
      <c r="K632" s="27" t="s">
        <v>316</v>
      </c>
      <c r="L632" s="3" t="str">
        <f t="shared" si="0"/>
        <v/>
      </c>
      <c r="M632" s="27"/>
      <c r="N632" s="27"/>
      <c r="O632" s="27"/>
    </row>
    <row r="633" spans="1:15" ht="14.25" hidden="1">
      <c r="A633" s="40" t="s">
        <v>1831</v>
      </c>
      <c r="B633" s="41">
        <v>0</v>
      </c>
      <c r="C633" s="42">
        <v>-5480</v>
      </c>
      <c r="D633" s="27" t="s">
        <v>316</v>
      </c>
      <c r="E633" s="27">
        <v>-5480</v>
      </c>
      <c r="F633" s="27" t="s">
        <v>316</v>
      </c>
      <c r="G633" s="3"/>
      <c r="H633" s="27" t="s">
        <v>1832</v>
      </c>
      <c r="I633" s="27" t="s">
        <v>1833</v>
      </c>
      <c r="J633" s="27" t="s">
        <v>316</v>
      </c>
      <c r="K633" s="27" t="s">
        <v>316</v>
      </c>
      <c r="L633" s="3" t="str">
        <f t="shared" si="0"/>
        <v/>
      </c>
      <c r="M633" s="27"/>
      <c r="N633" s="27"/>
      <c r="O633" s="27"/>
    </row>
    <row r="634" spans="1:15" ht="14.25" hidden="1">
      <c r="A634" s="40" t="s">
        <v>1834</v>
      </c>
      <c r="B634" s="41">
        <v>0</v>
      </c>
      <c r="C634" s="42">
        <v>-5622</v>
      </c>
      <c r="D634" s="27" t="s">
        <v>316</v>
      </c>
      <c r="E634" s="27">
        <v>-5622</v>
      </c>
      <c r="F634" s="27" t="s">
        <v>316</v>
      </c>
      <c r="G634" s="3"/>
      <c r="H634" s="27" t="s">
        <v>1835</v>
      </c>
      <c r="I634" s="27" t="s">
        <v>1836</v>
      </c>
      <c r="J634" s="27" t="s">
        <v>316</v>
      </c>
      <c r="K634" s="27">
        <v>2</v>
      </c>
      <c r="L634" s="3" t="str">
        <f t="shared" si="0"/>
        <v/>
      </c>
      <c r="M634" s="27"/>
      <c r="N634" s="27"/>
      <c r="O634" s="27"/>
    </row>
    <row r="635" spans="1:15" ht="14.25" hidden="1">
      <c r="A635" s="40" t="s">
        <v>1837</v>
      </c>
      <c r="B635" s="41">
        <v>0</v>
      </c>
      <c r="C635" s="42">
        <v>-226</v>
      </c>
      <c r="D635" s="27" t="s">
        <v>316</v>
      </c>
      <c r="E635" s="27">
        <v>-6226</v>
      </c>
      <c r="F635" s="27" t="s">
        <v>316</v>
      </c>
      <c r="G635" s="3"/>
      <c r="H635" s="27" t="s">
        <v>1838</v>
      </c>
      <c r="I635" s="27" t="s">
        <v>1839</v>
      </c>
      <c r="J635" s="27">
        <v>2</v>
      </c>
      <c r="K635" s="27" t="s">
        <v>316</v>
      </c>
      <c r="L635" s="3" t="str">
        <f t="shared" si="0"/>
        <v/>
      </c>
      <c r="M635" s="27"/>
      <c r="N635" s="27"/>
      <c r="O635" s="27"/>
    </row>
    <row r="636" spans="1:15" ht="14.25" hidden="1">
      <c r="A636" s="40" t="s">
        <v>1840</v>
      </c>
      <c r="B636" s="41">
        <v>0</v>
      </c>
      <c r="C636" s="42">
        <v>-6262</v>
      </c>
      <c r="D636" s="27" t="s">
        <v>316</v>
      </c>
      <c r="E636" s="27">
        <v>-6262</v>
      </c>
      <c r="F636" s="27" t="s">
        <v>316</v>
      </c>
      <c r="G636" s="3"/>
      <c r="H636" s="27" t="s">
        <v>1841</v>
      </c>
      <c r="I636" s="27" t="s">
        <v>1842</v>
      </c>
      <c r="J636" s="27">
        <v>2</v>
      </c>
      <c r="K636" s="27" t="s">
        <v>316</v>
      </c>
      <c r="L636" s="3" t="str">
        <f t="shared" si="0"/>
        <v/>
      </c>
      <c r="M636" s="27"/>
      <c r="N636" s="27"/>
      <c r="O636" s="27"/>
    </row>
    <row r="637" spans="1:15" ht="14.25" hidden="1">
      <c r="A637" s="40" t="s">
        <v>1843</v>
      </c>
      <c r="B637" s="41">
        <v>0</v>
      </c>
      <c r="C637" s="42">
        <v>-6520</v>
      </c>
      <c r="D637" s="27" t="s">
        <v>316</v>
      </c>
      <c r="E637" s="27">
        <v>-6520</v>
      </c>
      <c r="F637" s="27" t="s">
        <v>316</v>
      </c>
      <c r="G637" s="3"/>
      <c r="H637" s="27" t="s">
        <v>1844</v>
      </c>
      <c r="I637" s="27" t="s">
        <v>1845</v>
      </c>
      <c r="J637" s="27">
        <v>2</v>
      </c>
      <c r="K637" s="27" t="s">
        <v>316</v>
      </c>
      <c r="L637" s="3" t="str">
        <f t="shared" si="0"/>
        <v/>
      </c>
      <c r="M637" s="27"/>
      <c r="N637" s="27"/>
      <c r="O637" s="27"/>
    </row>
    <row r="638" spans="1:15" ht="14.25" hidden="1">
      <c r="A638" s="40" t="s">
        <v>1846</v>
      </c>
      <c r="B638" s="41">
        <v>0</v>
      </c>
      <c r="C638" s="42">
        <v>-6569</v>
      </c>
      <c r="D638" s="27" t="s">
        <v>316</v>
      </c>
      <c r="E638" s="27">
        <v>-6569</v>
      </c>
      <c r="F638" s="27" t="s">
        <v>316</v>
      </c>
      <c r="G638" s="3"/>
      <c r="H638" s="27" t="s">
        <v>1847</v>
      </c>
      <c r="I638" s="27" t="s">
        <v>1848</v>
      </c>
      <c r="J638" s="27">
        <v>2</v>
      </c>
      <c r="K638" s="27" t="s">
        <v>316</v>
      </c>
      <c r="L638" s="3" t="str">
        <f t="shared" si="0"/>
        <v/>
      </c>
      <c r="M638" s="27"/>
      <c r="N638" s="27"/>
      <c r="O638" s="27"/>
    </row>
    <row r="639" spans="1:15" ht="14.25" hidden="1">
      <c r="A639" s="40" t="s">
        <v>1849</v>
      </c>
      <c r="B639" s="41">
        <v>0</v>
      </c>
      <c r="C639" s="42">
        <v>-288</v>
      </c>
      <c r="D639" s="27" t="s">
        <v>316</v>
      </c>
      <c r="E639" s="27">
        <v>-6628</v>
      </c>
      <c r="F639" s="27" t="s">
        <v>316</v>
      </c>
      <c r="G639" s="3"/>
      <c r="H639" s="27" t="s">
        <v>1850</v>
      </c>
      <c r="I639" s="27" t="s">
        <v>1353</v>
      </c>
      <c r="J639" s="27">
        <v>2</v>
      </c>
      <c r="K639" s="27" t="s">
        <v>316</v>
      </c>
      <c r="L639" s="3" t="str">
        <f t="shared" si="0"/>
        <v/>
      </c>
      <c r="M639" s="27"/>
      <c r="N639" s="27"/>
      <c r="O639" s="27"/>
    </row>
    <row r="640" spans="1:15" ht="14.25" hidden="1">
      <c r="A640" s="40" t="s">
        <v>1851</v>
      </c>
      <c r="B640" s="41">
        <v>0</v>
      </c>
      <c r="C640" s="42">
        <v>-283</v>
      </c>
      <c r="D640" s="27" t="s">
        <v>316</v>
      </c>
      <c r="E640" s="27">
        <v>-7000</v>
      </c>
      <c r="F640" s="27" t="s">
        <v>316</v>
      </c>
      <c r="G640" s="3"/>
      <c r="H640" s="27" t="s">
        <v>868</v>
      </c>
      <c r="I640" s="27">
        <v>413</v>
      </c>
      <c r="J640" s="27">
        <v>2</v>
      </c>
      <c r="K640" s="27" t="s">
        <v>316</v>
      </c>
      <c r="L640" s="3" t="str">
        <f t="shared" si="0"/>
        <v/>
      </c>
      <c r="M640" s="27"/>
      <c r="N640" s="27"/>
      <c r="O640" s="27"/>
    </row>
    <row r="641" spans="1:15" ht="14.25" hidden="1">
      <c r="A641" s="40" t="s">
        <v>1852</v>
      </c>
      <c r="B641" s="41">
        <v>0</v>
      </c>
      <c r="C641" s="42">
        <v>-205</v>
      </c>
      <c r="D641" s="27" t="s">
        <v>316</v>
      </c>
      <c r="E641" s="27">
        <v>-7080</v>
      </c>
      <c r="F641" s="27" t="s">
        <v>316</v>
      </c>
      <c r="G641" s="3"/>
      <c r="H641" s="27" t="s">
        <v>1853</v>
      </c>
      <c r="I641" s="27" t="s">
        <v>1854</v>
      </c>
      <c r="J641" s="27">
        <v>2</v>
      </c>
      <c r="K641" s="27" t="s">
        <v>316</v>
      </c>
      <c r="L641" s="3" t="str">
        <f t="shared" si="0"/>
        <v/>
      </c>
      <c r="M641" s="27"/>
      <c r="N641" s="27"/>
      <c r="O641" s="27"/>
    </row>
    <row r="642" spans="1:15" ht="14.25" hidden="1">
      <c r="A642" s="40" t="s">
        <v>1855</v>
      </c>
      <c r="B642" s="41">
        <v>0</v>
      </c>
      <c r="C642" s="42">
        <v>-792</v>
      </c>
      <c r="D642" s="27" t="s">
        <v>316</v>
      </c>
      <c r="E642" s="27">
        <v>-7092</v>
      </c>
      <c r="F642" s="27" t="s">
        <v>316</v>
      </c>
      <c r="G642" s="3"/>
      <c r="H642" s="27" t="s">
        <v>1856</v>
      </c>
      <c r="I642" s="27" t="s">
        <v>1857</v>
      </c>
      <c r="J642" s="27">
        <v>2</v>
      </c>
      <c r="K642" s="27" t="s">
        <v>316</v>
      </c>
      <c r="L642" s="3" t="str">
        <f t="shared" si="0"/>
        <v/>
      </c>
      <c r="M642" s="27"/>
      <c r="N642" s="27"/>
      <c r="O642" s="27"/>
    </row>
    <row r="643" spans="1:15" ht="14.25" hidden="1">
      <c r="A643" s="40" t="s">
        <v>1858</v>
      </c>
      <c r="B643" s="41">
        <v>0</v>
      </c>
      <c r="C643" s="42">
        <v>-7224</v>
      </c>
      <c r="D643" s="27" t="s">
        <v>316</v>
      </c>
      <c r="E643" s="27">
        <v>-7224</v>
      </c>
      <c r="F643" s="27" t="s">
        <v>316</v>
      </c>
      <c r="G643" s="3"/>
      <c r="H643" s="27" t="s">
        <v>1859</v>
      </c>
      <c r="I643" s="27" t="s">
        <v>1860</v>
      </c>
      <c r="J643" s="27" t="s">
        <v>316</v>
      </c>
      <c r="K643" s="27" t="s">
        <v>316</v>
      </c>
      <c r="L643" s="3" t="str">
        <f t="shared" si="0"/>
        <v/>
      </c>
      <c r="M643" s="27"/>
      <c r="N643" s="27"/>
      <c r="O643" s="27"/>
    </row>
    <row r="644" spans="1:15" ht="14.25" hidden="1">
      <c r="A644" s="40" t="s">
        <v>1861</v>
      </c>
      <c r="B644" s="41">
        <v>0</v>
      </c>
      <c r="C644" s="42">
        <v>-7244</v>
      </c>
      <c r="D644" s="27" t="s">
        <v>316</v>
      </c>
      <c r="E644" s="27">
        <v>-7244</v>
      </c>
      <c r="F644" s="27" t="s">
        <v>316</v>
      </c>
      <c r="G644" s="3"/>
      <c r="H644" s="27" t="s">
        <v>1862</v>
      </c>
      <c r="I644" s="27" t="s">
        <v>1863</v>
      </c>
      <c r="J644" s="27">
        <v>2</v>
      </c>
      <c r="K644" s="27" t="s">
        <v>316</v>
      </c>
      <c r="L644" s="3" t="str">
        <f t="shared" si="0"/>
        <v/>
      </c>
      <c r="M644" s="27"/>
      <c r="N644" s="27"/>
      <c r="O644" s="27"/>
    </row>
    <row r="645" spans="1:15" ht="14.25" hidden="1">
      <c r="A645" s="40" t="s">
        <v>1864</v>
      </c>
      <c r="B645" s="41">
        <v>0</v>
      </c>
      <c r="C645" s="42">
        <v>-268</v>
      </c>
      <c r="D645" s="27" t="s">
        <v>316</v>
      </c>
      <c r="E645" s="27">
        <v>-7668</v>
      </c>
      <c r="F645" s="27" t="s">
        <v>316</v>
      </c>
      <c r="G645" s="3"/>
      <c r="H645" s="27" t="s">
        <v>1865</v>
      </c>
      <c r="I645" s="27" t="s">
        <v>1866</v>
      </c>
      <c r="J645" s="27" t="s">
        <v>316</v>
      </c>
      <c r="K645" s="27">
        <v>2</v>
      </c>
      <c r="L645" s="3" t="str">
        <f t="shared" si="0"/>
        <v/>
      </c>
      <c r="M645" s="27"/>
      <c r="N645" s="27"/>
      <c r="O645" s="27"/>
    </row>
    <row r="646" spans="1:15" ht="14.25" hidden="1">
      <c r="A646" s="40" t="s">
        <v>1867</v>
      </c>
      <c r="B646" s="41">
        <v>0</v>
      </c>
      <c r="C646" s="42">
        <v>-226</v>
      </c>
      <c r="D646" s="27" t="s">
        <v>316</v>
      </c>
      <c r="E646" s="27">
        <v>-8251</v>
      </c>
      <c r="F646" s="27" t="s">
        <v>316</v>
      </c>
      <c r="G646" s="3"/>
      <c r="H646" s="27" t="s">
        <v>1868</v>
      </c>
      <c r="I646" s="27" t="s">
        <v>1869</v>
      </c>
      <c r="J646" s="27">
        <v>2</v>
      </c>
      <c r="K646" s="27" t="s">
        <v>316</v>
      </c>
      <c r="L646" s="3" t="str">
        <f t="shared" si="0"/>
        <v/>
      </c>
      <c r="M646" s="27"/>
      <c r="N646" s="27"/>
      <c r="O646" s="27"/>
    </row>
    <row r="647" spans="1:15" ht="14.25" hidden="1">
      <c r="A647" s="40" t="s">
        <v>1870</v>
      </c>
      <c r="B647" s="41">
        <v>0</v>
      </c>
      <c r="C647" s="42">
        <v>-271</v>
      </c>
      <c r="D647" s="27" t="s">
        <v>316</v>
      </c>
      <c r="E647" s="27">
        <v>-8271</v>
      </c>
      <c r="F647" s="27" t="s">
        <v>316</v>
      </c>
      <c r="G647" s="3"/>
      <c r="H647" s="27" t="s">
        <v>1871</v>
      </c>
      <c r="I647" s="27" t="s">
        <v>1872</v>
      </c>
      <c r="J647" s="27">
        <v>2</v>
      </c>
      <c r="K647" s="27" t="s">
        <v>316</v>
      </c>
      <c r="L647" s="3" t="str">
        <f t="shared" si="0"/>
        <v/>
      </c>
      <c r="M647" s="27"/>
      <c r="N647" s="27"/>
      <c r="O647" s="27"/>
    </row>
    <row r="648" spans="1:15" ht="14.25" hidden="1">
      <c r="A648" s="40" t="s">
        <v>1873</v>
      </c>
      <c r="B648" s="41">
        <v>0</v>
      </c>
      <c r="C648" s="42">
        <v>-223</v>
      </c>
      <c r="D648" s="27" t="s">
        <v>316</v>
      </c>
      <c r="E648" s="27">
        <v>-8429</v>
      </c>
      <c r="F648" s="27" t="s">
        <v>316</v>
      </c>
      <c r="G648" s="3"/>
      <c r="H648" s="27" t="s">
        <v>1874</v>
      </c>
      <c r="I648" s="27" t="s">
        <v>1875</v>
      </c>
      <c r="J648" s="27" t="s">
        <v>316</v>
      </c>
      <c r="K648" s="27">
        <v>3</v>
      </c>
      <c r="L648" s="3" t="str">
        <f t="shared" si="0"/>
        <v/>
      </c>
      <c r="M648" s="27"/>
      <c r="N648" s="27"/>
      <c r="O648" s="27"/>
    </row>
    <row r="649" spans="1:15" ht="14.25" hidden="1">
      <c r="A649" s="40" t="s">
        <v>1876</v>
      </c>
      <c r="B649" s="41">
        <v>0</v>
      </c>
      <c r="C649" s="42">
        <v>-8826</v>
      </c>
      <c r="D649" s="27" t="s">
        <v>316</v>
      </c>
      <c r="E649" s="27">
        <v>-8826</v>
      </c>
      <c r="F649" s="27" t="s">
        <v>316</v>
      </c>
      <c r="G649" s="3"/>
      <c r="H649" s="27" t="s">
        <v>1877</v>
      </c>
      <c r="I649" s="27" t="s">
        <v>1878</v>
      </c>
      <c r="J649" s="27">
        <v>2</v>
      </c>
      <c r="K649" s="27" t="s">
        <v>316</v>
      </c>
      <c r="L649" s="3" t="str">
        <f t="shared" si="0"/>
        <v/>
      </c>
      <c r="M649" s="27"/>
      <c r="N649" s="27"/>
      <c r="O649" s="27"/>
    </row>
    <row r="650" spans="1:15" ht="14.25" hidden="1">
      <c r="A650" s="40" t="s">
        <v>1879</v>
      </c>
      <c r="B650" s="41">
        <v>0</v>
      </c>
      <c r="C650" s="42">
        <v>-209</v>
      </c>
      <c r="D650" s="27" t="s">
        <v>316</v>
      </c>
      <c r="E650" s="27">
        <v>-8959</v>
      </c>
      <c r="F650" s="27" t="s">
        <v>316</v>
      </c>
      <c r="G650" s="3"/>
      <c r="H650" s="27" t="s">
        <v>1880</v>
      </c>
      <c r="I650" s="27" t="s">
        <v>1881</v>
      </c>
      <c r="J650" s="27">
        <v>2</v>
      </c>
      <c r="K650" s="27" t="s">
        <v>316</v>
      </c>
      <c r="L650" s="3" t="str">
        <f t="shared" si="0"/>
        <v/>
      </c>
      <c r="M650" s="27"/>
      <c r="N650" s="27"/>
      <c r="O650" s="27"/>
    </row>
    <row r="651" spans="1:15" ht="14.25" hidden="1">
      <c r="A651" s="40" t="s">
        <v>1882</v>
      </c>
      <c r="B651" s="41">
        <v>0</v>
      </c>
      <c r="C651" s="42">
        <v>-521</v>
      </c>
      <c r="D651" s="27" t="s">
        <v>316</v>
      </c>
      <c r="E651" s="27">
        <v>-9021</v>
      </c>
      <c r="F651" s="27" t="s">
        <v>316</v>
      </c>
      <c r="G651" s="3"/>
      <c r="H651" s="27" t="s">
        <v>1883</v>
      </c>
      <c r="I651" s="27" t="s">
        <v>1869</v>
      </c>
      <c r="J651" s="27" t="s">
        <v>316</v>
      </c>
      <c r="K651" s="27">
        <v>2</v>
      </c>
      <c r="L651" s="3" t="str">
        <f t="shared" si="0"/>
        <v/>
      </c>
      <c r="M651" s="27"/>
      <c r="N651" s="27"/>
      <c r="O651" s="27"/>
    </row>
    <row r="652" spans="1:15" ht="14.25" hidden="1">
      <c r="A652" s="40" t="s">
        <v>1884</v>
      </c>
      <c r="B652" s="41">
        <v>0</v>
      </c>
      <c r="C652" s="42">
        <v>-248</v>
      </c>
      <c r="D652" s="27" t="s">
        <v>316</v>
      </c>
      <c r="E652" s="27">
        <v>-9098</v>
      </c>
      <c r="F652" s="27" t="s">
        <v>316</v>
      </c>
      <c r="G652" s="3"/>
      <c r="H652" s="27" t="s">
        <v>1885</v>
      </c>
      <c r="I652" s="27" t="s">
        <v>1886</v>
      </c>
      <c r="J652" s="27">
        <v>2</v>
      </c>
      <c r="K652" s="27" t="s">
        <v>316</v>
      </c>
      <c r="L652" s="3" t="str">
        <f t="shared" si="0"/>
        <v/>
      </c>
      <c r="M652" s="27"/>
      <c r="N652" s="27"/>
      <c r="O652" s="27"/>
    </row>
    <row r="653" spans="1:15" ht="14.25" hidden="1">
      <c r="A653" s="40" t="s">
        <v>1887</v>
      </c>
      <c r="B653" s="41">
        <v>0</v>
      </c>
      <c r="C653" s="42">
        <v>-2272</v>
      </c>
      <c r="D653" s="27" t="s">
        <v>316</v>
      </c>
      <c r="E653" s="27">
        <v>-9497</v>
      </c>
      <c r="F653" s="27" t="s">
        <v>316</v>
      </c>
      <c r="G653" s="3"/>
      <c r="H653" s="27" t="s">
        <v>1888</v>
      </c>
      <c r="I653" s="27" t="s">
        <v>1889</v>
      </c>
      <c r="J653" s="27">
        <v>2</v>
      </c>
      <c r="K653" s="27" t="s">
        <v>316</v>
      </c>
      <c r="L653" s="3" t="str">
        <f t="shared" si="0"/>
        <v/>
      </c>
      <c r="M653" s="27"/>
      <c r="N653" s="27"/>
      <c r="O653" s="27"/>
    </row>
    <row r="654" spans="1:15" ht="14.25" hidden="1">
      <c r="A654" s="40" t="s">
        <v>1890</v>
      </c>
      <c r="B654" s="41">
        <v>0</v>
      </c>
      <c r="C654" s="42">
        <v>-20226</v>
      </c>
      <c r="D654" s="27" t="s">
        <v>316</v>
      </c>
      <c r="E654" s="27">
        <v>-20226</v>
      </c>
      <c r="F654" s="27" t="s">
        <v>316</v>
      </c>
      <c r="G654" s="3"/>
      <c r="H654" s="27" t="s">
        <v>1891</v>
      </c>
      <c r="I654" s="27" t="s">
        <v>1892</v>
      </c>
      <c r="J654" s="27" t="s">
        <v>316</v>
      </c>
      <c r="K654" s="27" t="s">
        <v>316</v>
      </c>
      <c r="L654" s="3" t="str">
        <f t="shared" si="0"/>
        <v/>
      </c>
      <c r="M654" s="27"/>
      <c r="N654" s="27"/>
      <c r="O654" s="27"/>
    </row>
    <row r="655" spans="1:15" ht="14.25" hidden="1">
      <c r="A655" s="40" t="s">
        <v>1893</v>
      </c>
      <c r="B655" s="41">
        <v>0</v>
      </c>
      <c r="C655" s="42">
        <v>-22207</v>
      </c>
      <c r="D655" s="27" t="s">
        <v>316</v>
      </c>
      <c r="E655" s="27">
        <v>-22207</v>
      </c>
      <c r="F655" s="27" t="s">
        <v>316</v>
      </c>
      <c r="G655" s="3"/>
      <c r="H655" s="27" t="s">
        <v>1894</v>
      </c>
      <c r="I655" s="27" t="s">
        <v>1895</v>
      </c>
      <c r="J655" s="27" t="s">
        <v>316</v>
      </c>
      <c r="K655" s="27" t="s">
        <v>316</v>
      </c>
      <c r="L655" s="3" t="str">
        <f t="shared" si="0"/>
        <v/>
      </c>
      <c r="M655" s="27"/>
      <c r="N655" s="27"/>
      <c r="O655" s="27"/>
    </row>
    <row r="656" spans="1:15" ht="14.25" hidden="1">
      <c r="A656" s="40" t="s">
        <v>1896</v>
      </c>
      <c r="B656" s="41">
        <v>-2</v>
      </c>
      <c r="C656" s="42">
        <v>-2530</v>
      </c>
      <c r="D656" s="27" t="s">
        <v>1897</v>
      </c>
      <c r="E656" s="27">
        <v>-2530</v>
      </c>
      <c r="F656" s="27" t="s">
        <v>1898</v>
      </c>
      <c r="G656" s="3"/>
      <c r="H656" s="27" t="s">
        <v>532</v>
      </c>
      <c r="I656" s="27">
        <v>782</v>
      </c>
      <c r="J656" s="27">
        <v>2</v>
      </c>
      <c r="K656" s="27" t="s">
        <v>316</v>
      </c>
      <c r="L656" s="3" t="str">
        <f t="shared" si="0"/>
        <v/>
      </c>
      <c r="M656" s="27"/>
      <c r="N656" s="27"/>
      <c r="O656" s="27"/>
    </row>
    <row r="657" spans="1:22" ht="14.25" hidden="1">
      <c r="A657" s="40" t="s">
        <v>1899</v>
      </c>
      <c r="B657" s="41">
        <v>2422</v>
      </c>
      <c r="C657" s="43" t="s">
        <v>1900</v>
      </c>
      <c r="D657" s="27">
        <v>545</v>
      </c>
      <c r="E657" s="44" t="s">
        <v>1900</v>
      </c>
      <c r="F657" s="27">
        <v>252</v>
      </c>
      <c r="G657" s="27">
        <v>46</v>
      </c>
      <c r="H657" s="27">
        <v>749</v>
      </c>
      <c r="I657" s="27">
        <v>140</v>
      </c>
      <c r="J657" s="27">
        <v>2</v>
      </c>
      <c r="K657" s="27" t="s">
        <v>316</v>
      </c>
      <c r="L657" s="3" t="str">
        <f t="shared" si="0"/>
        <v>A</v>
      </c>
      <c r="M657" s="3" t="str">
        <f t="shared" ref="M657:M2628" si="1">IF(T657&lt;80,"A",IF(T657&gt;90,"C","B"))</f>
        <v>A</v>
      </c>
      <c r="N657" s="27"/>
      <c r="O657" s="27"/>
      <c r="S657" s="28">
        <f t="shared" ref="S657:S2628" si="2">B657/$S$6*100</f>
        <v>6.303023994170613</v>
      </c>
      <c r="T657" s="28">
        <v>6.303023994170613</v>
      </c>
    </row>
    <row r="658" spans="1:22" ht="14.25" hidden="1">
      <c r="A658" s="40" t="s">
        <v>1901</v>
      </c>
      <c r="B658" s="41">
        <v>2078</v>
      </c>
      <c r="C658" s="43" t="s">
        <v>1900</v>
      </c>
      <c r="D658" s="27">
        <v>544</v>
      </c>
      <c r="E658" s="44" t="s">
        <v>1900</v>
      </c>
      <c r="F658" s="27">
        <v>231</v>
      </c>
      <c r="G658" s="27">
        <v>43</v>
      </c>
      <c r="H658" s="27">
        <v>706</v>
      </c>
      <c r="I658" s="27">
        <v>98</v>
      </c>
      <c r="J658" s="27" t="s">
        <v>316</v>
      </c>
      <c r="K658" s="27">
        <v>236</v>
      </c>
      <c r="L658" s="3" t="str">
        <f t="shared" si="0"/>
        <v>A</v>
      </c>
      <c r="M658" s="3" t="str">
        <f t="shared" si="1"/>
        <v>A</v>
      </c>
      <c r="N658" s="27"/>
      <c r="O658" s="27"/>
      <c r="S658" s="28">
        <f t="shared" si="2"/>
        <v>5.4077968042471243</v>
      </c>
      <c r="T658" s="28">
        <v>11.710820798417737</v>
      </c>
    </row>
    <row r="659" spans="1:22" ht="14.25" hidden="1">
      <c r="A659" s="40" t="s">
        <v>1902</v>
      </c>
      <c r="B659" s="41">
        <v>2005</v>
      </c>
      <c r="C659" s="43" t="s">
        <v>1900</v>
      </c>
      <c r="D659" s="27">
        <v>477</v>
      </c>
      <c r="E659" s="44" t="s">
        <v>1900</v>
      </c>
      <c r="F659" s="27">
        <v>156</v>
      </c>
      <c r="G659" s="27">
        <v>33</v>
      </c>
      <c r="H659" s="27">
        <v>800</v>
      </c>
      <c r="I659" s="27">
        <v>235</v>
      </c>
      <c r="J659" s="27" t="s">
        <v>316</v>
      </c>
      <c r="K659" s="27">
        <v>644</v>
      </c>
      <c r="L659" s="3" t="str">
        <f t="shared" si="0"/>
        <v>A</v>
      </c>
      <c r="M659" s="3" t="str">
        <f t="shared" si="1"/>
        <v>A</v>
      </c>
      <c r="N659" s="27"/>
      <c r="O659" s="27"/>
      <c r="S659" s="28">
        <f t="shared" si="2"/>
        <v>5.2178212668505699</v>
      </c>
      <c r="T659" s="28">
        <v>16.928642065268306</v>
      </c>
    </row>
    <row r="660" spans="1:22" ht="14.25" hidden="1">
      <c r="A660" s="40" t="s">
        <v>1903</v>
      </c>
      <c r="B660" s="41">
        <v>887</v>
      </c>
      <c r="C660" s="43" t="s">
        <v>1900</v>
      </c>
      <c r="D660" s="27">
        <v>257</v>
      </c>
      <c r="E660" s="44" t="s">
        <v>1900</v>
      </c>
      <c r="F660" s="27">
        <v>186</v>
      </c>
      <c r="G660" s="27">
        <v>73</v>
      </c>
      <c r="H660" s="27">
        <v>223</v>
      </c>
      <c r="I660" s="27">
        <v>20</v>
      </c>
      <c r="J660" s="27">
        <v>232</v>
      </c>
      <c r="K660" s="27" t="s">
        <v>316</v>
      </c>
      <c r="L660" s="3" t="str">
        <f t="shared" si="0"/>
        <v>A</v>
      </c>
      <c r="M660" s="3" t="str">
        <f t="shared" si="1"/>
        <v>A</v>
      </c>
      <c r="N660" s="27"/>
      <c r="O660" s="27"/>
      <c r="S660" s="28">
        <f t="shared" si="2"/>
        <v>2.3083328995992294</v>
      </c>
      <c r="T660" s="28">
        <v>19.236974964867535</v>
      </c>
    </row>
    <row r="661" spans="1:22" ht="14.25" hidden="1">
      <c r="A661" s="40" t="s">
        <v>1904</v>
      </c>
      <c r="B661" s="41">
        <v>527</v>
      </c>
      <c r="C661" s="43" t="s">
        <v>1900</v>
      </c>
      <c r="D661" s="27">
        <v>276</v>
      </c>
      <c r="E661" s="44" t="s">
        <v>1900</v>
      </c>
      <c r="F661" s="27">
        <v>201</v>
      </c>
      <c r="G661" s="27">
        <v>53</v>
      </c>
      <c r="H661" s="27">
        <v>492</v>
      </c>
      <c r="I661" s="27">
        <v>75</v>
      </c>
      <c r="J661" s="27">
        <v>29</v>
      </c>
      <c r="K661" s="27" t="s">
        <v>316</v>
      </c>
      <c r="L661" s="3" t="str">
        <f t="shared" si="0"/>
        <v>A</v>
      </c>
      <c r="M661" s="3" t="str">
        <f t="shared" si="1"/>
        <v>A</v>
      </c>
      <c r="N661" s="27"/>
      <c r="O661" s="27"/>
      <c r="S661" s="28">
        <f t="shared" si="2"/>
        <v>1.3714672357258106</v>
      </c>
      <c r="T661" s="28">
        <v>29.297871233019308</v>
      </c>
    </row>
    <row r="662" spans="1:22" ht="14.25" hidden="1">
      <c r="A662" s="40" t="s">
        <v>1905</v>
      </c>
      <c r="B662" s="41">
        <v>269</v>
      </c>
      <c r="C662" s="43" t="s">
        <v>1900</v>
      </c>
      <c r="D662" s="27">
        <v>528</v>
      </c>
      <c r="E662" s="44" t="s">
        <v>1900</v>
      </c>
      <c r="F662" s="27">
        <v>303</v>
      </c>
      <c r="G662" s="27">
        <v>58</v>
      </c>
      <c r="H662" s="27">
        <v>699</v>
      </c>
      <c r="I662" s="27">
        <v>163</v>
      </c>
      <c r="J662" s="27" t="s">
        <v>316</v>
      </c>
      <c r="K662" s="27">
        <v>88</v>
      </c>
      <c r="L662" s="3" t="str">
        <f t="shared" si="0"/>
        <v>A</v>
      </c>
      <c r="M662" s="3" t="str">
        <f t="shared" si="1"/>
        <v>A</v>
      </c>
      <c r="N662" s="27"/>
      <c r="O662" s="27"/>
      <c r="S662" s="28">
        <f t="shared" si="2"/>
        <v>0.70004684328319366</v>
      </c>
      <c r="T662" s="28">
        <v>37.539686670483526</v>
      </c>
    </row>
    <row r="663" spans="1:22" ht="14.25" hidden="1">
      <c r="A663" s="40" t="s">
        <v>1906</v>
      </c>
      <c r="B663" s="41">
        <v>74</v>
      </c>
      <c r="C663" s="43" t="s">
        <v>1900</v>
      </c>
      <c r="D663" s="27" t="s">
        <v>1907</v>
      </c>
      <c r="E663" s="27">
        <v>-24623</v>
      </c>
      <c r="F663" s="27">
        <v>-197</v>
      </c>
      <c r="G663" s="3"/>
      <c r="H663" s="27" t="s">
        <v>1908</v>
      </c>
      <c r="I663" s="27">
        <v>276</v>
      </c>
      <c r="J663" s="27">
        <v>45</v>
      </c>
      <c r="K663" s="27" t="s">
        <v>316</v>
      </c>
      <c r="L663" s="3" t="str">
        <f t="shared" si="0"/>
        <v>A</v>
      </c>
      <c r="M663" s="3" t="str">
        <f t="shared" si="1"/>
        <v>A</v>
      </c>
      <c r="N663" s="27"/>
      <c r="O663" s="27"/>
      <c r="S663" s="28">
        <f t="shared" si="2"/>
        <v>0.19257794201842504</v>
      </c>
      <c r="T663" s="28">
        <v>67.214906573674099</v>
      </c>
    </row>
    <row r="664" spans="1:22" ht="14.25" hidden="1">
      <c r="A664" s="40" t="s">
        <v>1909</v>
      </c>
      <c r="B664" s="41">
        <v>787</v>
      </c>
      <c r="C664" s="43" t="s">
        <v>1900</v>
      </c>
      <c r="D664" s="27">
        <v>262</v>
      </c>
      <c r="E664" s="27">
        <v>82729</v>
      </c>
      <c r="F664" s="27">
        <v>106</v>
      </c>
      <c r="G664" s="27">
        <v>40</v>
      </c>
      <c r="H664" s="27">
        <v>314</v>
      </c>
      <c r="I664" s="27">
        <v>29</v>
      </c>
      <c r="J664" s="27">
        <v>250</v>
      </c>
      <c r="K664" s="27" t="s">
        <v>316</v>
      </c>
      <c r="L664" s="3" t="str">
        <f t="shared" si="0"/>
        <v>AA</v>
      </c>
      <c r="M664" s="3" t="str">
        <f t="shared" si="1"/>
        <v>A</v>
      </c>
      <c r="N664" s="27"/>
      <c r="O664" s="3" t="str">
        <f t="shared" ref="O664:O682" si="3">IF(V664&lt;80,"A",IF(V664&gt;90,"C","B"))</f>
        <v>A</v>
      </c>
      <c r="S664" s="28">
        <f t="shared" si="2"/>
        <v>2.0480924374121692</v>
      </c>
      <c r="T664" s="28">
        <v>21.285067402279704</v>
      </c>
      <c r="U664" s="28">
        <f t="shared" ref="U664:U682" si="4">E664/$U$6*100</f>
        <v>0.98891015834468332</v>
      </c>
      <c r="V664" s="28">
        <v>4.2340401980760909</v>
      </c>
    </row>
    <row r="665" spans="1:22" ht="14.25" hidden="1">
      <c r="A665" s="40" t="s">
        <v>1910</v>
      </c>
      <c r="B665" s="41">
        <v>727</v>
      </c>
      <c r="C665" s="43" t="s">
        <v>1900</v>
      </c>
      <c r="D665" s="27">
        <v>267</v>
      </c>
      <c r="E665" s="27">
        <v>96922</v>
      </c>
      <c r="F665" s="27">
        <v>133</v>
      </c>
      <c r="G665" s="27">
        <v>50</v>
      </c>
      <c r="H665" s="27">
        <v>307</v>
      </c>
      <c r="I665" s="27">
        <v>46</v>
      </c>
      <c r="J665" s="27">
        <v>28</v>
      </c>
      <c r="K665" s="27" t="s">
        <v>316</v>
      </c>
      <c r="L665" s="3" t="str">
        <f t="shared" si="0"/>
        <v>AA</v>
      </c>
      <c r="M665" s="3" t="str">
        <f t="shared" si="1"/>
        <v>A</v>
      </c>
      <c r="N665" s="27"/>
      <c r="O665" s="3" t="str">
        <f t="shared" si="3"/>
        <v>A</v>
      </c>
      <c r="S665" s="28">
        <f t="shared" si="2"/>
        <v>1.8919481600999326</v>
      </c>
      <c r="T665" s="28">
        <v>23.177015562379637</v>
      </c>
      <c r="U665" s="28">
        <f t="shared" si="4"/>
        <v>1.1585677376383541</v>
      </c>
      <c r="V665" s="28">
        <v>1.1585677376383541</v>
      </c>
    </row>
    <row r="666" spans="1:22" ht="14.25" hidden="1">
      <c r="A666" s="40" t="s">
        <v>1911</v>
      </c>
      <c r="B666" s="41">
        <v>626</v>
      </c>
      <c r="C666" s="43" t="s">
        <v>1900</v>
      </c>
      <c r="D666" s="27">
        <v>255</v>
      </c>
      <c r="E666" s="27">
        <v>72868</v>
      </c>
      <c r="F666" s="27">
        <v>115</v>
      </c>
      <c r="G666" s="27">
        <v>32</v>
      </c>
      <c r="H666" s="27">
        <v>469</v>
      </c>
      <c r="I666" s="27">
        <v>41</v>
      </c>
      <c r="J666" s="27" t="s">
        <v>316</v>
      </c>
      <c r="K666" s="27">
        <v>2</v>
      </c>
      <c r="L666" s="3" t="str">
        <f t="shared" si="0"/>
        <v>AA</v>
      </c>
      <c r="M666" s="3" t="str">
        <f t="shared" si="1"/>
        <v>A</v>
      </c>
      <c r="N666" s="27"/>
      <c r="O666" s="3" t="str">
        <f t="shared" si="3"/>
        <v>A</v>
      </c>
      <c r="S666" s="28">
        <f t="shared" si="2"/>
        <v>1.6291052932910011</v>
      </c>
      <c r="T666" s="28">
        <v>24.806120855670638</v>
      </c>
      <c r="U666" s="28">
        <f t="shared" si="4"/>
        <v>0.87103561530128948</v>
      </c>
      <c r="V666" s="28">
        <v>6.9531038383757249</v>
      </c>
    </row>
    <row r="667" spans="1:22" ht="14.25" hidden="1">
      <c r="A667" s="40" t="s">
        <v>1912</v>
      </c>
      <c r="B667" s="41">
        <v>602</v>
      </c>
      <c r="C667" s="43" t="s">
        <v>1900</v>
      </c>
      <c r="D667" s="27">
        <v>228</v>
      </c>
      <c r="E667" s="27">
        <v>90263</v>
      </c>
      <c r="F667" s="27">
        <v>150</v>
      </c>
      <c r="G667" s="27">
        <v>46</v>
      </c>
      <c r="H667" s="27">
        <v>291</v>
      </c>
      <c r="I667" s="27">
        <v>26</v>
      </c>
      <c r="J667" s="27">
        <v>246</v>
      </c>
      <c r="K667" s="27" t="s">
        <v>316</v>
      </c>
      <c r="L667" s="3" t="str">
        <f t="shared" si="0"/>
        <v>AA</v>
      </c>
      <c r="M667" s="3" t="str">
        <f t="shared" si="1"/>
        <v>A</v>
      </c>
      <c r="N667" s="27"/>
      <c r="O667" s="3" t="str">
        <f t="shared" si="3"/>
        <v>A</v>
      </c>
      <c r="S667" s="28">
        <f t="shared" si="2"/>
        <v>1.5666475823661061</v>
      </c>
      <c r="T667" s="28">
        <v>26.372768438036744</v>
      </c>
      <c r="U667" s="28">
        <f t="shared" si="4"/>
        <v>1.0789686521372934</v>
      </c>
      <c r="V667" s="28">
        <v>2.2375363897756477</v>
      </c>
    </row>
    <row r="668" spans="1:22" ht="14.25" hidden="1">
      <c r="A668" s="40" t="s">
        <v>1913</v>
      </c>
      <c r="B668" s="41">
        <v>597</v>
      </c>
      <c r="C668" s="43" t="s">
        <v>1900</v>
      </c>
      <c r="D668" s="27">
        <v>208</v>
      </c>
      <c r="E668" s="27">
        <v>67728</v>
      </c>
      <c r="F668" s="27">
        <v>113</v>
      </c>
      <c r="G668" s="27">
        <v>55</v>
      </c>
      <c r="H668" s="27">
        <v>252</v>
      </c>
      <c r="I668" s="27">
        <v>32</v>
      </c>
      <c r="J668" s="27">
        <v>2</v>
      </c>
      <c r="K668" s="27" t="s">
        <v>316</v>
      </c>
      <c r="L668" s="3" t="str">
        <f t="shared" si="0"/>
        <v>AA</v>
      </c>
      <c r="M668" s="3" t="str">
        <f t="shared" si="1"/>
        <v>A</v>
      </c>
      <c r="N668" s="27"/>
      <c r="O668" s="3" t="str">
        <f t="shared" si="3"/>
        <v>A</v>
      </c>
      <c r="S668" s="28">
        <f t="shared" si="2"/>
        <v>1.5536355592567532</v>
      </c>
      <c r="T668" s="28">
        <v>27.926403997293498</v>
      </c>
      <c r="U668" s="28">
        <f t="shared" si="4"/>
        <v>0.80959406259435884</v>
      </c>
      <c r="V668" s="28">
        <v>10.308780858541704</v>
      </c>
    </row>
    <row r="669" spans="1:22" ht="14.25" hidden="1">
      <c r="A669" s="40" t="s">
        <v>1914</v>
      </c>
      <c r="B669" s="41">
        <v>429</v>
      </c>
      <c r="C669" s="43" t="s">
        <v>1900</v>
      </c>
      <c r="D669" s="27">
        <v>248</v>
      </c>
      <c r="E669" s="27">
        <v>72527</v>
      </c>
      <c r="F669" s="27">
        <v>167</v>
      </c>
      <c r="G669" s="27">
        <v>67</v>
      </c>
      <c r="H669" s="27">
        <v>276</v>
      </c>
      <c r="I669" s="27">
        <v>58</v>
      </c>
      <c r="J669" s="27">
        <v>97</v>
      </c>
      <c r="K669" s="27" t="s">
        <v>316</v>
      </c>
      <c r="L669" s="3" t="str">
        <f t="shared" si="0"/>
        <v>AA</v>
      </c>
      <c r="M669" s="3" t="str">
        <f t="shared" si="1"/>
        <v>A</v>
      </c>
      <c r="N669" s="27"/>
      <c r="O669" s="3" t="str">
        <f t="shared" si="3"/>
        <v>A</v>
      </c>
      <c r="S669" s="28">
        <f t="shared" si="2"/>
        <v>1.1164315827824911</v>
      </c>
      <c r="T669" s="28">
        <v>31.673866652787176</v>
      </c>
      <c r="U669" s="28">
        <f t="shared" si="4"/>
        <v>0.86695943446995427</v>
      </c>
      <c r="V669" s="28">
        <v>7.8200632728456796</v>
      </c>
    </row>
    <row r="670" spans="1:22" ht="14.25" hidden="1">
      <c r="A670" s="40" t="s">
        <v>1915</v>
      </c>
      <c r="B670" s="41">
        <v>286</v>
      </c>
      <c r="C670" s="43" t="s">
        <v>1900</v>
      </c>
      <c r="D670" s="27">
        <v>544</v>
      </c>
      <c r="E670" s="27">
        <v>42067</v>
      </c>
      <c r="F670" s="27">
        <v>232</v>
      </c>
      <c r="G670" s="27">
        <v>43</v>
      </c>
      <c r="H670" s="27">
        <v>745</v>
      </c>
      <c r="I670" s="27">
        <v>180</v>
      </c>
      <c r="J670" s="27">
        <v>87</v>
      </c>
      <c r="K670" s="27" t="s">
        <v>316</v>
      </c>
      <c r="L670" s="3" t="str">
        <f t="shared" si="0"/>
        <v>AA</v>
      </c>
      <c r="M670" s="3" t="str">
        <f t="shared" si="1"/>
        <v>A</v>
      </c>
      <c r="N670" s="27"/>
      <c r="O670" s="3" t="str">
        <f t="shared" si="3"/>
        <v>A</v>
      </c>
      <c r="S670" s="28">
        <f t="shared" si="2"/>
        <v>0.74428772185499403</v>
      </c>
      <c r="T670" s="28">
        <v>33.96918752927705</v>
      </c>
      <c r="U670" s="28">
        <f t="shared" si="4"/>
        <v>0.50285248982927144</v>
      </c>
      <c r="V670" s="28">
        <v>22.436673960759173</v>
      </c>
    </row>
    <row r="671" spans="1:22" ht="14.25" hidden="1">
      <c r="A671" s="40" t="s">
        <v>1916</v>
      </c>
      <c r="B671" s="41">
        <v>264</v>
      </c>
      <c r="C671" s="43" t="s">
        <v>1900</v>
      </c>
      <c r="D671" s="27">
        <v>869</v>
      </c>
      <c r="E671" s="27">
        <v>55266</v>
      </c>
      <c r="F671" s="27">
        <v>337</v>
      </c>
      <c r="G671" s="27">
        <v>39</v>
      </c>
      <c r="H671" s="27" t="s">
        <v>1917</v>
      </c>
      <c r="I671" s="27">
        <v>251</v>
      </c>
      <c r="J671" s="27" t="s">
        <v>316</v>
      </c>
      <c r="K671" s="27">
        <v>24</v>
      </c>
      <c r="L671" s="3" t="str">
        <f t="shared" si="0"/>
        <v>AA</v>
      </c>
      <c r="M671" s="3" t="str">
        <f t="shared" si="1"/>
        <v>A</v>
      </c>
      <c r="N671" s="27"/>
      <c r="O671" s="3" t="str">
        <f t="shared" si="3"/>
        <v>A</v>
      </c>
      <c r="S671" s="28">
        <f t="shared" si="2"/>
        <v>0.68703482017384065</v>
      </c>
      <c r="T671" s="28">
        <v>38.92416592931869</v>
      </c>
      <c r="U671" s="28">
        <f t="shared" si="4"/>
        <v>0.6606281813037419</v>
      </c>
      <c r="V671" s="28">
        <v>14.524053889740387</v>
      </c>
    </row>
    <row r="672" spans="1:22" ht="14.25" hidden="1">
      <c r="A672" s="40" t="s">
        <v>1918</v>
      </c>
      <c r="B672" s="41">
        <v>260</v>
      </c>
      <c r="C672" s="43" t="s">
        <v>1900</v>
      </c>
      <c r="D672" s="27">
        <v>566</v>
      </c>
      <c r="E672" s="27">
        <v>84292</v>
      </c>
      <c r="F672" s="27">
        <v>324</v>
      </c>
      <c r="G672" s="27">
        <v>57</v>
      </c>
      <c r="H672" s="27">
        <v>670</v>
      </c>
      <c r="I672" s="27">
        <v>130</v>
      </c>
      <c r="J672" s="27" t="s">
        <v>316</v>
      </c>
      <c r="K672" s="27">
        <v>202</v>
      </c>
      <c r="L672" s="3" t="str">
        <f t="shared" si="0"/>
        <v>AA</v>
      </c>
      <c r="M672" s="3" t="str">
        <f t="shared" si="1"/>
        <v>A</v>
      </c>
      <c r="N672" s="27"/>
      <c r="O672" s="3" t="str">
        <f t="shared" si="3"/>
        <v>A</v>
      </c>
      <c r="S672" s="28">
        <f t="shared" si="2"/>
        <v>0.6766252016863582</v>
      </c>
      <c r="T672" s="28">
        <v>39.600791131005046</v>
      </c>
      <c r="U672" s="28">
        <f t="shared" si="4"/>
        <v>1.0075936499557598</v>
      </c>
      <c r="V672" s="28">
        <v>3.2451300397314076</v>
      </c>
    </row>
    <row r="673" spans="1:22" ht="14.25" hidden="1">
      <c r="A673" s="40" t="s">
        <v>1919</v>
      </c>
      <c r="B673" s="41">
        <v>259</v>
      </c>
      <c r="C673" s="43" t="s">
        <v>1900</v>
      </c>
      <c r="D673" s="27">
        <v>268</v>
      </c>
      <c r="E673" s="27">
        <v>58456</v>
      </c>
      <c r="F673" s="27">
        <v>163</v>
      </c>
      <c r="G673" s="27">
        <v>44</v>
      </c>
      <c r="H673" s="27">
        <v>504</v>
      </c>
      <c r="I673" s="27">
        <v>91</v>
      </c>
      <c r="J673" s="27">
        <v>2</v>
      </c>
      <c r="K673" s="27" t="s">
        <v>316</v>
      </c>
      <c r="L673" s="3" t="str">
        <f t="shared" si="0"/>
        <v>AA</v>
      </c>
      <c r="M673" s="3" t="str">
        <f t="shared" si="1"/>
        <v>A</v>
      </c>
      <c r="N673" s="27"/>
      <c r="O673" s="3" t="str">
        <f t="shared" si="3"/>
        <v>A</v>
      </c>
      <c r="S673" s="28">
        <f t="shared" si="2"/>
        <v>0.67402279706448753</v>
      </c>
      <c r="T673" s="28">
        <v>40.274813928069534</v>
      </c>
      <c r="U673" s="28">
        <f t="shared" si="4"/>
        <v>0.69876019553236235</v>
      </c>
      <c r="V673" s="28">
        <v>13.195732943932553</v>
      </c>
    </row>
    <row r="674" spans="1:22" ht="14.25" hidden="1">
      <c r="A674" s="40" t="s">
        <v>1920</v>
      </c>
      <c r="B674" s="41">
        <v>247</v>
      </c>
      <c r="C674" s="43" t="s">
        <v>1900</v>
      </c>
      <c r="D674" s="27">
        <v>252</v>
      </c>
      <c r="E674" s="27">
        <v>72241</v>
      </c>
      <c r="F674" s="27">
        <v>205</v>
      </c>
      <c r="G674" s="27">
        <v>58</v>
      </c>
      <c r="H674" s="27">
        <v>441</v>
      </c>
      <c r="I674" s="27">
        <v>123</v>
      </c>
      <c r="J674" s="27">
        <v>24</v>
      </c>
      <c r="K674" s="27" t="s">
        <v>316</v>
      </c>
      <c r="L674" s="3" t="str">
        <f t="shared" si="0"/>
        <v>AA</v>
      </c>
      <c r="M674" s="3" t="str">
        <f t="shared" si="1"/>
        <v>A</v>
      </c>
      <c r="N674" s="27"/>
      <c r="O674" s="3" t="str">
        <f t="shared" si="3"/>
        <v>A</v>
      </c>
      <c r="S674" s="28">
        <f t="shared" si="2"/>
        <v>0.64279394160204029</v>
      </c>
      <c r="T674" s="28">
        <v>42.887628168427632</v>
      </c>
      <c r="U674" s="28">
        <f t="shared" si="4"/>
        <v>0.86354070215980216</v>
      </c>
      <c r="V674" s="28">
        <v>8.6836039750054823</v>
      </c>
    </row>
    <row r="675" spans="1:22" ht="14.25" hidden="1">
      <c r="A675" s="40" t="s">
        <v>1921</v>
      </c>
      <c r="B675" s="41">
        <v>229</v>
      </c>
      <c r="C675" s="43" t="s">
        <v>1900</v>
      </c>
      <c r="D675" s="27">
        <v>783</v>
      </c>
      <c r="E675" s="27">
        <v>47497</v>
      </c>
      <c r="F675" s="27">
        <v>342</v>
      </c>
      <c r="G675" s="27">
        <v>44</v>
      </c>
      <c r="H675" s="27" t="s">
        <v>1922</v>
      </c>
      <c r="I675" s="27">
        <v>287</v>
      </c>
      <c r="J675" s="27">
        <v>2</v>
      </c>
      <c r="K675" s="27" t="s">
        <v>316</v>
      </c>
      <c r="L675" s="3" t="str">
        <f t="shared" si="0"/>
        <v>AA</v>
      </c>
      <c r="M675" s="3" t="str">
        <f t="shared" si="1"/>
        <v>A</v>
      </c>
      <c r="N675" s="27"/>
      <c r="O675" s="3" t="str">
        <f t="shared" si="3"/>
        <v>A</v>
      </c>
      <c r="S675" s="28">
        <f t="shared" si="2"/>
        <v>0.59595065840836936</v>
      </c>
      <c r="T675" s="28">
        <v>45.380731796179681</v>
      </c>
      <c r="U675" s="28">
        <f t="shared" si="4"/>
        <v>0.56776058928425854</v>
      </c>
      <c r="V675" s="28">
        <v>18.241315642947598</v>
      </c>
    </row>
    <row r="676" spans="1:22" ht="14.25" hidden="1">
      <c r="A676" s="40" t="s">
        <v>1923</v>
      </c>
      <c r="B676" s="41">
        <v>229</v>
      </c>
      <c r="C676" s="43" t="s">
        <v>1900</v>
      </c>
      <c r="D676" s="27">
        <v>483</v>
      </c>
      <c r="E676" s="27">
        <v>28696</v>
      </c>
      <c r="F676" s="27">
        <v>162</v>
      </c>
      <c r="G676" s="27">
        <v>34</v>
      </c>
      <c r="H676" s="27">
        <v>772</v>
      </c>
      <c r="I676" s="27">
        <v>169</v>
      </c>
      <c r="J676" s="27">
        <v>2</v>
      </c>
      <c r="K676" s="27" t="s">
        <v>316</v>
      </c>
      <c r="L676" s="3" t="str">
        <f t="shared" si="0"/>
        <v>AA</v>
      </c>
      <c r="M676" s="3" t="str">
        <f t="shared" si="1"/>
        <v>A</v>
      </c>
      <c r="N676" s="27"/>
      <c r="O676" s="3" t="str">
        <f t="shared" si="3"/>
        <v>A</v>
      </c>
      <c r="S676" s="28">
        <f t="shared" si="2"/>
        <v>0.59595065840836936</v>
      </c>
      <c r="T676" s="28">
        <v>45.976682454588051</v>
      </c>
      <c r="U676" s="28">
        <f t="shared" si="4"/>
        <v>0.34302077752491911</v>
      </c>
      <c r="V676" s="28">
        <v>26.285090717137674</v>
      </c>
    </row>
    <row r="677" spans="1:22" ht="14.25" hidden="1">
      <c r="A677" s="40" t="s">
        <v>1924</v>
      </c>
      <c r="B677" s="41">
        <v>228</v>
      </c>
      <c r="C677" s="43" t="s">
        <v>1900</v>
      </c>
      <c r="D677" s="27">
        <v>543</v>
      </c>
      <c r="E677" s="27">
        <v>65270</v>
      </c>
      <c r="F677" s="27">
        <v>286</v>
      </c>
      <c r="G677" s="27">
        <v>53</v>
      </c>
      <c r="H677" s="27">
        <v>833</v>
      </c>
      <c r="I677" s="27">
        <v>253</v>
      </c>
      <c r="J677" s="27" t="s">
        <v>316</v>
      </c>
      <c r="K677" s="27">
        <v>288</v>
      </c>
      <c r="L677" s="3" t="str">
        <f t="shared" si="0"/>
        <v>AA</v>
      </c>
      <c r="M677" s="3" t="str">
        <f t="shared" si="1"/>
        <v>A</v>
      </c>
      <c r="N677" s="27"/>
      <c r="O677" s="3" t="str">
        <f t="shared" si="3"/>
        <v>A</v>
      </c>
      <c r="S677" s="28">
        <f t="shared" si="2"/>
        <v>0.59334825378649869</v>
      </c>
      <c r="T677" s="28">
        <v>48.953833342008032</v>
      </c>
      <c r="U677" s="28">
        <f t="shared" si="4"/>
        <v>0.78021209050221185</v>
      </c>
      <c r="V677" s="28">
        <v>11.088992949043917</v>
      </c>
    </row>
    <row r="678" spans="1:22" ht="14.25" hidden="1">
      <c r="A678" s="40" t="s">
        <v>1925</v>
      </c>
      <c r="B678" s="41">
        <v>222</v>
      </c>
      <c r="C678" s="43" t="s">
        <v>1900</v>
      </c>
      <c r="D678" s="27">
        <v>681</v>
      </c>
      <c r="E678" s="27">
        <v>52602</v>
      </c>
      <c r="F678" s="27">
        <v>232</v>
      </c>
      <c r="G678" s="27">
        <v>34</v>
      </c>
      <c r="H678" s="27">
        <v>904</v>
      </c>
      <c r="I678" s="27">
        <v>100</v>
      </c>
      <c r="J678" s="27">
        <v>23</v>
      </c>
      <c r="K678" s="27" t="s">
        <v>316</v>
      </c>
      <c r="L678" s="3" t="str">
        <f t="shared" si="0"/>
        <v>AA</v>
      </c>
      <c r="M678" s="3" t="str">
        <f t="shared" si="1"/>
        <v>A</v>
      </c>
      <c r="N678" s="27"/>
      <c r="O678" s="3" t="str">
        <f t="shared" si="3"/>
        <v>A</v>
      </c>
      <c r="S678" s="28">
        <f t="shared" si="2"/>
        <v>0.57773382605527512</v>
      </c>
      <c r="T678" s="28">
        <v>57.151407900900438</v>
      </c>
      <c r="U678" s="28">
        <f t="shared" si="4"/>
        <v>0.62878376565952721</v>
      </c>
      <c r="V678" s="28">
        <v>16.442034437392614</v>
      </c>
    </row>
    <row r="679" spans="1:22" ht="14.25" hidden="1">
      <c r="A679" s="40" t="s">
        <v>1926</v>
      </c>
      <c r="B679" s="41">
        <v>222</v>
      </c>
      <c r="C679" s="43" t="s">
        <v>1900</v>
      </c>
      <c r="D679" s="27">
        <v>522</v>
      </c>
      <c r="E679" s="27">
        <v>52599</v>
      </c>
      <c r="F679" s="27">
        <v>233</v>
      </c>
      <c r="G679" s="27">
        <v>45</v>
      </c>
      <c r="H679" s="27">
        <v>833</v>
      </c>
      <c r="I679" s="27">
        <v>198</v>
      </c>
      <c r="J679" s="27">
        <v>6</v>
      </c>
      <c r="K679" s="27" t="s">
        <v>316</v>
      </c>
      <c r="L679" s="3" t="str">
        <f t="shared" si="0"/>
        <v>AA</v>
      </c>
      <c r="M679" s="3" t="str">
        <f t="shared" si="1"/>
        <v>A</v>
      </c>
      <c r="N679" s="27"/>
      <c r="O679" s="3" t="str">
        <f t="shared" si="3"/>
        <v>A</v>
      </c>
      <c r="S679" s="28">
        <f t="shared" si="2"/>
        <v>0.57773382605527512</v>
      </c>
      <c r="T679" s="28">
        <v>56.573674074845165</v>
      </c>
      <c r="U679" s="28">
        <f t="shared" si="4"/>
        <v>0.6287479048310991</v>
      </c>
      <c r="V679" s="28">
        <v>17.070782342223712</v>
      </c>
    </row>
    <row r="680" spans="1:22" ht="14.25" hidden="1">
      <c r="A680" s="40" t="s">
        <v>1927</v>
      </c>
      <c r="B680" s="41">
        <v>220</v>
      </c>
      <c r="C680" s="43" t="s">
        <v>1900</v>
      </c>
      <c r="D680" s="27">
        <v>523</v>
      </c>
      <c r="E680" s="27">
        <v>58524</v>
      </c>
      <c r="F680" s="27">
        <v>266</v>
      </c>
      <c r="G680" s="27">
        <v>52</v>
      </c>
      <c r="H680" s="27">
        <v>632</v>
      </c>
      <c r="I680" s="27">
        <v>119</v>
      </c>
      <c r="J680" s="27" t="s">
        <v>316</v>
      </c>
      <c r="K680" s="27">
        <v>88</v>
      </c>
      <c r="L680" s="3" t="str">
        <f t="shared" si="0"/>
        <v>AA</v>
      </c>
      <c r="M680" s="3" t="str">
        <f t="shared" si="1"/>
        <v>A</v>
      </c>
      <c r="N680" s="27"/>
      <c r="O680" s="3" t="str">
        <f t="shared" si="3"/>
        <v>A</v>
      </c>
      <c r="S680" s="28">
        <f t="shared" si="2"/>
        <v>0.5725290168115339</v>
      </c>
      <c r="T680" s="28">
        <v>60.612606047988336</v>
      </c>
      <c r="U680" s="28">
        <f t="shared" si="4"/>
        <v>0.69957304097673423</v>
      </c>
      <c r="V680" s="28">
        <v>12.496972748400191</v>
      </c>
    </row>
    <row r="681" spans="1:22" ht="14.25" hidden="1">
      <c r="A681" s="40" t="s">
        <v>1928</v>
      </c>
      <c r="B681" s="41">
        <v>202</v>
      </c>
      <c r="C681" s="43" t="s">
        <v>1900</v>
      </c>
      <c r="D681" s="27">
        <v>583</v>
      </c>
      <c r="E681" s="27">
        <v>42699</v>
      </c>
      <c r="F681" s="27">
        <v>205</v>
      </c>
      <c r="G681" s="27">
        <v>35</v>
      </c>
      <c r="H681" s="27">
        <v>721</v>
      </c>
      <c r="I681" s="27">
        <v>72</v>
      </c>
      <c r="J681" s="27">
        <v>27</v>
      </c>
      <c r="K681" s="27" t="s">
        <v>316</v>
      </c>
      <c r="L681" s="3" t="str">
        <f t="shared" si="0"/>
        <v>AA</v>
      </c>
      <c r="M681" s="3" t="str">
        <f t="shared" si="1"/>
        <v>A</v>
      </c>
      <c r="N681" s="27"/>
      <c r="O681" s="3" t="str">
        <f t="shared" si="3"/>
        <v>A</v>
      </c>
      <c r="S681" s="28">
        <f t="shared" si="2"/>
        <v>0.52568573361786297</v>
      </c>
      <c r="T681" s="28">
        <v>62.746577837922239</v>
      </c>
      <c r="U681" s="28">
        <f t="shared" si="4"/>
        <v>0.51040717101813915</v>
      </c>
      <c r="V681" s="28">
        <v>21.423629464882328</v>
      </c>
    </row>
    <row r="682" spans="1:22" ht="14.25" hidden="1">
      <c r="A682" s="40" t="s">
        <v>1929</v>
      </c>
      <c r="B682" s="41">
        <v>62</v>
      </c>
      <c r="C682" s="43" t="s">
        <v>1900</v>
      </c>
      <c r="D682" s="27" t="s">
        <v>1930</v>
      </c>
      <c r="E682" s="27">
        <v>22207</v>
      </c>
      <c r="F682" s="27">
        <v>352</v>
      </c>
      <c r="G682" s="27">
        <v>20</v>
      </c>
      <c r="H682" s="27" t="s">
        <v>1931</v>
      </c>
      <c r="I682" s="27">
        <v>217</v>
      </c>
      <c r="J682" s="27" t="s">
        <v>316</v>
      </c>
      <c r="K682" s="27">
        <v>260</v>
      </c>
      <c r="L682" s="3" t="str">
        <f t="shared" si="0"/>
        <v>AA</v>
      </c>
      <c r="M682" s="3" t="str">
        <f t="shared" si="1"/>
        <v>A</v>
      </c>
      <c r="N682" s="27"/>
      <c r="O682" s="3" t="str">
        <f t="shared" si="3"/>
        <v>A</v>
      </c>
      <c r="S682" s="28">
        <f t="shared" si="2"/>
        <v>0.16134908655597774</v>
      </c>
      <c r="T682" s="28">
        <v>68.953312861083688</v>
      </c>
      <c r="U682" s="28">
        <f t="shared" si="4"/>
        <v>0.26545380563478804</v>
      </c>
      <c r="V682" s="28">
        <v>59.612303802419262</v>
      </c>
    </row>
    <row r="683" spans="1:22" ht="14.25" hidden="1">
      <c r="A683" s="40" t="s">
        <v>1932</v>
      </c>
      <c r="B683" s="41">
        <v>29</v>
      </c>
      <c r="C683" s="42">
        <v>24980</v>
      </c>
      <c r="D683" s="27">
        <v>788</v>
      </c>
      <c r="E683" s="44" t="s">
        <v>1900</v>
      </c>
      <c r="F683" s="27" t="s">
        <v>1933</v>
      </c>
      <c r="G683" s="3"/>
      <c r="H683" s="27" t="s">
        <v>1934</v>
      </c>
      <c r="I683" s="27" t="s">
        <v>1935</v>
      </c>
      <c r="J683" s="27">
        <v>2</v>
      </c>
      <c r="K683" s="27" t="s">
        <v>316</v>
      </c>
      <c r="L683" s="3" t="str">
        <f t="shared" si="0"/>
        <v>AA</v>
      </c>
      <c r="M683" s="3" t="str">
        <f t="shared" si="1"/>
        <v>A</v>
      </c>
      <c r="N683" s="3" t="str">
        <f>IF(R683&lt;80,"A",IF(R683&gt;90,"C","B"))</f>
        <v>A</v>
      </c>
      <c r="O683" s="27"/>
      <c r="Q683" s="28">
        <f>C683/$Q$6*100</f>
        <v>0.16929047704470604</v>
      </c>
      <c r="R683" s="28">
        <v>51.024427639943674</v>
      </c>
      <c r="S683" s="28">
        <f t="shared" si="2"/>
        <v>7.5469734034247643E-2</v>
      </c>
      <c r="T683" s="28">
        <v>74.337688023733961</v>
      </c>
    </row>
    <row r="684" spans="1:22" ht="14.25" hidden="1">
      <c r="A684" s="40" t="s">
        <v>1936</v>
      </c>
      <c r="B684" s="41">
        <v>26</v>
      </c>
      <c r="C684" s="43" t="s">
        <v>1900</v>
      </c>
      <c r="D684" s="27" t="s">
        <v>1937</v>
      </c>
      <c r="E684" s="27">
        <v>68229</v>
      </c>
      <c r="F684" s="27" t="s">
        <v>1938</v>
      </c>
      <c r="G684" s="27">
        <v>32</v>
      </c>
      <c r="H684" s="27" t="s">
        <v>1939</v>
      </c>
      <c r="I684" s="27" t="s">
        <v>1940</v>
      </c>
      <c r="J684" s="27">
        <v>2</v>
      </c>
      <c r="K684" s="27" t="s">
        <v>316</v>
      </c>
      <c r="L684" s="3" t="str">
        <f t="shared" si="0"/>
        <v>AA</v>
      </c>
      <c r="M684" s="3" t="str">
        <f t="shared" si="1"/>
        <v>A</v>
      </c>
      <c r="N684" s="27"/>
      <c r="O684" s="3" t="str">
        <f>IF(V684&lt;80,"A",IF(V684&gt;90,"C","B"))</f>
        <v>A</v>
      </c>
      <c r="S684" s="28">
        <f t="shared" si="2"/>
        <v>6.7662520168635817E-2</v>
      </c>
      <c r="T684" s="28">
        <v>76.947899859470127</v>
      </c>
      <c r="U684" s="28">
        <f>E684/$U$6*100</f>
        <v>0.81558282094186318</v>
      </c>
      <c r="V684" s="28">
        <v>9.4991867959473453</v>
      </c>
    </row>
    <row r="685" spans="1:22" ht="14.25" hidden="1">
      <c r="A685" s="40" t="s">
        <v>1941</v>
      </c>
      <c r="B685" s="41">
        <v>26</v>
      </c>
      <c r="C685" s="42">
        <v>8226</v>
      </c>
      <c r="D685" s="27">
        <v>229</v>
      </c>
      <c r="E685" s="27">
        <v>-2802</v>
      </c>
      <c r="F685" s="27">
        <v>-106</v>
      </c>
      <c r="G685" s="3"/>
      <c r="H685" s="27" t="s">
        <v>1942</v>
      </c>
      <c r="I685" s="27">
        <v>321</v>
      </c>
      <c r="J685" s="27">
        <v>2</v>
      </c>
      <c r="K685" s="27" t="s">
        <v>316</v>
      </c>
      <c r="L685" s="3" t="str">
        <f t="shared" si="0"/>
        <v>AA</v>
      </c>
      <c r="M685" s="3" t="str">
        <f t="shared" si="1"/>
        <v>A</v>
      </c>
      <c r="N685" s="3" t="str">
        <f t="shared" ref="N685:N871" si="5">IF(R685&lt;80,"A",IF(R685&gt;90,"C","B"))</f>
        <v>A</v>
      </c>
      <c r="O685" s="27"/>
      <c r="Q685" s="28">
        <f t="shared" ref="Q685:Q871" si="6">C685/$Q$6*100</f>
        <v>5.5747936916323126E-2</v>
      </c>
      <c r="R685" s="28">
        <v>75.703421246686716</v>
      </c>
      <c r="S685" s="28">
        <f t="shared" si="2"/>
        <v>6.7662520168635817E-2</v>
      </c>
      <c r="T685" s="28">
        <v>77.624525061156518</v>
      </c>
    </row>
    <row r="686" spans="1:22" ht="14.25" hidden="1">
      <c r="A686" s="40" t="s">
        <v>1943</v>
      </c>
      <c r="B686" s="41">
        <v>26</v>
      </c>
      <c r="C686" s="42">
        <v>27743</v>
      </c>
      <c r="D686" s="27" t="s">
        <v>1246</v>
      </c>
      <c r="E686" s="27">
        <v>-6509</v>
      </c>
      <c r="F686" s="27">
        <v>-181</v>
      </c>
      <c r="G686" s="3"/>
      <c r="H686" s="27" t="s">
        <v>1944</v>
      </c>
      <c r="I686" s="27" t="s">
        <v>1945</v>
      </c>
      <c r="J686" s="27">
        <v>2</v>
      </c>
      <c r="K686" s="27" t="s">
        <v>316</v>
      </c>
      <c r="L686" s="3" t="str">
        <f t="shared" si="0"/>
        <v>AA</v>
      </c>
      <c r="M686" s="3" t="str">
        <f t="shared" si="1"/>
        <v>A</v>
      </c>
      <c r="N686" s="3" t="str">
        <f t="shared" si="5"/>
        <v>A</v>
      </c>
      <c r="O686" s="27"/>
      <c r="Q686" s="28">
        <f t="shared" si="6"/>
        <v>0.18801544053848196</v>
      </c>
      <c r="R686" s="28">
        <v>38.533223391660833</v>
      </c>
      <c r="S686" s="28">
        <f t="shared" si="2"/>
        <v>6.7662520168635817E-2</v>
      </c>
      <c r="T686" s="28">
        <v>77.083224899807405</v>
      </c>
    </row>
    <row r="687" spans="1:22" ht="14.25" hidden="1">
      <c r="A687" s="40" t="s">
        <v>1946</v>
      </c>
      <c r="B687" s="41">
        <v>24</v>
      </c>
      <c r="C687" s="42">
        <v>20954</v>
      </c>
      <c r="D687" s="27">
        <v>782</v>
      </c>
      <c r="E687" s="27">
        <v>-973</v>
      </c>
      <c r="F687" s="27">
        <v>-70</v>
      </c>
      <c r="G687" s="3"/>
      <c r="H687" s="27" t="s">
        <v>1947</v>
      </c>
      <c r="I687" s="27">
        <v>619</v>
      </c>
      <c r="J687" s="27" t="s">
        <v>316</v>
      </c>
      <c r="K687" s="27" t="s">
        <v>316</v>
      </c>
      <c r="L687" s="3" t="str">
        <f t="shared" si="0"/>
        <v>AA</v>
      </c>
      <c r="M687" s="3" t="str">
        <f t="shared" si="1"/>
        <v>A</v>
      </c>
      <c r="N687" s="3" t="str">
        <f t="shared" si="5"/>
        <v>A</v>
      </c>
      <c r="O687" s="27"/>
      <c r="Q687" s="28">
        <f t="shared" si="6"/>
        <v>0.14200611112869377</v>
      </c>
      <c r="R687" s="28">
        <v>67.398510257356051</v>
      </c>
      <c r="S687" s="28">
        <f t="shared" si="2"/>
        <v>6.2457710924894598E-2</v>
      </c>
      <c r="T687" s="28">
        <v>79.761099255712352</v>
      </c>
    </row>
    <row r="688" spans="1:22" ht="14.25">
      <c r="A688" s="40" t="s">
        <v>1948</v>
      </c>
      <c r="B688" s="41">
        <v>484</v>
      </c>
      <c r="C688" s="42">
        <v>77022</v>
      </c>
      <c r="D688" s="27">
        <v>259</v>
      </c>
      <c r="E688" s="27">
        <v>59263</v>
      </c>
      <c r="F688" s="27">
        <v>122</v>
      </c>
      <c r="G688" s="27">
        <v>77</v>
      </c>
      <c r="H688" s="27">
        <v>148</v>
      </c>
      <c r="I688" s="27">
        <v>35</v>
      </c>
      <c r="J688" s="27">
        <v>385</v>
      </c>
      <c r="K688" s="27" t="s">
        <v>316</v>
      </c>
      <c r="L688" s="3" t="str">
        <f t="shared" si="0"/>
        <v>AAA</v>
      </c>
      <c r="M688" s="3" t="str">
        <f t="shared" si="1"/>
        <v>A</v>
      </c>
      <c r="N688" s="3" t="str">
        <f t="shared" si="5"/>
        <v>A</v>
      </c>
      <c r="O688" s="3" t="str">
        <f t="shared" ref="O688:O850" si="7">IF(V688&lt;80,"A",IF(V688&gt;90,"C","B"))</f>
        <v>A</v>
      </c>
      <c r="Q688" s="28">
        <f t="shared" si="6"/>
        <v>0.52198122990141504</v>
      </c>
      <c r="R688" s="28">
        <v>9.9087451136689335</v>
      </c>
      <c r="S688" s="28">
        <f t="shared" si="2"/>
        <v>1.2595638369853743</v>
      </c>
      <c r="T688" s="28">
        <v>30.557435070004683</v>
      </c>
      <c r="U688" s="28">
        <f t="shared" ref="U688:U850" si="8">E688/$U$6*100</f>
        <v>0.70840675837954004</v>
      </c>
      <c r="V688" s="28">
        <v>11.797399707423457</v>
      </c>
    </row>
    <row r="689" spans="1:22" ht="14.25">
      <c r="A689" s="40" t="s">
        <v>1949</v>
      </c>
      <c r="B689" s="41">
        <v>298</v>
      </c>
      <c r="C689" s="42">
        <v>65278</v>
      </c>
      <c r="D689" s="27">
        <v>220</v>
      </c>
      <c r="E689" s="27">
        <v>42896</v>
      </c>
      <c r="F689" s="27">
        <v>212</v>
      </c>
      <c r="G689" s="27">
        <v>64</v>
      </c>
      <c r="H689" s="27">
        <v>443</v>
      </c>
      <c r="I689" s="27">
        <v>134</v>
      </c>
      <c r="J689" s="27" t="s">
        <v>316</v>
      </c>
      <c r="K689" s="27">
        <v>225</v>
      </c>
      <c r="L689" s="3" t="str">
        <f t="shared" si="0"/>
        <v>AAA</v>
      </c>
      <c r="M689" s="3" t="str">
        <f t="shared" si="1"/>
        <v>A</v>
      </c>
      <c r="N689" s="3" t="str">
        <f t="shared" si="5"/>
        <v>A</v>
      </c>
      <c r="O689" s="3" t="str">
        <f t="shared" si="7"/>
        <v>A</v>
      </c>
      <c r="Q689" s="28">
        <f t="shared" si="6"/>
        <v>0.44239166375197442</v>
      </c>
      <c r="R689" s="28">
        <v>18.660893350862374</v>
      </c>
      <c r="S689" s="28">
        <f t="shared" si="2"/>
        <v>0.77551657731744128</v>
      </c>
      <c r="T689" s="28">
        <v>32.449383230104615</v>
      </c>
      <c r="U689" s="28">
        <f t="shared" si="8"/>
        <v>0.51276203208492221</v>
      </c>
      <c r="V689" s="28">
        <v>20.400818870063546</v>
      </c>
    </row>
    <row r="690" spans="1:22" ht="14.25">
      <c r="A690" s="40" t="s">
        <v>1950</v>
      </c>
      <c r="B690" s="41">
        <v>298</v>
      </c>
      <c r="C690" s="42">
        <v>52026</v>
      </c>
      <c r="D690" s="27">
        <v>258</v>
      </c>
      <c r="E690" s="27">
        <v>27246</v>
      </c>
      <c r="F690" s="27">
        <v>188</v>
      </c>
      <c r="G690" s="27">
        <v>73</v>
      </c>
      <c r="H690" s="27">
        <v>399</v>
      </c>
      <c r="I690" s="27">
        <v>120</v>
      </c>
      <c r="J690" s="27" t="s">
        <v>316</v>
      </c>
      <c r="K690" s="27" t="s">
        <v>316</v>
      </c>
      <c r="L690" s="3" t="str">
        <f t="shared" si="0"/>
        <v>AAA</v>
      </c>
      <c r="M690" s="3" t="str">
        <f t="shared" si="1"/>
        <v>A</v>
      </c>
      <c r="N690" s="3" t="str">
        <f t="shared" si="5"/>
        <v>A</v>
      </c>
      <c r="O690" s="3" t="str">
        <f t="shared" si="7"/>
        <v>A</v>
      </c>
      <c r="Q690" s="28">
        <f t="shared" si="6"/>
        <v>0.3525823202052793</v>
      </c>
      <c r="R690" s="28">
        <v>24.297080254326072</v>
      </c>
      <c r="S690" s="28">
        <f t="shared" si="2"/>
        <v>0.77551657731744128</v>
      </c>
      <c r="T690" s="28">
        <v>33.224899807422055</v>
      </c>
      <c r="U690" s="28">
        <f t="shared" si="8"/>
        <v>0.32568804378463712</v>
      </c>
      <c r="V690" s="28">
        <v>31.301112139918434</v>
      </c>
    </row>
    <row r="691" spans="1:22" ht="14.25">
      <c r="A691" s="40" t="s">
        <v>1951</v>
      </c>
      <c r="B691" s="41">
        <v>282</v>
      </c>
      <c r="C691" s="42">
        <v>72241</v>
      </c>
      <c r="D691" s="27">
        <v>405</v>
      </c>
      <c r="E691" s="27">
        <v>46996</v>
      </c>
      <c r="F691" s="27">
        <v>260</v>
      </c>
      <c r="G691" s="27">
        <v>64</v>
      </c>
      <c r="H691" s="27">
        <v>496</v>
      </c>
      <c r="I691" s="27">
        <v>149</v>
      </c>
      <c r="J691" s="27">
        <v>2</v>
      </c>
      <c r="K691" s="27" t="s">
        <v>316</v>
      </c>
      <c r="L691" s="3" t="str">
        <f t="shared" si="0"/>
        <v>AAA</v>
      </c>
      <c r="M691" s="3" t="str">
        <f t="shared" si="1"/>
        <v>A</v>
      </c>
      <c r="N691" s="3" t="str">
        <f t="shared" si="5"/>
        <v>A</v>
      </c>
      <c r="O691" s="3" t="str">
        <f t="shared" si="7"/>
        <v>A</v>
      </c>
      <c r="Q691" s="28">
        <f t="shared" si="6"/>
        <v>0.48958019824606119</v>
      </c>
      <c r="R691" s="28">
        <v>14.953452234705457</v>
      </c>
      <c r="S691" s="28">
        <f t="shared" si="2"/>
        <v>0.73387810336751158</v>
      </c>
      <c r="T691" s="28">
        <v>34.703065632644559</v>
      </c>
      <c r="U691" s="28">
        <f t="shared" si="8"/>
        <v>0.5617718309367542</v>
      </c>
      <c r="V691" s="28">
        <v>18.80308747388435</v>
      </c>
    </row>
    <row r="692" spans="1:22" ht="14.25">
      <c r="A692" s="40" t="s">
        <v>1952</v>
      </c>
      <c r="B692" s="41">
        <v>279</v>
      </c>
      <c r="C692" s="42">
        <v>22225</v>
      </c>
      <c r="D692" s="27">
        <v>280</v>
      </c>
      <c r="E692" s="27">
        <v>29077</v>
      </c>
      <c r="F692" s="27">
        <v>107</v>
      </c>
      <c r="G692" s="27">
        <v>59</v>
      </c>
      <c r="H692" s="27">
        <v>193</v>
      </c>
      <c r="I692" s="27">
        <v>16</v>
      </c>
      <c r="J692" s="27" t="s">
        <v>316</v>
      </c>
      <c r="K692" s="27">
        <v>29</v>
      </c>
      <c r="L692" s="3" t="str">
        <f t="shared" si="0"/>
        <v>AAA</v>
      </c>
      <c r="M692" s="3" t="str">
        <f t="shared" si="1"/>
        <v>A</v>
      </c>
      <c r="N692" s="3" t="str">
        <f t="shared" si="5"/>
        <v>A</v>
      </c>
      <c r="O692" s="3" t="str">
        <f t="shared" si="7"/>
        <v>A</v>
      </c>
      <c r="Q692" s="28">
        <f t="shared" si="6"/>
        <v>0.15061972987664499</v>
      </c>
      <c r="R692" s="28">
        <v>64.588715291978943</v>
      </c>
      <c r="S692" s="28">
        <f t="shared" si="2"/>
        <v>0.7260708895018998</v>
      </c>
      <c r="T692" s="28">
        <v>35.429136522146457</v>
      </c>
      <c r="U692" s="28">
        <f t="shared" si="8"/>
        <v>0.34757510273529663</v>
      </c>
      <c r="V692" s="28">
        <v>24.908596725141333</v>
      </c>
    </row>
    <row r="693" spans="1:22" ht="14.25">
      <c r="A693" s="40" t="s">
        <v>1953</v>
      </c>
      <c r="B693" s="41">
        <v>272</v>
      </c>
      <c r="C693" s="42">
        <v>82251</v>
      </c>
      <c r="D693" s="27">
        <v>475</v>
      </c>
      <c r="E693" s="27">
        <v>26562</v>
      </c>
      <c r="F693" s="27">
        <v>155</v>
      </c>
      <c r="G693" s="27">
        <v>33</v>
      </c>
      <c r="H693" s="27">
        <v>754</v>
      </c>
      <c r="I693" s="27">
        <v>123</v>
      </c>
      <c r="J693" s="27">
        <v>2</v>
      </c>
      <c r="K693" s="27" t="s">
        <v>316</v>
      </c>
      <c r="L693" s="3" t="str">
        <f t="shared" si="0"/>
        <v>AAA</v>
      </c>
      <c r="M693" s="3" t="str">
        <f t="shared" si="1"/>
        <v>A</v>
      </c>
      <c r="N693" s="3" t="str">
        <f t="shared" si="5"/>
        <v>A</v>
      </c>
      <c r="O693" s="3" t="str">
        <f t="shared" si="7"/>
        <v>A</v>
      </c>
      <c r="Q693" s="28">
        <f t="shared" si="6"/>
        <v>0.55741837579680209</v>
      </c>
      <c r="R693" s="28">
        <v>6.7088501306918422</v>
      </c>
      <c r="S693" s="28">
        <f t="shared" si="2"/>
        <v>0.70785405714880556</v>
      </c>
      <c r="T693" s="28">
        <v>36.136990579295265</v>
      </c>
      <c r="U693" s="28">
        <f t="shared" si="8"/>
        <v>0.31751177490301435</v>
      </c>
      <c r="V693" s="28">
        <v>35.785006683263056</v>
      </c>
    </row>
    <row r="694" spans="1:22" ht="14.25">
      <c r="A694" s="40" t="s">
        <v>1954</v>
      </c>
      <c r="B694" s="41">
        <v>270</v>
      </c>
      <c r="C694" s="42">
        <v>80653</v>
      </c>
      <c r="D694" s="27">
        <v>474</v>
      </c>
      <c r="E694" s="27">
        <v>26253</v>
      </c>
      <c r="F694" s="27">
        <v>154</v>
      </c>
      <c r="G694" s="27">
        <v>33</v>
      </c>
      <c r="H694" s="27">
        <v>877</v>
      </c>
      <c r="I694" s="27">
        <v>264</v>
      </c>
      <c r="J694" s="27" t="s">
        <v>316</v>
      </c>
      <c r="K694" s="27">
        <v>59</v>
      </c>
      <c r="L694" s="3" t="str">
        <f t="shared" si="0"/>
        <v>AAA</v>
      </c>
      <c r="M694" s="3" t="str">
        <f t="shared" si="1"/>
        <v>A</v>
      </c>
      <c r="N694" s="3" t="str">
        <f t="shared" si="5"/>
        <v>A</v>
      </c>
      <c r="O694" s="3" t="str">
        <f t="shared" si="7"/>
        <v>A</v>
      </c>
      <c r="Q694" s="28">
        <f t="shared" si="6"/>
        <v>0.54658866473525525</v>
      </c>
      <c r="R694" s="28">
        <v>7.2554387954270974</v>
      </c>
      <c r="S694" s="28">
        <f t="shared" si="2"/>
        <v>0.70264924790506422</v>
      </c>
      <c r="T694" s="28">
        <v>36.83963982720033</v>
      </c>
      <c r="U694" s="28">
        <f t="shared" si="8"/>
        <v>0.31381810957491291</v>
      </c>
      <c r="V694" s="28">
        <v>36.098824792837966</v>
      </c>
    </row>
    <row r="695" spans="1:22" ht="14.25">
      <c r="A695" s="40" t="s">
        <v>1955</v>
      </c>
      <c r="B695" s="41">
        <v>268</v>
      </c>
      <c r="C695" s="42">
        <v>46753</v>
      </c>
      <c r="D695" s="27">
        <v>278</v>
      </c>
      <c r="E695" s="27">
        <v>20496</v>
      </c>
      <c r="F695" s="27">
        <v>182</v>
      </c>
      <c r="G695" s="27">
        <v>65</v>
      </c>
      <c r="H695" s="27">
        <v>343</v>
      </c>
      <c r="I695" s="27">
        <v>82</v>
      </c>
      <c r="J695" s="27" t="s">
        <v>316</v>
      </c>
      <c r="K695" s="27">
        <v>352</v>
      </c>
      <c r="L695" s="3" t="str">
        <f t="shared" si="0"/>
        <v>AAA</v>
      </c>
      <c r="M695" s="3" t="str">
        <f t="shared" si="1"/>
        <v>A</v>
      </c>
      <c r="N695" s="3" t="str">
        <f t="shared" si="5"/>
        <v>A</v>
      </c>
      <c r="O695" s="3" t="str">
        <f t="shared" si="7"/>
        <v>A</v>
      </c>
      <c r="Q695" s="28">
        <f t="shared" si="6"/>
        <v>0.31684698451846044</v>
      </c>
      <c r="R695" s="28">
        <v>27.583877230383397</v>
      </c>
      <c r="S695" s="28">
        <f t="shared" si="2"/>
        <v>0.69744443866132311</v>
      </c>
      <c r="T695" s="28">
        <v>38.237131109144848</v>
      </c>
      <c r="U695" s="28">
        <f t="shared" si="8"/>
        <v>0.24500117982125527</v>
      </c>
      <c r="V695" s="28">
        <v>63.434338942684121</v>
      </c>
    </row>
    <row r="696" spans="1:22" ht="14.25">
      <c r="A696" s="40" t="s">
        <v>1956</v>
      </c>
      <c r="B696" s="41">
        <v>258</v>
      </c>
      <c r="C696" s="42">
        <v>80222</v>
      </c>
      <c r="D696" s="27">
        <v>222</v>
      </c>
      <c r="E696" s="27">
        <v>42681</v>
      </c>
      <c r="F696" s="27">
        <v>165</v>
      </c>
      <c r="G696" s="27">
        <v>53</v>
      </c>
      <c r="H696" s="27">
        <v>352</v>
      </c>
      <c r="I696" s="27">
        <v>54</v>
      </c>
      <c r="J696" s="27" t="s">
        <v>316</v>
      </c>
      <c r="K696" s="27">
        <v>9</v>
      </c>
      <c r="L696" s="3" t="str">
        <f t="shared" si="0"/>
        <v>AAA</v>
      </c>
      <c r="M696" s="3" t="str">
        <f t="shared" si="1"/>
        <v>A</v>
      </c>
      <c r="N696" s="3" t="str">
        <f t="shared" si="5"/>
        <v>A</v>
      </c>
      <c r="O696" s="3" t="str">
        <f t="shared" si="7"/>
        <v>A</v>
      </c>
      <c r="Q696" s="28">
        <f t="shared" si="6"/>
        <v>0.54366776018736618</v>
      </c>
      <c r="R696" s="28">
        <v>7.7991065556144639</v>
      </c>
      <c r="S696" s="28">
        <f t="shared" si="2"/>
        <v>0.67142039244261698</v>
      </c>
      <c r="T696" s="28">
        <v>40.946234320512154</v>
      </c>
      <c r="U696" s="28">
        <f t="shared" si="8"/>
        <v>0.51019200604757009</v>
      </c>
      <c r="V696" s="28">
        <v>21.9338214709299</v>
      </c>
    </row>
    <row r="697" spans="1:22" ht="14.25">
      <c r="A697" s="40" t="s">
        <v>1957</v>
      </c>
      <c r="B697" s="41">
        <v>250</v>
      </c>
      <c r="C697" s="42">
        <v>44849</v>
      </c>
      <c r="D697" s="27">
        <v>299</v>
      </c>
      <c r="E697" s="27">
        <v>22922</v>
      </c>
      <c r="F697" s="27">
        <v>146</v>
      </c>
      <c r="G697" s="27">
        <v>49</v>
      </c>
      <c r="H697" s="27">
        <v>346</v>
      </c>
      <c r="I697" s="27">
        <v>69</v>
      </c>
      <c r="J697" s="27">
        <v>45</v>
      </c>
      <c r="K697" s="27" t="s">
        <v>316</v>
      </c>
      <c r="L697" s="3" t="str">
        <f t="shared" si="0"/>
        <v>AAA</v>
      </c>
      <c r="M697" s="3" t="str">
        <f t="shared" si="1"/>
        <v>A</v>
      </c>
      <c r="N697" s="3" t="str">
        <f t="shared" si="5"/>
        <v>A</v>
      </c>
      <c r="O697" s="3" t="str">
        <f t="shared" si="7"/>
        <v>A</v>
      </c>
      <c r="Q697" s="28">
        <f t="shared" si="6"/>
        <v>0.30394349899831952</v>
      </c>
      <c r="R697" s="28">
        <v>29.130608009662431</v>
      </c>
      <c r="S697" s="28">
        <f t="shared" si="2"/>
        <v>0.65060115546765207</v>
      </c>
      <c r="T697" s="28">
        <v>41.596835475979809</v>
      </c>
      <c r="U697" s="28">
        <f t="shared" si="8"/>
        <v>0.27400063641016853</v>
      </c>
      <c r="V697" s="28">
        <v>47.758411336611957</v>
      </c>
    </row>
    <row r="698" spans="1:22" ht="14.25">
      <c r="A698" s="40" t="s">
        <v>1958</v>
      </c>
      <c r="B698" s="41">
        <v>249</v>
      </c>
      <c r="C698" s="42">
        <v>88959</v>
      </c>
      <c r="D698" s="27">
        <v>597</v>
      </c>
      <c r="E698" s="27">
        <v>52787</v>
      </c>
      <c r="F698" s="27">
        <v>354</v>
      </c>
      <c r="G698" s="27">
        <v>59</v>
      </c>
      <c r="H698" s="27">
        <v>748</v>
      </c>
      <c r="I698" s="27">
        <v>215</v>
      </c>
      <c r="J698" s="27">
        <v>2</v>
      </c>
      <c r="K698" s="27" t="s">
        <v>316</v>
      </c>
      <c r="L698" s="3" t="str">
        <f t="shared" si="0"/>
        <v>AAA</v>
      </c>
      <c r="M698" s="3" t="str">
        <f t="shared" si="1"/>
        <v>A</v>
      </c>
      <c r="N698" s="3" t="str">
        <f t="shared" si="5"/>
        <v>A</v>
      </c>
      <c r="O698" s="3" t="str">
        <f t="shared" si="7"/>
        <v>A</v>
      </c>
      <c r="Q698" s="28">
        <f t="shared" si="6"/>
        <v>0.60287876490872716</v>
      </c>
      <c r="R698" s="28">
        <v>4.4194980069739822</v>
      </c>
      <c r="S698" s="28">
        <f t="shared" si="2"/>
        <v>0.64799875084578151</v>
      </c>
      <c r="T698" s="28">
        <v>42.244834226825589</v>
      </c>
      <c r="U698" s="28">
        <f t="shared" si="8"/>
        <v>0.63099518341259764</v>
      </c>
      <c r="V698" s="28">
        <v>15.813250671733087</v>
      </c>
    </row>
    <row r="699" spans="1:22" ht="14.25">
      <c r="A699" s="40" t="s">
        <v>1959</v>
      </c>
      <c r="B699" s="41">
        <v>247</v>
      </c>
      <c r="C699" s="42">
        <v>85755</v>
      </c>
      <c r="D699" s="27">
        <v>247</v>
      </c>
      <c r="E699" s="27">
        <v>50426</v>
      </c>
      <c r="F699" s="27">
        <v>204</v>
      </c>
      <c r="G699" s="27">
        <v>59</v>
      </c>
      <c r="H699" s="27">
        <v>570</v>
      </c>
      <c r="I699" s="27">
        <v>176</v>
      </c>
      <c r="J699" s="27">
        <v>70</v>
      </c>
      <c r="K699" s="27" t="s">
        <v>316</v>
      </c>
      <c r="L699" s="3" t="str">
        <f t="shared" si="0"/>
        <v>AAA</v>
      </c>
      <c r="M699" s="3" t="str">
        <f t="shared" si="1"/>
        <v>A</v>
      </c>
      <c r="N699" s="3" t="str">
        <f t="shared" si="5"/>
        <v>A</v>
      </c>
      <c r="O699" s="3" t="str">
        <f t="shared" si="7"/>
        <v>A</v>
      </c>
      <c r="Q699" s="28">
        <f t="shared" si="6"/>
        <v>0.58116512645991858</v>
      </c>
      <c r="R699" s="28">
        <v>5.5939659398132378</v>
      </c>
      <c r="S699" s="28">
        <f t="shared" si="2"/>
        <v>0.64279394160204029</v>
      </c>
      <c r="T699" s="28">
        <v>43.530422110029676</v>
      </c>
      <c r="U699" s="28">
        <f t="shared" si="8"/>
        <v>0.60277271143962818</v>
      </c>
      <c r="V699" s="28">
        <v>17.673555053663339</v>
      </c>
    </row>
    <row r="700" spans="1:22" ht="14.25">
      <c r="A700" s="40" t="s">
        <v>1960</v>
      </c>
      <c r="B700" s="41">
        <v>242</v>
      </c>
      <c r="C700" s="42">
        <v>29920</v>
      </c>
      <c r="D700" s="27">
        <v>282</v>
      </c>
      <c r="E700" s="27">
        <v>29596</v>
      </c>
      <c r="F700" s="27">
        <v>138</v>
      </c>
      <c r="G700" s="27">
        <v>49</v>
      </c>
      <c r="H700" s="27">
        <v>276</v>
      </c>
      <c r="I700" s="27">
        <v>34</v>
      </c>
      <c r="J700" s="27">
        <v>22</v>
      </c>
      <c r="K700" s="27" t="s">
        <v>316</v>
      </c>
      <c r="L700" s="3" t="str">
        <f t="shared" si="0"/>
        <v>AAA</v>
      </c>
      <c r="M700" s="3" t="str">
        <f t="shared" si="1"/>
        <v>A</v>
      </c>
      <c r="N700" s="3" t="str">
        <f t="shared" si="5"/>
        <v>A</v>
      </c>
      <c r="O700" s="3" t="str">
        <f t="shared" si="7"/>
        <v>A</v>
      </c>
      <c r="Q700" s="28">
        <f t="shared" si="6"/>
        <v>0.2027690581736431</v>
      </c>
      <c r="R700" s="28">
        <v>33.073659723294782</v>
      </c>
      <c r="S700" s="28">
        <f t="shared" si="2"/>
        <v>0.62978191849268716</v>
      </c>
      <c r="T700" s="28">
        <v>44.160204028522365</v>
      </c>
      <c r="U700" s="28">
        <f t="shared" si="8"/>
        <v>0.35377902605336997</v>
      </c>
      <c r="V700" s="28">
        <v>23.505338601528106</v>
      </c>
    </row>
    <row r="701" spans="1:22" ht="14.25">
      <c r="A701" s="40" t="s">
        <v>1961</v>
      </c>
      <c r="B701" s="41">
        <v>240</v>
      </c>
      <c r="C701" s="42">
        <v>28100</v>
      </c>
      <c r="D701" s="27">
        <v>201</v>
      </c>
      <c r="E701" s="27">
        <v>25546</v>
      </c>
      <c r="F701" s="27">
        <v>111</v>
      </c>
      <c r="G701" s="27">
        <v>55</v>
      </c>
      <c r="H701" s="27">
        <v>228</v>
      </c>
      <c r="I701" s="27">
        <v>32</v>
      </c>
      <c r="J701" s="27">
        <v>53</v>
      </c>
      <c r="K701" s="27" t="s">
        <v>316</v>
      </c>
      <c r="L701" s="3" t="str">
        <f t="shared" si="0"/>
        <v>AAA</v>
      </c>
      <c r="M701" s="3" t="str">
        <f t="shared" si="1"/>
        <v>A</v>
      </c>
      <c r="N701" s="3" t="str">
        <f t="shared" si="5"/>
        <v>A</v>
      </c>
      <c r="O701" s="3" t="str">
        <f t="shared" si="7"/>
        <v>A</v>
      </c>
      <c r="Q701" s="28">
        <f t="shared" si="6"/>
        <v>0.19043484407350841</v>
      </c>
      <c r="R701" s="28">
        <v>37.585040848274055</v>
      </c>
      <c r="S701" s="28">
        <f t="shared" si="2"/>
        <v>0.62457710924894605</v>
      </c>
      <c r="T701" s="28">
        <v>44.784781137771311</v>
      </c>
      <c r="U701" s="28">
        <f t="shared" si="8"/>
        <v>0.30536690767534092</v>
      </c>
      <c r="V701" s="28">
        <v>41.04959146148893</v>
      </c>
    </row>
    <row r="702" spans="1:22" ht="14.25">
      <c r="A702" s="40" t="s">
        <v>1962</v>
      </c>
      <c r="B702" s="41">
        <v>229</v>
      </c>
      <c r="C702" s="42">
        <v>22525</v>
      </c>
      <c r="D702" s="27">
        <v>227</v>
      </c>
      <c r="E702" s="27">
        <v>27048</v>
      </c>
      <c r="F702" s="27">
        <v>123</v>
      </c>
      <c r="G702" s="27">
        <v>54</v>
      </c>
      <c r="H702" s="27">
        <v>241</v>
      </c>
      <c r="I702" s="27">
        <v>31</v>
      </c>
      <c r="J702" s="27">
        <v>29</v>
      </c>
      <c r="K702" s="27" t="s">
        <v>316</v>
      </c>
      <c r="L702" s="3" t="str">
        <f t="shared" si="0"/>
        <v>AAA</v>
      </c>
      <c r="M702" s="3" t="str">
        <f t="shared" si="1"/>
        <v>A</v>
      </c>
      <c r="N702" s="3" t="str">
        <f t="shared" si="5"/>
        <v>A</v>
      </c>
      <c r="O702" s="3" t="str">
        <f t="shared" si="7"/>
        <v>A</v>
      </c>
      <c r="Q702" s="28">
        <f t="shared" si="6"/>
        <v>0.15265284209095292</v>
      </c>
      <c r="R702" s="28">
        <v>61.106820867836632</v>
      </c>
      <c r="S702" s="28">
        <f t="shared" si="2"/>
        <v>0.59595065840836936</v>
      </c>
      <c r="T702" s="28">
        <v>48.36048508822153</v>
      </c>
      <c r="U702" s="28">
        <f t="shared" si="8"/>
        <v>0.32332122910837785</v>
      </c>
      <c r="V702" s="28">
        <v>31.949810618965071</v>
      </c>
    </row>
    <row r="703" spans="1:22" ht="14.25">
      <c r="A703" s="40" t="s">
        <v>1963</v>
      </c>
      <c r="B703" s="41">
        <v>229</v>
      </c>
      <c r="C703" s="42">
        <v>92522</v>
      </c>
      <c r="D703" s="27">
        <v>727</v>
      </c>
      <c r="E703" s="27">
        <v>25293</v>
      </c>
      <c r="F703" s="27">
        <v>274</v>
      </c>
      <c r="G703" s="27">
        <v>38</v>
      </c>
      <c r="H703" s="27" t="s">
        <v>341</v>
      </c>
      <c r="I703" s="27">
        <v>310</v>
      </c>
      <c r="J703" s="27">
        <v>62</v>
      </c>
      <c r="K703" s="27" t="s">
        <v>316</v>
      </c>
      <c r="L703" s="3" t="str">
        <f t="shared" si="0"/>
        <v>AAA</v>
      </c>
      <c r="M703" s="3" t="str">
        <f t="shared" si="1"/>
        <v>A</v>
      </c>
      <c r="N703" s="3" t="str">
        <f t="shared" si="5"/>
        <v>A</v>
      </c>
      <c r="O703" s="3" t="str">
        <f t="shared" si="7"/>
        <v>A</v>
      </c>
      <c r="Q703" s="28">
        <f t="shared" si="6"/>
        <v>0.62702536097399086</v>
      </c>
      <c r="R703" s="28">
        <v>1.9558268420013603</v>
      </c>
      <c r="S703" s="28">
        <f t="shared" si="2"/>
        <v>0.59595065840836936</v>
      </c>
      <c r="T703" s="28">
        <v>46.572633112996421</v>
      </c>
      <c r="U703" s="28">
        <f t="shared" si="8"/>
        <v>0.3023426444778986</v>
      </c>
      <c r="V703" s="28">
        <v>41.351934105966826</v>
      </c>
    </row>
    <row r="704" spans="1:22" ht="14.25">
      <c r="A704" s="40" t="s">
        <v>1964</v>
      </c>
      <c r="B704" s="41">
        <v>229</v>
      </c>
      <c r="C704" s="42">
        <v>59299</v>
      </c>
      <c r="D704" s="27">
        <v>426</v>
      </c>
      <c r="E704" s="27">
        <v>22228</v>
      </c>
      <c r="F704" s="27">
        <v>225</v>
      </c>
      <c r="G704" s="27">
        <v>53</v>
      </c>
      <c r="H704" s="27">
        <v>490</v>
      </c>
      <c r="I704" s="27">
        <v>108</v>
      </c>
      <c r="J704" s="27">
        <v>28</v>
      </c>
      <c r="K704" s="27" t="s">
        <v>316</v>
      </c>
      <c r="L704" s="3" t="str">
        <f t="shared" si="0"/>
        <v>AAA</v>
      </c>
      <c r="M704" s="3" t="str">
        <f t="shared" si="1"/>
        <v>A</v>
      </c>
      <c r="N704" s="3" t="str">
        <f t="shared" si="5"/>
        <v>A</v>
      </c>
      <c r="O704" s="3" t="str">
        <f t="shared" si="7"/>
        <v>A</v>
      </c>
      <c r="Q704" s="28">
        <f t="shared" si="6"/>
        <v>0.4018717373208176</v>
      </c>
      <c r="R704" s="28">
        <v>22.492029014137785</v>
      </c>
      <c r="S704" s="28">
        <f t="shared" si="2"/>
        <v>0.59595065840836936</v>
      </c>
      <c r="T704" s="28">
        <v>47.76453442981316</v>
      </c>
      <c r="U704" s="28">
        <f t="shared" si="8"/>
        <v>0.26570483143378526</v>
      </c>
      <c r="V704" s="28">
        <v>58.815571823621141</v>
      </c>
    </row>
    <row r="705" spans="1:22" ht="14.25">
      <c r="A705" s="40" t="s">
        <v>1965</v>
      </c>
      <c r="B705" s="41">
        <v>229</v>
      </c>
      <c r="C705" s="42">
        <v>70726</v>
      </c>
      <c r="D705" s="27">
        <v>548</v>
      </c>
      <c r="E705" s="27">
        <v>9826</v>
      </c>
      <c r="F705" s="27">
        <v>76</v>
      </c>
      <c r="G705" s="27">
        <v>14</v>
      </c>
      <c r="H705" s="27">
        <v>920</v>
      </c>
      <c r="I705" s="27">
        <v>156</v>
      </c>
      <c r="J705" s="27">
        <v>82</v>
      </c>
      <c r="K705" s="27" t="s">
        <v>316</v>
      </c>
      <c r="L705" s="3" t="str">
        <f t="shared" si="0"/>
        <v>AAA</v>
      </c>
      <c r="M705" s="3" t="str">
        <f t="shared" si="1"/>
        <v>A</v>
      </c>
      <c r="N705" s="3" t="str">
        <f t="shared" si="5"/>
        <v>A</v>
      </c>
      <c r="O705" s="3" t="str">
        <f t="shared" si="7"/>
        <v>A</v>
      </c>
      <c r="Q705" s="28">
        <f t="shared" si="6"/>
        <v>0.47931298156380625</v>
      </c>
      <c r="R705" s="28">
        <v>16.409099586783498</v>
      </c>
      <c r="S705" s="28">
        <f t="shared" si="2"/>
        <v>0.59595065840836936</v>
      </c>
      <c r="T705" s="28">
        <v>47.168583771404791</v>
      </c>
      <c r="U705" s="28">
        <f t="shared" si="8"/>
        <v>0.11745616671173177</v>
      </c>
      <c r="V705" s="28">
        <v>65.11966638910387</v>
      </c>
    </row>
    <row r="706" spans="1:22" ht="14.25">
      <c r="A706" s="40" t="s">
        <v>1966</v>
      </c>
      <c r="B706" s="41">
        <v>228</v>
      </c>
      <c r="C706" s="42">
        <v>82258</v>
      </c>
      <c r="D706" s="27">
        <v>246</v>
      </c>
      <c r="E706" s="27">
        <v>22502</v>
      </c>
      <c r="F706" s="27">
        <v>132</v>
      </c>
      <c r="G706" s="27">
        <v>38</v>
      </c>
      <c r="H706" s="27">
        <v>457</v>
      </c>
      <c r="I706" s="27">
        <v>61</v>
      </c>
      <c r="J706" s="27">
        <v>65</v>
      </c>
      <c r="K706" s="27" t="s">
        <v>316</v>
      </c>
      <c r="L706" s="3" t="str">
        <f t="shared" si="0"/>
        <v>AAA</v>
      </c>
      <c r="M706" s="3" t="str">
        <f t="shared" si="1"/>
        <v>A</v>
      </c>
      <c r="N706" s="3" t="str">
        <f t="shared" si="5"/>
        <v>A</v>
      </c>
      <c r="O706" s="3" t="str">
        <f t="shared" si="7"/>
        <v>A</v>
      </c>
      <c r="Q706" s="28">
        <f t="shared" si="6"/>
        <v>0.5574658150818026</v>
      </c>
      <c r="R706" s="28">
        <v>6.1514317548950403</v>
      </c>
      <c r="S706" s="28">
        <f t="shared" si="2"/>
        <v>0.59334825378649869</v>
      </c>
      <c r="T706" s="28">
        <v>49.547181595794534</v>
      </c>
      <c r="U706" s="28">
        <f t="shared" si="8"/>
        <v>0.26898012043022473</v>
      </c>
      <c r="V706" s="28">
        <v>54.282141522607738</v>
      </c>
    </row>
    <row r="707" spans="1:22" ht="14.25">
      <c r="A707" s="40" t="s">
        <v>1967</v>
      </c>
      <c r="B707" s="41">
        <v>227</v>
      </c>
      <c r="C707" s="42">
        <v>27562</v>
      </c>
      <c r="D707" s="27">
        <v>222</v>
      </c>
      <c r="E707" s="27">
        <v>26210</v>
      </c>
      <c r="F707" s="27">
        <v>224</v>
      </c>
      <c r="G707" s="27">
        <v>70</v>
      </c>
      <c r="H707" s="27">
        <v>378</v>
      </c>
      <c r="I707" s="27">
        <v>109</v>
      </c>
      <c r="J707" s="27" t="s">
        <v>316</v>
      </c>
      <c r="K707" s="27" t="s">
        <v>316</v>
      </c>
      <c r="L707" s="3" t="str">
        <f t="shared" si="0"/>
        <v>AAA</v>
      </c>
      <c r="M707" s="3" t="str">
        <f t="shared" si="1"/>
        <v>A</v>
      </c>
      <c r="N707" s="3" t="str">
        <f t="shared" si="5"/>
        <v>A</v>
      </c>
      <c r="O707" s="3" t="str">
        <f t="shared" si="7"/>
        <v>A</v>
      </c>
      <c r="Q707" s="28">
        <f t="shared" si="6"/>
        <v>0.18678879616918284</v>
      </c>
      <c r="R707" s="28">
        <v>39.469837526548204</v>
      </c>
      <c r="S707" s="28">
        <f t="shared" si="2"/>
        <v>0.59074584916462813</v>
      </c>
      <c r="T707" s="28">
        <v>50.728673294123787</v>
      </c>
      <c r="U707" s="28">
        <f t="shared" si="8"/>
        <v>0.31330410436744249</v>
      </c>
      <c r="V707" s="28">
        <v>36.725827470685559</v>
      </c>
    </row>
    <row r="708" spans="1:22" ht="14.25">
      <c r="A708" s="40" t="s">
        <v>1968</v>
      </c>
      <c r="B708" s="41">
        <v>227</v>
      </c>
      <c r="C708" s="42">
        <v>62226</v>
      </c>
      <c r="D708" s="27">
        <v>258</v>
      </c>
      <c r="E708" s="27">
        <v>22666</v>
      </c>
      <c r="F708" s="27">
        <v>142</v>
      </c>
      <c r="G708" s="27">
        <v>55</v>
      </c>
      <c r="H708" s="27">
        <v>456</v>
      </c>
      <c r="I708" s="27">
        <v>129</v>
      </c>
      <c r="J708" s="27">
        <v>7</v>
      </c>
      <c r="K708" s="27" t="s">
        <v>316</v>
      </c>
      <c r="L708" s="3" t="str">
        <f t="shared" si="0"/>
        <v>AAA</v>
      </c>
      <c r="M708" s="3" t="str">
        <f t="shared" si="1"/>
        <v>A</v>
      </c>
      <c r="N708" s="3" t="str">
        <f t="shared" si="5"/>
        <v>A</v>
      </c>
      <c r="O708" s="3" t="str">
        <f t="shared" si="7"/>
        <v>A</v>
      </c>
      <c r="Q708" s="28">
        <f t="shared" si="6"/>
        <v>0.42170813549174851</v>
      </c>
      <c r="R708" s="28">
        <v>22.090157276816967</v>
      </c>
      <c r="S708" s="28">
        <f t="shared" si="2"/>
        <v>0.59074584916462813</v>
      </c>
      <c r="T708" s="28">
        <v>50.137927444959161</v>
      </c>
      <c r="U708" s="28">
        <f t="shared" si="8"/>
        <v>0.27094051238429806</v>
      </c>
      <c r="V708" s="28">
        <v>52.663252237655925</v>
      </c>
    </row>
    <row r="709" spans="1:22" ht="14.25">
      <c r="A709" s="40" t="s">
        <v>1969</v>
      </c>
      <c r="B709" s="41">
        <v>226</v>
      </c>
      <c r="C709" s="42">
        <v>66226</v>
      </c>
      <c r="D709" s="27">
        <v>526</v>
      </c>
      <c r="E709" s="27">
        <v>26629</v>
      </c>
      <c r="F709" s="27">
        <v>211</v>
      </c>
      <c r="G709" s="27">
        <v>40</v>
      </c>
      <c r="H709" s="27">
        <v>752</v>
      </c>
      <c r="I709" s="27">
        <v>150</v>
      </c>
      <c r="J709" s="27">
        <v>2</v>
      </c>
      <c r="K709" s="27" t="s">
        <v>316</v>
      </c>
      <c r="L709" s="3" t="str">
        <f t="shared" si="0"/>
        <v>AAA</v>
      </c>
      <c r="M709" s="3" t="str">
        <f t="shared" si="1"/>
        <v>A</v>
      </c>
      <c r="N709" s="3" t="str">
        <f t="shared" si="5"/>
        <v>A</v>
      </c>
      <c r="O709" s="3" t="str">
        <f t="shared" si="7"/>
        <v>A</v>
      </c>
      <c r="Q709" s="28">
        <f t="shared" si="6"/>
        <v>0.4488162983491874</v>
      </c>
      <c r="R709" s="28">
        <v>17.770661282624079</v>
      </c>
      <c r="S709" s="28">
        <f t="shared" si="2"/>
        <v>0.58814344454275747</v>
      </c>
      <c r="T709" s="28">
        <v>51.316816738666546</v>
      </c>
      <c r="U709" s="28">
        <f t="shared" si="8"/>
        <v>0.3183126667379102</v>
      </c>
      <c r="V709" s="28">
        <v>34.831228183168498</v>
      </c>
    </row>
    <row r="710" spans="1:22" ht="14.25">
      <c r="A710" s="40" t="s">
        <v>1970</v>
      </c>
      <c r="B710" s="41">
        <v>226</v>
      </c>
      <c r="C710" s="42">
        <v>62229</v>
      </c>
      <c r="D710" s="27">
        <v>545</v>
      </c>
      <c r="E710" s="27">
        <v>26053</v>
      </c>
      <c r="F710" s="27">
        <v>311</v>
      </c>
      <c r="G710" s="27">
        <v>57</v>
      </c>
      <c r="H710" s="27">
        <v>653</v>
      </c>
      <c r="I710" s="27">
        <v>150</v>
      </c>
      <c r="J710" s="27">
        <v>3</v>
      </c>
      <c r="K710" s="27" t="s">
        <v>316</v>
      </c>
      <c r="L710" s="3" t="str">
        <f t="shared" si="0"/>
        <v>AAA</v>
      </c>
      <c r="M710" s="3" t="str">
        <f t="shared" si="1"/>
        <v>A</v>
      </c>
      <c r="N710" s="3" t="str">
        <f t="shared" si="5"/>
        <v>A</v>
      </c>
      <c r="O710" s="3" t="str">
        <f t="shared" si="7"/>
        <v>A</v>
      </c>
      <c r="Q710" s="28">
        <f t="shared" si="6"/>
        <v>0.42172846661389157</v>
      </c>
      <c r="R710" s="28">
        <v>21.668449141325219</v>
      </c>
      <c r="S710" s="28">
        <f t="shared" si="2"/>
        <v>0.58814344454275747</v>
      </c>
      <c r="T710" s="28">
        <v>51.904960183209305</v>
      </c>
      <c r="U710" s="28">
        <f t="shared" si="8"/>
        <v>0.31142738767970157</v>
      </c>
      <c r="V710" s="28">
        <v>37.037254858365259</v>
      </c>
    </row>
    <row r="711" spans="1:22" ht="14.25">
      <c r="A711" s="40" t="s">
        <v>1971</v>
      </c>
      <c r="B711" s="41">
        <v>226</v>
      </c>
      <c r="C711" s="42">
        <v>22649</v>
      </c>
      <c r="D711" s="27">
        <v>295</v>
      </c>
      <c r="E711" s="27">
        <v>24677</v>
      </c>
      <c r="F711" s="27">
        <v>127</v>
      </c>
      <c r="G711" s="27">
        <v>65</v>
      </c>
      <c r="H711" s="27">
        <v>482</v>
      </c>
      <c r="I711" s="27">
        <v>154</v>
      </c>
      <c r="J711" s="27" t="s">
        <v>316</v>
      </c>
      <c r="K711" s="27" t="s">
        <v>316</v>
      </c>
      <c r="L711" s="3" t="str">
        <f t="shared" si="0"/>
        <v>AAA</v>
      </c>
      <c r="M711" s="3" t="str">
        <f t="shared" si="1"/>
        <v>A</v>
      </c>
      <c r="N711" s="3" t="str">
        <f t="shared" si="5"/>
        <v>A</v>
      </c>
      <c r="O711" s="3" t="str">
        <f t="shared" si="7"/>
        <v>A</v>
      </c>
      <c r="Q711" s="28">
        <f t="shared" si="6"/>
        <v>0.15349319513953352</v>
      </c>
      <c r="R711" s="28">
        <v>58.81111865696942</v>
      </c>
      <c r="S711" s="28">
        <f t="shared" si="2"/>
        <v>0.58814344454275747</v>
      </c>
      <c r="T711" s="28">
        <v>52.493103627752063</v>
      </c>
      <c r="U711" s="28">
        <f t="shared" si="8"/>
        <v>0.29497922104064778</v>
      </c>
      <c r="V711" s="28">
        <v>44.341770908118093</v>
      </c>
    </row>
    <row r="712" spans="1:22" ht="14.25">
      <c r="A712" s="40" t="s">
        <v>1972</v>
      </c>
      <c r="B712" s="41">
        <v>225</v>
      </c>
      <c r="C712" s="42">
        <v>90289</v>
      </c>
      <c r="D712" s="27">
        <v>269</v>
      </c>
      <c r="E712" s="27">
        <v>55063</v>
      </c>
      <c r="F712" s="27">
        <v>164</v>
      </c>
      <c r="G712" s="27">
        <v>61</v>
      </c>
      <c r="H712" s="27">
        <v>248</v>
      </c>
      <c r="I712" s="27">
        <v>29</v>
      </c>
      <c r="J712" s="27">
        <v>90</v>
      </c>
      <c r="K712" s="27" t="s">
        <v>316</v>
      </c>
      <c r="L712" s="3" t="str">
        <f t="shared" si="0"/>
        <v>AAA</v>
      </c>
      <c r="M712" s="3" t="str">
        <f t="shared" si="1"/>
        <v>A</v>
      </c>
      <c r="N712" s="3" t="str">
        <f t="shared" si="5"/>
        <v>A</v>
      </c>
      <c r="O712" s="3" t="str">
        <f t="shared" si="7"/>
        <v>A</v>
      </c>
      <c r="Q712" s="28">
        <f t="shared" si="6"/>
        <v>0.61189222905882568</v>
      </c>
      <c r="R712" s="28">
        <v>3.8166192420652547</v>
      </c>
      <c r="S712" s="28">
        <f t="shared" si="2"/>
        <v>0.58554103992088691</v>
      </c>
      <c r="T712" s="28">
        <v>53.078644667672947</v>
      </c>
      <c r="U712" s="28">
        <f t="shared" si="8"/>
        <v>0.65820159858010241</v>
      </c>
      <c r="V712" s="28">
        <v>15.182255488320489</v>
      </c>
    </row>
    <row r="713" spans="1:22" ht="14.25">
      <c r="A713" s="40" t="s">
        <v>1973</v>
      </c>
      <c r="B713" s="41">
        <v>225</v>
      </c>
      <c r="C713" s="42">
        <v>42657</v>
      </c>
      <c r="D713" s="27">
        <v>249</v>
      </c>
      <c r="E713" s="27">
        <v>28789</v>
      </c>
      <c r="F713" s="27">
        <v>230</v>
      </c>
      <c r="G713" s="27">
        <v>66</v>
      </c>
      <c r="H713" s="27">
        <v>443</v>
      </c>
      <c r="I713" s="27">
        <v>134</v>
      </c>
      <c r="J713" s="27" t="s">
        <v>316</v>
      </c>
      <c r="K713" s="27">
        <v>56</v>
      </c>
      <c r="L713" s="3" t="str">
        <f t="shared" si="0"/>
        <v>AAA</v>
      </c>
      <c r="M713" s="3" t="str">
        <f t="shared" si="1"/>
        <v>A</v>
      </c>
      <c r="N713" s="3" t="str">
        <f t="shared" si="5"/>
        <v>A</v>
      </c>
      <c r="O713" s="3" t="str">
        <f t="shared" si="7"/>
        <v>A</v>
      </c>
      <c r="Q713" s="28">
        <f t="shared" si="6"/>
        <v>0.28908822575244297</v>
      </c>
      <c r="R713" s="28">
        <v>30.323184195290459</v>
      </c>
      <c r="S713" s="28">
        <f t="shared" si="2"/>
        <v>0.58554103992088691</v>
      </c>
      <c r="T713" s="28">
        <v>53.66418570759383</v>
      </c>
      <c r="U713" s="28">
        <f t="shared" si="8"/>
        <v>0.34413246320619234</v>
      </c>
      <c r="V713" s="28">
        <v>25.598009198063419</v>
      </c>
    </row>
    <row r="714" spans="1:22" ht="14.25">
      <c r="A714" s="40" t="s">
        <v>1974</v>
      </c>
      <c r="B714" s="41">
        <v>224</v>
      </c>
      <c r="C714" s="42">
        <v>72042</v>
      </c>
      <c r="D714" s="27">
        <v>622</v>
      </c>
      <c r="E714" s="27">
        <v>29526</v>
      </c>
      <c r="F714" s="27">
        <v>259</v>
      </c>
      <c r="G714" s="27">
        <v>42</v>
      </c>
      <c r="H714" s="27">
        <v>810</v>
      </c>
      <c r="I714" s="27">
        <v>145</v>
      </c>
      <c r="J714" s="27">
        <v>25</v>
      </c>
      <c r="K714" s="27" t="s">
        <v>316</v>
      </c>
      <c r="L714" s="3" t="str">
        <f t="shared" si="0"/>
        <v>AAA</v>
      </c>
      <c r="M714" s="3" t="str">
        <f t="shared" si="1"/>
        <v>A</v>
      </c>
      <c r="N714" s="3" t="str">
        <f t="shared" si="5"/>
        <v>A</v>
      </c>
      <c r="O714" s="3" t="str">
        <f t="shared" si="7"/>
        <v>A</v>
      </c>
      <c r="Q714" s="28">
        <f t="shared" si="6"/>
        <v>0.48823156714390364</v>
      </c>
      <c r="R714" s="28">
        <v>15.441683801849361</v>
      </c>
      <c r="S714" s="28">
        <f t="shared" si="2"/>
        <v>0.58293863529901624</v>
      </c>
      <c r="T714" s="28">
        <v>54.830062978191862</v>
      </c>
      <c r="U714" s="28">
        <f t="shared" si="8"/>
        <v>0.35294227339004602</v>
      </c>
      <c r="V714" s="28">
        <v>23.858280874918151</v>
      </c>
    </row>
    <row r="715" spans="1:22" ht="14.25">
      <c r="A715" s="40" t="s">
        <v>1975</v>
      </c>
      <c r="B715" s="41">
        <v>224</v>
      </c>
      <c r="C715" s="42">
        <v>74821</v>
      </c>
      <c r="D715" s="27">
        <v>224</v>
      </c>
      <c r="E715" s="27">
        <v>26025</v>
      </c>
      <c r="F715" s="27">
        <v>161</v>
      </c>
      <c r="G715" s="27">
        <v>48</v>
      </c>
      <c r="H715" s="27">
        <v>530</v>
      </c>
      <c r="I715" s="27">
        <v>111</v>
      </c>
      <c r="J715" s="27" t="s">
        <v>316</v>
      </c>
      <c r="K715" s="27">
        <v>377</v>
      </c>
      <c r="L715" s="3" t="str">
        <f t="shared" si="0"/>
        <v>AAA</v>
      </c>
      <c r="M715" s="3" t="str">
        <f t="shared" si="1"/>
        <v>A</v>
      </c>
      <c r="N715" s="3" t="str">
        <f t="shared" si="5"/>
        <v>A</v>
      </c>
      <c r="O715" s="3" t="str">
        <f t="shared" si="7"/>
        <v>A</v>
      </c>
      <c r="Q715" s="28">
        <f t="shared" si="6"/>
        <v>0.50706496328910933</v>
      </c>
      <c r="R715" s="28">
        <v>12.479385089277008</v>
      </c>
      <c r="S715" s="28">
        <f t="shared" si="2"/>
        <v>0.58293863529901624</v>
      </c>
      <c r="T715" s="28">
        <v>54.247124342892846</v>
      </c>
      <c r="U715" s="28">
        <f t="shared" si="8"/>
        <v>0.311092686614372</v>
      </c>
      <c r="V715" s="28">
        <v>37.348347544979632</v>
      </c>
    </row>
    <row r="716" spans="1:22" ht="14.25">
      <c r="A716" s="40" t="s">
        <v>1976</v>
      </c>
      <c r="B716" s="41">
        <v>224</v>
      </c>
      <c r="C716" s="42">
        <v>20958</v>
      </c>
      <c r="D716" s="27">
        <v>250</v>
      </c>
      <c r="E716" s="27">
        <v>25972</v>
      </c>
      <c r="F716" s="27">
        <v>129</v>
      </c>
      <c r="G716" s="27">
        <v>52</v>
      </c>
      <c r="H716" s="27">
        <v>316</v>
      </c>
      <c r="I716" s="27">
        <v>37</v>
      </c>
      <c r="J716" s="27">
        <v>39</v>
      </c>
      <c r="K716" s="27" t="s">
        <v>316</v>
      </c>
      <c r="L716" s="3" t="str">
        <f t="shared" si="0"/>
        <v>AAA</v>
      </c>
      <c r="M716" s="3" t="str">
        <f t="shared" si="1"/>
        <v>A</v>
      </c>
      <c r="N716" s="3" t="str">
        <f t="shared" si="5"/>
        <v>A</v>
      </c>
      <c r="O716" s="3" t="str">
        <f t="shared" si="7"/>
        <v>A</v>
      </c>
      <c r="Q716" s="28">
        <f t="shared" si="6"/>
        <v>0.14203321929155119</v>
      </c>
      <c r="R716" s="28">
        <v>67.256504146227357</v>
      </c>
      <c r="S716" s="28">
        <f t="shared" si="2"/>
        <v>0.58293863529901624</v>
      </c>
      <c r="T716" s="28">
        <v>55.995940248789893</v>
      </c>
      <c r="U716" s="28">
        <f t="shared" si="8"/>
        <v>0.31045914531214103</v>
      </c>
      <c r="V716" s="28">
        <v>37.969409278917631</v>
      </c>
    </row>
    <row r="717" spans="1:22" ht="14.25">
      <c r="A717" s="40" t="s">
        <v>1977</v>
      </c>
      <c r="B717" s="41">
        <v>224</v>
      </c>
      <c r="C717" s="42">
        <v>27986</v>
      </c>
      <c r="D717" s="27">
        <v>222</v>
      </c>
      <c r="E717" s="27">
        <v>24523</v>
      </c>
      <c r="F717" s="27">
        <v>215</v>
      </c>
      <c r="G717" s="27">
        <v>65</v>
      </c>
      <c r="H717" s="27">
        <v>531</v>
      </c>
      <c r="I717" s="27">
        <v>160</v>
      </c>
      <c r="J717" s="27" t="s">
        <v>316</v>
      </c>
      <c r="K717" s="27">
        <v>2</v>
      </c>
      <c r="L717" s="3" t="str">
        <f t="shared" si="0"/>
        <v>AAA</v>
      </c>
      <c r="M717" s="3" t="str">
        <f t="shared" si="1"/>
        <v>A</v>
      </c>
      <c r="N717" s="3" t="str">
        <f t="shared" si="5"/>
        <v>A</v>
      </c>
      <c r="O717" s="3" t="str">
        <f t="shared" si="7"/>
        <v>A</v>
      </c>
      <c r="Q717" s="28">
        <f t="shared" si="6"/>
        <v>0.18966226143207138</v>
      </c>
      <c r="R717" s="28">
        <v>38.345207951122354</v>
      </c>
      <c r="S717" s="28">
        <f t="shared" si="2"/>
        <v>0.58293863529901624</v>
      </c>
      <c r="T717" s="28">
        <v>55.413001613490877</v>
      </c>
      <c r="U717" s="28">
        <f t="shared" si="8"/>
        <v>0.29313836518133507</v>
      </c>
      <c r="V717" s="28">
        <v>44.634909273299428</v>
      </c>
    </row>
    <row r="718" spans="1:22" ht="14.25">
      <c r="A718" s="40" t="s">
        <v>1978</v>
      </c>
      <c r="B718" s="41">
        <v>222</v>
      </c>
      <c r="C718" s="42">
        <v>66229</v>
      </c>
      <c r="D718" s="27">
        <v>506</v>
      </c>
      <c r="E718" s="27">
        <v>28086</v>
      </c>
      <c r="F718" s="27">
        <v>214</v>
      </c>
      <c r="G718" s="27">
        <v>42</v>
      </c>
      <c r="H718" s="27">
        <v>666</v>
      </c>
      <c r="I718" s="27">
        <v>103</v>
      </c>
      <c r="J718" s="27">
        <v>4</v>
      </c>
      <c r="K718" s="27" t="s">
        <v>316</v>
      </c>
      <c r="L718" s="3" t="str">
        <f t="shared" si="0"/>
        <v>AAA</v>
      </c>
      <c r="M718" s="3" t="str">
        <f t="shared" si="1"/>
        <v>A</v>
      </c>
      <c r="N718" s="3" t="str">
        <f t="shared" si="5"/>
        <v>A</v>
      </c>
      <c r="O718" s="3" t="str">
        <f t="shared" si="7"/>
        <v>A</v>
      </c>
      <c r="Q718" s="28">
        <f t="shared" si="6"/>
        <v>0.44883662947133046</v>
      </c>
      <c r="R718" s="28">
        <v>17.321844984274893</v>
      </c>
      <c r="S718" s="28">
        <f t="shared" si="2"/>
        <v>0.57773382605527512</v>
      </c>
      <c r="T718" s="28">
        <v>58.884609379066255</v>
      </c>
      <c r="U718" s="28">
        <f t="shared" si="8"/>
        <v>0.3357290757445246</v>
      </c>
      <c r="V718" s="28">
        <v>28.323240900852696</v>
      </c>
    </row>
    <row r="719" spans="1:22" ht="14.25">
      <c r="A719" s="40" t="s">
        <v>1979</v>
      </c>
      <c r="B719" s="41">
        <v>222</v>
      </c>
      <c r="C719" s="42">
        <v>44222</v>
      </c>
      <c r="D719" s="27">
        <v>265</v>
      </c>
      <c r="E719" s="27">
        <v>25787</v>
      </c>
      <c r="F719" s="27">
        <v>213</v>
      </c>
      <c r="G719" s="27">
        <v>58</v>
      </c>
      <c r="H719" s="27">
        <v>528</v>
      </c>
      <c r="I719" s="27">
        <v>158</v>
      </c>
      <c r="J719" s="27" t="s">
        <v>316</v>
      </c>
      <c r="K719" s="27" t="s">
        <v>316</v>
      </c>
      <c r="L719" s="3" t="str">
        <f t="shared" si="0"/>
        <v>AAA</v>
      </c>
      <c r="M719" s="3" t="str">
        <f t="shared" si="1"/>
        <v>A</v>
      </c>
      <c r="N719" s="3" t="str">
        <f t="shared" si="5"/>
        <v>A</v>
      </c>
      <c r="O719" s="3" t="str">
        <f t="shared" si="7"/>
        <v>A</v>
      </c>
      <c r="Q719" s="28">
        <f t="shared" si="6"/>
        <v>0.29969429447041596</v>
      </c>
      <c r="R719" s="28">
        <v>30.034095969538015</v>
      </c>
      <c r="S719" s="28">
        <f t="shared" si="2"/>
        <v>0.57773382605527512</v>
      </c>
      <c r="T719" s="28">
        <v>59.462343205121527</v>
      </c>
      <c r="U719" s="28">
        <f t="shared" si="8"/>
        <v>0.30824772755907054</v>
      </c>
      <c r="V719" s="28">
        <v>39.824011789127802</v>
      </c>
    </row>
    <row r="720" spans="1:22" ht="14.25">
      <c r="A720" s="40" t="s">
        <v>1980</v>
      </c>
      <c r="B720" s="41">
        <v>222</v>
      </c>
      <c r="C720" s="42">
        <v>77024</v>
      </c>
      <c r="D720" s="27">
        <v>627</v>
      </c>
      <c r="E720" s="27">
        <v>24470</v>
      </c>
      <c r="F720" s="27">
        <v>285</v>
      </c>
      <c r="G720" s="27">
        <v>45</v>
      </c>
      <c r="H720" s="27" t="s">
        <v>1981</v>
      </c>
      <c r="I720" s="27">
        <v>330</v>
      </c>
      <c r="J720" s="27" t="s">
        <v>316</v>
      </c>
      <c r="K720" s="27" t="s">
        <v>316</v>
      </c>
      <c r="L720" s="3" t="str">
        <f t="shared" si="0"/>
        <v>AAA</v>
      </c>
      <c r="M720" s="3" t="str">
        <f t="shared" si="1"/>
        <v>A</v>
      </c>
      <c r="N720" s="3" t="str">
        <f t="shared" si="5"/>
        <v>A</v>
      </c>
      <c r="O720" s="3" t="str">
        <f t="shared" si="7"/>
        <v>A</v>
      </c>
      <c r="Q720" s="28">
        <f t="shared" si="6"/>
        <v>0.52199478398284371</v>
      </c>
      <c r="R720" s="28">
        <v>9.386763883767518</v>
      </c>
      <c r="S720" s="28">
        <f t="shared" si="2"/>
        <v>0.57773382605527512</v>
      </c>
      <c r="T720" s="28">
        <v>57.72914172695571</v>
      </c>
      <c r="U720" s="28">
        <f t="shared" si="8"/>
        <v>0.29250482387910409</v>
      </c>
      <c r="V720" s="28">
        <v>44.927414097178534</v>
      </c>
    </row>
    <row r="721" spans="1:22" ht="14.25">
      <c r="A721" s="40" t="s">
        <v>1982</v>
      </c>
      <c r="B721" s="41">
        <v>222</v>
      </c>
      <c r="C721" s="42">
        <v>25427</v>
      </c>
      <c r="D721" s="27">
        <v>229</v>
      </c>
      <c r="E721" s="27">
        <v>24208</v>
      </c>
      <c r="F721" s="27">
        <v>129</v>
      </c>
      <c r="G721" s="27">
        <v>56</v>
      </c>
      <c r="H721" s="27">
        <v>325</v>
      </c>
      <c r="I721" s="27">
        <v>103</v>
      </c>
      <c r="J721" s="27" t="s">
        <v>316</v>
      </c>
      <c r="K721" s="27">
        <v>48</v>
      </c>
      <c r="L721" s="3" t="str">
        <f t="shared" si="0"/>
        <v>AAA</v>
      </c>
      <c r="M721" s="3" t="str">
        <f t="shared" si="1"/>
        <v>A</v>
      </c>
      <c r="N721" s="3" t="str">
        <f t="shared" si="5"/>
        <v>A</v>
      </c>
      <c r="O721" s="3" t="str">
        <f t="shared" si="7"/>
        <v>A</v>
      </c>
      <c r="Q721" s="28">
        <f t="shared" si="6"/>
        <v>0.17231981424402484</v>
      </c>
      <c r="R721" s="28">
        <v>48.631515557069683</v>
      </c>
      <c r="S721" s="28">
        <f t="shared" si="2"/>
        <v>0.57773382605527512</v>
      </c>
      <c r="T721" s="28">
        <v>60.0400770311768</v>
      </c>
      <c r="U721" s="28">
        <f t="shared" si="8"/>
        <v>0.28937297819637725</v>
      </c>
      <c r="V721" s="28">
        <v>46.086089417302169</v>
      </c>
    </row>
    <row r="722" spans="1:22" ht="14.25">
      <c r="A722" s="40" t="s">
        <v>1983</v>
      </c>
      <c r="B722" s="41">
        <v>222</v>
      </c>
      <c r="C722" s="42">
        <v>72830</v>
      </c>
      <c r="D722" s="27">
        <v>592</v>
      </c>
      <c r="E722" s="27">
        <v>20248</v>
      </c>
      <c r="F722" s="27">
        <v>247</v>
      </c>
      <c r="G722" s="27">
        <v>42</v>
      </c>
      <c r="H722" s="27" t="s">
        <v>1984</v>
      </c>
      <c r="I722" s="27">
        <v>894</v>
      </c>
      <c r="J722" s="27" t="s">
        <v>316</v>
      </c>
      <c r="K722" s="27" t="s">
        <v>316</v>
      </c>
      <c r="L722" s="3" t="str">
        <f t="shared" si="0"/>
        <v>AAA</v>
      </c>
      <c r="M722" s="3" t="str">
        <f t="shared" si="1"/>
        <v>A</v>
      </c>
      <c r="N722" s="3" t="str">
        <f t="shared" si="5"/>
        <v>A</v>
      </c>
      <c r="O722" s="3" t="str">
        <f t="shared" si="7"/>
        <v>A</v>
      </c>
      <c r="Q722" s="28">
        <f t="shared" si="6"/>
        <v>0.49357187522681911</v>
      </c>
      <c r="R722" s="28">
        <v>13.974278284131906</v>
      </c>
      <c r="S722" s="28">
        <f t="shared" si="2"/>
        <v>0.57773382605527512</v>
      </c>
      <c r="T722" s="28">
        <v>58.306875553010983</v>
      </c>
      <c r="U722" s="28">
        <f t="shared" si="8"/>
        <v>0.24203668467119324</v>
      </c>
      <c r="V722" s="28">
        <v>63.918926317233975</v>
      </c>
    </row>
    <row r="723" spans="1:22" ht="14.25">
      <c r="A723" s="40" t="s">
        <v>1985</v>
      </c>
      <c r="B723" s="41">
        <v>207</v>
      </c>
      <c r="C723" s="42">
        <v>40723</v>
      </c>
      <c r="D723" s="27">
        <v>281</v>
      </c>
      <c r="E723" s="27">
        <v>27507</v>
      </c>
      <c r="F723" s="27">
        <v>257</v>
      </c>
      <c r="G723" s="27">
        <v>68</v>
      </c>
      <c r="H723" s="27">
        <v>399</v>
      </c>
      <c r="I723" s="27">
        <v>100</v>
      </c>
      <c r="J723" s="27" t="s">
        <v>316</v>
      </c>
      <c r="K723" s="27">
        <v>34</v>
      </c>
      <c r="L723" s="3" t="str">
        <f t="shared" si="0"/>
        <v>AAA</v>
      </c>
      <c r="M723" s="3" t="str">
        <f t="shared" si="1"/>
        <v>A</v>
      </c>
      <c r="N723" s="3" t="str">
        <f t="shared" si="5"/>
        <v>A</v>
      </c>
      <c r="O723" s="3" t="str">
        <f t="shared" si="7"/>
        <v>A</v>
      </c>
      <c r="Q723" s="28">
        <f t="shared" si="6"/>
        <v>0.27598142901087125</v>
      </c>
      <c r="R723" s="28">
        <v>32.599626056447462</v>
      </c>
      <c r="S723" s="28">
        <f t="shared" si="2"/>
        <v>0.53869775672721587</v>
      </c>
      <c r="T723" s="28">
        <v>61.151303804715553</v>
      </c>
      <c r="U723" s="28">
        <f t="shared" si="8"/>
        <v>0.32880793585788787</v>
      </c>
      <c r="V723" s="28">
        <v>30.649724098739682</v>
      </c>
    </row>
    <row r="724" spans="1:22" ht="14.25">
      <c r="A724" s="40" t="s">
        <v>1986</v>
      </c>
      <c r="B724" s="41">
        <v>207</v>
      </c>
      <c r="C724" s="42">
        <v>29298</v>
      </c>
      <c r="D724" s="27">
        <v>275</v>
      </c>
      <c r="E724" s="27">
        <v>22293</v>
      </c>
      <c r="F724" s="27">
        <v>217</v>
      </c>
      <c r="G724" s="27">
        <v>79</v>
      </c>
      <c r="H724" s="27">
        <v>235</v>
      </c>
      <c r="I724" s="27">
        <v>50</v>
      </c>
      <c r="J724" s="27" t="s">
        <v>316</v>
      </c>
      <c r="K724" s="27">
        <v>85</v>
      </c>
      <c r="L724" s="3" t="str">
        <f t="shared" si="0"/>
        <v>AAA</v>
      </c>
      <c r="M724" s="3" t="str">
        <f t="shared" si="1"/>
        <v>A</v>
      </c>
      <c r="N724" s="3" t="str">
        <f t="shared" si="5"/>
        <v>A</v>
      </c>
      <c r="O724" s="3" t="str">
        <f t="shared" si="7"/>
        <v>A</v>
      </c>
      <c r="Q724" s="28">
        <f t="shared" si="6"/>
        <v>0.19855373884931135</v>
      </c>
      <c r="R724" s="28">
        <v>34.47535505424581</v>
      </c>
      <c r="S724" s="28">
        <f t="shared" si="2"/>
        <v>0.53869775672721587</v>
      </c>
      <c r="T724" s="28">
        <v>61.69000156144277</v>
      </c>
      <c r="U724" s="28">
        <f t="shared" si="8"/>
        <v>0.26648181604972893</v>
      </c>
      <c r="V724" s="28">
        <v>56.15449514288985</v>
      </c>
    </row>
    <row r="725" spans="1:22" ht="14.25">
      <c r="A725" s="40" t="s">
        <v>1987</v>
      </c>
      <c r="B725" s="41">
        <v>204</v>
      </c>
      <c r="C725" s="42">
        <v>50080</v>
      </c>
      <c r="D725" s="27">
        <v>483</v>
      </c>
      <c r="E725" s="27">
        <v>26728</v>
      </c>
      <c r="F725" s="27">
        <v>257</v>
      </c>
      <c r="G725" s="27">
        <v>53</v>
      </c>
      <c r="H725" s="27">
        <v>796</v>
      </c>
      <c r="I725" s="27">
        <v>280</v>
      </c>
      <c r="J725" s="27" t="s">
        <v>316</v>
      </c>
      <c r="K725" s="27">
        <v>29</v>
      </c>
      <c r="L725" s="3" t="str">
        <f t="shared" si="0"/>
        <v>AAA</v>
      </c>
      <c r="M725" s="3" t="str">
        <f t="shared" si="1"/>
        <v>A</v>
      </c>
      <c r="N725" s="3" t="str">
        <f t="shared" si="5"/>
        <v>A</v>
      </c>
      <c r="O725" s="3" t="str">
        <f t="shared" si="7"/>
        <v>A</v>
      </c>
      <c r="Q725" s="28">
        <f t="shared" si="6"/>
        <v>0.33939419897513523</v>
      </c>
      <c r="R725" s="28">
        <v>25.332706954050238</v>
      </c>
      <c r="S725" s="28">
        <f t="shared" si="2"/>
        <v>0.53089054286160409</v>
      </c>
      <c r="T725" s="28">
        <v>62.220892104304376</v>
      </c>
      <c r="U725" s="28">
        <f t="shared" si="8"/>
        <v>0.31949607407603975</v>
      </c>
      <c r="V725" s="28">
        <v>33.875728363309399</v>
      </c>
    </row>
    <row r="726" spans="1:22" ht="14.25">
      <c r="A726" s="40" t="s">
        <v>1988</v>
      </c>
      <c r="B726" s="41">
        <v>202</v>
      </c>
      <c r="C726" s="42">
        <v>22556</v>
      </c>
      <c r="D726" s="27">
        <v>222</v>
      </c>
      <c r="E726" s="27">
        <v>26846</v>
      </c>
      <c r="F726" s="27">
        <v>167</v>
      </c>
      <c r="G726" s="27">
        <v>53</v>
      </c>
      <c r="H726" s="27">
        <v>430</v>
      </c>
      <c r="I726" s="27">
        <v>89</v>
      </c>
      <c r="J726" s="27">
        <v>24</v>
      </c>
      <c r="K726" s="27" t="s">
        <v>316</v>
      </c>
      <c r="L726" s="3" t="str">
        <f t="shared" si="0"/>
        <v>AAA</v>
      </c>
      <c r="M726" s="3" t="str">
        <f t="shared" si="1"/>
        <v>A</v>
      </c>
      <c r="N726" s="3" t="str">
        <f t="shared" si="5"/>
        <v>A</v>
      </c>
      <c r="O726" s="3" t="str">
        <f t="shared" si="7"/>
        <v>A</v>
      </c>
      <c r="Q726" s="28">
        <f t="shared" si="6"/>
        <v>0.15286293035309806</v>
      </c>
      <c r="R726" s="28">
        <v>60.648835233400916</v>
      </c>
      <c r="S726" s="28">
        <f t="shared" si="2"/>
        <v>0.52568573361786297</v>
      </c>
      <c r="T726" s="28">
        <v>63.797949305157964</v>
      </c>
      <c r="U726" s="28">
        <f t="shared" si="8"/>
        <v>0.32090659999421445</v>
      </c>
      <c r="V726" s="28">
        <v>33.235959230541376</v>
      </c>
    </row>
    <row r="727" spans="1:22" ht="14.25">
      <c r="A727" s="40" t="s">
        <v>1989</v>
      </c>
      <c r="B727" s="41">
        <v>202</v>
      </c>
      <c r="C727" s="42">
        <v>22948</v>
      </c>
      <c r="D727" s="27">
        <v>225</v>
      </c>
      <c r="E727" s="27">
        <v>25283</v>
      </c>
      <c r="F727" s="27">
        <v>149</v>
      </c>
      <c r="G727" s="27">
        <v>66</v>
      </c>
      <c r="H727" s="27">
        <v>417</v>
      </c>
      <c r="I727" s="27">
        <v>146</v>
      </c>
      <c r="J727" s="27">
        <v>7</v>
      </c>
      <c r="K727" s="27" t="s">
        <v>316</v>
      </c>
      <c r="L727" s="3" t="str">
        <f t="shared" si="0"/>
        <v>AAA</v>
      </c>
      <c r="M727" s="3" t="str">
        <f t="shared" si="1"/>
        <v>A</v>
      </c>
      <c r="N727" s="3" t="str">
        <f t="shared" si="5"/>
        <v>A</v>
      </c>
      <c r="O727" s="3" t="str">
        <f t="shared" si="7"/>
        <v>A</v>
      </c>
      <c r="Q727" s="28">
        <f t="shared" si="6"/>
        <v>0.15551953031312707</v>
      </c>
      <c r="R727" s="28">
        <v>54.796914792877018</v>
      </c>
      <c r="S727" s="28">
        <f t="shared" si="2"/>
        <v>0.52568573361786297</v>
      </c>
      <c r="T727" s="28">
        <v>63.272263571540101</v>
      </c>
      <c r="U727" s="28">
        <f t="shared" si="8"/>
        <v>0.30222310838313804</v>
      </c>
      <c r="V727" s="28">
        <v>41.654157214349965</v>
      </c>
    </row>
    <row r="728" spans="1:22" ht="14.25">
      <c r="A728" s="40" t="s">
        <v>1990</v>
      </c>
      <c r="B728" s="41">
        <v>94</v>
      </c>
      <c r="C728" s="42">
        <v>22929</v>
      </c>
      <c r="D728" s="27">
        <v>250</v>
      </c>
      <c r="E728" s="27">
        <v>22729</v>
      </c>
      <c r="F728" s="27">
        <v>231</v>
      </c>
      <c r="G728" s="27">
        <v>66</v>
      </c>
      <c r="H728" s="27">
        <v>467</v>
      </c>
      <c r="I728" s="27">
        <v>105</v>
      </c>
      <c r="J728" s="27" t="s">
        <v>316</v>
      </c>
      <c r="K728" s="27">
        <v>22</v>
      </c>
      <c r="L728" s="3" t="str">
        <f t="shared" si="0"/>
        <v>AAA</v>
      </c>
      <c r="M728" s="3" t="str">
        <f t="shared" si="1"/>
        <v>A</v>
      </c>
      <c r="N728" s="3" t="str">
        <f t="shared" si="5"/>
        <v>A</v>
      </c>
      <c r="O728" s="3" t="str">
        <f t="shared" si="7"/>
        <v>A</v>
      </c>
      <c r="Q728" s="28">
        <f t="shared" si="6"/>
        <v>0.15539076653955422</v>
      </c>
      <c r="R728" s="28">
        <v>54.952305559416573</v>
      </c>
      <c r="S728" s="28">
        <f t="shared" si="2"/>
        <v>0.24462603445583719</v>
      </c>
      <c r="T728" s="28">
        <v>64.042575339613805</v>
      </c>
      <c r="U728" s="28">
        <f t="shared" si="8"/>
        <v>0.2716935897812896</v>
      </c>
      <c r="V728" s="28">
        <v>51.306995706502541</v>
      </c>
    </row>
    <row r="729" spans="1:22" ht="14.25">
      <c r="A729" s="40" t="s">
        <v>1991</v>
      </c>
      <c r="B729" s="41">
        <v>89</v>
      </c>
      <c r="C729" s="42">
        <v>29688</v>
      </c>
      <c r="D729" s="27">
        <v>446</v>
      </c>
      <c r="E729" s="27">
        <v>25091</v>
      </c>
      <c r="F729" s="27">
        <v>170</v>
      </c>
      <c r="G729" s="27">
        <v>38</v>
      </c>
      <c r="H729" s="27">
        <v>650</v>
      </c>
      <c r="I729" s="27">
        <v>108</v>
      </c>
      <c r="J729" s="27">
        <v>22</v>
      </c>
      <c r="K729" s="27" t="s">
        <v>316</v>
      </c>
      <c r="L729" s="3" t="str">
        <f t="shared" si="0"/>
        <v>AAA</v>
      </c>
      <c r="M729" s="3" t="str">
        <f t="shared" si="1"/>
        <v>A</v>
      </c>
      <c r="N729" s="3" t="str">
        <f t="shared" si="5"/>
        <v>A</v>
      </c>
      <c r="O729" s="3" t="str">
        <f t="shared" si="7"/>
        <v>A</v>
      </c>
      <c r="Q729" s="28">
        <f t="shared" si="6"/>
        <v>0.20119678472791167</v>
      </c>
      <c r="R729" s="28">
        <v>33.274856508022694</v>
      </c>
      <c r="S729" s="28">
        <f t="shared" si="2"/>
        <v>0.23161401134648416</v>
      </c>
      <c r="T729" s="28">
        <v>64.274189350960285</v>
      </c>
      <c r="U729" s="28">
        <f t="shared" si="8"/>
        <v>0.2999280153637352</v>
      </c>
      <c r="V729" s="28">
        <v>43.160192472238329</v>
      </c>
    </row>
    <row r="730" spans="1:22" ht="14.25">
      <c r="A730" s="40" t="s">
        <v>1992</v>
      </c>
      <c r="B730" s="41">
        <v>86</v>
      </c>
      <c r="C730" s="42">
        <v>45622</v>
      </c>
      <c r="D730" s="27">
        <v>520</v>
      </c>
      <c r="E730" s="27">
        <v>24249</v>
      </c>
      <c r="F730" s="27">
        <v>283</v>
      </c>
      <c r="G730" s="27">
        <v>53</v>
      </c>
      <c r="H730" s="27">
        <v>957</v>
      </c>
      <c r="I730" s="27">
        <v>287</v>
      </c>
      <c r="J730" s="27">
        <v>7</v>
      </c>
      <c r="K730" s="27" t="s">
        <v>316</v>
      </c>
      <c r="L730" s="3" t="str">
        <f t="shared" si="0"/>
        <v>AAA</v>
      </c>
      <c r="M730" s="3" t="str">
        <f t="shared" si="1"/>
        <v>A</v>
      </c>
      <c r="N730" s="3" t="str">
        <f t="shared" si="5"/>
        <v>A</v>
      </c>
      <c r="O730" s="3" t="str">
        <f t="shared" si="7"/>
        <v>A</v>
      </c>
      <c r="Q730" s="28">
        <f t="shared" si="6"/>
        <v>0.30918215147051958</v>
      </c>
      <c r="R730" s="28">
        <v>28.520159290275764</v>
      </c>
      <c r="S730" s="28">
        <f t="shared" si="2"/>
        <v>0.22380679748087232</v>
      </c>
      <c r="T730" s="28">
        <v>64.49799614844116</v>
      </c>
      <c r="U730" s="28">
        <f t="shared" si="8"/>
        <v>0.28986307618489554</v>
      </c>
      <c r="V730" s="28">
        <v>45.507331507299938</v>
      </c>
    </row>
    <row r="731" spans="1:22" ht="14.25">
      <c r="A731" s="40" t="s">
        <v>1993</v>
      </c>
      <c r="B731" s="41">
        <v>85</v>
      </c>
      <c r="C731" s="42">
        <v>75893</v>
      </c>
      <c r="D731" s="27">
        <v>893</v>
      </c>
      <c r="E731" s="27">
        <v>26793</v>
      </c>
      <c r="F731" s="27">
        <v>433</v>
      </c>
      <c r="G731" s="27">
        <v>48</v>
      </c>
      <c r="H731" s="27" t="s">
        <v>1994</v>
      </c>
      <c r="I731" s="27">
        <v>345</v>
      </c>
      <c r="J731" s="27" t="s">
        <v>316</v>
      </c>
      <c r="K731" s="27">
        <v>8</v>
      </c>
      <c r="L731" s="3" t="str">
        <f t="shared" si="0"/>
        <v>AAA</v>
      </c>
      <c r="M731" s="3" t="str">
        <f t="shared" si="1"/>
        <v>A</v>
      </c>
      <c r="N731" s="3" t="str">
        <f t="shared" si="5"/>
        <v>A</v>
      </c>
      <c r="O731" s="3" t="str">
        <f t="shared" si="7"/>
        <v>A</v>
      </c>
      <c r="Q731" s="28">
        <f t="shared" si="6"/>
        <v>0.51432995093490297</v>
      </c>
      <c r="R731" s="28">
        <v>11.460843309193741</v>
      </c>
      <c r="S731" s="28">
        <f t="shared" si="2"/>
        <v>0.22120439285900173</v>
      </c>
      <c r="T731" s="28">
        <v>64.719200541300168</v>
      </c>
      <c r="U731" s="28">
        <f t="shared" si="8"/>
        <v>0.32027305869198347</v>
      </c>
      <c r="V731" s="28">
        <v>33.556232289233357</v>
      </c>
    </row>
    <row r="732" spans="1:22" ht="14.25">
      <c r="A732" s="40" t="s">
        <v>1995</v>
      </c>
      <c r="B732" s="41">
        <v>85</v>
      </c>
      <c r="C732" s="42">
        <v>28621</v>
      </c>
      <c r="D732" s="27">
        <v>229</v>
      </c>
      <c r="E732" s="27">
        <v>25883</v>
      </c>
      <c r="F732" s="27">
        <v>187</v>
      </c>
      <c r="G732" s="27">
        <v>85</v>
      </c>
      <c r="H732" s="27">
        <v>247</v>
      </c>
      <c r="I732" s="27">
        <v>74</v>
      </c>
      <c r="J732" s="27" t="s">
        <v>316</v>
      </c>
      <c r="K732" s="27">
        <v>2</v>
      </c>
      <c r="L732" s="3" t="str">
        <f t="shared" si="0"/>
        <v>AAA</v>
      </c>
      <c r="M732" s="3" t="str">
        <f t="shared" si="1"/>
        <v>A</v>
      </c>
      <c r="N732" s="3" t="str">
        <f t="shared" si="5"/>
        <v>A</v>
      </c>
      <c r="O732" s="3" t="str">
        <f t="shared" si="7"/>
        <v>A</v>
      </c>
      <c r="Q732" s="28">
        <f t="shared" si="6"/>
        <v>0.19396568228568981</v>
      </c>
      <c r="R732" s="28">
        <v>36.240950363395093</v>
      </c>
      <c r="S732" s="28">
        <f t="shared" si="2"/>
        <v>0.22120439285900173</v>
      </c>
      <c r="T732" s="28">
        <v>64.940404934159176</v>
      </c>
      <c r="U732" s="28">
        <f t="shared" si="8"/>
        <v>0.30939527406877199</v>
      </c>
      <c r="V732" s="28">
        <v>38.588510620901552</v>
      </c>
    </row>
    <row r="733" spans="1:22" ht="14.25">
      <c r="A733" s="40" t="s">
        <v>1996</v>
      </c>
      <c r="B733" s="41">
        <v>85</v>
      </c>
      <c r="C733" s="42">
        <v>26289</v>
      </c>
      <c r="D733" s="27">
        <v>293</v>
      </c>
      <c r="E733" s="27">
        <v>9952</v>
      </c>
      <c r="F733" s="27">
        <v>117</v>
      </c>
      <c r="G733" s="27">
        <v>61</v>
      </c>
      <c r="H733" s="27">
        <v>209</v>
      </c>
      <c r="I733" s="27">
        <v>42</v>
      </c>
      <c r="J733" s="27">
        <v>226</v>
      </c>
      <c r="K733" s="27" t="s">
        <v>316</v>
      </c>
      <c r="L733" s="3" t="str">
        <f t="shared" si="0"/>
        <v>AAA</v>
      </c>
      <c r="M733" s="3" t="str">
        <f t="shared" si="1"/>
        <v>A</v>
      </c>
      <c r="N733" s="3" t="str">
        <f t="shared" si="5"/>
        <v>A</v>
      </c>
      <c r="O733" s="3" t="str">
        <f t="shared" si="7"/>
        <v>A</v>
      </c>
      <c r="Q733" s="28">
        <f t="shared" si="6"/>
        <v>0.17816162333980293</v>
      </c>
      <c r="R733" s="28">
        <v>45.306014901492645</v>
      </c>
      <c r="S733" s="28">
        <f t="shared" si="2"/>
        <v>0.22120439285900173</v>
      </c>
      <c r="T733" s="28">
        <v>65.161609327018184</v>
      </c>
      <c r="U733" s="28">
        <f t="shared" si="8"/>
        <v>0.11896232150571491</v>
      </c>
      <c r="V733" s="28">
        <v>65.002210222392137</v>
      </c>
    </row>
    <row r="734" spans="1:22" ht="14.25">
      <c r="A734" s="40" t="s">
        <v>1997</v>
      </c>
      <c r="B734" s="41">
        <v>82</v>
      </c>
      <c r="C734" s="42">
        <v>76703</v>
      </c>
      <c r="D734" s="27">
        <v>924</v>
      </c>
      <c r="E734" s="27">
        <v>28063</v>
      </c>
      <c r="F734" s="27">
        <v>459</v>
      </c>
      <c r="G734" s="27">
        <v>50</v>
      </c>
      <c r="H734" s="27" t="s">
        <v>1998</v>
      </c>
      <c r="I734" s="27">
        <v>345</v>
      </c>
      <c r="J734" s="27" t="s">
        <v>316</v>
      </c>
      <c r="K734" s="27">
        <v>27</v>
      </c>
      <c r="L734" s="3" t="str">
        <f t="shared" si="0"/>
        <v>AAA</v>
      </c>
      <c r="M734" s="3" t="str">
        <f t="shared" si="1"/>
        <v>A</v>
      </c>
      <c r="N734" s="3" t="str">
        <f t="shared" si="5"/>
        <v>A</v>
      </c>
      <c r="O734" s="3" t="str">
        <f t="shared" si="7"/>
        <v>A</v>
      </c>
      <c r="Q734" s="28">
        <f t="shared" si="6"/>
        <v>0.51981935391353429</v>
      </c>
      <c r="R734" s="28">
        <v>10.428564467582468</v>
      </c>
      <c r="S734" s="28">
        <f t="shared" si="2"/>
        <v>0.21339717899338989</v>
      </c>
      <c r="T734" s="28">
        <v>65.375006506011573</v>
      </c>
      <c r="U734" s="28">
        <f t="shared" si="8"/>
        <v>0.33545414272657526</v>
      </c>
      <c r="V734" s="28">
        <v>28.994232861572179</v>
      </c>
    </row>
    <row r="735" spans="1:22" ht="14.25">
      <c r="A735" s="40" t="s">
        <v>1999</v>
      </c>
      <c r="B735" s="41">
        <v>82</v>
      </c>
      <c r="C735" s="42">
        <v>72243</v>
      </c>
      <c r="D735" s="27">
        <v>894</v>
      </c>
      <c r="E735" s="27">
        <v>25872</v>
      </c>
      <c r="F735" s="27">
        <v>194</v>
      </c>
      <c r="G735" s="27">
        <v>22</v>
      </c>
      <c r="H735" s="27" t="s">
        <v>2000</v>
      </c>
      <c r="I735" s="27">
        <v>109</v>
      </c>
      <c r="J735" s="27">
        <v>222</v>
      </c>
      <c r="K735" s="27" t="s">
        <v>316</v>
      </c>
      <c r="L735" s="3" t="str">
        <f t="shared" si="0"/>
        <v>AAA</v>
      </c>
      <c r="M735" s="3" t="str">
        <f t="shared" si="1"/>
        <v>A</v>
      </c>
      <c r="N735" s="3" t="str">
        <f t="shared" si="5"/>
        <v>A</v>
      </c>
      <c r="O735" s="3" t="str">
        <f t="shared" si="7"/>
        <v>A</v>
      </c>
      <c r="Q735" s="28">
        <f t="shared" si="6"/>
        <v>0.48959375232748997</v>
      </c>
      <c r="R735" s="28">
        <v>14.463872036459396</v>
      </c>
      <c r="S735" s="28">
        <f t="shared" si="2"/>
        <v>0.21339717899338989</v>
      </c>
      <c r="T735" s="28">
        <v>65.588403685004963</v>
      </c>
      <c r="U735" s="28">
        <f t="shared" si="8"/>
        <v>0.30926378436453539</v>
      </c>
      <c r="V735" s="28">
        <v>39.207062096849569</v>
      </c>
    </row>
    <row r="736" spans="1:22" ht="14.25">
      <c r="A736" s="40" t="s">
        <v>2001</v>
      </c>
      <c r="B736" s="41">
        <v>82</v>
      </c>
      <c r="C736" s="42">
        <v>27065</v>
      </c>
      <c r="D736" s="27">
        <v>206</v>
      </c>
      <c r="E736" s="27">
        <v>22526</v>
      </c>
      <c r="F736" s="27">
        <v>139</v>
      </c>
      <c r="G736" s="27">
        <v>67</v>
      </c>
      <c r="H736" s="27">
        <v>289</v>
      </c>
      <c r="I736" s="27">
        <v>70</v>
      </c>
      <c r="J736" s="27">
        <v>6</v>
      </c>
      <c r="K736" s="27" t="s">
        <v>316</v>
      </c>
      <c r="L736" s="3" t="str">
        <f t="shared" si="0"/>
        <v>AAA</v>
      </c>
      <c r="M736" s="3" t="str">
        <f t="shared" si="1"/>
        <v>A</v>
      </c>
      <c r="N736" s="3" t="str">
        <f t="shared" si="5"/>
        <v>A</v>
      </c>
      <c r="O736" s="3" t="str">
        <f t="shared" si="7"/>
        <v>A</v>
      </c>
      <c r="Q736" s="28">
        <f t="shared" si="6"/>
        <v>0.18342060693414605</v>
      </c>
      <c r="R736" s="28">
        <v>41.507280269872595</v>
      </c>
      <c r="S736" s="28">
        <f t="shared" si="2"/>
        <v>0.21339717899338989</v>
      </c>
      <c r="T736" s="28">
        <v>65.801800863998352</v>
      </c>
      <c r="U736" s="28">
        <f t="shared" si="8"/>
        <v>0.26926700705765011</v>
      </c>
      <c r="V736" s="28">
        <v>54.013161402177516</v>
      </c>
    </row>
    <row r="737" spans="1:22" ht="14.25">
      <c r="A737" s="40" t="s">
        <v>2002</v>
      </c>
      <c r="B737" s="41">
        <v>80</v>
      </c>
      <c r="C737" s="42">
        <v>42024</v>
      </c>
      <c r="D737" s="27">
        <v>528</v>
      </c>
      <c r="E737" s="27">
        <v>22070</v>
      </c>
      <c r="F737" s="27">
        <v>276</v>
      </c>
      <c r="G737" s="27">
        <v>51</v>
      </c>
      <c r="H737" s="27">
        <v>754</v>
      </c>
      <c r="I737" s="27">
        <v>150</v>
      </c>
      <c r="J737" s="27">
        <v>2</v>
      </c>
      <c r="K737" s="27" t="s">
        <v>316</v>
      </c>
      <c r="L737" s="3" t="str">
        <f t="shared" si="0"/>
        <v>AAA</v>
      </c>
      <c r="M737" s="3" t="str">
        <f t="shared" si="1"/>
        <v>A</v>
      </c>
      <c r="N737" s="3" t="str">
        <f t="shared" si="5"/>
        <v>A</v>
      </c>
      <c r="O737" s="3" t="str">
        <f t="shared" si="7"/>
        <v>A</v>
      </c>
      <c r="Q737" s="28">
        <f t="shared" si="6"/>
        <v>0.28479835898025324</v>
      </c>
      <c r="R737" s="28">
        <v>32.046273905079275</v>
      </c>
      <c r="S737" s="28">
        <f t="shared" si="2"/>
        <v>0.20819236974964866</v>
      </c>
      <c r="T737" s="28">
        <v>66.009993233748006</v>
      </c>
      <c r="U737" s="28">
        <f t="shared" si="8"/>
        <v>0.26381616113656831</v>
      </c>
      <c r="V737" s="28">
        <v>60.140091521615588</v>
      </c>
    </row>
    <row r="738" spans="1:22" ht="14.25">
      <c r="A738" s="40" t="s">
        <v>2003</v>
      </c>
      <c r="B738" s="41">
        <v>80</v>
      </c>
      <c r="C738" s="42">
        <v>26225</v>
      </c>
      <c r="D738" s="27">
        <v>203</v>
      </c>
      <c r="E738" s="27">
        <v>9722</v>
      </c>
      <c r="F738" s="27">
        <v>122</v>
      </c>
      <c r="G738" s="27">
        <v>60</v>
      </c>
      <c r="H738" s="27">
        <v>273</v>
      </c>
      <c r="I738" s="27">
        <v>51</v>
      </c>
      <c r="J738" s="27">
        <v>49</v>
      </c>
      <c r="K738" s="27" t="s">
        <v>316</v>
      </c>
      <c r="L738" s="3" t="str">
        <f t="shared" si="0"/>
        <v>AAA</v>
      </c>
      <c r="M738" s="3" t="str">
        <f t="shared" si="1"/>
        <v>A</v>
      </c>
      <c r="N738" s="3" t="str">
        <f t="shared" si="5"/>
        <v>A</v>
      </c>
      <c r="O738" s="3" t="str">
        <f t="shared" si="7"/>
        <v>A</v>
      </c>
      <c r="Q738" s="28">
        <f t="shared" si="6"/>
        <v>0.1777278927340839</v>
      </c>
      <c r="R738" s="28">
        <v>45.483742794226728</v>
      </c>
      <c r="S738" s="28">
        <f t="shared" si="2"/>
        <v>0.20819236974964866</v>
      </c>
      <c r="T738" s="28">
        <v>66.218185603497659</v>
      </c>
      <c r="U738" s="28">
        <f t="shared" si="8"/>
        <v>0.1162129913262219</v>
      </c>
      <c r="V738" s="28">
        <v>65.35301279968597</v>
      </c>
    </row>
    <row r="739" spans="1:22" ht="14.25">
      <c r="A739" s="40" t="s">
        <v>2004</v>
      </c>
      <c r="B739" s="41">
        <v>78</v>
      </c>
      <c r="C739" s="42">
        <v>25689</v>
      </c>
      <c r="D739" s="27">
        <v>202</v>
      </c>
      <c r="E739" s="27">
        <v>20653</v>
      </c>
      <c r="F739" s="27">
        <v>137</v>
      </c>
      <c r="G739" s="27">
        <v>68</v>
      </c>
      <c r="H739" s="27">
        <v>222</v>
      </c>
      <c r="I739" s="27">
        <v>33</v>
      </c>
      <c r="J739" s="27" t="s">
        <v>316</v>
      </c>
      <c r="K739" s="27">
        <v>29</v>
      </c>
      <c r="L739" s="3" t="str">
        <f t="shared" si="0"/>
        <v>AAA</v>
      </c>
      <c r="M739" s="3" t="str">
        <f t="shared" si="1"/>
        <v>A</v>
      </c>
      <c r="N739" s="3" t="str">
        <f t="shared" si="5"/>
        <v>A</v>
      </c>
      <c r="O739" s="3" t="str">
        <f t="shared" si="7"/>
        <v>A</v>
      </c>
      <c r="Q739" s="28">
        <f t="shared" si="6"/>
        <v>0.17409539891118708</v>
      </c>
      <c r="R739" s="28">
        <v>47.592480005866193</v>
      </c>
      <c r="S739" s="28">
        <f t="shared" si="2"/>
        <v>0.20298756050590744</v>
      </c>
      <c r="T739" s="28">
        <v>66.421173164003562</v>
      </c>
      <c r="U739" s="28">
        <f t="shared" si="8"/>
        <v>0.24687789650899616</v>
      </c>
      <c r="V739" s="28">
        <v>62.698594279432832</v>
      </c>
    </row>
    <row r="740" spans="1:22" ht="14.25">
      <c r="A740" s="40" t="s">
        <v>2005</v>
      </c>
      <c r="B740" s="41">
        <v>77</v>
      </c>
      <c r="C740" s="42">
        <v>46925</v>
      </c>
      <c r="D740" s="27">
        <v>610</v>
      </c>
      <c r="E740" s="27">
        <v>28502</v>
      </c>
      <c r="F740" s="27">
        <v>370</v>
      </c>
      <c r="G740" s="27">
        <v>61</v>
      </c>
      <c r="H740" s="27">
        <v>757</v>
      </c>
      <c r="I740" s="27">
        <v>216</v>
      </c>
      <c r="J740" s="27" t="s">
        <v>316</v>
      </c>
      <c r="K740" s="27">
        <v>39</v>
      </c>
      <c r="L740" s="3" t="str">
        <f t="shared" si="0"/>
        <v>AAA</v>
      </c>
      <c r="M740" s="3" t="str">
        <f t="shared" si="1"/>
        <v>A</v>
      </c>
      <c r="N740" s="3" t="str">
        <f t="shared" si="5"/>
        <v>A</v>
      </c>
      <c r="O740" s="3" t="str">
        <f t="shared" si="7"/>
        <v>A</v>
      </c>
      <c r="Q740" s="28">
        <f t="shared" si="6"/>
        <v>0.3180126355213303</v>
      </c>
      <c r="R740" s="28">
        <v>27.267030245864937</v>
      </c>
      <c r="S740" s="28">
        <f t="shared" si="2"/>
        <v>0.20038515588403685</v>
      </c>
      <c r="T740" s="28">
        <v>66.621558319887598</v>
      </c>
      <c r="U740" s="28">
        <f t="shared" si="8"/>
        <v>0.34070177728656414</v>
      </c>
      <c r="V740" s="28">
        <v>27.30955091006415</v>
      </c>
    </row>
    <row r="741" spans="1:22" ht="14.25">
      <c r="A741" s="40" t="s">
        <v>2006</v>
      </c>
      <c r="B741" s="41">
        <v>77</v>
      </c>
      <c r="C741" s="42">
        <v>26100</v>
      </c>
      <c r="D741" s="27">
        <v>469</v>
      </c>
      <c r="E741" s="27">
        <v>26850</v>
      </c>
      <c r="F741" s="27">
        <v>219</v>
      </c>
      <c r="G741" s="27">
        <v>47</v>
      </c>
      <c r="H741" s="27">
        <v>606</v>
      </c>
      <c r="I741" s="27">
        <v>100</v>
      </c>
      <c r="J741" s="27">
        <v>20</v>
      </c>
      <c r="K741" s="27" t="s">
        <v>316</v>
      </c>
      <c r="L741" s="3" t="str">
        <f t="shared" si="0"/>
        <v>AAA</v>
      </c>
      <c r="M741" s="3" t="str">
        <f t="shared" si="1"/>
        <v>A</v>
      </c>
      <c r="N741" s="3" t="str">
        <f t="shared" si="5"/>
        <v>A</v>
      </c>
      <c r="O741" s="3" t="str">
        <f t="shared" si="7"/>
        <v>A</v>
      </c>
      <c r="Q741" s="28">
        <f t="shared" si="6"/>
        <v>0.17688076264478894</v>
      </c>
      <c r="R741" s="28">
        <v>45.660623556871521</v>
      </c>
      <c r="S741" s="28">
        <f t="shared" si="2"/>
        <v>0.20038515588403685</v>
      </c>
      <c r="T741" s="28">
        <v>66.821943475771633</v>
      </c>
      <c r="U741" s="28">
        <f t="shared" si="8"/>
        <v>0.3209544144321187</v>
      </c>
      <c r="V741" s="28">
        <v>32.915052630547159</v>
      </c>
    </row>
    <row r="742" spans="1:22" ht="14.25">
      <c r="A742" s="40" t="s">
        <v>2007</v>
      </c>
      <c r="B742" s="41">
        <v>77</v>
      </c>
      <c r="C742" s="42">
        <v>20585</v>
      </c>
      <c r="D742" s="27">
        <v>297</v>
      </c>
      <c r="E742" s="27">
        <v>22222</v>
      </c>
      <c r="F742" s="27">
        <v>145</v>
      </c>
      <c r="G742" s="27">
        <v>36</v>
      </c>
      <c r="H742" s="27">
        <v>694</v>
      </c>
      <c r="I742" s="27">
        <v>200</v>
      </c>
      <c r="J742" s="27">
        <v>54</v>
      </c>
      <c r="K742" s="27" t="s">
        <v>316</v>
      </c>
      <c r="L742" s="3" t="str">
        <f t="shared" si="0"/>
        <v>AAA</v>
      </c>
      <c r="M742" s="3" t="str">
        <f t="shared" si="1"/>
        <v>A</v>
      </c>
      <c r="N742" s="3" t="str">
        <f t="shared" si="5"/>
        <v>A</v>
      </c>
      <c r="O742" s="3" t="str">
        <f t="shared" si="7"/>
        <v>A</v>
      </c>
      <c r="Q742" s="28">
        <f t="shared" si="6"/>
        <v>0.13950538310509503</v>
      </c>
      <c r="R742" s="28">
        <v>69.652547221911377</v>
      </c>
      <c r="S742" s="28">
        <f t="shared" si="2"/>
        <v>0.20038515588403685</v>
      </c>
      <c r="T742" s="28">
        <v>67.022328631655668</v>
      </c>
      <c r="U742" s="28">
        <f t="shared" si="8"/>
        <v>0.26563310977692894</v>
      </c>
      <c r="V742" s="28">
        <v>59.346849996784478</v>
      </c>
    </row>
    <row r="743" spans="1:22" ht="14.25">
      <c r="A743" s="40" t="s">
        <v>2008</v>
      </c>
      <c r="B743" s="41">
        <v>74</v>
      </c>
      <c r="C743" s="42">
        <v>28944</v>
      </c>
      <c r="D743" s="27">
        <v>526</v>
      </c>
      <c r="E743" s="27">
        <v>25225</v>
      </c>
      <c r="F743" s="27">
        <v>206</v>
      </c>
      <c r="G743" s="27">
        <v>39</v>
      </c>
      <c r="H743" s="27">
        <v>677</v>
      </c>
      <c r="I743" s="27">
        <v>120</v>
      </c>
      <c r="J743" s="27" t="s">
        <v>316</v>
      </c>
      <c r="K743" s="27">
        <v>38</v>
      </c>
      <c r="L743" s="3" t="str">
        <f t="shared" si="0"/>
        <v>AAA</v>
      </c>
      <c r="M743" s="3" t="str">
        <f t="shared" si="1"/>
        <v>A</v>
      </c>
      <c r="N743" s="3" t="str">
        <f t="shared" si="5"/>
        <v>A</v>
      </c>
      <c r="O743" s="3" t="str">
        <f t="shared" si="7"/>
        <v>A</v>
      </c>
      <c r="Q743" s="28">
        <f t="shared" si="6"/>
        <v>0.19615466643642798</v>
      </c>
      <c r="R743" s="28">
        <v>35.266391577548021</v>
      </c>
      <c r="S743" s="28">
        <f t="shared" si="2"/>
        <v>0.19257794201842504</v>
      </c>
      <c r="T743" s="28">
        <v>67.407484515692531</v>
      </c>
      <c r="U743" s="28">
        <f t="shared" si="8"/>
        <v>0.30152979903352672</v>
      </c>
      <c r="V743" s="28">
        <v>42.55878247227897</v>
      </c>
    </row>
    <row r="744" spans="1:22" ht="14.25">
      <c r="A744" s="40" t="s">
        <v>2009</v>
      </c>
      <c r="B744" s="41">
        <v>69</v>
      </c>
      <c r="C744" s="42">
        <v>26557</v>
      </c>
      <c r="D744" s="27">
        <v>285</v>
      </c>
      <c r="E744" s="27">
        <v>28253</v>
      </c>
      <c r="F744" s="27">
        <v>266</v>
      </c>
      <c r="G744" s="27">
        <v>69</v>
      </c>
      <c r="H744" s="27">
        <v>751</v>
      </c>
      <c r="I744" s="27">
        <v>150</v>
      </c>
      <c r="J744" s="27" t="s">
        <v>316</v>
      </c>
      <c r="K744" s="27" t="s">
        <v>316</v>
      </c>
      <c r="L744" s="3" t="str">
        <f t="shared" si="0"/>
        <v>AAA</v>
      </c>
      <c r="M744" s="3" t="str">
        <f t="shared" si="1"/>
        <v>A</v>
      </c>
      <c r="N744" s="3" t="str">
        <f t="shared" si="5"/>
        <v>A</v>
      </c>
      <c r="O744" s="3" t="str">
        <f t="shared" si="7"/>
        <v>A</v>
      </c>
      <c r="Q744" s="28">
        <f t="shared" si="6"/>
        <v>0.17997787025125134</v>
      </c>
      <c r="R744" s="28">
        <v>44.409500516512139</v>
      </c>
      <c r="S744" s="28">
        <f t="shared" si="2"/>
        <v>0.17956591890907198</v>
      </c>
      <c r="T744" s="28">
        <v>67.766616353510685</v>
      </c>
      <c r="U744" s="28">
        <f t="shared" si="8"/>
        <v>0.33772532852702603</v>
      </c>
      <c r="V744" s="28">
        <v>27.987511825108172</v>
      </c>
    </row>
    <row r="745" spans="1:22" ht="14.25">
      <c r="A745" s="40" t="s">
        <v>2010</v>
      </c>
      <c r="B745" s="41">
        <v>69</v>
      </c>
      <c r="C745" s="42">
        <v>22649</v>
      </c>
      <c r="D745" s="27">
        <v>488</v>
      </c>
      <c r="E745" s="27">
        <v>27528</v>
      </c>
      <c r="F745" s="27">
        <v>254</v>
      </c>
      <c r="G745" s="27">
        <v>52</v>
      </c>
      <c r="H745" s="27">
        <v>602</v>
      </c>
      <c r="I745" s="27">
        <v>100</v>
      </c>
      <c r="J745" s="27">
        <v>25</v>
      </c>
      <c r="K745" s="27" t="s">
        <v>316</v>
      </c>
      <c r="L745" s="3" t="str">
        <f t="shared" si="0"/>
        <v>AAA</v>
      </c>
      <c r="M745" s="3" t="str">
        <f t="shared" si="1"/>
        <v>A</v>
      </c>
      <c r="N745" s="3" t="str">
        <f t="shared" si="5"/>
        <v>A</v>
      </c>
      <c r="O745" s="3" t="str">
        <f t="shared" si="7"/>
        <v>A</v>
      </c>
      <c r="Q745" s="28">
        <f t="shared" si="6"/>
        <v>0.15349319513953352</v>
      </c>
      <c r="R745" s="28">
        <v>58.657625461829888</v>
      </c>
      <c r="S745" s="28">
        <f t="shared" si="2"/>
        <v>0.17956591890907198</v>
      </c>
      <c r="T745" s="28">
        <v>67.946182272419762</v>
      </c>
      <c r="U745" s="28">
        <f t="shared" si="8"/>
        <v>0.32905896165688503</v>
      </c>
      <c r="V745" s="28">
        <v>30.320916162881794</v>
      </c>
    </row>
    <row r="746" spans="1:22" ht="14.25">
      <c r="A746" s="40" t="s">
        <v>2011</v>
      </c>
      <c r="B746" s="41">
        <v>69</v>
      </c>
      <c r="C746" s="42">
        <v>26650</v>
      </c>
      <c r="D746" s="27">
        <v>242</v>
      </c>
      <c r="E746" s="27">
        <v>22727</v>
      </c>
      <c r="F746" s="27">
        <v>170</v>
      </c>
      <c r="G746" s="27">
        <v>70</v>
      </c>
      <c r="H746" s="27">
        <v>318</v>
      </c>
      <c r="I746" s="27">
        <v>99</v>
      </c>
      <c r="J746" s="27">
        <v>62</v>
      </c>
      <c r="K746" s="27" t="s">
        <v>316</v>
      </c>
      <c r="L746" s="3" t="str">
        <f t="shared" si="0"/>
        <v>AAA</v>
      </c>
      <c r="M746" s="3" t="str">
        <f t="shared" si="1"/>
        <v>A</v>
      </c>
      <c r="N746" s="3" t="str">
        <f t="shared" si="5"/>
        <v>A</v>
      </c>
      <c r="O746" s="3" t="str">
        <f t="shared" si="7"/>
        <v>A</v>
      </c>
      <c r="Q746" s="28">
        <f t="shared" si="6"/>
        <v>0.1806081350376868</v>
      </c>
      <c r="R746" s="28">
        <v>43.688064201346407</v>
      </c>
      <c r="S746" s="28">
        <f t="shared" si="2"/>
        <v>0.17956591890907198</v>
      </c>
      <c r="T746" s="28">
        <v>67.587050434601608</v>
      </c>
      <c r="U746" s="28">
        <f t="shared" si="8"/>
        <v>0.27166968256233748</v>
      </c>
      <c r="V746" s="28">
        <v>51.578665389064881</v>
      </c>
    </row>
    <row r="747" spans="1:22" ht="14.25">
      <c r="A747" s="40" t="s">
        <v>2012</v>
      </c>
      <c r="B747" s="41">
        <v>67</v>
      </c>
      <c r="C747" s="42">
        <v>25281</v>
      </c>
      <c r="D747" s="27">
        <v>527</v>
      </c>
      <c r="E747" s="27">
        <v>24695</v>
      </c>
      <c r="F747" s="27">
        <v>219</v>
      </c>
      <c r="G747" s="27">
        <v>42</v>
      </c>
      <c r="H747" s="27" t="s">
        <v>2013</v>
      </c>
      <c r="I747" s="27">
        <v>350</v>
      </c>
      <c r="J747" s="27" t="s">
        <v>316</v>
      </c>
      <c r="K747" s="27">
        <v>24</v>
      </c>
      <c r="L747" s="3" t="str">
        <f t="shared" si="0"/>
        <v>AAA</v>
      </c>
      <c r="M747" s="3" t="str">
        <f t="shared" si="1"/>
        <v>A</v>
      </c>
      <c r="N747" s="3" t="str">
        <f t="shared" si="5"/>
        <v>A</v>
      </c>
      <c r="O747" s="3" t="str">
        <f t="shared" si="7"/>
        <v>A</v>
      </c>
      <c r="Q747" s="28">
        <f t="shared" si="6"/>
        <v>0.17133036629972831</v>
      </c>
      <c r="R747" s="28">
        <v>49.659863715066635</v>
      </c>
      <c r="S747" s="28">
        <f t="shared" si="2"/>
        <v>0.17436110966533078</v>
      </c>
      <c r="T747" s="28">
        <v>68.120543382085089</v>
      </c>
      <c r="U747" s="28">
        <f t="shared" si="8"/>
        <v>0.29519438601121678</v>
      </c>
      <c r="V747" s="28">
        <v>44.046791687077445</v>
      </c>
    </row>
    <row r="748" spans="1:22" ht="14.25">
      <c r="A748" s="40" t="s">
        <v>2014</v>
      </c>
      <c r="B748" s="41">
        <v>65</v>
      </c>
      <c r="C748" s="42">
        <v>24759</v>
      </c>
      <c r="D748" s="27">
        <v>525</v>
      </c>
      <c r="E748" s="27">
        <v>22959</v>
      </c>
      <c r="F748" s="27">
        <v>215</v>
      </c>
      <c r="G748" s="27">
        <v>40</v>
      </c>
      <c r="H748" s="27">
        <v>916</v>
      </c>
      <c r="I748" s="27">
        <v>275</v>
      </c>
      <c r="J748" s="27" t="s">
        <v>316</v>
      </c>
      <c r="K748" s="27">
        <v>20</v>
      </c>
      <c r="L748" s="3" t="str">
        <f t="shared" si="0"/>
        <v>AAA</v>
      </c>
      <c r="M748" s="3" t="str">
        <f t="shared" si="1"/>
        <v>A</v>
      </c>
      <c r="N748" s="3" t="str">
        <f t="shared" si="5"/>
        <v>A</v>
      </c>
      <c r="O748" s="3" t="str">
        <f t="shared" si="7"/>
        <v>A</v>
      </c>
      <c r="Q748" s="28">
        <f t="shared" si="6"/>
        <v>0.16779275104683256</v>
      </c>
      <c r="R748" s="28">
        <v>51.867830356845751</v>
      </c>
      <c r="S748" s="28">
        <f t="shared" si="2"/>
        <v>0.16915630042158955</v>
      </c>
      <c r="T748" s="28">
        <v>68.45885598292827</v>
      </c>
      <c r="U748" s="28">
        <f t="shared" si="8"/>
        <v>0.27444291996078257</v>
      </c>
      <c r="V748" s="28">
        <v>47.210015594678907</v>
      </c>
    </row>
    <row r="749" spans="1:22" ht="14.25">
      <c r="A749" s="40" t="s">
        <v>2015</v>
      </c>
      <c r="B749" s="41">
        <v>65</v>
      </c>
      <c r="C749" s="42">
        <v>28270</v>
      </c>
      <c r="D749" s="27">
        <v>422</v>
      </c>
      <c r="E749" s="27">
        <v>22056</v>
      </c>
      <c r="F749" s="27">
        <v>201</v>
      </c>
      <c r="G749" s="27">
        <v>46</v>
      </c>
      <c r="H749" s="27">
        <v>890</v>
      </c>
      <c r="I749" s="27">
        <v>285</v>
      </c>
      <c r="J749" s="27">
        <v>2</v>
      </c>
      <c r="K749" s="27" t="s">
        <v>316</v>
      </c>
      <c r="L749" s="3" t="str">
        <f t="shared" si="0"/>
        <v>AAA</v>
      </c>
      <c r="M749" s="3" t="str">
        <f t="shared" si="1"/>
        <v>A</v>
      </c>
      <c r="N749" s="3" t="str">
        <f t="shared" si="5"/>
        <v>A</v>
      </c>
      <c r="O749" s="3" t="str">
        <f t="shared" si="7"/>
        <v>A</v>
      </c>
      <c r="Q749" s="28">
        <f t="shared" si="6"/>
        <v>0.19158694099494955</v>
      </c>
      <c r="R749" s="28">
        <v>37.012014947712082</v>
      </c>
      <c r="S749" s="28">
        <f t="shared" si="2"/>
        <v>0.16915630042158955</v>
      </c>
      <c r="T749" s="28">
        <v>68.289699682506679</v>
      </c>
      <c r="U749" s="28">
        <f t="shared" si="8"/>
        <v>0.26364881060390355</v>
      </c>
      <c r="V749" s="28">
        <v>60.403740332219492</v>
      </c>
    </row>
    <row r="750" spans="1:22" ht="14.25">
      <c r="A750" s="40" t="s">
        <v>2016</v>
      </c>
      <c r="B750" s="41">
        <v>64</v>
      </c>
      <c r="C750" s="42">
        <v>22256</v>
      </c>
      <c r="D750" s="27">
        <v>223</v>
      </c>
      <c r="E750" s="27">
        <v>22686</v>
      </c>
      <c r="F750" s="27">
        <v>214</v>
      </c>
      <c r="G750" s="27">
        <v>64</v>
      </c>
      <c r="H750" s="27">
        <v>533</v>
      </c>
      <c r="I750" s="27">
        <v>160</v>
      </c>
      <c r="J750" s="27">
        <v>2</v>
      </c>
      <c r="K750" s="27" t="s">
        <v>316</v>
      </c>
      <c r="L750" s="3" t="str">
        <f t="shared" si="0"/>
        <v>AAA</v>
      </c>
      <c r="M750" s="3" t="str">
        <f t="shared" si="1"/>
        <v>A</v>
      </c>
      <c r="N750" s="3" t="str">
        <f t="shared" si="5"/>
        <v>A</v>
      </c>
      <c r="O750" s="3" t="str">
        <f t="shared" si="7"/>
        <v>A</v>
      </c>
      <c r="Q750" s="28">
        <f t="shared" si="6"/>
        <v>0.15082981813879015</v>
      </c>
      <c r="R750" s="28">
        <v>63.835243905356428</v>
      </c>
      <c r="S750" s="28">
        <f t="shared" si="2"/>
        <v>0.16655389579971894</v>
      </c>
      <c r="T750" s="28">
        <v>68.625409878727993</v>
      </c>
      <c r="U750" s="28">
        <f t="shared" si="8"/>
        <v>0.27117958457381919</v>
      </c>
      <c r="V750" s="28">
        <v>52.121144094307283</v>
      </c>
    </row>
    <row r="751" spans="1:22" ht="14.25">
      <c r="A751" s="40" t="s">
        <v>2017</v>
      </c>
      <c r="B751" s="41">
        <v>62</v>
      </c>
      <c r="C751" s="42">
        <v>46286</v>
      </c>
      <c r="D751" s="27">
        <v>760</v>
      </c>
      <c r="E751" s="27">
        <v>29282</v>
      </c>
      <c r="F751" s="27">
        <v>478</v>
      </c>
      <c r="G751" s="27">
        <v>63</v>
      </c>
      <c r="H751" s="27">
        <v>816</v>
      </c>
      <c r="I751" s="27">
        <v>245</v>
      </c>
      <c r="J751" s="27" t="s">
        <v>316</v>
      </c>
      <c r="K751" s="27">
        <v>2</v>
      </c>
      <c r="L751" s="3" t="str">
        <f t="shared" si="0"/>
        <v>AAA</v>
      </c>
      <c r="M751" s="3" t="str">
        <f t="shared" si="1"/>
        <v>A</v>
      </c>
      <c r="N751" s="3" t="str">
        <f t="shared" si="5"/>
        <v>A</v>
      </c>
      <c r="O751" s="3" t="str">
        <f t="shared" si="7"/>
        <v>A</v>
      </c>
      <c r="Q751" s="28">
        <f t="shared" si="6"/>
        <v>0.31368210650485445</v>
      </c>
      <c r="R751" s="28">
        <v>27.89755933688825</v>
      </c>
      <c r="S751" s="28">
        <f t="shared" si="2"/>
        <v>0.16134908655597774</v>
      </c>
      <c r="T751" s="28">
        <v>69.276011034195633</v>
      </c>
      <c r="U751" s="28">
        <f t="shared" si="8"/>
        <v>0.35002559267788824</v>
      </c>
      <c r="V751" s="28">
        <v>24.561021622406038</v>
      </c>
    </row>
    <row r="752" spans="1:22" ht="14.25">
      <c r="A752" s="40" t="s">
        <v>2018</v>
      </c>
      <c r="B752" s="41">
        <v>62</v>
      </c>
      <c r="C752" s="42">
        <v>26728</v>
      </c>
      <c r="D752" s="27">
        <v>424</v>
      </c>
      <c r="E752" s="27">
        <v>22955</v>
      </c>
      <c r="F752" s="27">
        <v>206</v>
      </c>
      <c r="G752" s="27">
        <v>48</v>
      </c>
      <c r="H752" s="27">
        <v>600</v>
      </c>
      <c r="I752" s="27">
        <v>157</v>
      </c>
      <c r="J752" s="27" t="s">
        <v>316</v>
      </c>
      <c r="K752" s="27">
        <v>32</v>
      </c>
      <c r="L752" s="3" t="str">
        <f t="shared" si="0"/>
        <v>AAA</v>
      </c>
      <c r="M752" s="3" t="str">
        <f t="shared" si="1"/>
        <v>A</v>
      </c>
      <c r="N752" s="3" t="str">
        <f t="shared" si="5"/>
        <v>A</v>
      </c>
      <c r="O752" s="3" t="str">
        <f t="shared" si="7"/>
        <v>A</v>
      </c>
      <c r="Q752" s="28">
        <f t="shared" si="6"/>
        <v>0.18113674421340684</v>
      </c>
      <c r="R752" s="28">
        <v>42.783634232811529</v>
      </c>
      <c r="S752" s="28">
        <f t="shared" si="2"/>
        <v>0.16134908655597774</v>
      </c>
      <c r="T752" s="28">
        <v>69.598709207307579</v>
      </c>
      <c r="U752" s="28">
        <f t="shared" si="8"/>
        <v>0.27439510552287838</v>
      </c>
      <c r="V752" s="28">
        <v>47.484410700201785</v>
      </c>
    </row>
    <row r="753" spans="1:22" ht="14.25">
      <c r="A753" s="40" t="s">
        <v>2019</v>
      </c>
      <c r="B753" s="41">
        <v>62</v>
      </c>
      <c r="C753" s="42">
        <v>28751</v>
      </c>
      <c r="D753" s="27">
        <v>207</v>
      </c>
      <c r="E753" s="27">
        <v>22223</v>
      </c>
      <c r="F753" s="27">
        <v>186</v>
      </c>
      <c r="G753" s="27">
        <v>60</v>
      </c>
      <c r="H753" s="27">
        <v>425</v>
      </c>
      <c r="I753" s="27">
        <v>85</v>
      </c>
      <c r="J753" s="27">
        <v>42</v>
      </c>
      <c r="K753" s="27" t="s">
        <v>316</v>
      </c>
      <c r="L753" s="3" t="str">
        <f t="shared" si="0"/>
        <v>AAA</v>
      </c>
      <c r="M753" s="3" t="str">
        <f t="shared" si="1"/>
        <v>A</v>
      </c>
      <c r="N753" s="3" t="str">
        <f t="shared" si="5"/>
        <v>A</v>
      </c>
      <c r="O753" s="3" t="str">
        <f t="shared" si="7"/>
        <v>A</v>
      </c>
      <c r="Q753" s="28">
        <f t="shared" si="6"/>
        <v>0.19484669757855658</v>
      </c>
      <c r="R753" s="28">
        <v>35.852449727403702</v>
      </c>
      <c r="S753" s="28">
        <f t="shared" si="2"/>
        <v>0.16134908655597774</v>
      </c>
      <c r="T753" s="28">
        <v>69.437360120751606</v>
      </c>
      <c r="U753" s="28">
        <f t="shared" si="8"/>
        <v>0.26564506338640498</v>
      </c>
      <c r="V753" s="28">
        <v>59.08121688700755</v>
      </c>
    </row>
    <row r="754" spans="1:22" ht="14.25">
      <c r="A754" s="40" t="s">
        <v>2020</v>
      </c>
      <c r="B754" s="41">
        <v>62</v>
      </c>
      <c r="C754" s="42">
        <v>52526</v>
      </c>
      <c r="D754" s="27">
        <v>828</v>
      </c>
      <c r="E754" s="27">
        <v>22048</v>
      </c>
      <c r="F754" s="27">
        <v>334</v>
      </c>
      <c r="G754" s="27">
        <v>41</v>
      </c>
      <c r="H754" s="27" t="s">
        <v>2021</v>
      </c>
      <c r="I754" s="27">
        <v>194</v>
      </c>
      <c r="J754" s="27">
        <v>2</v>
      </c>
      <c r="K754" s="27" t="s">
        <v>316</v>
      </c>
      <c r="L754" s="3" t="str">
        <f t="shared" si="0"/>
        <v>AAA</v>
      </c>
      <c r="M754" s="3" t="str">
        <f t="shared" si="1"/>
        <v>A</v>
      </c>
      <c r="N754" s="3" t="str">
        <f t="shared" si="5"/>
        <v>A</v>
      </c>
      <c r="O754" s="3" t="str">
        <f t="shared" si="7"/>
        <v>A</v>
      </c>
      <c r="Q754" s="28">
        <f t="shared" si="6"/>
        <v>0.35597084056245909</v>
      </c>
      <c r="R754" s="28">
        <v>23.588811729268336</v>
      </c>
      <c r="S754" s="28">
        <f t="shared" si="2"/>
        <v>0.16134908655597774</v>
      </c>
      <c r="T754" s="28">
        <v>69.114661947639661</v>
      </c>
      <c r="U754" s="28">
        <f t="shared" si="8"/>
        <v>0.26355318172809505</v>
      </c>
      <c r="V754" s="28">
        <v>61.194471599060634</v>
      </c>
    </row>
    <row r="755" spans="1:22" ht="14.25">
      <c r="A755" s="40" t="s">
        <v>2022</v>
      </c>
      <c r="B755" s="41">
        <v>62</v>
      </c>
      <c r="C755" s="42">
        <v>20975</v>
      </c>
      <c r="D755" s="27">
        <v>280</v>
      </c>
      <c r="E755" s="27">
        <v>7802</v>
      </c>
      <c r="F755" s="27">
        <v>128</v>
      </c>
      <c r="G755" s="27">
        <v>71</v>
      </c>
      <c r="H755" s="27">
        <v>220</v>
      </c>
      <c r="I755" s="27">
        <v>50</v>
      </c>
      <c r="J755" s="27" t="s">
        <v>316</v>
      </c>
      <c r="K755" s="27">
        <v>60</v>
      </c>
      <c r="L755" s="3" t="str">
        <f t="shared" si="0"/>
        <v>AAA</v>
      </c>
      <c r="M755" s="3" t="str">
        <f t="shared" si="1"/>
        <v>A</v>
      </c>
      <c r="N755" s="3" t="str">
        <f t="shared" si="5"/>
        <v>A</v>
      </c>
      <c r="O755" s="3" t="str">
        <f t="shared" si="7"/>
        <v>A</v>
      </c>
      <c r="Q755" s="28">
        <f t="shared" si="6"/>
        <v>0.14214842898369531</v>
      </c>
      <c r="R755" s="28">
        <v>67.114470926935809</v>
      </c>
      <c r="S755" s="28">
        <f t="shared" si="2"/>
        <v>0.16134908655597774</v>
      </c>
      <c r="T755" s="28">
        <v>69.760058293863551</v>
      </c>
      <c r="U755" s="28">
        <f t="shared" si="8"/>
        <v>9.3262061132193291E-2</v>
      </c>
      <c r="V755" s="28">
        <v>69.173637414032683</v>
      </c>
    </row>
    <row r="756" spans="1:22" ht="14.25">
      <c r="A756" s="40">
        <v>81180</v>
      </c>
      <c r="B756" s="41">
        <v>60</v>
      </c>
      <c r="C756" s="42">
        <v>46247</v>
      </c>
      <c r="D756" s="27">
        <v>771</v>
      </c>
      <c r="E756" s="27">
        <v>27247</v>
      </c>
      <c r="F756" s="27">
        <v>287</v>
      </c>
      <c r="G756" s="27">
        <v>37</v>
      </c>
      <c r="H756" s="27" t="s">
        <v>2023</v>
      </c>
      <c r="I756" s="27">
        <v>241</v>
      </c>
      <c r="J756" s="27" t="s">
        <v>316</v>
      </c>
      <c r="K756" s="27">
        <v>35</v>
      </c>
      <c r="L756" s="3" t="str">
        <f t="shared" si="0"/>
        <v>AAA</v>
      </c>
      <c r="M756" s="3" t="str">
        <f t="shared" si="1"/>
        <v>A</v>
      </c>
      <c r="N756" s="3" t="str">
        <f t="shared" si="5"/>
        <v>A</v>
      </c>
      <c r="O756" s="3" t="str">
        <f t="shared" si="7"/>
        <v>A</v>
      </c>
      <c r="Q756" s="28">
        <f t="shared" si="6"/>
        <v>0.31341780191699437</v>
      </c>
      <c r="R756" s="28">
        <v>28.210977138805244</v>
      </c>
      <c r="S756" s="28">
        <f t="shared" si="2"/>
        <v>0.15614427731223651</v>
      </c>
      <c r="T756" s="28">
        <v>69.916202571175788</v>
      </c>
      <c r="U756" s="28">
        <f t="shared" si="8"/>
        <v>0.32569999739411315</v>
      </c>
      <c r="V756" s="28">
        <v>30.975424096133796</v>
      </c>
    </row>
    <row r="757" spans="1:22" ht="14.25">
      <c r="A757" s="40" t="s">
        <v>2024</v>
      </c>
      <c r="B757" s="41">
        <v>59</v>
      </c>
      <c r="C757" s="42">
        <v>42620</v>
      </c>
      <c r="D757" s="27">
        <v>723</v>
      </c>
      <c r="E757" s="27">
        <v>28783</v>
      </c>
      <c r="F757" s="27">
        <v>318</v>
      </c>
      <c r="G757" s="27">
        <v>44</v>
      </c>
      <c r="H757" s="27">
        <v>990</v>
      </c>
      <c r="I757" s="27">
        <v>196</v>
      </c>
      <c r="J757" s="27" t="s">
        <v>316</v>
      </c>
      <c r="K757" s="27" t="s">
        <v>316</v>
      </c>
      <c r="L757" s="3" t="str">
        <f t="shared" si="0"/>
        <v>AAA</v>
      </c>
      <c r="M757" s="3" t="str">
        <f t="shared" si="1"/>
        <v>A</v>
      </c>
      <c r="N757" s="3" t="str">
        <f t="shared" si="5"/>
        <v>A</v>
      </c>
      <c r="O757" s="3" t="str">
        <f t="shared" si="7"/>
        <v>A</v>
      </c>
      <c r="Q757" s="28">
        <f t="shared" si="6"/>
        <v>0.28883747524601167</v>
      </c>
      <c r="R757" s="28">
        <v>30.900859145782483</v>
      </c>
      <c r="S757" s="28">
        <f t="shared" si="2"/>
        <v>0.1535418726903659</v>
      </c>
      <c r="T757" s="28">
        <v>70.069744443866156</v>
      </c>
      <c r="U757" s="28">
        <f t="shared" si="8"/>
        <v>0.34406074154933602</v>
      </c>
      <c r="V757" s="28">
        <v>25.942069939612754</v>
      </c>
    </row>
    <row r="758" spans="1:22" ht="14.25">
      <c r="A758" s="40" t="s">
        <v>2025</v>
      </c>
      <c r="B758" s="41">
        <v>58</v>
      </c>
      <c r="C758" s="42">
        <v>25225</v>
      </c>
      <c r="D758" s="27">
        <v>427</v>
      </c>
      <c r="E758" s="27">
        <v>22271</v>
      </c>
      <c r="F758" s="27">
        <v>194</v>
      </c>
      <c r="G758" s="27">
        <v>45</v>
      </c>
      <c r="H758" s="27">
        <v>923</v>
      </c>
      <c r="I758" s="27">
        <v>250</v>
      </c>
      <c r="J758" s="27" t="s">
        <v>316</v>
      </c>
      <c r="K758" s="27">
        <v>43</v>
      </c>
      <c r="L758" s="3" t="str">
        <f t="shared" si="0"/>
        <v>AAA</v>
      </c>
      <c r="M758" s="3" t="str">
        <f t="shared" si="1"/>
        <v>A</v>
      </c>
      <c r="N758" s="3" t="str">
        <f t="shared" si="5"/>
        <v>A</v>
      </c>
      <c r="O758" s="3" t="str">
        <f t="shared" si="7"/>
        <v>A</v>
      </c>
      <c r="Q758" s="28">
        <f t="shared" si="6"/>
        <v>0.17095085201972415</v>
      </c>
      <c r="R758" s="28">
        <v>50.344405820583397</v>
      </c>
      <c r="S758" s="28">
        <f t="shared" si="2"/>
        <v>0.15093946806849529</v>
      </c>
      <c r="T758" s="28">
        <v>70.220683911934657</v>
      </c>
      <c r="U758" s="28">
        <f t="shared" si="8"/>
        <v>0.26621883664125567</v>
      </c>
      <c r="V758" s="28">
        <v>57.486103331303603</v>
      </c>
    </row>
    <row r="759" spans="1:22" ht="14.25">
      <c r="A759" s="40" t="s">
        <v>2026</v>
      </c>
      <c r="B759" s="41">
        <v>57</v>
      </c>
      <c r="C759" s="42">
        <v>20426</v>
      </c>
      <c r="D759" s="27">
        <v>258</v>
      </c>
      <c r="E759" s="27">
        <v>22282</v>
      </c>
      <c r="F759" s="27">
        <v>196</v>
      </c>
      <c r="G759" s="27">
        <v>55</v>
      </c>
      <c r="H759" s="27">
        <v>521</v>
      </c>
      <c r="I759" s="27">
        <v>156</v>
      </c>
      <c r="J759" s="27" t="s">
        <v>316</v>
      </c>
      <c r="K759" s="27">
        <v>5</v>
      </c>
      <c r="L759" s="3" t="str">
        <f t="shared" si="0"/>
        <v>AAA</v>
      </c>
      <c r="M759" s="3" t="str">
        <f t="shared" si="1"/>
        <v>A</v>
      </c>
      <c r="N759" s="3" t="str">
        <f t="shared" si="5"/>
        <v>A</v>
      </c>
      <c r="O759" s="3" t="str">
        <f t="shared" si="7"/>
        <v>A</v>
      </c>
      <c r="Q759" s="28">
        <f t="shared" si="6"/>
        <v>0.13842783363151184</v>
      </c>
      <c r="R759" s="28">
        <v>70.346780495649668</v>
      </c>
      <c r="S759" s="28">
        <f t="shared" si="2"/>
        <v>0.14833706344662467</v>
      </c>
      <c r="T759" s="28">
        <v>70.369020975381275</v>
      </c>
      <c r="U759" s="28">
        <f t="shared" si="8"/>
        <v>0.26635032634549233</v>
      </c>
      <c r="V759" s="28">
        <v>56.687327285285072</v>
      </c>
    </row>
    <row r="760" spans="1:22" ht="14.25">
      <c r="A760" s="40" t="s">
        <v>2027</v>
      </c>
      <c r="B760" s="41">
        <v>56</v>
      </c>
      <c r="C760" s="42">
        <v>27720</v>
      </c>
      <c r="D760" s="27">
        <v>673</v>
      </c>
      <c r="E760" s="27">
        <v>22906</v>
      </c>
      <c r="F760" s="27">
        <v>427</v>
      </c>
      <c r="G760" s="27">
        <v>63</v>
      </c>
      <c r="H760" s="27">
        <v>785</v>
      </c>
      <c r="I760" s="27">
        <v>221</v>
      </c>
      <c r="J760" s="27" t="s">
        <v>316</v>
      </c>
      <c r="K760" s="27">
        <v>4</v>
      </c>
      <c r="L760" s="3" t="str">
        <f t="shared" si="0"/>
        <v>AAA</v>
      </c>
      <c r="M760" s="3" t="str">
        <f t="shared" si="1"/>
        <v>A</v>
      </c>
      <c r="N760" s="3" t="str">
        <f t="shared" si="5"/>
        <v>A</v>
      </c>
      <c r="O760" s="3" t="str">
        <f t="shared" si="7"/>
        <v>A</v>
      </c>
      <c r="Q760" s="28">
        <f t="shared" si="6"/>
        <v>0.18785956860205169</v>
      </c>
      <c r="R760" s="28">
        <v>38.721082960262883</v>
      </c>
      <c r="S760" s="28">
        <f t="shared" si="2"/>
        <v>0.14573465882475406</v>
      </c>
      <c r="T760" s="28">
        <v>70.660490293030776</v>
      </c>
      <c r="U760" s="28">
        <f t="shared" si="8"/>
        <v>0.27380937865855159</v>
      </c>
      <c r="V760" s="28">
        <v>48.032220715270512</v>
      </c>
    </row>
    <row r="761" spans="1:22" ht="14.25">
      <c r="A761" s="40" t="s">
        <v>2028</v>
      </c>
      <c r="B761" s="41">
        <v>56</v>
      </c>
      <c r="C761" s="42">
        <v>25652</v>
      </c>
      <c r="D761" s="27">
        <v>627</v>
      </c>
      <c r="E761" s="27">
        <v>22828</v>
      </c>
      <c r="F761" s="27">
        <v>390</v>
      </c>
      <c r="G761" s="27">
        <v>61</v>
      </c>
      <c r="H761" s="27">
        <v>742</v>
      </c>
      <c r="I761" s="27">
        <v>217</v>
      </c>
      <c r="J761" s="27" t="s">
        <v>316</v>
      </c>
      <c r="K761" s="27">
        <v>7</v>
      </c>
      <c r="L761" s="3" t="str">
        <f t="shared" si="0"/>
        <v>AAA</v>
      </c>
      <c r="M761" s="3" t="str">
        <f t="shared" si="1"/>
        <v>A</v>
      </c>
      <c r="N761" s="3" t="str">
        <f t="shared" si="5"/>
        <v>A</v>
      </c>
      <c r="O761" s="3" t="str">
        <f t="shared" si="7"/>
        <v>A</v>
      </c>
      <c r="Q761" s="28">
        <f t="shared" si="6"/>
        <v>0.17384464840475577</v>
      </c>
      <c r="R761" s="28">
        <v>47.766324654270946</v>
      </c>
      <c r="S761" s="28">
        <f t="shared" si="2"/>
        <v>0.14573465882475406</v>
      </c>
      <c r="T761" s="28">
        <v>70.806224951855526</v>
      </c>
      <c r="U761" s="28">
        <f t="shared" si="8"/>
        <v>0.27287699711941915</v>
      </c>
      <c r="V761" s="28">
        <v>49.945192700552269</v>
      </c>
    </row>
    <row r="762" spans="1:22" ht="14.25">
      <c r="A762" s="40" t="s">
        <v>2029</v>
      </c>
      <c r="B762" s="41">
        <v>56</v>
      </c>
      <c r="C762" s="42">
        <v>52006</v>
      </c>
      <c r="D762" s="27">
        <v>947</v>
      </c>
      <c r="E762" s="27">
        <v>22406</v>
      </c>
      <c r="F762" s="27">
        <v>400</v>
      </c>
      <c r="G762" s="27">
        <v>42</v>
      </c>
      <c r="H762" s="27" t="s">
        <v>2030</v>
      </c>
      <c r="I762" s="27">
        <v>388</v>
      </c>
      <c r="J762" s="27">
        <v>2</v>
      </c>
      <c r="K762" s="27" t="s">
        <v>316</v>
      </c>
      <c r="L762" s="3" t="str">
        <f t="shared" si="0"/>
        <v>AAA</v>
      </c>
      <c r="M762" s="3" t="str">
        <f t="shared" si="1"/>
        <v>A</v>
      </c>
      <c r="N762" s="3" t="str">
        <f t="shared" si="5"/>
        <v>A</v>
      </c>
      <c r="O762" s="3" t="str">
        <f t="shared" si="7"/>
        <v>A</v>
      </c>
      <c r="Q762" s="28">
        <f t="shared" si="6"/>
        <v>0.35244677939099206</v>
      </c>
      <c r="R762" s="28">
        <v>24.649527033717064</v>
      </c>
      <c r="S762" s="28">
        <f t="shared" si="2"/>
        <v>0.14573465882475406</v>
      </c>
      <c r="T762" s="28">
        <v>70.514755634206026</v>
      </c>
      <c r="U762" s="28">
        <f t="shared" si="8"/>
        <v>0.26783257392052329</v>
      </c>
      <c r="V762" s="28">
        <v>55.354977973083813</v>
      </c>
    </row>
    <row r="763" spans="1:22" ht="14.25">
      <c r="A763" s="40" t="s">
        <v>2031</v>
      </c>
      <c r="B763" s="41">
        <v>54</v>
      </c>
      <c r="C763" s="42">
        <v>79220</v>
      </c>
      <c r="D763" s="27" t="s">
        <v>2032</v>
      </c>
      <c r="E763" s="27">
        <v>20204</v>
      </c>
      <c r="F763" s="27">
        <v>559</v>
      </c>
      <c r="G763" s="27">
        <v>38</v>
      </c>
      <c r="H763" s="27" t="s">
        <v>2033</v>
      </c>
      <c r="I763" s="27">
        <v>511</v>
      </c>
      <c r="J763" s="27">
        <v>64</v>
      </c>
      <c r="K763" s="27" t="s">
        <v>316</v>
      </c>
      <c r="L763" s="3" t="str">
        <f t="shared" si="0"/>
        <v>AAA</v>
      </c>
      <c r="M763" s="3" t="str">
        <f t="shared" si="1"/>
        <v>A</v>
      </c>
      <c r="N763" s="3" t="str">
        <f t="shared" si="5"/>
        <v>A</v>
      </c>
      <c r="O763" s="3" t="str">
        <f t="shared" si="7"/>
        <v>A</v>
      </c>
      <c r="Q763" s="28">
        <f t="shared" si="6"/>
        <v>0.53687716539157782</v>
      </c>
      <c r="R763" s="28">
        <v>8.3359837210060412</v>
      </c>
      <c r="S763" s="28">
        <f t="shared" si="2"/>
        <v>0.14052984958101286</v>
      </c>
      <c r="T763" s="28">
        <v>70.946754801436541</v>
      </c>
      <c r="U763" s="28">
        <f t="shared" si="8"/>
        <v>0.24151072585424679</v>
      </c>
      <c r="V763" s="28">
        <v>64.64390077834733</v>
      </c>
    </row>
    <row r="764" spans="1:22" ht="14.25">
      <c r="A764" s="40" t="s">
        <v>2034</v>
      </c>
      <c r="B764" s="41">
        <v>54</v>
      </c>
      <c r="C764" s="42">
        <v>9595</v>
      </c>
      <c r="D764" s="27">
        <v>278</v>
      </c>
      <c r="E764" s="27">
        <v>6787</v>
      </c>
      <c r="F764" s="27">
        <v>126</v>
      </c>
      <c r="G764" s="27">
        <v>71</v>
      </c>
      <c r="H764" s="27">
        <v>225</v>
      </c>
      <c r="I764" s="27">
        <v>50</v>
      </c>
      <c r="J764" s="27" t="s">
        <v>316</v>
      </c>
      <c r="K764" s="27">
        <v>5</v>
      </c>
      <c r="L764" s="3" t="str">
        <f t="shared" si="0"/>
        <v>AAA</v>
      </c>
      <c r="M764" s="3" t="str">
        <f t="shared" si="1"/>
        <v>A</v>
      </c>
      <c r="N764" s="3" t="str">
        <f t="shared" si="5"/>
        <v>A</v>
      </c>
      <c r="O764" s="3" t="str">
        <f t="shared" si="7"/>
        <v>A</v>
      </c>
      <c r="Q764" s="28">
        <f t="shared" si="6"/>
        <v>6.5025705654281604E-2</v>
      </c>
      <c r="R764" s="28">
        <v>72.935623602616474</v>
      </c>
      <c r="S764" s="28">
        <f t="shared" si="2"/>
        <v>0.14052984958101286</v>
      </c>
      <c r="T764" s="28">
        <v>71.087284651017555</v>
      </c>
      <c r="U764" s="28">
        <f t="shared" si="8"/>
        <v>8.1129147513995886E-2</v>
      </c>
      <c r="V764" s="28">
        <v>71.444213580400174</v>
      </c>
    </row>
    <row r="765" spans="1:22" ht="14.25">
      <c r="A765" s="40" t="s">
        <v>2035</v>
      </c>
      <c r="B765" s="41">
        <v>52</v>
      </c>
      <c r="C765" s="42">
        <v>22694</v>
      </c>
      <c r="D765" s="27">
        <v>447</v>
      </c>
      <c r="E765" s="27">
        <v>25874</v>
      </c>
      <c r="F765" s="27">
        <v>300</v>
      </c>
      <c r="G765" s="27">
        <v>67</v>
      </c>
      <c r="H765" s="27">
        <v>478</v>
      </c>
      <c r="I765" s="27">
        <v>126</v>
      </c>
      <c r="J765" s="27">
        <v>27</v>
      </c>
      <c r="K765" s="27" t="s">
        <v>316</v>
      </c>
      <c r="L765" s="3" t="str">
        <f t="shared" si="0"/>
        <v>AAA</v>
      </c>
      <c r="M765" s="3" t="str">
        <f t="shared" si="1"/>
        <v>A</v>
      </c>
      <c r="N765" s="3" t="str">
        <f t="shared" si="5"/>
        <v>A</v>
      </c>
      <c r="O765" s="3" t="str">
        <f t="shared" si="7"/>
        <v>A</v>
      </c>
      <c r="Q765" s="28">
        <f t="shared" si="6"/>
        <v>0.1537981619716797</v>
      </c>
      <c r="R765" s="28">
        <v>57.582054884135289</v>
      </c>
      <c r="S765" s="28">
        <f t="shared" si="2"/>
        <v>0.13532504033727163</v>
      </c>
      <c r="T765" s="28">
        <v>71.357934731692112</v>
      </c>
      <c r="U765" s="28">
        <f t="shared" si="8"/>
        <v>0.30928769158348746</v>
      </c>
      <c r="V765" s="28">
        <v>38.897798312485037</v>
      </c>
    </row>
    <row r="766" spans="1:22" ht="14.25">
      <c r="A766" s="40" t="s">
        <v>2036</v>
      </c>
      <c r="B766" s="41">
        <v>52</v>
      </c>
      <c r="C766" s="42">
        <v>29662</v>
      </c>
      <c r="D766" s="27">
        <v>278</v>
      </c>
      <c r="E766" s="27">
        <v>22830</v>
      </c>
      <c r="F766" s="27">
        <v>247</v>
      </c>
      <c r="G766" s="27">
        <v>65</v>
      </c>
      <c r="H766" s="27">
        <v>414</v>
      </c>
      <c r="I766" s="27">
        <v>106</v>
      </c>
      <c r="J766" s="27">
        <v>4</v>
      </c>
      <c r="K766" s="27" t="s">
        <v>316</v>
      </c>
      <c r="L766" s="3" t="str">
        <f t="shared" si="0"/>
        <v>AAA</v>
      </c>
      <c r="M766" s="3" t="str">
        <f t="shared" si="1"/>
        <v>A</v>
      </c>
      <c r="N766" s="3" t="str">
        <f t="shared" si="5"/>
        <v>A</v>
      </c>
      <c r="O766" s="3" t="str">
        <f t="shared" si="7"/>
        <v>A</v>
      </c>
      <c r="Q766" s="28">
        <f t="shared" si="6"/>
        <v>0.20102058166933828</v>
      </c>
      <c r="R766" s="28">
        <v>33.475877089692034</v>
      </c>
      <c r="S766" s="28">
        <f t="shared" si="2"/>
        <v>0.13532504033727163</v>
      </c>
      <c r="T766" s="28">
        <v>71.222609691354833</v>
      </c>
      <c r="U766" s="28">
        <f t="shared" si="8"/>
        <v>0.27290090433837128</v>
      </c>
      <c r="V766" s="28">
        <v>49.672315703432851</v>
      </c>
    </row>
    <row r="767" spans="1:22" ht="14.25">
      <c r="A767" s="40" t="s">
        <v>2037</v>
      </c>
      <c r="B767" s="41">
        <v>50</v>
      </c>
      <c r="C767" s="42">
        <v>27255</v>
      </c>
      <c r="D767" s="27">
        <v>747</v>
      </c>
      <c r="E767" s="27">
        <v>25582</v>
      </c>
      <c r="F767" s="27">
        <v>312</v>
      </c>
      <c r="G767" s="27">
        <v>42</v>
      </c>
      <c r="H767" s="27" t="s">
        <v>2038</v>
      </c>
      <c r="I767" s="27">
        <v>199</v>
      </c>
      <c r="J767" s="27" t="s">
        <v>316</v>
      </c>
      <c r="K767" s="27">
        <v>2</v>
      </c>
      <c r="L767" s="3" t="str">
        <f t="shared" si="0"/>
        <v>AAA</v>
      </c>
      <c r="M767" s="3" t="str">
        <f t="shared" si="1"/>
        <v>A</v>
      </c>
      <c r="N767" s="3" t="str">
        <f t="shared" si="5"/>
        <v>A</v>
      </c>
      <c r="O767" s="3" t="str">
        <f t="shared" si="7"/>
        <v>A</v>
      </c>
      <c r="Q767" s="28">
        <f t="shared" si="6"/>
        <v>0.18470824466987443</v>
      </c>
      <c r="R767" s="28">
        <v>41.139375060612146</v>
      </c>
      <c r="S767" s="28">
        <f t="shared" si="2"/>
        <v>0.13012023109353041</v>
      </c>
      <c r="T767" s="28">
        <v>71.618175193879168</v>
      </c>
      <c r="U767" s="28">
        <f t="shared" si="8"/>
        <v>0.30579723761647898</v>
      </c>
      <c r="V767" s="28">
        <v>40.744224553813588</v>
      </c>
    </row>
    <row r="768" spans="1:22" ht="14.25">
      <c r="A768" s="40" t="s">
        <v>2039</v>
      </c>
      <c r="B768" s="41">
        <v>50</v>
      </c>
      <c r="C768" s="42">
        <v>47903</v>
      </c>
      <c r="D768" s="27">
        <v>958</v>
      </c>
      <c r="E768" s="27">
        <v>22591</v>
      </c>
      <c r="F768" s="27">
        <v>232</v>
      </c>
      <c r="G768" s="27">
        <v>24</v>
      </c>
      <c r="H768" s="27" t="s">
        <v>2040</v>
      </c>
      <c r="I768" s="27">
        <v>275</v>
      </c>
      <c r="J768" s="27" t="s">
        <v>316</v>
      </c>
      <c r="K768" s="27">
        <v>2</v>
      </c>
      <c r="L768" s="3" t="str">
        <f t="shared" si="0"/>
        <v>AAA</v>
      </c>
      <c r="M768" s="3" t="str">
        <f t="shared" si="1"/>
        <v>A</v>
      </c>
      <c r="N768" s="3" t="str">
        <f t="shared" si="5"/>
        <v>A</v>
      </c>
      <c r="O768" s="3" t="str">
        <f t="shared" si="7"/>
        <v>A</v>
      </c>
      <c r="Q768" s="28">
        <f t="shared" si="6"/>
        <v>0.32464058133997414</v>
      </c>
      <c r="R768" s="28">
        <v>25.657347535390212</v>
      </c>
      <c r="S768" s="28">
        <f t="shared" si="2"/>
        <v>0.13012023109353041</v>
      </c>
      <c r="T768" s="28">
        <v>71.48805496278564</v>
      </c>
      <c r="U768" s="28">
        <f t="shared" si="8"/>
        <v>0.27004399167359378</v>
      </c>
      <c r="V768" s="28">
        <v>53.474220965340031</v>
      </c>
    </row>
    <row r="769" spans="1:22" ht="14.25">
      <c r="A769" s="40" t="s">
        <v>2041</v>
      </c>
      <c r="B769" s="41">
        <v>49</v>
      </c>
      <c r="C769" s="42">
        <v>42620</v>
      </c>
      <c r="D769" s="27">
        <v>890</v>
      </c>
      <c r="E769" s="27">
        <v>27220</v>
      </c>
      <c r="F769" s="27">
        <v>349</v>
      </c>
      <c r="G769" s="27">
        <v>39</v>
      </c>
      <c r="H769" s="27" t="s">
        <v>1675</v>
      </c>
      <c r="I769" s="27">
        <v>406</v>
      </c>
      <c r="J769" s="27">
        <v>2</v>
      </c>
      <c r="K769" s="27" t="s">
        <v>316</v>
      </c>
      <c r="L769" s="3" t="str">
        <f t="shared" si="0"/>
        <v>AAA</v>
      </c>
      <c r="M769" s="3" t="str">
        <f t="shared" si="1"/>
        <v>A</v>
      </c>
      <c r="N769" s="3" t="str">
        <f t="shared" si="5"/>
        <v>A</v>
      </c>
      <c r="O769" s="3" t="str">
        <f t="shared" si="7"/>
        <v>A</v>
      </c>
      <c r="Q769" s="28">
        <f t="shared" si="6"/>
        <v>0.28883747524601167</v>
      </c>
      <c r="R769" s="28">
        <v>30.612021670536471</v>
      </c>
      <c r="S769" s="28">
        <f t="shared" si="2"/>
        <v>0.12751782647165982</v>
      </c>
      <c r="T769" s="28">
        <v>71.745693020350828</v>
      </c>
      <c r="U769" s="28">
        <f t="shared" si="8"/>
        <v>0.32537724993825956</v>
      </c>
      <c r="V769" s="28">
        <v>31.626489389856694</v>
      </c>
    </row>
    <row r="770" spans="1:22" ht="14.25">
      <c r="A770" s="40" t="s">
        <v>2042</v>
      </c>
      <c r="B770" s="41">
        <v>48</v>
      </c>
      <c r="C770" s="42">
        <v>24288</v>
      </c>
      <c r="D770" s="27">
        <v>726</v>
      </c>
      <c r="E770" s="27">
        <v>26602</v>
      </c>
      <c r="F770" s="27">
        <v>346</v>
      </c>
      <c r="G770" s="27">
        <v>48</v>
      </c>
      <c r="H770" s="27">
        <v>830</v>
      </c>
      <c r="I770" s="27">
        <v>200</v>
      </c>
      <c r="J770" s="27">
        <v>29</v>
      </c>
      <c r="K770" s="27" t="s">
        <v>316</v>
      </c>
      <c r="L770" s="3" t="str">
        <f t="shared" si="0"/>
        <v>AAA</v>
      </c>
      <c r="M770" s="3" t="str">
        <f t="shared" si="1"/>
        <v>A</v>
      </c>
      <c r="N770" s="3" t="str">
        <f t="shared" si="5"/>
        <v>A</v>
      </c>
      <c r="O770" s="3" t="str">
        <f t="shared" si="7"/>
        <v>A</v>
      </c>
      <c r="Q770" s="28">
        <f t="shared" si="6"/>
        <v>0.16460076487036912</v>
      </c>
      <c r="R770" s="28">
        <v>53.361849313448495</v>
      </c>
      <c r="S770" s="28">
        <f t="shared" si="2"/>
        <v>0.1249154218497892</v>
      </c>
      <c r="T770" s="28">
        <v>71.87060844220062</v>
      </c>
      <c r="U770" s="28">
        <f t="shared" si="8"/>
        <v>0.31798991928205667</v>
      </c>
      <c r="V770" s="28">
        <v>35.467494908360038</v>
      </c>
    </row>
    <row r="771" spans="1:22" ht="14.25">
      <c r="A771" s="40" t="s">
        <v>2043</v>
      </c>
      <c r="B771" s="41">
        <v>48</v>
      </c>
      <c r="C771" s="42">
        <v>22579</v>
      </c>
      <c r="D771" s="27">
        <v>283</v>
      </c>
      <c r="E771" s="27">
        <v>9572</v>
      </c>
      <c r="F771" s="27">
        <v>199</v>
      </c>
      <c r="G771" s="27">
        <v>70</v>
      </c>
      <c r="H771" s="27">
        <v>317</v>
      </c>
      <c r="I771" s="27">
        <v>102</v>
      </c>
      <c r="J771" s="27" t="s">
        <v>316</v>
      </c>
      <c r="K771" s="27">
        <v>88</v>
      </c>
      <c r="L771" s="3" t="str">
        <f t="shared" si="0"/>
        <v>AAA</v>
      </c>
      <c r="M771" s="3" t="str">
        <f t="shared" si="1"/>
        <v>A</v>
      </c>
      <c r="N771" s="3" t="str">
        <f t="shared" si="5"/>
        <v>A</v>
      </c>
      <c r="O771" s="3" t="str">
        <f t="shared" si="7"/>
        <v>A</v>
      </c>
      <c r="Q771" s="28">
        <f t="shared" si="6"/>
        <v>0.15301880228952833</v>
      </c>
      <c r="R771" s="28">
        <v>60.495972303047822</v>
      </c>
      <c r="S771" s="28">
        <f t="shared" si="2"/>
        <v>0.1249154218497892</v>
      </c>
      <c r="T771" s="28">
        <v>71.995523864050412</v>
      </c>
      <c r="U771" s="28">
        <f t="shared" si="8"/>
        <v>0.1144199499048134</v>
      </c>
      <c r="V771" s="28">
        <v>65.696416092714131</v>
      </c>
    </row>
    <row r="772" spans="1:22" ht="14.25">
      <c r="A772" s="40" t="s">
        <v>2044</v>
      </c>
      <c r="B772" s="41">
        <v>47</v>
      </c>
      <c r="C772" s="42">
        <v>26445</v>
      </c>
      <c r="D772" s="27">
        <v>563</v>
      </c>
      <c r="E772" s="27">
        <v>22083</v>
      </c>
      <c r="F772" s="27">
        <v>278</v>
      </c>
      <c r="G772" s="27">
        <v>49</v>
      </c>
      <c r="H772" s="27">
        <v>830</v>
      </c>
      <c r="I772" s="27">
        <v>218</v>
      </c>
      <c r="J772" s="27" t="s">
        <v>316</v>
      </c>
      <c r="K772" s="27">
        <v>32</v>
      </c>
      <c r="L772" s="3" t="str">
        <f t="shared" si="0"/>
        <v>AAA</v>
      </c>
      <c r="M772" s="3" t="str">
        <f t="shared" si="1"/>
        <v>A</v>
      </c>
      <c r="N772" s="3" t="str">
        <f t="shared" si="5"/>
        <v>A</v>
      </c>
      <c r="O772" s="3" t="str">
        <f t="shared" si="7"/>
        <v>A</v>
      </c>
      <c r="Q772" s="28">
        <f t="shared" si="6"/>
        <v>0.17921884169124305</v>
      </c>
      <c r="R772" s="28">
        <v>45.127853278152841</v>
      </c>
      <c r="S772" s="28">
        <f t="shared" si="2"/>
        <v>0.1223130172279186</v>
      </c>
      <c r="T772" s="28">
        <v>72.117836881278336</v>
      </c>
      <c r="U772" s="28">
        <f t="shared" si="8"/>
        <v>0.26397155805975703</v>
      </c>
      <c r="V772" s="28">
        <v>59.876275360479021</v>
      </c>
    </row>
    <row r="773" spans="1:22" ht="14.25">
      <c r="A773" s="40" t="s">
        <v>2045</v>
      </c>
      <c r="B773" s="41">
        <v>46</v>
      </c>
      <c r="C773" s="42">
        <v>20726</v>
      </c>
      <c r="D773" s="27">
        <v>222</v>
      </c>
      <c r="E773" s="27">
        <v>7266</v>
      </c>
      <c r="F773" s="27">
        <v>160</v>
      </c>
      <c r="G773" s="27">
        <v>69</v>
      </c>
      <c r="H773" s="27">
        <v>398</v>
      </c>
      <c r="I773" s="27">
        <v>125</v>
      </c>
      <c r="J773" s="27" t="s">
        <v>316</v>
      </c>
      <c r="K773" s="27" t="s">
        <v>316</v>
      </c>
      <c r="L773" s="3" t="str">
        <f t="shared" si="0"/>
        <v>AAA</v>
      </c>
      <c r="M773" s="3" t="str">
        <f t="shared" si="1"/>
        <v>A</v>
      </c>
      <c r="N773" s="3" t="str">
        <f t="shared" si="5"/>
        <v>A</v>
      </c>
      <c r="O773" s="3" t="str">
        <f t="shared" si="7"/>
        <v>A</v>
      </c>
      <c r="Q773" s="28">
        <f t="shared" si="6"/>
        <v>0.14046094584581975</v>
      </c>
      <c r="R773" s="28">
        <v>69.093360038488129</v>
      </c>
      <c r="S773" s="28">
        <f t="shared" si="2"/>
        <v>0.11971061260604798</v>
      </c>
      <c r="T773" s="28">
        <v>72.359860511112302</v>
      </c>
      <c r="U773" s="28">
        <f t="shared" si="8"/>
        <v>8.6854926453026976E-2</v>
      </c>
      <c r="V773" s="28">
        <v>70.685613615830675</v>
      </c>
    </row>
    <row r="774" spans="1:22" ht="14.25">
      <c r="A774" s="40" t="s">
        <v>2046</v>
      </c>
      <c r="B774" s="41">
        <v>45</v>
      </c>
      <c r="C774" s="42">
        <v>27642</v>
      </c>
      <c r="D774" s="27">
        <v>827</v>
      </c>
      <c r="E774" s="27">
        <v>27886</v>
      </c>
      <c r="F774" s="27">
        <v>397</v>
      </c>
      <c r="G774" s="27">
        <v>48</v>
      </c>
      <c r="H774" s="27" t="s">
        <v>2047</v>
      </c>
      <c r="I774" s="27">
        <v>350</v>
      </c>
      <c r="J774" s="27">
        <v>2</v>
      </c>
      <c r="K774" s="27" t="s">
        <v>316</v>
      </c>
      <c r="L774" s="3" t="str">
        <f t="shared" si="0"/>
        <v>AAA</v>
      </c>
      <c r="M774" s="3" t="str">
        <f t="shared" si="1"/>
        <v>A</v>
      </c>
      <c r="N774" s="3" t="str">
        <f t="shared" si="5"/>
        <v>A</v>
      </c>
      <c r="O774" s="3" t="str">
        <f t="shared" si="7"/>
        <v>A</v>
      </c>
      <c r="Q774" s="28">
        <f t="shared" si="6"/>
        <v>0.18733095942633163</v>
      </c>
      <c r="R774" s="28">
        <v>39.095948190336976</v>
      </c>
      <c r="S774" s="28">
        <f t="shared" si="2"/>
        <v>0.11710820798417737</v>
      </c>
      <c r="T774" s="28">
        <v>72.476968719096476</v>
      </c>
      <c r="U774" s="28">
        <f t="shared" si="8"/>
        <v>0.33333835384931326</v>
      </c>
      <c r="V774" s="28">
        <v>29.662116883827888</v>
      </c>
    </row>
    <row r="775" spans="1:22" ht="14.25">
      <c r="A775" s="40" t="s">
        <v>2048</v>
      </c>
      <c r="B775" s="41">
        <v>45</v>
      </c>
      <c r="C775" s="42">
        <v>20898</v>
      </c>
      <c r="D775" s="27">
        <v>464</v>
      </c>
      <c r="E775" s="27">
        <v>22885</v>
      </c>
      <c r="F775" s="27">
        <v>264</v>
      </c>
      <c r="G775" s="27">
        <v>57</v>
      </c>
      <c r="H775" s="27">
        <v>551</v>
      </c>
      <c r="I775" s="27">
        <v>117</v>
      </c>
      <c r="J775" s="27" t="s">
        <v>316</v>
      </c>
      <c r="K775" s="27">
        <v>2</v>
      </c>
      <c r="L775" s="3" t="str">
        <f t="shared" si="0"/>
        <v>AAA</v>
      </c>
      <c r="M775" s="3" t="str">
        <f t="shared" si="1"/>
        <v>A</v>
      </c>
      <c r="N775" s="3" t="str">
        <f t="shared" si="5"/>
        <v>A</v>
      </c>
      <c r="O775" s="3" t="str">
        <f t="shared" si="7"/>
        <v>A</v>
      </c>
      <c r="Q775" s="28">
        <f t="shared" si="6"/>
        <v>0.14162659684868961</v>
      </c>
      <c r="R775" s="28">
        <v>67.823742454019268</v>
      </c>
      <c r="S775" s="28">
        <f t="shared" si="2"/>
        <v>0.11710820798417737</v>
      </c>
      <c r="T775" s="28">
        <v>72.59407692708065</v>
      </c>
      <c r="U775" s="28">
        <f t="shared" si="8"/>
        <v>0.27355835285955443</v>
      </c>
      <c r="V775" s="28">
        <v>48.57937328181805</v>
      </c>
    </row>
    <row r="776" spans="1:22" ht="14.25">
      <c r="A776" s="40" t="s">
        <v>2049</v>
      </c>
      <c r="B776" s="41">
        <v>45</v>
      </c>
      <c r="C776" s="42">
        <v>20045</v>
      </c>
      <c r="D776" s="27">
        <v>222</v>
      </c>
      <c r="E776" s="27">
        <v>7896</v>
      </c>
      <c r="F776" s="27">
        <v>175</v>
      </c>
      <c r="G776" s="27">
        <v>79</v>
      </c>
      <c r="H776" s="27">
        <v>278</v>
      </c>
      <c r="I776" s="27">
        <v>55</v>
      </c>
      <c r="J776" s="27">
        <v>38</v>
      </c>
      <c r="K776" s="27" t="s">
        <v>316</v>
      </c>
      <c r="L776" s="3" t="str">
        <f t="shared" si="0"/>
        <v>AAA</v>
      </c>
      <c r="M776" s="3" t="str">
        <f t="shared" si="1"/>
        <v>A</v>
      </c>
      <c r="N776" s="3" t="str">
        <f t="shared" si="5"/>
        <v>A</v>
      </c>
      <c r="O776" s="3" t="str">
        <f t="shared" si="7"/>
        <v>A</v>
      </c>
      <c r="Q776" s="28">
        <f t="shared" si="6"/>
        <v>0.13584578111934079</v>
      </c>
      <c r="R776" s="28">
        <v>72.402426370332819</v>
      </c>
      <c r="S776" s="28">
        <f t="shared" si="2"/>
        <v>0.11710820798417737</v>
      </c>
      <c r="T776" s="28">
        <v>72.711185135064824</v>
      </c>
      <c r="U776" s="28">
        <f t="shared" si="8"/>
        <v>9.4385700422942614E-2</v>
      </c>
      <c r="V776" s="28">
        <v>68.892249446966318</v>
      </c>
    </row>
    <row r="777" spans="1:22" ht="14.25">
      <c r="A777" s="40" t="s">
        <v>2050</v>
      </c>
      <c r="B777" s="41">
        <v>45</v>
      </c>
      <c r="C777" s="42">
        <v>6042</v>
      </c>
      <c r="D777" s="27">
        <v>224</v>
      </c>
      <c r="E777" s="27">
        <v>5242</v>
      </c>
      <c r="F777" s="27">
        <v>114</v>
      </c>
      <c r="G777" s="27">
        <v>85</v>
      </c>
      <c r="H777" s="27">
        <v>203</v>
      </c>
      <c r="I777" s="27">
        <v>66</v>
      </c>
      <c r="J777" s="27" t="s">
        <v>316</v>
      </c>
      <c r="K777" s="27">
        <v>27</v>
      </c>
      <c r="L777" s="3" t="str">
        <f t="shared" si="0"/>
        <v>AAA</v>
      </c>
      <c r="M777" s="3" t="str">
        <f t="shared" si="1"/>
        <v>A</v>
      </c>
      <c r="N777" s="3" t="str">
        <f t="shared" si="5"/>
        <v>A</v>
      </c>
      <c r="O777" s="3" t="str">
        <f t="shared" si="7"/>
        <v>A</v>
      </c>
      <c r="Q777" s="28">
        <f t="shared" si="6"/>
        <v>4.0946879996161478E-2</v>
      </c>
      <c r="R777" s="28">
        <v>79.918096752150646</v>
      </c>
      <c r="S777" s="28">
        <f t="shared" si="2"/>
        <v>0.11710820798417737</v>
      </c>
      <c r="T777" s="28">
        <v>72.828293343048998</v>
      </c>
      <c r="U777" s="28">
        <f t="shared" si="8"/>
        <v>6.2660820873488496E-2</v>
      </c>
      <c r="V777" s="28">
        <v>75.324140051357503</v>
      </c>
    </row>
    <row r="778" spans="1:22" ht="14.25">
      <c r="A778" s="40" t="s">
        <v>2051</v>
      </c>
      <c r="B778" s="41">
        <v>44</v>
      </c>
      <c r="C778" s="42">
        <v>27222</v>
      </c>
      <c r="D778" s="27">
        <v>848</v>
      </c>
      <c r="E778" s="27">
        <v>22252</v>
      </c>
      <c r="F778" s="27">
        <v>303</v>
      </c>
      <c r="G778" s="27">
        <v>36</v>
      </c>
      <c r="H778" s="27" t="s">
        <v>799</v>
      </c>
      <c r="I778" s="27">
        <v>392</v>
      </c>
      <c r="J778" s="27">
        <v>2</v>
      </c>
      <c r="K778" s="27" t="s">
        <v>316</v>
      </c>
      <c r="L778" s="3" t="str">
        <f t="shared" si="0"/>
        <v>AAA</v>
      </c>
      <c r="M778" s="3" t="str">
        <f t="shared" si="1"/>
        <v>A</v>
      </c>
      <c r="N778" s="3" t="str">
        <f t="shared" si="5"/>
        <v>A</v>
      </c>
      <c r="O778" s="3" t="str">
        <f t="shared" si="7"/>
        <v>A</v>
      </c>
      <c r="Q778" s="28">
        <f t="shared" si="6"/>
        <v>0.18448460232630054</v>
      </c>
      <c r="R778" s="28">
        <v>41.323859662938446</v>
      </c>
      <c r="S778" s="28">
        <f t="shared" si="2"/>
        <v>0.11450580336230677</v>
      </c>
      <c r="T778" s="28">
        <v>72.942799146411303</v>
      </c>
      <c r="U778" s="28">
        <f t="shared" si="8"/>
        <v>0.26599171806121058</v>
      </c>
      <c r="V778" s="28">
        <v>58.284150207144094</v>
      </c>
    </row>
    <row r="779" spans="1:22" ht="14.25">
      <c r="A779" s="40" t="s">
        <v>2052</v>
      </c>
      <c r="B779" s="41">
        <v>44</v>
      </c>
      <c r="C779" s="42">
        <v>8227</v>
      </c>
      <c r="D779" s="27">
        <v>285</v>
      </c>
      <c r="E779" s="27">
        <v>4905</v>
      </c>
      <c r="F779" s="27">
        <v>111</v>
      </c>
      <c r="G779" s="27">
        <v>60</v>
      </c>
      <c r="H779" s="27">
        <v>291</v>
      </c>
      <c r="I779" s="27">
        <v>57</v>
      </c>
      <c r="J779" s="27">
        <v>32</v>
      </c>
      <c r="K779" s="27" t="s">
        <v>316</v>
      </c>
      <c r="L779" s="3" t="str">
        <f t="shared" si="0"/>
        <v>AAA</v>
      </c>
      <c r="M779" s="3" t="str">
        <f t="shared" si="1"/>
        <v>A</v>
      </c>
      <c r="N779" s="3" t="str">
        <f t="shared" si="5"/>
        <v>A</v>
      </c>
      <c r="O779" s="3" t="str">
        <f t="shared" si="7"/>
        <v>A</v>
      </c>
      <c r="Q779" s="28">
        <f t="shared" si="6"/>
        <v>5.5754713957037495E-2</v>
      </c>
      <c r="R779" s="28">
        <v>75.647673309770397</v>
      </c>
      <c r="S779" s="28">
        <f t="shared" si="2"/>
        <v>0.11450580336230677</v>
      </c>
      <c r="T779" s="28">
        <v>73.057304949773609</v>
      </c>
      <c r="U779" s="28">
        <f t="shared" si="8"/>
        <v>5.8632454480057439E-2</v>
      </c>
      <c r="V779" s="28">
        <v>75.866427498848282</v>
      </c>
    </row>
    <row r="780" spans="1:22" ht="14.25">
      <c r="A780" s="40" t="s">
        <v>2053</v>
      </c>
      <c r="B780" s="41">
        <v>42</v>
      </c>
      <c r="C780" s="42">
        <v>22255</v>
      </c>
      <c r="D780" s="27">
        <v>541</v>
      </c>
      <c r="E780" s="27">
        <v>22422</v>
      </c>
      <c r="F780" s="27">
        <v>265</v>
      </c>
      <c r="G780" s="27">
        <v>49</v>
      </c>
      <c r="H780" s="27">
        <v>682</v>
      </c>
      <c r="I780" s="27">
        <v>131</v>
      </c>
      <c r="J780" s="27" t="s">
        <v>316</v>
      </c>
      <c r="K780" s="27">
        <v>34</v>
      </c>
      <c r="L780" s="3" t="str">
        <f t="shared" si="0"/>
        <v>AAA</v>
      </c>
      <c r="M780" s="3" t="str">
        <f t="shared" si="1"/>
        <v>A</v>
      </c>
      <c r="N780" s="3" t="str">
        <f t="shared" si="5"/>
        <v>A</v>
      </c>
      <c r="O780" s="3" t="str">
        <f t="shared" si="7"/>
        <v>A</v>
      </c>
      <c r="Q780" s="28">
        <f t="shared" si="6"/>
        <v>0.15082304109807579</v>
      </c>
      <c r="R780" s="28">
        <v>63.986066946454507</v>
      </c>
      <c r="S780" s="28">
        <f t="shared" si="2"/>
        <v>0.10930099411856554</v>
      </c>
      <c r="T780" s="28">
        <v>73.713110914485029</v>
      </c>
      <c r="U780" s="28">
        <f t="shared" si="8"/>
        <v>0.26802383167214022</v>
      </c>
      <c r="V780" s="28">
        <v>55.08714539916329</v>
      </c>
    </row>
    <row r="781" spans="1:22" ht="14.25">
      <c r="A781" s="40" t="s">
        <v>2054</v>
      </c>
      <c r="B781" s="41">
        <v>42</v>
      </c>
      <c r="C781" s="42">
        <v>22221</v>
      </c>
      <c r="D781" s="27">
        <v>496</v>
      </c>
      <c r="E781" s="27">
        <v>22272</v>
      </c>
      <c r="F781" s="27">
        <v>260</v>
      </c>
      <c r="G781" s="27">
        <v>52</v>
      </c>
      <c r="H781" s="27">
        <v>937</v>
      </c>
      <c r="I781" s="27">
        <v>250</v>
      </c>
      <c r="J781" s="27">
        <v>2</v>
      </c>
      <c r="K781" s="27" t="s">
        <v>316</v>
      </c>
      <c r="L781" s="3" t="str">
        <f t="shared" si="0"/>
        <v>AAA</v>
      </c>
      <c r="M781" s="3" t="str">
        <f t="shared" si="1"/>
        <v>A</v>
      </c>
      <c r="N781" s="3" t="str">
        <f t="shared" si="5"/>
        <v>A</v>
      </c>
      <c r="O781" s="3" t="str">
        <f t="shared" si="7"/>
        <v>A</v>
      </c>
      <c r="Q781" s="28">
        <f t="shared" si="6"/>
        <v>0.15059262171378754</v>
      </c>
      <c r="R781" s="28">
        <v>65.191126441078382</v>
      </c>
      <c r="S781" s="28">
        <f t="shared" si="2"/>
        <v>0.10930099411856554</v>
      </c>
      <c r="T781" s="28">
        <v>73.822411908603598</v>
      </c>
      <c r="U781" s="28">
        <f t="shared" si="8"/>
        <v>0.26623079025073171</v>
      </c>
      <c r="V781" s="28">
        <v>57.219884494662345</v>
      </c>
    </row>
    <row r="782" spans="1:22" ht="14.25">
      <c r="A782" s="40" t="s">
        <v>2055</v>
      </c>
      <c r="B782" s="41">
        <v>42</v>
      </c>
      <c r="C782" s="42">
        <v>55242</v>
      </c>
      <c r="D782" s="27" t="s">
        <v>2056</v>
      </c>
      <c r="E782" s="27">
        <v>22229</v>
      </c>
      <c r="F782" s="27">
        <v>538</v>
      </c>
      <c r="G782" s="27">
        <v>42</v>
      </c>
      <c r="H782" s="27" t="s">
        <v>1365</v>
      </c>
      <c r="I782" s="27">
        <v>485</v>
      </c>
      <c r="J782" s="27">
        <v>42</v>
      </c>
      <c r="K782" s="27" t="s">
        <v>316</v>
      </c>
      <c r="L782" s="3" t="str">
        <f t="shared" si="0"/>
        <v>AAA</v>
      </c>
      <c r="M782" s="3" t="str">
        <f t="shared" si="1"/>
        <v>A</v>
      </c>
      <c r="N782" s="3" t="str">
        <f t="shared" si="5"/>
        <v>A</v>
      </c>
      <c r="O782" s="3" t="str">
        <f t="shared" si="7"/>
        <v>A</v>
      </c>
      <c r="Q782" s="28">
        <f t="shared" si="6"/>
        <v>0.37437728314266017</v>
      </c>
      <c r="R782" s="28">
        <v>22.866406297280445</v>
      </c>
      <c r="S782" s="28">
        <f t="shared" si="2"/>
        <v>0.10930099411856554</v>
      </c>
      <c r="T782" s="28">
        <v>73.275906938010749</v>
      </c>
      <c r="U782" s="28">
        <f t="shared" si="8"/>
        <v>0.26571678504326129</v>
      </c>
      <c r="V782" s="28">
        <v>58.549866992187354</v>
      </c>
    </row>
    <row r="783" spans="1:22" ht="14.25">
      <c r="A783" s="40" t="s">
        <v>2057</v>
      </c>
      <c r="B783" s="41">
        <v>42</v>
      </c>
      <c r="C783" s="42">
        <v>26696</v>
      </c>
      <c r="D783" s="27">
        <v>407</v>
      </c>
      <c r="E783" s="27">
        <v>20546</v>
      </c>
      <c r="F783" s="27">
        <v>257</v>
      </c>
      <c r="G783" s="27">
        <v>63</v>
      </c>
      <c r="H783" s="27">
        <v>564</v>
      </c>
      <c r="I783" s="27">
        <v>169</v>
      </c>
      <c r="J783" s="27" t="s">
        <v>316</v>
      </c>
      <c r="K783" s="27">
        <v>25</v>
      </c>
      <c r="L783" s="3" t="str">
        <f t="shared" si="0"/>
        <v>AAA</v>
      </c>
      <c r="M783" s="3" t="str">
        <f t="shared" si="1"/>
        <v>A</v>
      </c>
      <c r="N783" s="3" t="str">
        <f t="shared" si="5"/>
        <v>A</v>
      </c>
      <c r="O783" s="3" t="str">
        <f t="shared" si="7"/>
        <v>A</v>
      </c>
      <c r="Q783" s="28">
        <f t="shared" si="6"/>
        <v>0.18091987891054734</v>
      </c>
      <c r="R783" s="28">
        <v>43.326603957805318</v>
      </c>
      <c r="S783" s="28">
        <f t="shared" si="2"/>
        <v>0.10930099411856554</v>
      </c>
      <c r="T783" s="28">
        <v>73.494508926247889</v>
      </c>
      <c r="U783" s="28">
        <f t="shared" si="8"/>
        <v>0.24559886029505812</v>
      </c>
      <c r="V783" s="28">
        <v>62.944193139727894</v>
      </c>
    </row>
    <row r="784" spans="1:22" ht="14.25">
      <c r="A784" s="40" t="s">
        <v>2058</v>
      </c>
      <c r="B784" s="41">
        <v>42</v>
      </c>
      <c r="C784" s="42">
        <v>29253</v>
      </c>
      <c r="D784" s="27">
        <v>467</v>
      </c>
      <c r="E784" s="27">
        <v>7673</v>
      </c>
      <c r="F784" s="27">
        <v>187</v>
      </c>
      <c r="G784" s="27">
        <v>40</v>
      </c>
      <c r="H784" s="27">
        <v>697</v>
      </c>
      <c r="I784" s="27">
        <v>150</v>
      </c>
      <c r="J784" s="27" t="s">
        <v>316</v>
      </c>
      <c r="K784" s="27" t="s">
        <v>316</v>
      </c>
      <c r="L784" s="3" t="str">
        <f t="shared" si="0"/>
        <v>AAA</v>
      </c>
      <c r="M784" s="3" t="str">
        <f t="shared" si="1"/>
        <v>A</v>
      </c>
      <c r="N784" s="3" t="str">
        <f t="shared" si="5"/>
        <v>A</v>
      </c>
      <c r="O784" s="3" t="str">
        <f t="shared" si="7"/>
        <v>A</v>
      </c>
      <c r="Q784" s="28">
        <f t="shared" si="6"/>
        <v>0.19824877201716518</v>
      </c>
      <c r="R784" s="28">
        <v>35.070236911111593</v>
      </c>
      <c r="S784" s="28">
        <f t="shared" si="2"/>
        <v>0.10930099411856554</v>
      </c>
      <c r="T784" s="28">
        <v>73.385207932129319</v>
      </c>
      <c r="U784" s="28">
        <f t="shared" si="8"/>
        <v>9.1720045509781994E-2</v>
      </c>
      <c r="V784" s="28">
        <v>69.358177237124053</v>
      </c>
    </row>
    <row r="785" spans="1:22" ht="14.25">
      <c r="A785" s="40" t="s">
        <v>2059</v>
      </c>
      <c r="B785" s="41">
        <v>42</v>
      </c>
      <c r="C785" s="42">
        <v>64826</v>
      </c>
      <c r="D785" s="27" t="s">
        <v>2060</v>
      </c>
      <c r="E785" s="27">
        <v>7597</v>
      </c>
      <c r="F785" s="27">
        <v>177</v>
      </c>
      <c r="G785" s="27">
        <v>12</v>
      </c>
      <c r="H785" s="27" t="s">
        <v>2061</v>
      </c>
      <c r="I785" s="27">
        <v>98</v>
      </c>
      <c r="J785" s="27">
        <v>60</v>
      </c>
      <c r="K785" s="27" t="s">
        <v>316</v>
      </c>
      <c r="L785" s="3" t="str">
        <f t="shared" si="0"/>
        <v>AAA</v>
      </c>
      <c r="M785" s="3" t="str">
        <f t="shared" si="1"/>
        <v>A</v>
      </c>
      <c r="N785" s="3" t="str">
        <f t="shared" si="5"/>
        <v>A</v>
      </c>
      <c r="O785" s="3" t="str">
        <f t="shared" si="7"/>
        <v>A</v>
      </c>
      <c r="Q785" s="28">
        <f t="shared" si="6"/>
        <v>0.43932844134908378</v>
      </c>
      <c r="R785" s="28">
        <v>19.100221792211457</v>
      </c>
      <c r="S785" s="28">
        <f t="shared" si="2"/>
        <v>0.10930099411856554</v>
      </c>
      <c r="T785" s="28">
        <v>73.166605943892179</v>
      </c>
      <c r="U785" s="28">
        <f t="shared" si="8"/>
        <v>9.0811571189601703E-2</v>
      </c>
      <c r="V785" s="28">
        <v>69.540182895006495</v>
      </c>
    </row>
    <row r="786" spans="1:22" ht="14.25">
      <c r="A786" s="40" t="s">
        <v>2062</v>
      </c>
      <c r="B786" s="41">
        <v>42</v>
      </c>
      <c r="C786" s="42">
        <v>24648</v>
      </c>
      <c r="D786" s="27">
        <v>257</v>
      </c>
      <c r="E786" s="27">
        <v>7292</v>
      </c>
      <c r="F786" s="27">
        <v>175</v>
      </c>
      <c r="G786" s="27">
        <v>49</v>
      </c>
      <c r="H786" s="27">
        <v>481</v>
      </c>
      <c r="I786" s="27">
        <v>82</v>
      </c>
      <c r="J786" s="27" t="s">
        <v>316</v>
      </c>
      <c r="K786" s="27">
        <v>24</v>
      </c>
      <c r="L786" s="3" t="str">
        <f t="shared" si="0"/>
        <v>AAA</v>
      </c>
      <c r="M786" s="3" t="str">
        <f t="shared" si="1"/>
        <v>A</v>
      </c>
      <c r="N786" s="3" t="str">
        <f t="shared" si="5"/>
        <v>A</v>
      </c>
      <c r="O786" s="3" t="str">
        <f t="shared" si="7"/>
        <v>A</v>
      </c>
      <c r="Q786" s="28">
        <f t="shared" si="6"/>
        <v>0.16704049952753861</v>
      </c>
      <c r="R786" s="28">
        <v>52.202317978343686</v>
      </c>
      <c r="S786" s="28">
        <f t="shared" si="2"/>
        <v>0.10930099411856554</v>
      </c>
      <c r="T786" s="28">
        <v>73.603809920366459</v>
      </c>
      <c r="U786" s="28">
        <f t="shared" si="8"/>
        <v>8.7165720299404448E-2</v>
      </c>
      <c r="V786" s="28">
        <v>70.163766840543957</v>
      </c>
    </row>
    <row r="787" spans="1:22" ht="14.25">
      <c r="A787" s="40" t="s">
        <v>2063</v>
      </c>
      <c r="B787" s="41">
        <v>42</v>
      </c>
      <c r="C787" s="42">
        <v>7687</v>
      </c>
      <c r="D787" s="27">
        <v>287</v>
      </c>
      <c r="E787" s="27">
        <v>5503</v>
      </c>
      <c r="F787" s="27">
        <v>134</v>
      </c>
      <c r="G787" s="27">
        <v>72</v>
      </c>
      <c r="H787" s="27">
        <v>227</v>
      </c>
      <c r="I787" s="27">
        <v>50</v>
      </c>
      <c r="J787" s="27" t="s">
        <v>316</v>
      </c>
      <c r="K787" s="27">
        <v>24</v>
      </c>
      <c r="L787" s="3" t="str">
        <f t="shared" si="0"/>
        <v>AAA</v>
      </c>
      <c r="M787" s="3" t="str">
        <f t="shared" si="1"/>
        <v>A</v>
      </c>
      <c r="N787" s="3" t="str">
        <f t="shared" si="5"/>
        <v>A</v>
      </c>
      <c r="O787" s="3" t="str">
        <f t="shared" si="7"/>
        <v>A</v>
      </c>
      <c r="Q787" s="28">
        <f t="shared" si="6"/>
        <v>5.2095111971283241E-2</v>
      </c>
      <c r="R787" s="28">
        <v>76.721739384426414</v>
      </c>
      <c r="S787" s="28">
        <f t="shared" si="2"/>
        <v>0.10930099411856554</v>
      </c>
      <c r="T787" s="28">
        <v>73.931712902722168</v>
      </c>
      <c r="U787" s="28">
        <f t="shared" si="8"/>
        <v>6.5780712946739262E-2</v>
      </c>
      <c r="V787" s="28">
        <v>74.503345456684087</v>
      </c>
    </row>
    <row r="788" spans="1:22" ht="14.25">
      <c r="A788" s="40" t="s">
        <v>2064</v>
      </c>
      <c r="B788" s="41">
        <v>40</v>
      </c>
      <c r="C788" s="42">
        <v>22642</v>
      </c>
      <c r="D788" s="27">
        <v>242</v>
      </c>
      <c r="E788" s="27">
        <v>7765</v>
      </c>
      <c r="F788" s="27">
        <v>194</v>
      </c>
      <c r="G788" s="27">
        <v>57</v>
      </c>
      <c r="H788" s="27">
        <v>437</v>
      </c>
      <c r="I788" s="27">
        <v>131</v>
      </c>
      <c r="J788" s="27">
        <v>20</v>
      </c>
      <c r="K788" s="27" t="s">
        <v>316</v>
      </c>
      <c r="L788" s="3" t="str">
        <f t="shared" si="0"/>
        <v>AAA</v>
      </c>
      <c r="M788" s="3" t="str">
        <f t="shared" si="1"/>
        <v>A</v>
      </c>
      <c r="N788" s="3" t="str">
        <f t="shared" si="5"/>
        <v>A</v>
      </c>
      <c r="O788" s="3" t="str">
        <f t="shared" si="7"/>
        <v>A</v>
      </c>
      <c r="Q788" s="28">
        <f t="shared" si="6"/>
        <v>0.15344575585453299</v>
      </c>
      <c r="R788" s="28">
        <v>58.964564412823954</v>
      </c>
      <c r="S788" s="28">
        <f t="shared" si="2"/>
        <v>0.10409618487482433</v>
      </c>
      <c r="T788" s="28">
        <v>74.035809087596988</v>
      </c>
      <c r="U788" s="28">
        <f t="shared" si="8"/>
        <v>9.2819777581579194E-2</v>
      </c>
      <c r="V788" s="28">
        <v>69.266457191614265</v>
      </c>
    </row>
    <row r="789" spans="1:22" ht="14.25">
      <c r="A789" s="40" t="s">
        <v>2065</v>
      </c>
      <c r="B789" s="41">
        <v>29</v>
      </c>
      <c r="C789" s="42">
        <v>25295</v>
      </c>
      <c r="D789" s="27">
        <v>869</v>
      </c>
      <c r="E789" s="27">
        <v>22855</v>
      </c>
      <c r="F789" s="27">
        <v>409</v>
      </c>
      <c r="G789" s="27">
        <v>47</v>
      </c>
      <c r="H789" s="27" t="s">
        <v>2066</v>
      </c>
      <c r="I789" s="27">
        <v>252</v>
      </c>
      <c r="J789" s="27" t="s">
        <v>316</v>
      </c>
      <c r="K789" s="27">
        <v>7</v>
      </c>
      <c r="L789" s="3" t="str">
        <f t="shared" si="0"/>
        <v>AAA</v>
      </c>
      <c r="M789" s="3" t="str">
        <f t="shared" si="1"/>
        <v>A</v>
      </c>
      <c r="N789" s="3" t="str">
        <f t="shared" si="5"/>
        <v>A</v>
      </c>
      <c r="O789" s="3" t="str">
        <f t="shared" si="7"/>
        <v>A</v>
      </c>
      <c r="Q789" s="28">
        <f t="shared" si="6"/>
        <v>0.17142524486972935</v>
      </c>
      <c r="R789" s="28">
        <v>49.145838730963874</v>
      </c>
      <c r="S789" s="28">
        <f t="shared" si="2"/>
        <v>7.5469734034247643E-2</v>
      </c>
      <c r="T789" s="28">
        <v>74.262218289699717</v>
      </c>
      <c r="U789" s="28">
        <f t="shared" si="8"/>
        <v>0.27319974457527274</v>
      </c>
      <c r="V789" s="28">
        <v>49.39941479909448</v>
      </c>
    </row>
    <row r="790" spans="1:22" ht="14.25">
      <c r="A790" s="40" t="s">
        <v>2067</v>
      </c>
      <c r="B790" s="41">
        <v>29</v>
      </c>
      <c r="C790" s="42">
        <v>25727</v>
      </c>
      <c r="D790" s="27">
        <v>828</v>
      </c>
      <c r="E790" s="27">
        <v>7875</v>
      </c>
      <c r="F790" s="27">
        <v>414</v>
      </c>
      <c r="G790" s="27">
        <v>50</v>
      </c>
      <c r="H790" s="27" t="s">
        <v>2068</v>
      </c>
      <c r="I790" s="27">
        <v>260</v>
      </c>
      <c r="J790" s="27" t="s">
        <v>316</v>
      </c>
      <c r="K790" s="27">
        <v>23</v>
      </c>
      <c r="L790" s="3" t="str">
        <f t="shared" si="0"/>
        <v>AAA</v>
      </c>
      <c r="M790" s="3" t="str">
        <f t="shared" si="1"/>
        <v>A</v>
      </c>
      <c r="N790" s="3" t="str">
        <f t="shared" si="5"/>
        <v>A</v>
      </c>
      <c r="O790" s="3" t="str">
        <f t="shared" si="7"/>
        <v>A</v>
      </c>
      <c r="Q790" s="28">
        <f t="shared" si="6"/>
        <v>0.17435292645833275</v>
      </c>
      <c r="R790" s="28">
        <v>47.418384606955009</v>
      </c>
      <c r="S790" s="28">
        <f t="shared" si="2"/>
        <v>7.5469734034247643E-2</v>
      </c>
      <c r="T790" s="28">
        <v>74.186748555665474</v>
      </c>
      <c r="U790" s="28">
        <f t="shared" si="8"/>
        <v>9.4134674623945425E-2</v>
      </c>
      <c r="V790" s="28">
        <v>68.986384121590262</v>
      </c>
    </row>
    <row r="791" spans="1:22" ht="14.25">
      <c r="A791" s="40" t="s">
        <v>2069</v>
      </c>
      <c r="B791" s="41">
        <v>29</v>
      </c>
      <c r="C791" s="42">
        <v>8655</v>
      </c>
      <c r="D791" s="27">
        <v>223</v>
      </c>
      <c r="E791" s="27">
        <v>6479</v>
      </c>
      <c r="F791" s="27">
        <v>166</v>
      </c>
      <c r="G791" s="27">
        <v>75</v>
      </c>
      <c r="H791" s="27">
        <v>270</v>
      </c>
      <c r="I791" s="27">
        <v>68</v>
      </c>
      <c r="J791" s="27" t="s">
        <v>316</v>
      </c>
      <c r="K791" s="27">
        <v>2</v>
      </c>
      <c r="L791" s="3" t="str">
        <f t="shared" si="0"/>
        <v>AAA</v>
      </c>
      <c r="M791" s="3" t="str">
        <f t="shared" si="1"/>
        <v>A</v>
      </c>
      <c r="N791" s="3" t="str">
        <f t="shared" si="5"/>
        <v>A</v>
      </c>
      <c r="O791" s="3" t="str">
        <f t="shared" si="7"/>
        <v>A</v>
      </c>
      <c r="Q791" s="28">
        <f t="shared" si="6"/>
        <v>5.8655287382783458E-2</v>
      </c>
      <c r="R791" s="28">
        <v>74.796687084308928</v>
      </c>
      <c r="S791" s="28">
        <f t="shared" si="2"/>
        <v>7.5469734034247643E-2</v>
      </c>
      <c r="T791" s="28">
        <v>74.715036693905176</v>
      </c>
      <c r="U791" s="28">
        <f t="shared" si="8"/>
        <v>7.7447435795370459E-2</v>
      </c>
      <c r="V791" s="28">
        <v>72.31420923167704</v>
      </c>
    </row>
    <row r="792" spans="1:22" ht="14.25">
      <c r="A792" s="40" t="s">
        <v>2070</v>
      </c>
      <c r="B792" s="41">
        <v>29</v>
      </c>
      <c r="C792" s="42">
        <v>20282</v>
      </c>
      <c r="D792" s="27">
        <v>542</v>
      </c>
      <c r="E792" s="27">
        <v>5906</v>
      </c>
      <c r="F792" s="27">
        <v>311</v>
      </c>
      <c r="G792" s="27">
        <v>57</v>
      </c>
      <c r="H792" s="27">
        <v>816</v>
      </c>
      <c r="I792" s="27">
        <v>202</v>
      </c>
      <c r="J792" s="27" t="s">
        <v>316</v>
      </c>
      <c r="K792" s="27">
        <v>4</v>
      </c>
      <c r="L792" s="3" t="str">
        <f t="shared" si="0"/>
        <v>AAA</v>
      </c>
      <c r="M792" s="3" t="str">
        <f t="shared" si="1"/>
        <v>A</v>
      </c>
      <c r="N792" s="3" t="str">
        <f t="shared" si="5"/>
        <v>A</v>
      </c>
      <c r="O792" s="3" t="str">
        <f t="shared" si="7"/>
        <v>A</v>
      </c>
      <c r="Q792" s="28">
        <f t="shared" si="6"/>
        <v>0.13745193976864403</v>
      </c>
      <c r="R792" s="28">
        <v>70.484232435418306</v>
      </c>
      <c r="S792" s="28">
        <f t="shared" si="2"/>
        <v>7.5469734034247643E-2</v>
      </c>
      <c r="T792" s="28">
        <v>74.639566959870933</v>
      </c>
      <c r="U792" s="28">
        <f t="shared" si="8"/>
        <v>7.059801756559006E-2</v>
      </c>
      <c r="V792" s="28">
        <v>73.561711823817234</v>
      </c>
    </row>
    <row r="793" spans="1:22" ht="14.25">
      <c r="A793" s="40" t="s">
        <v>2071</v>
      </c>
      <c r="B793" s="41">
        <v>29</v>
      </c>
      <c r="C793" s="42">
        <v>22077</v>
      </c>
      <c r="D793" s="27">
        <v>451</v>
      </c>
      <c r="E793" s="27">
        <v>5577</v>
      </c>
      <c r="F793" s="27">
        <v>192</v>
      </c>
      <c r="G793" s="27">
        <v>43</v>
      </c>
      <c r="H793" s="27">
        <v>643</v>
      </c>
      <c r="I793" s="27">
        <v>170</v>
      </c>
      <c r="J793" s="27">
        <v>3</v>
      </c>
      <c r="K793" s="27" t="s">
        <v>316</v>
      </c>
      <c r="L793" s="3" t="str">
        <f t="shared" si="0"/>
        <v>AAA</v>
      </c>
      <c r="M793" s="3" t="str">
        <f t="shared" si="1"/>
        <v>A</v>
      </c>
      <c r="N793" s="3" t="str">
        <f t="shared" si="5"/>
        <v>A</v>
      </c>
      <c r="O793" s="3" t="str">
        <f t="shared" si="7"/>
        <v>A</v>
      </c>
      <c r="Q793" s="28">
        <f t="shared" si="6"/>
        <v>0.14961672785091973</v>
      </c>
      <c r="R793" s="28">
        <v>65.792236398360657</v>
      </c>
      <c r="S793" s="28">
        <f t="shared" si="2"/>
        <v>7.5469734034247643E-2</v>
      </c>
      <c r="T793" s="28">
        <v>74.56409722583669</v>
      </c>
      <c r="U793" s="28">
        <f t="shared" si="8"/>
        <v>6.6665280047967443E-2</v>
      </c>
      <c r="V793" s="28">
        <v>74.106234596280032</v>
      </c>
    </row>
    <row r="794" spans="1:22" ht="14.25">
      <c r="A794" s="40" t="s">
        <v>2072</v>
      </c>
      <c r="B794" s="41">
        <v>29</v>
      </c>
      <c r="C794" s="42">
        <v>22462</v>
      </c>
      <c r="D794" s="27">
        <v>295</v>
      </c>
      <c r="E794" s="27">
        <v>5062</v>
      </c>
      <c r="F794" s="27">
        <v>175</v>
      </c>
      <c r="G794" s="27">
        <v>44</v>
      </c>
      <c r="H794" s="27">
        <v>556</v>
      </c>
      <c r="I794" s="27">
        <v>150</v>
      </c>
      <c r="J794" s="27" t="s">
        <v>316</v>
      </c>
      <c r="K794" s="27">
        <v>2</v>
      </c>
      <c r="L794" s="3" t="str">
        <f t="shared" si="0"/>
        <v>AAA</v>
      </c>
      <c r="M794" s="3" t="str">
        <f t="shared" si="1"/>
        <v>A</v>
      </c>
      <c r="N794" s="3" t="str">
        <f t="shared" si="5"/>
        <v>A</v>
      </c>
      <c r="O794" s="3" t="str">
        <f t="shared" si="7"/>
        <v>A</v>
      </c>
      <c r="Q794" s="28">
        <f t="shared" si="6"/>
        <v>0.15222588852594823</v>
      </c>
      <c r="R794" s="28">
        <v>62.326024046431378</v>
      </c>
      <c r="S794" s="28">
        <f t="shared" si="2"/>
        <v>7.5469734034247643E-2</v>
      </c>
      <c r="T794" s="28">
        <v>74.488627491802447</v>
      </c>
      <c r="U794" s="28">
        <f t="shared" si="8"/>
        <v>6.050917116779831E-2</v>
      </c>
      <c r="V794" s="28">
        <v>75.509600302378516</v>
      </c>
    </row>
    <row r="795" spans="1:22" ht="14.25">
      <c r="A795" s="40" t="s">
        <v>2073</v>
      </c>
      <c r="B795" s="41">
        <v>29</v>
      </c>
      <c r="C795" s="42">
        <v>22808</v>
      </c>
      <c r="D795" s="27">
        <v>476</v>
      </c>
      <c r="E795" s="27">
        <v>4745</v>
      </c>
      <c r="F795" s="27">
        <v>164</v>
      </c>
      <c r="G795" s="27">
        <v>34</v>
      </c>
      <c r="H795" s="27">
        <v>730</v>
      </c>
      <c r="I795" s="27">
        <v>141</v>
      </c>
      <c r="J795" s="27">
        <v>46</v>
      </c>
      <c r="K795" s="27" t="s">
        <v>316</v>
      </c>
      <c r="L795" s="3" t="str">
        <f t="shared" si="0"/>
        <v>AAA</v>
      </c>
      <c r="M795" s="3" t="str">
        <f t="shared" si="1"/>
        <v>A</v>
      </c>
      <c r="N795" s="3" t="str">
        <f t="shared" si="5"/>
        <v>A</v>
      </c>
      <c r="O795" s="3" t="str">
        <f t="shared" si="7"/>
        <v>A</v>
      </c>
      <c r="Q795" s="28">
        <f t="shared" si="6"/>
        <v>0.15457074461311671</v>
      </c>
      <c r="R795" s="28">
        <v>56.502668832518502</v>
      </c>
      <c r="S795" s="28">
        <f t="shared" si="2"/>
        <v>7.5469734034247643E-2</v>
      </c>
      <c r="T795" s="28">
        <v>74.413157757768204</v>
      </c>
      <c r="U795" s="28">
        <f t="shared" si="8"/>
        <v>5.6719876963888388E-2</v>
      </c>
      <c r="V795" s="28">
        <v>76.43953135156832</v>
      </c>
    </row>
    <row r="796" spans="1:22" ht="14.25">
      <c r="A796" s="40" t="s">
        <v>2074</v>
      </c>
      <c r="B796" s="41">
        <v>28</v>
      </c>
      <c r="C796" s="42">
        <v>26026</v>
      </c>
      <c r="D796" s="27">
        <v>948</v>
      </c>
      <c r="E796" s="27">
        <v>28526</v>
      </c>
      <c r="F796" s="27">
        <v>488</v>
      </c>
      <c r="G796" s="27">
        <v>51</v>
      </c>
      <c r="H796" s="27" t="s">
        <v>2075</v>
      </c>
      <c r="I796" s="27">
        <v>347</v>
      </c>
      <c r="J796" s="27" t="s">
        <v>316</v>
      </c>
      <c r="K796" s="27">
        <v>28</v>
      </c>
      <c r="L796" s="3" t="str">
        <f t="shared" si="0"/>
        <v>AAA</v>
      </c>
      <c r="M796" s="3" t="str">
        <f t="shared" si="1"/>
        <v>A</v>
      </c>
      <c r="N796" s="3" t="str">
        <f t="shared" si="5"/>
        <v>A</v>
      </c>
      <c r="O796" s="3" t="str">
        <f t="shared" si="7"/>
        <v>A</v>
      </c>
      <c r="Q796" s="28">
        <f t="shared" si="6"/>
        <v>0.1763792616319263</v>
      </c>
      <c r="R796" s="28">
        <v>46.367109720221379</v>
      </c>
      <c r="S796" s="28">
        <f t="shared" si="2"/>
        <v>7.286732941237703E-2</v>
      </c>
      <c r="T796" s="28">
        <v>75.232915213657407</v>
      </c>
      <c r="U796" s="28">
        <f t="shared" si="8"/>
        <v>0.34098866391398946</v>
      </c>
      <c r="V796" s="28">
        <v>26.968849132777585</v>
      </c>
    </row>
    <row r="797" spans="1:22" ht="14.25">
      <c r="A797" s="40" t="s">
        <v>2076</v>
      </c>
      <c r="B797" s="41">
        <v>28</v>
      </c>
      <c r="C797" s="42">
        <v>28705</v>
      </c>
      <c r="D797" s="27" t="s">
        <v>2077</v>
      </c>
      <c r="E797" s="27">
        <v>25825</v>
      </c>
      <c r="F797" s="27">
        <v>565</v>
      </c>
      <c r="G797" s="27">
        <v>55</v>
      </c>
      <c r="H797" s="27" t="s">
        <v>2078</v>
      </c>
      <c r="I797" s="27">
        <v>350</v>
      </c>
      <c r="J797" s="27" t="s">
        <v>316</v>
      </c>
      <c r="K797" s="27" t="s">
        <v>316</v>
      </c>
      <c r="L797" s="3" t="str">
        <f t="shared" si="0"/>
        <v>AAA</v>
      </c>
      <c r="M797" s="3" t="str">
        <f t="shared" si="1"/>
        <v>A</v>
      </c>
      <c r="N797" s="3" t="str">
        <f t="shared" si="5"/>
        <v>A</v>
      </c>
      <c r="O797" s="3" t="str">
        <f t="shared" si="7"/>
        <v>A</v>
      </c>
      <c r="Q797" s="28">
        <f t="shared" si="6"/>
        <v>0.19453495370569601</v>
      </c>
      <c r="R797" s="28">
        <v>36.0469846811094</v>
      </c>
      <c r="S797" s="28">
        <f t="shared" si="2"/>
        <v>7.286732941237703E-2</v>
      </c>
      <c r="T797" s="28">
        <v>75.087180554832656</v>
      </c>
      <c r="U797" s="28">
        <f t="shared" si="8"/>
        <v>0.30870196471916073</v>
      </c>
      <c r="V797" s="28">
        <v>39.515764061568731</v>
      </c>
    </row>
    <row r="798" spans="1:22" ht="14.25">
      <c r="A798" s="40" t="s">
        <v>2079</v>
      </c>
      <c r="B798" s="41">
        <v>28</v>
      </c>
      <c r="C798" s="42">
        <v>28827</v>
      </c>
      <c r="D798" s="27">
        <v>759</v>
      </c>
      <c r="E798" s="27">
        <v>22782</v>
      </c>
      <c r="F798" s="27">
        <v>363</v>
      </c>
      <c r="G798" s="27">
        <v>48</v>
      </c>
      <c r="H798" s="27">
        <v>940</v>
      </c>
      <c r="I798" s="27">
        <v>206</v>
      </c>
      <c r="J798" s="27">
        <v>27</v>
      </c>
      <c r="K798" s="27" t="s">
        <v>316</v>
      </c>
      <c r="L798" s="3" t="str">
        <f t="shared" si="0"/>
        <v>AAA</v>
      </c>
      <c r="M798" s="3" t="str">
        <f t="shared" si="1"/>
        <v>A</v>
      </c>
      <c r="N798" s="3" t="str">
        <f t="shared" si="5"/>
        <v>A</v>
      </c>
      <c r="O798" s="3" t="str">
        <f t="shared" si="7"/>
        <v>A</v>
      </c>
      <c r="Q798" s="28">
        <f t="shared" si="6"/>
        <v>0.19536175267284794</v>
      </c>
      <c r="R798" s="28">
        <v>35.657603029825147</v>
      </c>
      <c r="S798" s="28">
        <f t="shared" si="2"/>
        <v>7.286732941237703E-2</v>
      </c>
      <c r="T798" s="28">
        <v>75.014313225420281</v>
      </c>
      <c r="U798" s="28">
        <f t="shared" si="8"/>
        <v>0.27232713108352058</v>
      </c>
      <c r="V798" s="28">
        <v>51.035302116721248</v>
      </c>
    </row>
    <row r="799" spans="1:22" ht="14.25">
      <c r="A799" s="40" t="s">
        <v>2080</v>
      </c>
      <c r="B799" s="41">
        <v>28</v>
      </c>
      <c r="C799" s="42">
        <v>22588</v>
      </c>
      <c r="D799" s="27">
        <v>822</v>
      </c>
      <c r="E799" s="27">
        <v>22428</v>
      </c>
      <c r="F799" s="27">
        <v>353</v>
      </c>
      <c r="G799" s="27">
        <v>43</v>
      </c>
      <c r="H799" s="27" t="s">
        <v>2081</v>
      </c>
      <c r="I799" s="27">
        <v>344</v>
      </c>
      <c r="J799" s="27" t="s">
        <v>316</v>
      </c>
      <c r="K799" s="27">
        <v>24</v>
      </c>
      <c r="L799" s="3" t="str">
        <f t="shared" si="0"/>
        <v>AAA</v>
      </c>
      <c r="M799" s="3" t="str">
        <f t="shared" si="1"/>
        <v>A</v>
      </c>
      <c r="N799" s="3" t="str">
        <f t="shared" si="5"/>
        <v>A</v>
      </c>
      <c r="O799" s="3" t="str">
        <f t="shared" si="7"/>
        <v>A</v>
      </c>
      <c r="Q799" s="28">
        <f t="shared" si="6"/>
        <v>0.15307979565595756</v>
      </c>
      <c r="R799" s="28">
        <v>60.189927921428051</v>
      </c>
      <c r="S799" s="28">
        <f t="shared" si="2"/>
        <v>7.286732941237703E-2</v>
      </c>
      <c r="T799" s="28">
        <v>75.378649872482157</v>
      </c>
      <c r="U799" s="28">
        <f t="shared" si="8"/>
        <v>0.26809555332899654</v>
      </c>
      <c r="V799" s="28">
        <v>54.819121567491152</v>
      </c>
    </row>
    <row r="800" spans="1:22" ht="14.25">
      <c r="A800" s="40" t="s">
        <v>2082</v>
      </c>
      <c r="B800" s="41">
        <v>28</v>
      </c>
      <c r="C800" s="42">
        <v>27043</v>
      </c>
      <c r="D800" s="27">
        <v>449</v>
      </c>
      <c r="E800" s="27">
        <v>9225</v>
      </c>
      <c r="F800" s="27">
        <v>240</v>
      </c>
      <c r="G800" s="27">
        <v>54</v>
      </c>
      <c r="H800" s="27">
        <v>469</v>
      </c>
      <c r="I800" s="27">
        <v>93</v>
      </c>
      <c r="J800" s="27" t="s">
        <v>316</v>
      </c>
      <c r="K800" s="27">
        <v>8</v>
      </c>
      <c r="L800" s="3" t="str">
        <f t="shared" si="0"/>
        <v>AAA</v>
      </c>
      <c r="M800" s="3" t="str">
        <f t="shared" si="1"/>
        <v>A</v>
      </c>
      <c r="N800" s="3" t="str">
        <f t="shared" si="5"/>
        <v>A</v>
      </c>
      <c r="O800" s="3" t="str">
        <f t="shared" si="7"/>
        <v>A</v>
      </c>
      <c r="Q800" s="28">
        <f t="shared" si="6"/>
        <v>0.18327151203843017</v>
      </c>
      <c r="R800" s="28">
        <v>41.873877510275172</v>
      </c>
      <c r="S800" s="28">
        <f t="shared" si="2"/>
        <v>7.286732941237703E-2</v>
      </c>
      <c r="T800" s="28">
        <v>75.160047884245031</v>
      </c>
      <c r="U800" s="28">
        <f t="shared" si="8"/>
        <v>0.11027204741662178</v>
      </c>
      <c r="V800" s="28">
        <v>66.249354206248086</v>
      </c>
    </row>
    <row r="801" spans="1:22" ht="14.25">
      <c r="A801" s="40" t="s">
        <v>2083</v>
      </c>
      <c r="B801" s="41">
        <v>28</v>
      </c>
      <c r="C801" s="42">
        <v>9924</v>
      </c>
      <c r="D801" s="27">
        <v>255</v>
      </c>
      <c r="E801" s="27">
        <v>7508</v>
      </c>
      <c r="F801" s="27">
        <v>268</v>
      </c>
      <c r="G801" s="27">
        <v>76</v>
      </c>
      <c r="H801" s="27">
        <v>488</v>
      </c>
      <c r="I801" s="27">
        <v>139</v>
      </c>
      <c r="J801" s="27" t="s">
        <v>316</v>
      </c>
      <c r="K801" s="27">
        <v>38</v>
      </c>
      <c r="L801" s="3" t="str">
        <f t="shared" si="0"/>
        <v>AAA</v>
      </c>
      <c r="M801" s="3" t="str">
        <f t="shared" si="1"/>
        <v>A</v>
      </c>
      <c r="N801" s="3" t="str">
        <f t="shared" si="5"/>
        <v>A</v>
      </c>
      <c r="O801" s="3" t="str">
        <f t="shared" si="7"/>
        <v>A</v>
      </c>
      <c r="Q801" s="28">
        <f t="shared" si="6"/>
        <v>6.7255352049305953E-2</v>
      </c>
      <c r="R801" s="28">
        <v>72.67287095708005</v>
      </c>
      <c r="S801" s="28">
        <f t="shared" si="2"/>
        <v>7.286732941237703E-2</v>
      </c>
      <c r="T801" s="28">
        <v>75.451517201894532</v>
      </c>
      <c r="U801" s="28">
        <f t="shared" si="8"/>
        <v>8.9747699946232662E-2</v>
      </c>
      <c r="V801" s="28">
        <v>69.720634583657045</v>
      </c>
    </row>
    <row r="802" spans="1:22" ht="14.25">
      <c r="A802" s="40" t="s">
        <v>2084</v>
      </c>
      <c r="B802" s="41">
        <v>28</v>
      </c>
      <c r="C802" s="42">
        <v>24299</v>
      </c>
      <c r="D802" s="27">
        <v>273</v>
      </c>
      <c r="E802" s="27">
        <v>7075</v>
      </c>
      <c r="F802" s="27">
        <v>186</v>
      </c>
      <c r="G802" s="27">
        <v>50</v>
      </c>
      <c r="H802" s="27">
        <v>518</v>
      </c>
      <c r="I802" s="27">
        <v>81</v>
      </c>
      <c r="J802" s="27">
        <v>9</v>
      </c>
      <c r="K802" s="27" t="s">
        <v>316</v>
      </c>
      <c r="L802" s="3" t="str">
        <f t="shared" si="0"/>
        <v>AAA</v>
      </c>
      <c r="M802" s="3" t="str">
        <f t="shared" si="1"/>
        <v>A</v>
      </c>
      <c r="N802" s="3" t="str">
        <f t="shared" si="5"/>
        <v>A</v>
      </c>
      <c r="O802" s="3" t="str">
        <f t="shared" si="7"/>
        <v>A</v>
      </c>
      <c r="Q802" s="28">
        <f t="shared" si="6"/>
        <v>0.16467531231822705</v>
      </c>
      <c r="R802" s="28">
        <v>53.032593567382037</v>
      </c>
      <c r="S802" s="28">
        <f t="shared" si="2"/>
        <v>7.286732941237703E-2</v>
      </c>
      <c r="T802" s="28">
        <v>75.305782543069782</v>
      </c>
      <c r="U802" s="28">
        <f t="shared" si="8"/>
        <v>8.4571787043100172E-2</v>
      </c>
      <c r="V802" s="28">
        <v>70.943333436134466</v>
      </c>
    </row>
    <row r="803" spans="1:22" ht="14.25">
      <c r="A803" s="40" t="s">
        <v>2085</v>
      </c>
      <c r="B803" s="41">
        <v>28</v>
      </c>
      <c r="C803" s="42">
        <v>7224</v>
      </c>
      <c r="D803" s="27">
        <v>292</v>
      </c>
      <c r="E803" s="27">
        <v>5243</v>
      </c>
      <c r="F803" s="27">
        <v>141</v>
      </c>
      <c r="G803" s="27">
        <v>73</v>
      </c>
      <c r="H803" s="27">
        <v>522</v>
      </c>
      <c r="I803" s="27">
        <v>150</v>
      </c>
      <c r="J803" s="27" t="s">
        <v>316</v>
      </c>
      <c r="K803" s="27" t="s">
        <v>316</v>
      </c>
      <c r="L803" s="3" t="str">
        <f t="shared" si="0"/>
        <v>AAA</v>
      </c>
      <c r="M803" s="3" t="str">
        <f t="shared" si="1"/>
        <v>A</v>
      </c>
      <c r="N803" s="3" t="str">
        <f t="shared" si="5"/>
        <v>A</v>
      </c>
      <c r="O803" s="3" t="str">
        <f t="shared" si="7"/>
        <v>A</v>
      </c>
      <c r="Q803" s="28">
        <f t="shared" si="6"/>
        <v>4.8957342120534687E-2</v>
      </c>
      <c r="R803" s="28">
        <v>77.613042225097587</v>
      </c>
      <c r="S803" s="28">
        <f t="shared" si="2"/>
        <v>7.286732941237703E-2</v>
      </c>
      <c r="T803" s="28">
        <v>75.670119190131658</v>
      </c>
      <c r="U803" s="28">
        <f t="shared" si="8"/>
        <v>6.2672774482964558E-2</v>
      </c>
      <c r="V803" s="28">
        <v>75.261479230484014</v>
      </c>
    </row>
    <row r="804" spans="1:22" ht="14.25">
      <c r="A804" s="40" t="s">
        <v>2086</v>
      </c>
      <c r="B804" s="41">
        <v>28</v>
      </c>
      <c r="C804" s="42">
        <v>6700</v>
      </c>
      <c r="D804" s="27">
        <v>272</v>
      </c>
      <c r="E804" s="27">
        <v>4283</v>
      </c>
      <c r="F804" s="27">
        <v>243</v>
      </c>
      <c r="G804" s="27">
        <v>65</v>
      </c>
      <c r="H804" s="27">
        <v>632</v>
      </c>
      <c r="I804" s="27">
        <v>150</v>
      </c>
      <c r="J804" s="27">
        <v>2</v>
      </c>
      <c r="K804" s="27" t="s">
        <v>316</v>
      </c>
      <c r="L804" s="3" t="str">
        <f t="shared" si="0"/>
        <v>AAA</v>
      </c>
      <c r="M804" s="3" t="str">
        <f t="shared" si="1"/>
        <v>A</v>
      </c>
      <c r="N804" s="3" t="str">
        <f t="shared" si="5"/>
        <v>A</v>
      </c>
      <c r="O804" s="3" t="str">
        <f t="shared" si="7"/>
        <v>A</v>
      </c>
      <c r="Q804" s="28">
        <f t="shared" si="6"/>
        <v>4.5406172786210189E-2</v>
      </c>
      <c r="R804" s="28">
        <v>78.415409960474207</v>
      </c>
      <c r="S804" s="28">
        <f t="shared" si="2"/>
        <v>7.286732941237703E-2</v>
      </c>
      <c r="T804" s="28">
        <v>75.742986519544033</v>
      </c>
      <c r="U804" s="28">
        <f t="shared" si="8"/>
        <v>5.1197309385950254E-2</v>
      </c>
      <c r="V804" s="28">
        <v>77.2430888413773</v>
      </c>
    </row>
    <row r="805" spans="1:22" ht="14.25">
      <c r="A805" s="40" t="s">
        <v>2087</v>
      </c>
      <c r="B805" s="41">
        <v>28</v>
      </c>
      <c r="C805" s="42">
        <v>9282</v>
      </c>
      <c r="D805" s="27">
        <v>522</v>
      </c>
      <c r="E805" s="27">
        <v>4259</v>
      </c>
      <c r="F805" s="27">
        <v>242</v>
      </c>
      <c r="G805" s="27">
        <v>46</v>
      </c>
      <c r="H805" s="27">
        <v>473</v>
      </c>
      <c r="I805" s="27">
        <v>127</v>
      </c>
      <c r="J805" s="27" t="s">
        <v>316</v>
      </c>
      <c r="K805" s="27">
        <v>9</v>
      </c>
      <c r="L805" s="3" t="str">
        <f t="shared" si="0"/>
        <v>AAA</v>
      </c>
      <c r="M805" s="3" t="str">
        <f t="shared" si="1"/>
        <v>A</v>
      </c>
      <c r="N805" s="3" t="str">
        <f t="shared" si="5"/>
        <v>A</v>
      </c>
      <c r="O805" s="3" t="str">
        <f t="shared" si="7"/>
        <v>A</v>
      </c>
      <c r="Q805" s="28">
        <f t="shared" si="6"/>
        <v>6.2904491910687005E-2</v>
      </c>
      <c r="R805" s="28">
        <v>73.574583332288455</v>
      </c>
      <c r="S805" s="28">
        <f t="shared" si="2"/>
        <v>7.286732941237703E-2</v>
      </c>
      <c r="T805" s="28">
        <v>75.524384531306907</v>
      </c>
      <c r="U805" s="28">
        <f t="shared" si="8"/>
        <v>5.0910422758524893E-2</v>
      </c>
      <c r="V805" s="28">
        <v>77.498202774815283</v>
      </c>
    </row>
    <row r="806" spans="1:22" ht="14.25">
      <c r="A806" s="40" t="s">
        <v>2088</v>
      </c>
      <c r="B806" s="41">
        <v>28</v>
      </c>
      <c r="C806" s="42">
        <v>7276</v>
      </c>
      <c r="D806" s="27">
        <v>410</v>
      </c>
      <c r="E806" s="27">
        <v>4092</v>
      </c>
      <c r="F806" s="27">
        <v>227</v>
      </c>
      <c r="G806" s="27">
        <v>55</v>
      </c>
      <c r="H806" s="27">
        <v>487</v>
      </c>
      <c r="I806" s="27">
        <v>139</v>
      </c>
      <c r="J806" s="27" t="s">
        <v>316</v>
      </c>
      <c r="K806" s="27">
        <v>22</v>
      </c>
      <c r="L806" s="3" t="str">
        <f t="shared" si="0"/>
        <v>AAA</v>
      </c>
      <c r="M806" s="3" t="str">
        <f t="shared" si="1"/>
        <v>A</v>
      </c>
      <c r="N806" s="3" t="str">
        <f t="shared" si="5"/>
        <v>A</v>
      </c>
      <c r="O806" s="3" t="str">
        <f t="shared" si="7"/>
        <v>A</v>
      </c>
      <c r="Q806" s="28">
        <f t="shared" si="6"/>
        <v>4.9309748237681389E-2</v>
      </c>
      <c r="R806" s="28">
        <v>77.220400817229716</v>
      </c>
      <c r="S806" s="28">
        <f t="shared" si="2"/>
        <v>7.286732941237703E-2</v>
      </c>
      <c r="T806" s="28">
        <v>75.597251860719282</v>
      </c>
      <c r="U806" s="28">
        <f t="shared" si="8"/>
        <v>4.891416997602345E-2</v>
      </c>
      <c r="V806" s="28">
        <v>78.505617120628898</v>
      </c>
    </row>
    <row r="807" spans="1:22" ht="14.25">
      <c r="A807" s="40" t="s">
        <v>2089</v>
      </c>
      <c r="B807" s="41">
        <v>27</v>
      </c>
      <c r="C807" s="42">
        <v>24648</v>
      </c>
      <c r="D807" s="27">
        <v>296</v>
      </c>
      <c r="E807" s="27">
        <v>9228</v>
      </c>
      <c r="F807" s="27">
        <v>247</v>
      </c>
      <c r="G807" s="27">
        <v>62</v>
      </c>
      <c r="H807" s="27">
        <v>482</v>
      </c>
      <c r="I807" s="27">
        <v>96</v>
      </c>
      <c r="J807" s="27" t="s">
        <v>316</v>
      </c>
      <c r="K807" s="27">
        <v>7</v>
      </c>
      <c r="L807" s="3" t="str">
        <f t="shared" si="0"/>
        <v>AAA</v>
      </c>
      <c r="M807" s="3" t="str">
        <f t="shared" si="1"/>
        <v>A</v>
      </c>
      <c r="N807" s="3" t="str">
        <f t="shared" si="5"/>
        <v>A</v>
      </c>
      <c r="O807" s="3" t="str">
        <f t="shared" si="7"/>
        <v>A</v>
      </c>
      <c r="Q807" s="28">
        <f t="shared" si="6"/>
        <v>0.16704049952753861</v>
      </c>
      <c r="R807" s="28">
        <v>52.369358477871224</v>
      </c>
      <c r="S807" s="28">
        <f t="shared" si="2"/>
        <v>7.0264924790506431E-2</v>
      </c>
      <c r="T807" s="28">
        <v>76.31811794097743</v>
      </c>
      <c r="U807" s="28">
        <f t="shared" si="8"/>
        <v>0.11030790824504993</v>
      </c>
      <c r="V807" s="28">
        <v>66.139082158831471</v>
      </c>
    </row>
    <row r="808" spans="1:22" ht="14.25">
      <c r="A808" s="40" t="s">
        <v>2090</v>
      </c>
      <c r="B808" s="41">
        <v>27</v>
      </c>
      <c r="C808" s="42">
        <v>22693</v>
      </c>
      <c r="D808" s="27">
        <v>802</v>
      </c>
      <c r="E808" s="27">
        <v>8293</v>
      </c>
      <c r="F808" s="27">
        <v>303</v>
      </c>
      <c r="G808" s="27">
        <v>38</v>
      </c>
      <c r="H808" s="27" t="s">
        <v>2091</v>
      </c>
      <c r="I808" s="27">
        <v>401</v>
      </c>
      <c r="J808" s="27">
        <v>30</v>
      </c>
      <c r="K808" s="27" t="s">
        <v>316</v>
      </c>
      <c r="L808" s="3" t="str">
        <f t="shared" si="0"/>
        <v>AAA</v>
      </c>
      <c r="M808" s="3" t="str">
        <f t="shared" si="1"/>
        <v>A</v>
      </c>
      <c r="N808" s="3" t="str">
        <f t="shared" si="5"/>
        <v>A</v>
      </c>
      <c r="O808" s="3" t="str">
        <f t="shared" si="7"/>
        <v>A</v>
      </c>
      <c r="Q808" s="28">
        <f t="shared" si="6"/>
        <v>0.15379138493096534</v>
      </c>
      <c r="R808" s="28">
        <v>57.735846269066258</v>
      </c>
      <c r="S808" s="28">
        <f t="shared" si="2"/>
        <v>7.0264924790506431E-2</v>
      </c>
      <c r="T808" s="28">
        <v>76.458647790558445</v>
      </c>
      <c r="U808" s="28">
        <f t="shared" si="8"/>
        <v>9.9131283384937069E-2</v>
      </c>
      <c r="V808" s="28">
        <v>68.122915141087304</v>
      </c>
    </row>
    <row r="809" spans="1:22" ht="14.25">
      <c r="A809" s="40" t="s">
        <v>2092</v>
      </c>
      <c r="B809" s="41">
        <v>27</v>
      </c>
      <c r="C809" s="42">
        <v>25205</v>
      </c>
      <c r="D809" s="27">
        <v>562</v>
      </c>
      <c r="E809" s="27">
        <v>8063</v>
      </c>
      <c r="F809" s="27">
        <v>299</v>
      </c>
      <c r="G809" s="27">
        <v>53</v>
      </c>
      <c r="H809" s="27">
        <v>989</v>
      </c>
      <c r="I809" s="27">
        <v>250</v>
      </c>
      <c r="J809" s="27">
        <v>2</v>
      </c>
      <c r="K809" s="27" t="s">
        <v>316</v>
      </c>
      <c r="L809" s="3" t="str">
        <f t="shared" si="0"/>
        <v>AAA</v>
      </c>
      <c r="M809" s="3" t="str">
        <f t="shared" si="1"/>
        <v>A</v>
      </c>
      <c r="N809" s="3" t="str">
        <f t="shared" si="5"/>
        <v>A</v>
      </c>
      <c r="O809" s="3" t="str">
        <f t="shared" si="7"/>
        <v>A</v>
      </c>
      <c r="Q809" s="28">
        <f t="shared" si="6"/>
        <v>0.17081531120543697</v>
      </c>
      <c r="R809" s="28">
        <v>50.515221131788834</v>
      </c>
      <c r="S809" s="28">
        <f t="shared" si="2"/>
        <v>7.0264924790506431E-2</v>
      </c>
      <c r="T809" s="28">
        <v>76.247853016186923</v>
      </c>
      <c r="U809" s="28">
        <f t="shared" si="8"/>
        <v>9.6381953205444057E-2</v>
      </c>
      <c r="V809" s="28">
        <v>68.512806021367851</v>
      </c>
    </row>
    <row r="810" spans="1:22" ht="14.25">
      <c r="A810" s="40" t="s">
        <v>2093</v>
      </c>
      <c r="B810" s="41">
        <v>27</v>
      </c>
      <c r="C810" s="42">
        <v>27528</v>
      </c>
      <c r="D810" s="27">
        <v>650</v>
      </c>
      <c r="E810" s="27">
        <v>7286</v>
      </c>
      <c r="F810" s="27">
        <v>274</v>
      </c>
      <c r="G810" s="27">
        <v>42</v>
      </c>
      <c r="H810" s="27" t="s">
        <v>2094</v>
      </c>
      <c r="I810" s="27">
        <v>240</v>
      </c>
      <c r="J810" s="27" t="s">
        <v>316</v>
      </c>
      <c r="K810" s="27">
        <v>52</v>
      </c>
      <c r="L810" s="3" t="str">
        <f t="shared" si="0"/>
        <v>AAA</v>
      </c>
      <c r="M810" s="3" t="str">
        <f t="shared" si="1"/>
        <v>A</v>
      </c>
      <c r="N810" s="3" t="str">
        <f t="shared" si="5"/>
        <v>A</v>
      </c>
      <c r="O810" s="3" t="str">
        <f t="shared" si="7"/>
        <v>A</v>
      </c>
      <c r="Q810" s="28">
        <f t="shared" si="6"/>
        <v>0.18655837678489462</v>
      </c>
      <c r="R810" s="28">
        <v>39.656395903333099</v>
      </c>
      <c r="S810" s="28">
        <f t="shared" si="2"/>
        <v>7.0264924790506431E-2</v>
      </c>
      <c r="T810" s="28">
        <v>76.177588091396416</v>
      </c>
      <c r="U810" s="28">
        <f t="shared" si="8"/>
        <v>8.7093998642548104E-2</v>
      </c>
      <c r="V810" s="28">
        <v>70.337990698657478</v>
      </c>
    </row>
    <row r="811" spans="1:22" ht="14.25">
      <c r="A811" s="40" t="s">
        <v>2095</v>
      </c>
      <c r="B811" s="41">
        <v>27</v>
      </c>
      <c r="C811" s="42">
        <v>24075</v>
      </c>
      <c r="D811" s="27">
        <v>280</v>
      </c>
      <c r="E811" s="27">
        <v>7055</v>
      </c>
      <c r="F811" s="27">
        <v>191</v>
      </c>
      <c r="G811" s="27">
        <v>50</v>
      </c>
      <c r="H811" s="27">
        <v>463</v>
      </c>
      <c r="I811" s="27">
        <v>55</v>
      </c>
      <c r="J811" s="27">
        <v>2</v>
      </c>
      <c r="K811" s="27" t="s">
        <v>316</v>
      </c>
      <c r="L811" s="3" t="str">
        <f t="shared" si="0"/>
        <v>AAA</v>
      </c>
      <c r="M811" s="3" t="str">
        <f t="shared" si="1"/>
        <v>A</v>
      </c>
      <c r="N811" s="3" t="str">
        <f t="shared" si="5"/>
        <v>A</v>
      </c>
      <c r="O811" s="3" t="str">
        <f t="shared" si="7"/>
        <v>A</v>
      </c>
      <c r="Q811" s="28">
        <f t="shared" si="6"/>
        <v>0.16315725519821048</v>
      </c>
      <c r="R811" s="28">
        <v>54.018253145919225</v>
      </c>
      <c r="S811" s="28">
        <f t="shared" si="2"/>
        <v>7.0264924790506431E-2</v>
      </c>
      <c r="T811" s="28">
        <v>76.388382865767937</v>
      </c>
      <c r="U811" s="28">
        <f t="shared" si="8"/>
        <v>8.4332714853579044E-2</v>
      </c>
      <c r="V811" s="28">
        <v>71.02766615098804</v>
      </c>
    </row>
    <row r="812" spans="1:22" ht="14.25">
      <c r="A812" s="40" t="s">
        <v>2096</v>
      </c>
      <c r="B812" s="41">
        <v>27</v>
      </c>
      <c r="C812" s="42">
        <v>7055</v>
      </c>
      <c r="D812" s="27">
        <v>291</v>
      </c>
      <c r="E812" s="27">
        <v>5522</v>
      </c>
      <c r="F812" s="27">
        <v>149</v>
      </c>
      <c r="G812" s="27">
        <v>78</v>
      </c>
      <c r="H812" s="27">
        <v>259</v>
      </c>
      <c r="I812" s="27">
        <v>57</v>
      </c>
      <c r="J812" s="27">
        <v>58</v>
      </c>
      <c r="K812" s="27" t="s">
        <v>316</v>
      </c>
      <c r="L812" s="3" t="str">
        <f t="shared" si="0"/>
        <v>AAA</v>
      </c>
      <c r="M812" s="3" t="str">
        <f t="shared" si="1"/>
        <v>A</v>
      </c>
      <c r="N812" s="3" t="str">
        <f t="shared" si="5"/>
        <v>A</v>
      </c>
      <c r="O812" s="3" t="str">
        <f t="shared" si="7"/>
        <v>A</v>
      </c>
      <c r="Q812" s="28">
        <f t="shared" si="6"/>
        <v>4.7812022239807891E-2</v>
      </c>
      <c r="R812" s="28">
        <v>77.854589510238796</v>
      </c>
      <c r="S812" s="28">
        <f t="shared" si="2"/>
        <v>7.0264924790506431E-2</v>
      </c>
      <c r="T812" s="28">
        <v>76.528912715348952</v>
      </c>
      <c r="U812" s="28">
        <f t="shared" si="8"/>
        <v>6.6007831526784327E-2</v>
      </c>
      <c r="V812" s="28">
        <v>74.371568865820052</v>
      </c>
    </row>
    <row r="813" spans="1:22" ht="14.25">
      <c r="A813" s="40" t="s">
        <v>2097</v>
      </c>
      <c r="B813" s="41">
        <v>27</v>
      </c>
      <c r="C813" s="42">
        <v>6879</v>
      </c>
      <c r="D813" s="27">
        <v>405</v>
      </c>
      <c r="E813" s="27">
        <v>4749</v>
      </c>
      <c r="F813" s="27">
        <v>279</v>
      </c>
      <c r="G813" s="27">
        <v>69</v>
      </c>
      <c r="H813" s="27">
        <v>539</v>
      </c>
      <c r="I813" s="27">
        <v>107</v>
      </c>
      <c r="J813" s="27" t="s">
        <v>316</v>
      </c>
      <c r="K813" s="27">
        <v>40</v>
      </c>
      <c r="L813" s="3" t="str">
        <f t="shared" si="0"/>
        <v>AAA</v>
      </c>
      <c r="M813" s="3" t="str">
        <f t="shared" si="1"/>
        <v>A</v>
      </c>
      <c r="N813" s="3" t="str">
        <f t="shared" si="5"/>
        <v>A</v>
      </c>
      <c r="O813" s="3" t="str">
        <f t="shared" si="7"/>
        <v>A</v>
      </c>
      <c r="Q813" s="28">
        <f t="shared" si="6"/>
        <v>4.6619263074080576E-2</v>
      </c>
      <c r="R813" s="28">
        <v>78.185200664448132</v>
      </c>
      <c r="S813" s="28">
        <f t="shared" si="2"/>
        <v>7.0264924790506431E-2</v>
      </c>
      <c r="T813" s="28">
        <v>76.599177640139459</v>
      </c>
      <c r="U813" s="28">
        <f t="shared" si="8"/>
        <v>5.6767691401792615E-2</v>
      </c>
      <c r="V813" s="28">
        <v>76.382811474604438</v>
      </c>
    </row>
    <row r="814" spans="1:22" ht="14.25">
      <c r="A814" s="40" t="s">
        <v>2098</v>
      </c>
      <c r="B814" s="41">
        <v>26</v>
      </c>
      <c r="C814" s="42">
        <v>96853</v>
      </c>
      <c r="D814" s="27" t="s">
        <v>2099</v>
      </c>
      <c r="E814" s="27">
        <v>28463</v>
      </c>
      <c r="F814" s="27" t="s">
        <v>2100</v>
      </c>
      <c r="G814" s="27">
        <v>40</v>
      </c>
      <c r="H814" s="27" t="s">
        <v>2101</v>
      </c>
      <c r="I814" s="27" t="s">
        <v>2102</v>
      </c>
      <c r="J814" s="27" t="s">
        <v>316</v>
      </c>
      <c r="K814" s="27">
        <v>23</v>
      </c>
      <c r="L814" s="3" t="str">
        <f t="shared" si="0"/>
        <v>AAA</v>
      </c>
      <c r="M814" s="3" t="str">
        <f t="shared" si="1"/>
        <v>A</v>
      </c>
      <c r="N814" s="3" t="str">
        <f t="shared" si="5"/>
        <v>A</v>
      </c>
      <c r="O814" s="3" t="str">
        <f t="shared" si="7"/>
        <v>A</v>
      </c>
      <c r="Q814" s="28">
        <f t="shared" si="6"/>
        <v>0.65637672430788285</v>
      </c>
      <c r="R814" s="28">
        <v>1.3288014810273694</v>
      </c>
      <c r="S814" s="28">
        <f t="shared" si="2"/>
        <v>6.7662520168635817E-2</v>
      </c>
      <c r="T814" s="28">
        <v>77.015562379638766</v>
      </c>
      <c r="U814" s="28">
        <f t="shared" si="8"/>
        <v>0.34023558651699792</v>
      </c>
      <c r="V814" s="28">
        <v>27.649786496581147</v>
      </c>
    </row>
    <row r="815" spans="1:22" ht="14.25">
      <c r="A815" s="40" t="s">
        <v>2103</v>
      </c>
      <c r="B815" s="41">
        <v>26</v>
      </c>
      <c r="C815" s="42">
        <v>26495</v>
      </c>
      <c r="D815" s="27" t="s">
        <v>803</v>
      </c>
      <c r="E815" s="27">
        <v>7421</v>
      </c>
      <c r="F815" s="27">
        <v>464</v>
      </c>
      <c r="G815" s="27">
        <v>45</v>
      </c>
      <c r="H815" s="27" t="s">
        <v>2104</v>
      </c>
      <c r="I815" s="27">
        <v>202</v>
      </c>
      <c r="J815" s="27" t="s">
        <v>316</v>
      </c>
      <c r="K815" s="27" t="s">
        <v>316</v>
      </c>
      <c r="L815" s="3" t="str">
        <f t="shared" si="0"/>
        <v>AAA</v>
      </c>
      <c r="M815" s="3" t="str">
        <f t="shared" si="1"/>
        <v>A</v>
      </c>
      <c r="N815" s="3" t="str">
        <f t="shared" si="5"/>
        <v>A</v>
      </c>
      <c r="O815" s="3" t="str">
        <f t="shared" si="7"/>
        <v>A</v>
      </c>
      <c r="Q815" s="28">
        <f t="shared" si="6"/>
        <v>0.17955769372696104</v>
      </c>
      <c r="R815" s="28">
        <v>44.948634436461596</v>
      </c>
      <c r="S815" s="28">
        <f t="shared" si="2"/>
        <v>6.7662520168635817E-2</v>
      </c>
      <c r="T815" s="28">
        <v>77.150887419976044</v>
      </c>
      <c r="U815" s="28">
        <f t="shared" si="8"/>
        <v>8.8707735921815745E-2</v>
      </c>
      <c r="V815" s="28">
        <v>70.076601120244547</v>
      </c>
    </row>
    <row r="816" spans="1:22" ht="14.25">
      <c r="A816" s="40" t="s">
        <v>2105</v>
      </c>
      <c r="B816" s="41">
        <v>26</v>
      </c>
      <c r="C816" s="42">
        <v>9085</v>
      </c>
      <c r="D816" s="27">
        <v>249</v>
      </c>
      <c r="E816" s="27">
        <v>6782</v>
      </c>
      <c r="F816" s="27">
        <v>261</v>
      </c>
      <c r="G816" s="27">
        <v>75</v>
      </c>
      <c r="H816" s="27">
        <v>288</v>
      </c>
      <c r="I816" s="27">
        <v>75</v>
      </c>
      <c r="J816" s="27" t="s">
        <v>316</v>
      </c>
      <c r="K816" s="27">
        <v>24</v>
      </c>
      <c r="L816" s="3" t="str">
        <f t="shared" si="0"/>
        <v>AAA</v>
      </c>
      <c r="M816" s="3" t="str">
        <f t="shared" si="1"/>
        <v>A</v>
      </c>
      <c r="N816" s="3" t="str">
        <f t="shared" si="5"/>
        <v>A</v>
      </c>
      <c r="O816" s="3" t="str">
        <f t="shared" si="7"/>
        <v>A</v>
      </c>
      <c r="Q816" s="28">
        <f t="shared" si="6"/>
        <v>6.1569414889958145E-2</v>
      </c>
      <c r="R816" s="28">
        <v>74.137179367191024</v>
      </c>
      <c r="S816" s="28">
        <f t="shared" si="2"/>
        <v>6.7662520168635817E-2</v>
      </c>
      <c r="T816" s="28">
        <v>77.48920002081924</v>
      </c>
      <c r="U816" s="28">
        <f t="shared" si="8"/>
        <v>8.1069379466615604E-2</v>
      </c>
      <c r="V816" s="28">
        <v>71.525282959866786</v>
      </c>
    </row>
    <row r="817" spans="1:22" ht="14.25">
      <c r="A817" s="40" t="s">
        <v>2106</v>
      </c>
      <c r="B817" s="41">
        <v>26</v>
      </c>
      <c r="C817" s="42">
        <v>9449</v>
      </c>
      <c r="D817" s="27">
        <v>262</v>
      </c>
      <c r="E817" s="27">
        <v>6528</v>
      </c>
      <c r="F817" s="27">
        <v>251</v>
      </c>
      <c r="G817" s="27">
        <v>69</v>
      </c>
      <c r="H817" s="27">
        <v>568</v>
      </c>
      <c r="I817" s="27">
        <v>150</v>
      </c>
      <c r="J817" s="27" t="s">
        <v>316</v>
      </c>
      <c r="K817" s="27" t="s">
        <v>316</v>
      </c>
      <c r="L817" s="3" t="str">
        <f t="shared" si="0"/>
        <v>AAA</v>
      </c>
      <c r="M817" s="3" t="str">
        <f t="shared" si="1"/>
        <v>A</v>
      </c>
      <c r="N817" s="3" t="str">
        <f t="shared" si="5"/>
        <v>A</v>
      </c>
      <c r="O817" s="3" t="str">
        <f t="shared" si="7"/>
        <v>A</v>
      </c>
      <c r="Q817" s="28">
        <f t="shared" si="6"/>
        <v>6.4036257709985084E-2</v>
      </c>
      <c r="R817" s="28">
        <v>73.385795309108545</v>
      </c>
      <c r="S817" s="28">
        <f t="shared" si="2"/>
        <v>6.7662520168635817E-2</v>
      </c>
      <c r="T817" s="28">
        <v>77.421537500650601</v>
      </c>
      <c r="U817" s="28">
        <f t="shared" si="8"/>
        <v>7.8033162659697231E-2</v>
      </c>
      <c r="V817" s="28">
        <v>72.159218731210501</v>
      </c>
    </row>
    <row r="818" spans="1:22" ht="14.25">
      <c r="A818" s="40" t="s">
        <v>2107</v>
      </c>
      <c r="B818" s="41">
        <v>26</v>
      </c>
      <c r="C818" s="42">
        <v>22223</v>
      </c>
      <c r="D818" s="27">
        <v>224</v>
      </c>
      <c r="E818" s="27">
        <v>6093</v>
      </c>
      <c r="F818" s="27">
        <v>169</v>
      </c>
      <c r="G818" s="27">
        <v>54</v>
      </c>
      <c r="H818" s="27">
        <v>428</v>
      </c>
      <c r="I818" s="27">
        <v>128</v>
      </c>
      <c r="J818" s="27" t="s">
        <v>316</v>
      </c>
      <c r="K818" s="27">
        <v>8</v>
      </c>
      <c r="L818" s="3" t="str">
        <f t="shared" si="0"/>
        <v>AAA</v>
      </c>
      <c r="M818" s="3" t="str">
        <f t="shared" si="1"/>
        <v>A</v>
      </c>
      <c r="N818" s="3" t="str">
        <f t="shared" si="5"/>
        <v>A</v>
      </c>
      <c r="O818" s="3" t="str">
        <f t="shared" si="7"/>
        <v>A</v>
      </c>
      <c r="Q818" s="28">
        <f t="shared" si="6"/>
        <v>0.15060617579521626</v>
      </c>
      <c r="R818" s="28">
        <v>64.739321467774161</v>
      </c>
      <c r="S818" s="28">
        <f t="shared" si="2"/>
        <v>6.7662520168635817E-2</v>
      </c>
      <c r="T818" s="28">
        <v>77.218549940144683</v>
      </c>
      <c r="U818" s="28">
        <f t="shared" si="8"/>
        <v>7.283334253761263E-2</v>
      </c>
      <c r="V818" s="28">
        <v>72.989671842340556</v>
      </c>
    </row>
    <row r="819" spans="1:22" ht="14.25">
      <c r="A819" s="40" t="s">
        <v>2108</v>
      </c>
      <c r="B819" s="41">
        <v>26</v>
      </c>
      <c r="C819" s="42">
        <v>8693</v>
      </c>
      <c r="D819" s="27">
        <v>542</v>
      </c>
      <c r="E819" s="27">
        <v>4946</v>
      </c>
      <c r="F819" s="27">
        <v>309</v>
      </c>
      <c r="G819" s="27">
        <v>57</v>
      </c>
      <c r="H819" s="27">
        <v>635</v>
      </c>
      <c r="I819" s="27">
        <v>147</v>
      </c>
      <c r="J819" s="27">
        <v>2</v>
      </c>
      <c r="K819" s="27" t="s">
        <v>316</v>
      </c>
      <c r="L819" s="3" t="str">
        <f t="shared" si="0"/>
        <v>AAA</v>
      </c>
      <c r="M819" s="3" t="str">
        <f t="shared" si="1"/>
        <v>A</v>
      </c>
      <c r="N819" s="3" t="str">
        <f t="shared" si="5"/>
        <v>A</v>
      </c>
      <c r="O819" s="3" t="str">
        <f t="shared" si="7"/>
        <v>A</v>
      </c>
      <c r="Q819" s="28">
        <f t="shared" si="6"/>
        <v>5.8912814929929135E-2</v>
      </c>
      <c r="R819" s="28">
        <v>74.679132536077645</v>
      </c>
      <c r="S819" s="28">
        <f t="shared" si="2"/>
        <v>6.7662520168635817E-2</v>
      </c>
      <c r="T819" s="28">
        <v>77.556862540987879</v>
      </c>
      <c r="U819" s="28">
        <f t="shared" si="8"/>
        <v>5.9122552468575756E-2</v>
      </c>
      <c r="V819" s="28">
        <v>75.74891156408917</v>
      </c>
    </row>
    <row r="820" spans="1:22" ht="14.25">
      <c r="A820" s="40" t="s">
        <v>2109</v>
      </c>
      <c r="B820" s="41">
        <v>26</v>
      </c>
      <c r="C820" s="42">
        <v>9523</v>
      </c>
      <c r="D820" s="27">
        <v>596</v>
      </c>
      <c r="E820" s="27">
        <v>4223</v>
      </c>
      <c r="F820" s="27">
        <v>271</v>
      </c>
      <c r="G820" s="27">
        <v>45</v>
      </c>
      <c r="H820" s="27">
        <v>808</v>
      </c>
      <c r="I820" s="27">
        <v>200</v>
      </c>
      <c r="J820" s="27" t="s">
        <v>316</v>
      </c>
      <c r="K820" s="27">
        <v>3</v>
      </c>
      <c r="L820" s="3" t="str">
        <f t="shared" si="0"/>
        <v>AAA</v>
      </c>
      <c r="M820" s="3" t="str">
        <f t="shared" si="1"/>
        <v>A</v>
      </c>
      <c r="N820" s="3" t="str">
        <f t="shared" si="5"/>
        <v>A</v>
      </c>
      <c r="O820" s="3" t="str">
        <f t="shared" si="7"/>
        <v>A</v>
      </c>
      <c r="Q820" s="28">
        <f t="shared" si="6"/>
        <v>6.4537758722847699E-2</v>
      </c>
      <c r="R820" s="28">
        <v>73.064854991998601</v>
      </c>
      <c r="S820" s="28">
        <f t="shared" si="2"/>
        <v>6.7662520168635817E-2</v>
      </c>
      <c r="T820" s="28">
        <v>77.353874980481962</v>
      </c>
      <c r="U820" s="28">
        <f t="shared" si="8"/>
        <v>5.0480092817386864E-2</v>
      </c>
      <c r="V820" s="28">
        <v>78.005406378493831</v>
      </c>
    </row>
    <row r="821" spans="1:22" ht="14.25">
      <c r="A821" s="40" t="s">
        <v>2110</v>
      </c>
      <c r="B821" s="41">
        <v>25</v>
      </c>
      <c r="C821" s="42">
        <v>22755</v>
      </c>
      <c r="D821" s="27">
        <v>926</v>
      </c>
      <c r="E821" s="27">
        <v>26655</v>
      </c>
      <c r="F821" s="27">
        <v>476</v>
      </c>
      <c r="G821" s="27">
        <v>51</v>
      </c>
      <c r="H821" s="27" t="s">
        <v>791</v>
      </c>
      <c r="I821" s="27">
        <v>347</v>
      </c>
      <c r="J821" s="27" t="s">
        <v>316</v>
      </c>
      <c r="K821" s="27">
        <v>7</v>
      </c>
      <c r="L821" s="3" t="str">
        <f t="shared" si="0"/>
        <v>AAA</v>
      </c>
      <c r="M821" s="3" t="str">
        <f t="shared" si="1"/>
        <v>A</v>
      </c>
      <c r="N821" s="3" t="str">
        <f t="shared" si="5"/>
        <v>A</v>
      </c>
      <c r="O821" s="3" t="str">
        <f t="shared" si="7"/>
        <v>A</v>
      </c>
      <c r="Q821" s="28">
        <f t="shared" si="6"/>
        <v>0.15421156145525564</v>
      </c>
      <c r="R821" s="28">
        <v>57.274417897947643</v>
      </c>
      <c r="S821" s="28">
        <f t="shared" si="2"/>
        <v>6.5060115546765204E-2</v>
      </c>
      <c r="T821" s="28">
        <v>78.355800759902209</v>
      </c>
      <c r="U821" s="28">
        <f t="shared" si="8"/>
        <v>0.31862346058428764</v>
      </c>
      <c r="V821" s="28">
        <v>34.194351823893683</v>
      </c>
    </row>
    <row r="822" spans="1:22" ht="14.25">
      <c r="A822" s="40" t="s">
        <v>2111</v>
      </c>
      <c r="B822" s="41">
        <v>25</v>
      </c>
      <c r="C822" s="42">
        <v>92262</v>
      </c>
      <c r="D822" s="27" t="s">
        <v>2112</v>
      </c>
      <c r="E822" s="27">
        <v>22869</v>
      </c>
      <c r="F822" s="27" t="s">
        <v>2113</v>
      </c>
      <c r="G822" s="27">
        <v>36</v>
      </c>
      <c r="H822" s="27" t="s">
        <v>2114</v>
      </c>
      <c r="I822" s="27" t="s">
        <v>2115</v>
      </c>
      <c r="J822" s="27">
        <v>2</v>
      </c>
      <c r="K822" s="27" t="s">
        <v>316</v>
      </c>
      <c r="L822" s="3" t="str">
        <f t="shared" si="0"/>
        <v>AAA</v>
      </c>
      <c r="M822" s="3" t="str">
        <f t="shared" si="1"/>
        <v>A</v>
      </c>
      <c r="N822" s="3" t="str">
        <f t="shared" si="5"/>
        <v>A</v>
      </c>
      <c r="O822" s="3" t="str">
        <f t="shared" si="7"/>
        <v>A</v>
      </c>
      <c r="Q822" s="28">
        <f t="shared" si="6"/>
        <v>0.62526333038825732</v>
      </c>
      <c r="R822" s="28">
        <v>2.5810901723896178</v>
      </c>
      <c r="S822" s="28">
        <f t="shared" si="2"/>
        <v>6.5060115546765204E-2</v>
      </c>
      <c r="T822" s="28">
        <v>78.095560297715124</v>
      </c>
      <c r="U822" s="28">
        <f t="shared" si="8"/>
        <v>0.2733670951079375</v>
      </c>
      <c r="V822" s="28">
        <v>49.126215054519207</v>
      </c>
    </row>
    <row r="823" spans="1:22" ht="14.25">
      <c r="A823" s="40" t="s">
        <v>2116</v>
      </c>
      <c r="B823" s="41">
        <v>25</v>
      </c>
      <c r="C823" s="42">
        <v>27287</v>
      </c>
      <c r="D823" s="27">
        <v>687</v>
      </c>
      <c r="E823" s="27">
        <v>9063</v>
      </c>
      <c r="F823" s="27">
        <v>362</v>
      </c>
      <c r="G823" s="27">
        <v>53</v>
      </c>
      <c r="H823" s="27" t="s">
        <v>2117</v>
      </c>
      <c r="I823" s="27">
        <v>330</v>
      </c>
      <c r="J823" s="27" t="s">
        <v>316</v>
      </c>
      <c r="K823" s="27">
        <v>40</v>
      </c>
      <c r="L823" s="3" t="str">
        <f t="shared" si="0"/>
        <v>AAA</v>
      </c>
      <c r="M823" s="3" t="str">
        <f t="shared" si="1"/>
        <v>A</v>
      </c>
      <c r="N823" s="3" t="str">
        <f t="shared" si="5"/>
        <v>A</v>
      </c>
      <c r="O823" s="3" t="str">
        <f t="shared" si="7"/>
        <v>A</v>
      </c>
      <c r="Q823" s="28">
        <f t="shared" si="6"/>
        <v>0.18492510997273393</v>
      </c>
      <c r="R823" s="28">
        <v>40.584945359770373</v>
      </c>
      <c r="S823" s="28">
        <f t="shared" si="2"/>
        <v>6.5060115546765204E-2</v>
      </c>
      <c r="T823" s="28">
        <v>78.160620413261896</v>
      </c>
      <c r="U823" s="28">
        <f t="shared" si="8"/>
        <v>0.10833556268150062</v>
      </c>
      <c r="V823" s="28">
        <v>66.357689768929589</v>
      </c>
    </row>
    <row r="824" spans="1:22" ht="14.25">
      <c r="A824" s="40" t="s">
        <v>2118</v>
      </c>
      <c r="B824" s="41">
        <v>25</v>
      </c>
      <c r="C824" s="42">
        <v>24562</v>
      </c>
      <c r="D824" s="27">
        <v>426</v>
      </c>
      <c r="E824" s="27">
        <v>8657</v>
      </c>
      <c r="F824" s="27">
        <v>247</v>
      </c>
      <c r="G824" s="27">
        <v>59</v>
      </c>
      <c r="H824" s="27">
        <v>511</v>
      </c>
      <c r="I824" s="27">
        <v>114</v>
      </c>
      <c r="J824" s="27" t="s">
        <v>316</v>
      </c>
      <c r="K824" s="27">
        <v>26</v>
      </c>
      <c r="L824" s="3" t="str">
        <f t="shared" si="0"/>
        <v>AAA</v>
      </c>
      <c r="M824" s="3" t="str">
        <f t="shared" si="1"/>
        <v>A</v>
      </c>
      <c r="N824" s="3" t="str">
        <f t="shared" si="5"/>
        <v>A</v>
      </c>
      <c r="O824" s="3" t="str">
        <f t="shared" si="7"/>
        <v>A</v>
      </c>
      <c r="Q824" s="28">
        <f t="shared" si="6"/>
        <v>0.16645767402610367</v>
      </c>
      <c r="R824" s="28">
        <v>52.702422920819146</v>
      </c>
      <c r="S824" s="28">
        <f t="shared" si="2"/>
        <v>6.5060115546765204E-2</v>
      </c>
      <c r="T824" s="28">
        <v>78.225680528808667</v>
      </c>
      <c r="U824" s="28">
        <f t="shared" si="8"/>
        <v>0.10348239723422166</v>
      </c>
      <c r="V824" s="28">
        <v>67.310906449378763</v>
      </c>
    </row>
    <row r="825" spans="1:22" ht="14.25">
      <c r="A825" s="40" t="s">
        <v>2119</v>
      </c>
      <c r="B825" s="41">
        <v>25</v>
      </c>
      <c r="C825" s="42">
        <v>20922</v>
      </c>
      <c r="D825" s="27">
        <v>827</v>
      </c>
      <c r="E825" s="27">
        <v>8422</v>
      </c>
      <c r="F825" s="27">
        <v>337</v>
      </c>
      <c r="G825" s="27">
        <v>40</v>
      </c>
      <c r="H825" s="27" t="s">
        <v>2120</v>
      </c>
      <c r="I825" s="27">
        <v>212</v>
      </c>
      <c r="J825" s="27" t="s">
        <v>316</v>
      </c>
      <c r="K825" s="27">
        <v>26</v>
      </c>
      <c r="L825" s="3" t="str">
        <f t="shared" si="0"/>
        <v>AAA</v>
      </c>
      <c r="M825" s="3" t="str">
        <f t="shared" si="1"/>
        <v>A</v>
      </c>
      <c r="N825" s="3" t="str">
        <f t="shared" si="5"/>
        <v>A</v>
      </c>
      <c r="O825" s="3" t="str">
        <f t="shared" si="7"/>
        <v>A</v>
      </c>
      <c r="Q825" s="28">
        <f t="shared" si="6"/>
        <v>0.14178924582583424</v>
      </c>
      <c r="R825" s="28">
        <v>67.682115857170572</v>
      </c>
      <c r="S825" s="28">
        <f t="shared" si="2"/>
        <v>6.5060115546765204E-2</v>
      </c>
      <c r="T825" s="28">
        <v>78.485920990995751</v>
      </c>
      <c r="U825" s="28">
        <f t="shared" si="8"/>
        <v>0.10067329900734837</v>
      </c>
      <c r="V825" s="28">
        <v>68.023783857702369</v>
      </c>
    </row>
    <row r="826" spans="1:22" ht="14.25">
      <c r="A826" s="40" t="s">
        <v>2121</v>
      </c>
      <c r="B826" s="41">
        <v>25</v>
      </c>
      <c r="C826" s="42">
        <v>24296</v>
      </c>
      <c r="D826" s="27">
        <v>422</v>
      </c>
      <c r="E826" s="27">
        <v>6696</v>
      </c>
      <c r="F826" s="27">
        <v>191</v>
      </c>
      <c r="G826" s="27">
        <v>47</v>
      </c>
      <c r="H826" s="27">
        <v>537</v>
      </c>
      <c r="I826" s="27">
        <v>112</v>
      </c>
      <c r="J826" s="27" t="s">
        <v>316</v>
      </c>
      <c r="K826" s="27">
        <v>20</v>
      </c>
      <c r="L826" s="3" t="str">
        <f t="shared" si="0"/>
        <v>AAA</v>
      </c>
      <c r="M826" s="3" t="str">
        <f t="shared" si="1"/>
        <v>A</v>
      </c>
      <c r="N826" s="3" t="str">
        <f t="shared" si="5"/>
        <v>A</v>
      </c>
      <c r="O826" s="3" t="str">
        <f t="shared" si="7"/>
        <v>A</v>
      </c>
      <c r="Q826" s="28">
        <f t="shared" si="6"/>
        <v>0.16465498119608399</v>
      </c>
      <c r="R826" s="28">
        <v>53.197248548578123</v>
      </c>
      <c r="S826" s="28">
        <f t="shared" si="2"/>
        <v>6.5060115546765204E-2</v>
      </c>
      <c r="T826" s="28">
        <v>78.290740644355438</v>
      </c>
      <c r="U826" s="28">
        <f t="shared" si="8"/>
        <v>8.0041369051674735E-2</v>
      </c>
      <c r="V826" s="28">
        <v>71.686047053710269</v>
      </c>
    </row>
    <row r="827" spans="1:22" ht="14.25">
      <c r="A827" s="40" t="s">
        <v>2122</v>
      </c>
      <c r="B827" s="41">
        <v>25</v>
      </c>
      <c r="C827" s="42">
        <v>7721</v>
      </c>
      <c r="D827" s="27">
        <v>221</v>
      </c>
      <c r="E827" s="27">
        <v>6688</v>
      </c>
      <c r="F827" s="27">
        <v>191</v>
      </c>
      <c r="G827" s="27">
        <v>87</v>
      </c>
      <c r="H827" s="27">
        <v>162</v>
      </c>
      <c r="I827" s="27">
        <v>55</v>
      </c>
      <c r="J827" s="27">
        <v>32</v>
      </c>
      <c r="K827" s="27" t="s">
        <v>316</v>
      </c>
      <c r="L827" s="3" t="str">
        <f t="shared" si="0"/>
        <v>AAA</v>
      </c>
      <c r="M827" s="3" t="str">
        <f t="shared" si="1"/>
        <v>A</v>
      </c>
      <c r="N827" s="3" t="str">
        <f t="shared" si="5"/>
        <v>A</v>
      </c>
      <c r="O827" s="3" t="str">
        <f t="shared" si="7"/>
        <v>A</v>
      </c>
      <c r="Q827" s="28">
        <f t="shared" si="6"/>
        <v>5.2325531355571477E-2</v>
      </c>
      <c r="R827" s="28">
        <v>76.617501721198849</v>
      </c>
      <c r="S827" s="28">
        <f t="shared" si="2"/>
        <v>6.5060115546765204E-2</v>
      </c>
      <c r="T827" s="28">
        <v>78.876281684276378</v>
      </c>
      <c r="U827" s="28">
        <f t="shared" si="8"/>
        <v>7.9945740175866281E-2</v>
      </c>
      <c r="V827" s="28">
        <v>71.765992793886141</v>
      </c>
    </row>
    <row r="828" spans="1:22" ht="14.25">
      <c r="A828" s="40" t="s">
        <v>2123</v>
      </c>
      <c r="B828" s="41">
        <v>25</v>
      </c>
      <c r="C828" s="42">
        <v>20567</v>
      </c>
      <c r="D828" s="27">
        <v>588</v>
      </c>
      <c r="E828" s="27">
        <v>6598</v>
      </c>
      <c r="F828" s="27">
        <v>189</v>
      </c>
      <c r="G828" s="27">
        <v>32</v>
      </c>
      <c r="H828" s="27">
        <v>762</v>
      </c>
      <c r="I828" s="27">
        <v>70</v>
      </c>
      <c r="J828" s="27">
        <v>64</v>
      </c>
      <c r="K828" s="27" t="s">
        <v>316</v>
      </c>
      <c r="L828" s="3" t="str">
        <f t="shared" si="0"/>
        <v>AAA</v>
      </c>
      <c r="M828" s="3" t="str">
        <f t="shared" si="1"/>
        <v>A</v>
      </c>
      <c r="N828" s="3" t="str">
        <f t="shared" si="5"/>
        <v>A</v>
      </c>
      <c r="O828" s="3" t="str">
        <f t="shared" si="7"/>
        <v>A</v>
      </c>
      <c r="Q828" s="28">
        <f t="shared" si="6"/>
        <v>0.13938339637223654</v>
      </c>
      <c r="R828" s="28">
        <v>69.791930618283615</v>
      </c>
      <c r="S828" s="28">
        <f t="shared" si="2"/>
        <v>6.5060115546765204E-2</v>
      </c>
      <c r="T828" s="28">
        <v>78.550981106542523</v>
      </c>
      <c r="U828" s="28">
        <f t="shared" si="8"/>
        <v>7.8869915323021192E-2</v>
      </c>
      <c r="V828" s="28">
        <v>72.003152405891115</v>
      </c>
    </row>
    <row r="829" spans="1:22" ht="14.25">
      <c r="A829" s="40" t="s">
        <v>2124</v>
      </c>
      <c r="B829" s="41">
        <v>25</v>
      </c>
      <c r="C829" s="42">
        <v>9455</v>
      </c>
      <c r="D829" s="27">
        <v>620</v>
      </c>
      <c r="E829" s="27">
        <v>5553</v>
      </c>
      <c r="F829" s="27">
        <v>370</v>
      </c>
      <c r="G829" s="27">
        <v>59</v>
      </c>
      <c r="H829" s="27">
        <v>558</v>
      </c>
      <c r="I829" s="27">
        <v>94</v>
      </c>
      <c r="J829" s="27" t="s">
        <v>316</v>
      </c>
      <c r="K829" s="27">
        <v>9</v>
      </c>
      <c r="L829" s="3" t="str">
        <f t="shared" si="0"/>
        <v>AAA</v>
      </c>
      <c r="M829" s="3" t="str">
        <f t="shared" si="1"/>
        <v>A</v>
      </c>
      <c r="N829" s="3" t="str">
        <f t="shared" si="5"/>
        <v>A</v>
      </c>
      <c r="O829" s="3" t="str">
        <f t="shared" si="7"/>
        <v>A</v>
      </c>
      <c r="Q829" s="28">
        <f t="shared" si="6"/>
        <v>6.4076919954271241E-2</v>
      </c>
      <c r="R829" s="28">
        <v>73.321759051398558</v>
      </c>
      <c r="S829" s="28">
        <f t="shared" si="2"/>
        <v>6.5060115546765204E-2</v>
      </c>
      <c r="T829" s="28">
        <v>78.681101337636065</v>
      </c>
      <c r="U829" s="28">
        <f t="shared" si="8"/>
        <v>6.6378393420542081E-2</v>
      </c>
      <c r="V829" s="28">
        <v>74.305561034293262</v>
      </c>
    </row>
    <row r="830" spans="1:22" ht="14.25">
      <c r="A830" s="40" t="s">
        <v>2125</v>
      </c>
      <c r="B830" s="41">
        <v>25</v>
      </c>
      <c r="C830" s="42">
        <v>9292</v>
      </c>
      <c r="D830" s="27">
        <v>626</v>
      </c>
      <c r="E830" s="27">
        <v>5246</v>
      </c>
      <c r="F830" s="27">
        <v>350</v>
      </c>
      <c r="G830" s="27">
        <v>56</v>
      </c>
      <c r="H830" s="27">
        <v>779</v>
      </c>
      <c r="I830" s="27">
        <v>201</v>
      </c>
      <c r="J830" s="27">
        <v>6</v>
      </c>
      <c r="K830" s="27" t="s">
        <v>316</v>
      </c>
      <c r="L830" s="3" t="str">
        <f t="shared" si="0"/>
        <v>AAA</v>
      </c>
      <c r="M830" s="3" t="str">
        <f t="shared" si="1"/>
        <v>A</v>
      </c>
      <c r="N830" s="3" t="str">
        <f t="shared" si="5"/>
        <v>A</v>
      </c>
      <c r="O830" s="3" t="str">
        <f t="shared" si="7"/>
        <v>A</v>
      </c>
      <c r="Q830" s="28">
        <f t="shared" si="6"/>
        <v>6.297226231783061E-2</v>
      </c>
      <c r="R830" s="28">
        <v>73.448767571426373</v>
      </c>
      <c r="S830" s="28">
        <f t="shared" si="2"/>
        <v>6.5060115546765204E-2</v>
      </c>
      <c r="T830" s="28">
        <v>78.746161453182836</v>
      </c>
      <c r="U830" s="28">
        <f t="shared" si="8"/>
        <v>6.2708635311392716E-2</v>
      </c>
      <c r="V830" s="28">
        <v>75.136109774299129</v>
      </c>
    </row>
    <row r="831" spans="1:22" ht="14.25">
      <c r="A831" s="40" t="s">
        <v>2126</v>
      </c>
      <c r="B831" s="41">
        <v>25</v>
      </c>
      <c r="C831" s="42">
        <v>22469</v>
      </c>
      <c r="D831" s="27">
        <v>822</v>
      </c>
      <c r="E831" s="27">
        <v>4669</v>
      </c>
      <c r="F831" s="27">
        <v>311</v>
      </c>
      <c r="G831" s="27">
        <v>37</v>
      </c>
      <c r="H831" s="27" t="s">
        <v>2127</v>
      </c>
      <c r="I831" s="27">
        <v>378</v>
      </c>
      <c r="J831" s="27" t="s">
        <v>316</v>
      </c>
      <c r="K831" s="27" t="s">
        <v>316</v>
      </c>
      <c r="L831" s="3" t="str">
        <f t="shared" si="0"/>
        <v>AAA</v>
      </c>
      <c r="M831" s="3" t="str">
        <f t="shared" si="1"/>
        <v>A</v>
      </c>
      <c r="N831" s="3" t="str">
        <f t="shared" si="5"/>
        <v>A</v>
      </c>
      <c r="O831" s="3" t="str">
        <f t="shared" si="7"/>
        <v>A</v>
      </c>
      <c r="Q831" s="28">
        <f t="shared" si="6"/>
        <v>0.15227332781094877</v>
      </c>
      <c r="R831" s="28">
        <v>62.021545161216622</v>
      </c>
      <c r="S831" s="28">
        <f t="shared" si="2"/>
        <v>6.5060115546765204E-2</v>
      </c>
      <c r="T831" s="28">
        <v>78.42086087544898</v>
      </c>
      <c r="U831" s="28">
        <f t="shared" si="8"/>
        <v>5.581140264370809E-2</v>
      </c>
      <c r="V831" s="28">
        <v>76.607706683286963</v>
      </c>
    </row>
    <row r="832" spans="1:22" ht="14.25">
      <c r="A832" s="40" t="s">
        <v>2128</v>
      </c>
      <c r="B832" s="41">
        <v>25</v>
      </c>
      <c r="C832" s="42">
        <v>20224</v>
      </c>
      <c r="D832" s="27">
        <v>688</v>
      </c>
      <c r="E832" s="27">
        <v>4283</v>
      </c>
      <c r="F832" s="27">
        <v>292</v>
      </c>
      <c r="G832" s="27">
        <v>42</v>
      </c>
      <c r="H832" s="27">
        <v>770</v>
      </c>
      <c r="I832" s="27">
        <v>148</v>
      </c>
      <c r="J832" s="27">
        <v>23</v>
      </c>
      <c r="K832" s="27" t="s">
        <v>316</v>
      </c>
      <c r="L832" s="3" t="str">
        <f t="shared" si="0"/>
        <v>AAA</v>
      </c>
      <c r="M832" s="3" t="str">
        <f t="shared" si="1"/>
        <v>A</v>
      </c>
      <c r="N832" s="3" t="str">
        <f t="shared" si="5"/>
        <v>A</v>
      </c>
      <c r="O832" s="3" t="str">
        <f t="shared" si="7"/>
        <v>A</v>
      </c>
      <c r="Q832" s="28">
        <f t="shared" si="6"/>
        <v>0.13705887140721115</v>
      </c>
      <c r="R832" s="28">
        <v>71.856691612727573</v>
      </c>
      <c r="S832" s="28">
        <f t="shared" si="2"/>
        <v>6.5060115546765204E-2</v>
      </c>
      <c r="T832" s="28">
        <v>78.616041222089294</v>
      </c>
      <c r="U832" s="28">
        <f t="shared" si="8"/>
        <v>5.1197309385950254E-2</v>
      </c>
      <c r="V832" s="28">
        <v>77.191891531991345</v>
      </c>
    </row>
    <row r="833" spans="1:22" ht="14.25">
      <c r="A833" s="40" t="s">
        <v>2129</v>
      </c>
      <c r="B833" s="41">
        <v>25</v>
      </c>
      <c r="C833" s="42">
        <v>7243</v>
      </c>
      <c r="D833" s="27">
        <v>489</v>
      </c>
      <c r="E833" s="27">
        <v>4243</v>
      </c>
      <c r="F833" s="27">
        <v>289</v>
      </c>
      <c r="G833" s="27">
        <v>59</v>
      </c>
      <c r="H833" s="27">
        <v>630</v>
      </c>
      <c r="I833" s="27">
        <v>150</v>
      </c>
      <c r="J833" s="27" t="s">
        <v>316</v>
      </c>
      <c r="K833" s="27">
        <v>24</v>
      </c>
      <c r="L833" s="3" t="str">
        <f t="shared" si="0"/>
        <v>AAA</v>
      </c>
      <c r="M833" s="3" t="str">
        <f t="shared" si="1"/>
        <v>A</v>
      </c>
      <c r="N833" s="3" t="str">
        <f t="shared" si="5"/>
        <v>A</v>
      </c>
      <c r="O833" s="3" t="str">
        <f t="shared" si="7"/>
        <v>A</v>
      </c>
      <c r="Q833" s="28">
        <f t="shared" si="6"/>
        <v>4.9086105894107522E-2</v>
      </c>
      <c r="R833" s="28">
        <v>77.367977655825612</v>
      </c>
      <c r="S833" s="28">
        <f t="shared" si="2"/>
        <v>6.5060115546765204E-2</v>
      </c>
      <c r="T833" s="28">
        <v>78.941341799823149</v>
      </c>
      <c r="U833" s="28">
        <f t="shared" si="8"/>
        <v>5.0719165006907985E-2</v>
      </c>
      <c r="V833" s="28">
        <v>77.853738981461632</v>
      </c>
    </row>
    <row r="834" spans="1:22" ht="14.25">
      <c r="A834" s="40" t="s">
        <v>2130</v>
      </c>
      <c r="B834" s="41">
        <v>24</v>
      </c>
      <c r="C834" s="42">
        <v>20863</v>
      </c>
      <c r="D834" s="27">
        <v>623</v>
      </c>
      <c r="E834" s="27">
        <v>22878</v>
      </c>
      <c r="F834" s="27">
        <v>349</v>
      </c>
      <c r="G834" s="27">
        <v>57</v>
      </c>
      <c r="H834" s="27">
        <v>798</v>
      </c>
      <c r="I834" s="27">
        <v>188</v>
      </c>
      <c r="J834" s="27">
        <v>2</v>
      </c>
      <c r="K834" s="27" t="s">
        <v>316</v>
      </c>
      <c r="L834" s="3" t="str">
        <f t="shared" si="0"/>
        <v>AAA</v>
      </c>
      <c r="M834" s="3" t="str">
        <f t="shared" si="1"/>
        <v>A</v>
      </c>
      <c r="N834" s="3" t="str">
        <f t="shared" si="5"/>
        <v>A</v>
      </c>
      <c r="O834" s="3" t="str">
        <f t="shared" si="7"/>
        <v>A</v>
      </c>
      <c r="Q834" s="28">
        <f t="shared" si="6"/>
        <v>0.14138940042368703</v>
      </c>
      <c r="R834" s="28">
        <v>68.106561917110938</v>
      </c>
      <c r="S834" s="28">
        <f t="shared" si="2"/>
        <v>6.2457710924894598E-2</v>
      </c>
      <c r="T834" s="28">
        <v>79.823556966637241</v>
      </c>
      <c r="U834" s="28">
        <f t="shared" si="8"/>
        <v>0.27347467759322203</v>
      </c>
      <c r="V834" s="28">
        <v>48.852847959411271</v>
      </c>
    </row>
    <row r="835" spans="1:22" ht="14.25">
      <c r="A835" s="40" t="s">
        <v>2131</v>
      </c>
      <c r="B835" s="41">
        <v>24</v>
      </c>
      <c r="C835" s="42">
        <v>22523</v>
      </c>
      <c r="D835" s="27">
        <v>693</v>
      </c>
      <c r="E835" s="27">
        <v>22623</v>
      </c>
      <c r="F835" s="27">
        <v>372</v>
      </c>
      <c r="G835" s="27">
        <v>54</v>
      </c>
      <c r="H835" s="27">
        <v>911</v>
      </c>
      <c r="I835" s="27">
        <v>273</v>
      </c>
      <c r="J835" s="27">
        <v>2</v>
      </c>
      <c r="K835" s="27" t="s">
        <v>316</v>
      </c>
      <c r="L835" s="3" t="str">
        <f t="shared" si="0"/>
        <v>AAA</v>
      </c>
      <c r="M835" s="3" t="str">
        <f t="shared" si="1"/>
        <v>A</v>
      </c>
      <c r="N835" s="3" t="str">
        <f t="shared" si="5"/>
        <v>A</v>
      </c>
      <c r="O835" s="3" t="str">
        <f t="shared" si="7"/>
        <v>A</v>
      </c>
      <c r="Q835" s="28">
        <f t="shared" si="6"/>
        <v>0.15263928800952417</v>
      </c>
      <c r="R835" s="28">
        <v>61.259460155846156</v>
      </c>
      <c r="S835" s="28">
        <f t="shared" si="2"/>
        <v>6.2457710924894598E-2</v>
      </c>
      <c r="T835" s="28">
        <v>79.573726122937686</v>
      </c>
      <c r="U835" s="28">
        <f t="shared" si="8"/>
        <v>0.27042650717682759</v>
      </c>
      <c r="V835" s="28">
        <v>53.204176973666435</v>
      </c>
    </row>
    <row r="836" spans="1:22" ht="14.25">
      <c r="A836" s="40" t="s">
        <v>2132</v>
      </c>
      <c r="B836" s="41">
        <v>24</v>
      </c>
      <c r="C836" s="42">
        <v>20201</v>
      </c>
      <c r="D836" s="27">
        <v>828</v>
      </c>
      <c r="E836" s="27">
        <v>9061</v>
      </c>
      <c r="F836" s="27">
        <v>378</v>
      </c>
      <c r="G836" s="27">
        <v>45</v>
      </c>
      <c r="H836" s="27" t="s">
        <v>2133</v>
      </c>
      <c r="I836" s="27">
        <v>341</v>
      </c>
      <c r="J836" s="27" t="s">
        <v>316</v>
      </c>
      <c r="K836" s="27">
        <v>4</v>
      </c>
      <c r="L836" s="3" t="str">
        <f t="shared" si="0"/>
        <v>AAA</v>
      </c>
      <c r="M836" s="3" t="str">
        <f t="shared" si="1"/>
        <v>A</v>
      </c>
      <c r="N836" s="3" t="str">
        <f t="shared" si="5"/>
        <v>A</v>
      </c>
      <c r="O836" s="3" t="str">
        <f t="shared" si="7"/>
        <v>A</v>
      </c>
      <c r="Q836" s="28">
        <f t="shared" si="6"/>
        <v>0.13690299947078088</v>
      </c>
      <c r="R836" s="28">
        <v>72.130646706564846</v>
      </c>
      <c r="S836" s="28">
        <f t="shared" si="2"/>
        <v>6.2457710924894598E-2</v>
      </c>
      <c r="T836" s="28">
        <v>79.88601467756213</v>
      </c>
      <c r="U836" s="28">
        <f t="shared" si="8"/>
        <v>0.10831165546254852</v>
      </c>
      <c r="V836" s="28">
        <v>66.466001424392132</v>
      </c>
    </row>
    <row r="837" spans="1:22" ht="14.25">
      <c r="A837" s="40" t="s">
        <v>2134</v>
      </c>
      <c r="B837" s="41">
        <v>24</v>
      </c>
      <c r="C837" s="42">
        <v>25529</v>
      </c>
      <c r="D837" s="27">
        <v>456</v>
      </c>
      <c r="E837" s="27">
        <v>8959</v>
      </c>
      <c r="F837" s="27">
        <v>263</v>
      </c>
      <c r="G837" s="27">
        <v>58</v>
      </c>
      <c r="H837" s="27" t="s">
        <v>2135</v>
      </c>
      <c r="I837" s="27">
        <v>170</v>
      </c>
      <c r="J837" s="27" t="s">
        <v>316</v>
      </c>
      <c r="K837" s="27" t="s">
        <v>316</v>
      </c>
      <c r="L837" s="3" t="str">
        <f t="shared" si="0"/>
        <v>AAA</v>
      </c>
      <c r="M837" s="3" t="str">
        <f t="shared" si="1"/>
        <v>A</v>
      </c>
      <c r="N837" s="3" t="str">
        <f t="shared" si="5"/>
        <v>A</v>
      </c>
      <c r="O837" s="3" t="str">
        <f t="shared" si="7"/>
        <v>A</v>
      </c>
      <c r="Q837" s="28">
        <f t="shared" si="6"/>
        <v>0.17301107239688951</v>
      </c>
      <c r="R837" s="28">
        <v>48.459195742825656</v>
      </c>
      <c r="S837" s="28">
        <f t="shared" si="2"/>
        <v>6.2457710924894598E-2</v>
      </c>
      <c r="T837" s="28">
        <v>79.261437568313241</v>
      </c>
      <c r="U837" s="28">
        <f t="shared" si="8"/>
        <v>0.10709238729599074</v>
      </c>
      <c r="V837" s="28">
        <v>66.680401363954687</v>
      </c>
    </row>
    <row r="838" spans="1:22" ht="14.25">
      <c r="A838" s="40" t="s">
        <v>2136</v>
      </c>
      <c r="B838" s="41">
        <v>24</v>
      </c>
      <c r="C838" s="42">
        <v>22669</v>
      </c>
      <c r="D838" s="27">
        <v>242</v>
      </c>
      <c r="E838" s="27">
        <v>7424</v>
      </c>
      <c r="F838" s="27">
        <v>218</v>
      </c>
      <c r="G838" s="27">
        <v>64</v>
      </c>
      <c r="H838" s="27">
        <v>392</v>
      </c>
      <c r="I838" s="27">
        <v>92</v>
      </c>
      <c r="J838" s="27" t="s">
        <v>316</v>
      </c>
      <c r="K838" s="27">
        <v>7</v>
      </c>
      <c r="L838" s="3" t="str">
        <f t="shared" si="0"/>
        <v>AAA</v>
      </c>
      <c r="M838" s="3" t="str">
        <f t="shared" si="1"/>
        <v>A</v>
      </c>
      <c r="N838" s="3" t="str">
        <f t="shared" si="5"/>
        <v>A</v>
      </c>
      <c r="O838" s="3" t="str">
        <f t="shared" si="7"/>
        <v>A</v>
      </c>
      <c r="Q838" s="28">
        <f t="shared" si="6"/>
        <v>0.15362873595382071</v>
      </c>
      <c r="R838" s="28">
        <v>58.350571301143681</v>
      </c>
      <c r="S838" s="28">
        <f t="shared" si="2"/>
        <v>6.2457710924894598E-2</v>
      </c>
      <c r="T838" s="28">
        <v>79.448810701087908</v>
      </c>
      <c r="U838" s="28">
        <f t="shared" si="8"/>
        <v>8.8743596750243917E-2</v>
      </c>
      <c r="V838" s="28">
        <v>69.987893384322732</v>
      </c>
    </row>
    <row r="839" spans="1:22" ht="14.25">
      <c r="A839" s="40" t="s">
        <v>2137</v>
      </c>
      <c r="B839" s="41">
        <v>24</v>
      </c>
      <c r="C839" s="42">
        <v>25080</v>
      </c>
      <c r="D839" s="27">
        <v>628</v>
      </c>
      <c r="E839" s="27">
        <v>7280</v>
      </c>
      <c r="F839" s="27">
        <v>303</v>
      </c>
      <c r="G839" s="27">
        <v>48</v>
      </c>
      <c r="H839" s="27">
        <v>875</v>
      </c>
      <c r="I839" s="27">
        <v>200</v>
      </c>
      <c r="J839" s="27" t="s">
        <v>316</v>
      </c>
      <c r="K839" s="27">
        <v>7</v>
      </c>
      <c r="L839" s="3" t="str">
        <f t="shared" si="0"/>
        <v>AAA</v>
      </c>
      <c r="M839" s="3" t="str">
        <f t="shared" si="1"/>
        <v>A</v>
      </c>
      <c r="N839" s="3" t="str">
        <f t="shared" si="5"/>
        <v>A</v>
      </c>
      <c r="O839" s="3" t="str">
        <f t="shared" si="7"/>
        <v>A</v>
      </c>
      <c r="Q839" s="28">
        <f t="shared" si="6"/>
        <v>0.16996818111614201</v>
      </c>
      <c r="R839" s="28">
        <v>50.685189312904974</v>
      </c>
      <c r="S839" s="28">
        <f t="shared" si="2"/>
        <v>6.2457710924894598E-2</v>
      </c>
      <c r="T839" s="28">
        <v>79.32389527923813</v>
      </c>
      <c r="U839" s="28">
        <f t="shared" si="8"/>
        <v>8.7022276985691774E-2</v>
      </c>
      <c r="V839" s="28">
        <v>70.42501297564317</v>
      </c>
    </row>
    <row r="840" spans="1:22" ht="14.25">
      <c r="A840" s="40" t="s">
        <v>2138</v>
      </c>
      <c r="B840" s="41">
        <v>24</v>
      </c>
      <c r="C840" s="42">
        <v>22492</v>
      </c>
      <c r="D840" s="27">
        <v>892</v>
      </c>
      <c r="E840" s="27">
        <v>6622</v>
      </c>
      <c r="F840" s="27">
        <v>472</v>
      </c>
      <c r="G840" s="27">
        <v>53</v>
      </c>
      <c r="H840" s="27" t="s">
        <v>2139</v>
      </c>
      <c r="I840" s="27">
        <v>340</v>
      </c>
      <c r="J840" s="27" t="s">
        <v>316</v>
      </c>
      <c r="K840" s="27">
        <v>26</v>
      </c>
      <c r="L840" s="3" t="str">
        <f t="shared" si="0"/>
        <v>AAA</v>
      </c>
      <c r="M840" s="3" t="str">
        <f t="shared" si="1"/>
        <v>A</v>
      </c>
      <c r="N840" s="3" t="str">
        <f t="shared" si="5"/>
        <v>A</v>
      </c>
      <c r="O840" s="3" t="str">
        <f t="shared" si="7"/>
        <v>A</v>
      </c>
      <c r="Q840" s="28">
        <f t="shared" si="6"/>
        <v>0.15242919974737903</v>
      </c>
      <c r="R840" s="28">
        <v>61.71697139743187</v>
      </c>
      <c r="S840" s="28">
        <f t="shared" si="2"/>
        <v>6.2457710924894598E-2</v>
      </c>
      <c r="T840" s="28">
        <v>79.636183833862574</v>
      </c>
      <c r="U840" s="28">
        <f t="shared" si="8"/>
        <v>7.9156801950446554E-2</v>
      </c>
      <c r="V840" s="28">
        <v>71.845149595836588</v>
      </c>
    </row>
    <row r="841" spans="1:22" ht="14.25">
      <c r="A841" s="40" t="s">
        <v>2140</v>
      </c>
      <c r="B841" s="41">
        <v>24</v>
      </c>
      <c r="C841" s="42">
        <v>27282</v>
      </c>
      <c r="D841" s="27">
        <v>720</v>
      </c>
      <c r="E841" s="27">
        <v>6282</v>
      </c>
      <c r="F841" s="27">
        <v>262</v>
      </c>
      <c r="G841" s="27">
        <v>36</v>
      </c>
      <c r="H841" s="27" t="s">
        <v>2141</v>
      </c>
      <c r="I841" s="27">
        <v>438</v>
      </c>
      <c r="J841" s="27">
        <v>2</v>
      </c>
      <c r="K841" s="27" t="s">
        <v>316</v>
      </c>
      <c r="L841" s="3" t="str">
        <f t="shared" si="0"/>
        <v>AAA</v>
      </c>
      <c r="M841" s="3" t="str">
        <f t="shared" si="1"/>
        <v>A</v>
      </c>
      <c r="N841" s="3" t="str">
        <f t="shared" si="5"/>
        <v>A</v>
      </c>
      <c r="O841" s="3" t="str">
        <f t="shared" si="7"/>
        <v>A</v>
      </c>
      <c r="Q841" s="28">
        <f t="shared" si="6"/>
        <v>0.18489122476916214</v>
      </c>
      <c r="R841" s="28">
        <v>40.769836584539533</v>
      </c>
      <c r="S841" s="28">
        <f t="shared" si="2"/>
        <v>6.2457710924894598E-2</v>
      </c>
      <c r="T841" s="28">
        <v>79.198979857388352</v>
      </c>
      <c r="U841" s="28">
        <f t="shared" si="8"/>
        <v>7.5092574728587325E-2</v>
      </c>
      <c r="V841" s="28">
        <v>72.693652657275507</v>
      </c>
    </row>
    <row r="842" spans="1:22" ht="14.25">
      <c r="A842" s="40" t="s">
        <v>2142</v>
      </c>
      <c r="B842" s="41">
        <v>24</v>
      </c>
      <c r="C842" s="42">
        <v>22993</v>
      </c>
      <c r="D842" s="27">
        <v>857</v>
      </c>
      <c r="E842" s="27">
        <v>5553</v>
      </c>
      <c r="F842" s="27">
        <v>397</v>
      </c>
      <c r="G842" s="27">
        <v>46</v>
      </c>
      <c r="H842" s="27" t="s">
        <v>2143</v>
      </c>
      <c r="I842" s="27">
        <v>342</v>
      </c>
      <c r="J842" s="27" t="s">
        <v>316</v>
      </c>
      <c r="K842" s="27">
        <v>27</v>
      </c>
      <c r="L842" s="3" t="str">
        <f t="shared" si="0"/>
        <v>AAA</v>
      </c>
      <c r="M842" s="3" t="str">
        <f t="shared" si="1"/>
        <v>A</v>
      </c>
      <c r="N842" s="3" t="str">
        <f t="shared" si="5"/>
        <v>A</v>
      </c>
      <c r="O842" s="3" t="str">
        <f t="shared" si="7"/>
        <v>A</v>
      </c>
      <c r="Q842" s="28">
        <f t="shared" si="6"/>
        <v>0.15582449714527324</v>
      </c>
      <c r="R842" s="28">
        <v>54.1740776430645</v>
      </c>
      <c r="S842" s="28">
        <f t="shared" si="2"/>
        <v>6.2457710924894598E-2</v>
      </c>
      <c r="T842" s="28">
        <v>79.386352990163019</v>
      </c>
      <c r="U842" s="28">
        <f t="shared" si="8"/>
        <v>6.6378393420542081E-2</v>
      </c>
      <c r="V842" s="28">
        <v>74.239182640872727</v>
      </c>
    </row>
    <row r="843" spans="1:22" ht="14.25">
      <c r="A843" s="40" t="s">
        <v>2144</v>
      </c>
      <c r="B843" s="41">
        <v>24</v>
      </c>
      <c r="C843" s="42">
        <v>8796</v>
      </c>
      <c r="D843" s="27">
        <v>267</v>
      </c>
      <c r="E843" s="27">
        <v>4842</v>
      </c>
      <c r="F843" s="27">
        <v>202</v>
      </c>
      <c r="G843" s="27">
        <v>55</v>
      </c>
      <c r="H843" s="27">
        <v>620</v>
      </c>
      <c r="I843" s="27">
        <v>182</v>
      </c>
      <c r="J843" s="27">
        <v>4</v>
      </c>
      <c r="K843" s="27" t="s">
        <v>316</v>
      </c>
      <c r="L843" s="3" t="str">
        <f t="shared" si="0"/>
        <v>AAA</v>
      </c>
      <c r="M843" s="3" t="str">
        <f t="shared" si="1"/>
        <v>A</v>
      </c>
      <c r="N843" s="3" t="str">
        <f t="shared" si="5"/>
        <v>A</v>
      </c>
      <c r="O843" s="3" t="str">
        <f t="shared" si="7"/>
        <v>A</v>
      </c>
      <c r="Q843" s="28">
        <f t="shared" si="6"/>
        <v>5.9610850123508183E-2</v>
      </c>
      <c r="R843" s="28">
        <v>74.501851928030717</v>
      </c>
      <c r="S843" s="28">
        <f t="shared" si="2"/>
        <v>6.2457710924894598E-2</v>
      </c>
      <c r="T843" s="28">
        <v>79.948472388487019</v>
      </c>
      <c r="U843" s="28">
        <f t="shared" si="8"/>
        <v>5.7879377083065869E-2</v>
      </c>
      <c r="V843" s="28">
        <v>75.92430687593135</v>
      </c>
    </row>
    <row r="844" spans="1:22" ht="14.25">
      <c r="A844" s="40" t="s">
        <v>2145</v>
      </c>
      <c r="B844" s="41">
        <v>24</v>
      </c>
      <c r="C844" s="42">
        <v>22590</v>
      </c>
      <c r="D844" s="27">
        <v>525</v>
      </c>
      <c r="E844" s="27">
        <v>4253</v>
      </c>
      <c r="F844" s="27">
        <v>181</v>
      </c>
      <c r="G844" s="27">
        <v>35</v>
      </c>
      <c r="H844" s="27" t="s">
        <v>2146</v>
      </c>
      <c r="I844" s="27">
        <v>415</v>
      </c>
      <c r="J844" s="27" t="s">
        <v>316</v>
      </c>
      <c r="K844" s="27" t="s">
        <v>316</v>
      </c>
      <c r="L844" s="3" t="str">
        <f t="shared" si="0"/>
        <v>AAA</v>
      </c>
      <c r="M844" s="3" t="str">
        <f t="shared" si="1"/>
        <v>A</v>
      </c>
      <c r="N844" s="3" t="str">
        <f t="shared" si="5"/>
        <v>A</v>
      </c>
      <c r="O844" s="3" t="str">
        <f t="shared" si="7"/>
        <v>A</v>
      </c>
      <c r="Q844" s="28">
        <f t="shared" si="6"/>
        <v>0.15309334973738628</v>
      </c>
      <c r="R844" s="28">
        <v>60.036848125772096</v>
      </c>
      <c r="S844" s="28">
        <f t="shared" si="2"/>
        <v>6.2457710924894598E-2</v>
      </c>
      <c r="T844" s="28">
        <v>79.511268412012797</v>
      </c>
      <c r="U844" s="28">
        <f t="shared" si="8"/>
        <v>5.0838701101668549E-2</v>
      </c>
      <c r="V844" s="28">
        <v>77.549041475916951</v>
      </c>
    </row>
    <row r="845" spans="1:22" ht="14.25">
      <c r="A845" s="40" t="s">
        <v>2147</v>
      </c>
      <c r="B845" s="41">
        <v>47</v>
      </c>
      <c r="C845" s="42">
        <v>22261</v>
      </c>
      <c r="D845" s="27">
        <v>284</v>
      </c>
      <c r="E845" s="27">
        <v>2825</v>
      </c>
      <c r="F845" s="27">
        <v>60</v>
      </c>
      <c r="G845" s="27">
        <v>21</v>
      </c>
      <c r="H845" s="27">
        <v>631</v>
      </c>
      <c r="I845" s="27">
        <v>189</v>
      </c>
      <c r="J845" s="27" t="s">
        <v>316</v>
      </c>
      <c r="K845" s="27" t="s">
        <v>316</v>
      </c>
      <c r="L845" s="3" t="str">
        <f t="shared" si="0"/>
        <v>AAB</v>
      </c>
      <c r="M845" s="3" t="str">
        <f t="shared" si="1"/>
        <v>A</v>
      </c>
      <c r="N845" s="3" t="str">
        <f t="shared" si="5"/>
        <v>A</v>
      </c>
      <c r="O845" s="3" t="str">
        <f t="shared" si="7"/>
        <v>B</v>
      </c>
      <c r="Q845" s="28">
        <f t="shared" si="6"/>
        <v>0.15086370334236193</v>
      </c>
      <c r="R845" s="28">
        <v>63.382713788695774</v>
      </c>
      <c r="S845" s="28">
        <f t="shared" si="2"/>
        <v>0.1223130172279186</v>
      </c>
      <c r="T845" s="28">
        <v>72.24014989850626</v>
      </c>
      <c r="U845" s="28">
        <f t="shared" si="8"/>
        <v>3.3768946769859788E-2</v>
      </c>
      <c r="V845" s="28">
        <v>81.626836044531473</v>
      </c>
    </row>
    <row r="846" spans="1:22" ht="14.25">
      <c r="A846" s="40" t="s">
        <v>2148</v>
      </c>
      <c r="B846" s="41">
        <v>29</v>
      </c>
      <c r="C846" s="42">
        <v>42463</v>
      </c>
      <c r="D846" s="27" t="s">
        <v>2149</v>
      </c>
      <c r="E846" s="27">
        <v>2693</v>
      </c>
      <c r="F846" s="27">
        <v>93</v>
      </c>
      <c r="G846" s="27">
        <v>6</v>
      </c>
      <c r="H846" s="27" t="s">
        <v>2150</v>
      </c>
      <c r="I846" s="27">
        <v>655</v>
      </c>
      <c r="J846" s="27" t="s">
        <v>316</v>
      </c>
      <c r="K846" s="27" t="s">
        <v>316</v>
      </c>
      <c r="L846" s="3" t="str">
        <f t="shared" si="0"/>
        <v>AAB</v>
      </c>
      <c r="M846" s="3" t="str">
        <f t="shared" si="1"/>
        <v>A</v>
      </c>
      <c r="N846" s="3" t="str">
        <f t="shared" si="5"/>
        <v>A</v>
      </c>
      <c r="O846" s="3" t="str">
        <f t="shared" si="7"/>
        <v>B</v>
      </c>
      <c r="Q846" s="28">
        <f t="shared" si="6"/>
        <v>0.28777347985385721</v>
      </c>
      <c r="R846" s="28">
        <v>31.188632625636341</v>
      </c>
      <c r="S846" s="28">
        <f t="shared" si="2"/>
        <v>7.5469734034247643E-2</v>
      </c>
      <c r="T846" s="28">
        <v>74.111278821631231</v>
      </c>
      <c r="U846" s="28">
        <f t="shared" si="8"/>
        <v>3.2191070319020319E-2</v>
      </c>
      <c r="V846" s="28">
        <v>83.675684708727601</v>
      </c>
    </row>
    <row r="847" spans="1:22" ht="14.25">
      <c r="A847" s="40" t="s">
        <v>2151</v>
      </c>
      <c r="B847" s="41">
        <v>26</v>
      </c>
      <c r="C847" s="42">
        <v>6221</v>
      </c>
      <c r="D847" s="27">
        <v>296</v>
      </c>
      <c r="E847" s="27">
        <v>2886</v>
      </c>
      <c r="F847" s="27">
        <v>243</v>
      </c>
      <c r="G847" s="27">
        <v>61</v>
      </c>
      <c r="H847" s="27">
        <v>517</v>
      </c>
      <c r="I847" s="27">
        <v>150</v>
      </c>
      <c r="J847" s="27" t="s">
        <v>316</v>
      </c>
      <c r="K847" s="27" t="s">
        <v>316</v>
      </c>
      <c r="L847" s="3" t="str">
        <f t="shared" si="0"/>
        <v>AAB</v>
      </c>
      <c r="M847" s="3" t="str">
        <f t="shared" si="1"/>
        <v>A</v>
      </c>
      <c r="N847" s="3" t="str">
        <f t="shared" si="5"/>
        <v>A</v>
      </c>
      <c r="O847" s="3" t="str">
        <f t="shared" si="7"/>
        <v>B</v>
      </c>
      <c r="Q847" s="28">
        <f t="shared" si="6"/>
        <v>4.2159970284031872E-2</v>
      </c>
      <c r="R847" s="28">
        <v>79.670355251796522</v>
      </c>
      <c r="S847" s="28">
        <f t="shared" si="2"/>
        <v>6.7662520168635817E-2</v>
      </c>
      <c r="T847" s="28">
        <v>77.692187581325157</v>
      </c>
      <c r="U847" s="28">
        <f t="shared" si="8"/>
        <v>3.4498116947899241E-2</v>
      </c>
      <c r="V847" s="28">
        <v>80.773993822852745</v>
      </c>
    </row>
    <row r="848" spans="1:22" ht="14.25">
      <c r="A848" s="40" t="s">
        <v>2152</v>
      </c>
      <c r="B848" s="41">
        <v>25</v>
      </c>
      <c r="C848" s="42">
        <v>8227</v>
      </c>
      <c r="D848" s="27">
        <v>548</v>
      </c>
      <c r="E848" s="27">
        <v>2529</v>
      </c>
      <c r="F848" s="27">
        <v>236</v>
      </c>
      <c r="G848" s="27">
        <v>43</v>
      </c>
      <c r="H848" s="27">
        <v>807</v>
      </c>
      <c r="I848" s="27">
        <v>200</v>
      </c>
      <c r="J848" s="27">
        <v>40</v>
      </c>
      <c r="K848" s="27" t="s">
        <v>316</v>
      </c>
      <c r="L848" s="3" t="str">
        <f t="shared" si="0"/>
        <v>AAB</v>
      </c>
      <c r="M848" s="3" t="str">
        <f t="shared" si="1"/>
        <v>A</v>
      </c>
      <c r="N848" s="3" t="str">
        <f t="shared" si="5"/>
        <v>A</v>
      </c>
      <c r="O848" s="3" t="str">
        <f t="shared" si="7"/>
        <v>B</v>
      </c>
      <c r="Q848" s="28">
        <f t="shared" si="6"/>
        <v>5.5754713957037495E-2</v>
      </c>
      <c r="R848" s="28">
        <v>75.591918595813354</v>
      </c>
      <c r="S848" s="28">
        <f t="shared" si="2"/>
        <v>6.5060115546765204E-2</v>
      </c>
      <c r="T848" s="28">
        <v>78.811221568729607</v>
      </c>
      <c r="U848" s="28">
        <f t="shared" si="8"/>
        <v>3.0230678364947042E-2</v>
      </c>
      <c r="V848" s="28">
        <v>85.966020191558954</v>
      </c>
    </row>
    <row r="849" spans="1:22" ht="14.25">
      <c r="A849" s="40" t="s">
        <v>2153</v>
      </c>
      <c r="B849" s="41">
        <v>26</v>
      </c>
      <c r="C849" s="42">
        <v>20242</v>
      </c>
      <c r="D849" s="27">
        <v>565</v>
      </c>
      <c r="E849" s="27">
        <v>2222</v>
      </c>
      <c r="F849" s="27">
        <v>87</v>
      </c>
      <c r="G849" s="27">
        <v>15</v>
      </c>
      <c r="H849" s="27">
        <v>927</v>
      </c>
      <c r="I849" s="27">
        <v>100</v>
      </c>
      <c r="J849" s="27" t="s">
        <v>316</v>
      </c>
      <c r="K849" s="27">
        <v>2</v>
      </c>
      <c r="L849" s="3" t="str">
        <f t="shared" si="0"/>
        <v>AAC</v>
      </c>
      <c r="M849" s="3" t="str">
        <f t="shared" si="1"/>
        <v>A</v>
      </c>
      <c r="N849" s="3" t="str">
        <f t="shared" si="5"/>
        <v>A</v>
      </c>
      <c r="O849" s="3" t="str">
        <f t="shared" si="7"/>
        <v>C</v>
      </c>
      <c r="Q849" s="28">
        <f t="shared" si="6"/>
        <v>0.13718085814006964</v>
      </c>
      <c r="R849" s="28">
        <v>71.445494667383798</v>
      </c>
      <c r="S849" s="28">
        <f t="shared" si="2"/>
        <v>6.7662520168635817E-2</v>
      </c>
      <c r="T849" s="28">
        <v>77.286212460313322</v>
      </c>
      <c r="U849" s="28">
        <f t="shared" si="8"/>
        <v>2.6560920255797676E-2</v>
      </c>
      <c r="V849" s="28">
        <v>92.134345660612581</v>
      </c>
    </row>
    <row r="850" spans="1:22" ht="14.25">
      <c r="A850" s="40" t="s">
        <v>2154</v>
      </c>
      <c r="B850" s="41">
        <v>24</v>
      </c>
      <c r="C850" s="42">
        <v>20982</v>
      </c>
      <c r="D850" s="27">
        <v>223</v>
      </c>
      <c r="E850" s="27">
        <v>2250</v>
      </c>
      <c r="F850" s="27">
        <v>96</v>
      </c>
      <c r="G850" s="27">
        <v>30</v>
      </c>
      <c r="H850" s="27">
        <v>767</v>
      </c>
      <c r="I850" s="27">
        <v>120</v>
      </c>
      <c r="J850" s="27" t="s">
        <v>316</v>
      </c>
      <c r="K850" s="27">
        <v>42</v>
      </c>
      <c r="L850" s="3" t="str">
        <f t="shared" si="0"/>
        <v>AAC</v>
      </c>
      <c r="M850" s="3" t="str">
        <f t="shared" si="1"/>
        <v>A</v>
      </c>
      <c r="N850" s="3" t="str">
        <f t="shared" si="5"/>
        <v>A</v>
      </c>
      <c r="O850" s="3" t="str">
        <f t="shared" si="7"/>
        <v>C</v>
      </c>
      <c r="Q850" s="28">
        <f t="shared" si="6"/>
        <v>0.14219586826869585</v>
      </c>
      <c r="R850" s="28">
        <v>66.972322497952121</v>
      </c>
      <c r="S850" s="28">
        <f t="shared" si="2"/>
        <v>6.2457710924894598E-2</v>
      </c>
      <c r="T850" s="28">
        <v>79.698641544787463</v>
      </c>
      <c r="U850" s="28">
        <f t="shared" si="8"/>
        <v>2.6895621321127262E-2</v>
      </c>
      <c r="V850" s="28">
        <v>90.613081504251682</v>
      </c>
    </row>
    <row r="851" spans="1:22" ht="14.25" hidden="1">
      <c r="A851" s="40" t="s">
        <v>2155</v>
      </c>
      <c r="B851" s="41">
        <v>27</v>
      </c>
      <c r="C851" s="42">
        <v>4465</v>
      </c>
      <c r="D851" s="27">
        <v>263</v>
      </c>
      <c r="E851" s="27">
        <v>-729</v>
      </c>
      <c r="F851" s="27">
        <v>-42</v>
      </c>
      <c r="G851" s="3"/>
      <c r="H851" s="27" t="s">
        <v>1062</v>
      </c>
      <c r="I851" s="27">
        <v>280</v>
      </c>
      <c r="J851" s="27">
        <v>2</v>
      </c>
      <c r="K851" s="27" t="s">
        <v>316</v>
      </c>
      <c r="L851" s="3" t="str">
        <f t="shared" si="0"/>
        <v>AB</v>
      </c>
      <c r="M851" s="3" t="str">
        <f t="shared" si="1"/>
        <v>A</v>
      </c>
      <c r="N851" s="3" t="str">
        <f t="shared" si="5"/>
        <v>B</v>
      </c>
      <c r="O851" s="27"/>
      <c r="Q851" s="28">
        <f t="shared" si="6"/>
        <v>3.0259486789616191E-2</v>
      </c>
      <c r="R851" s="28">
        <v>84.027904329600574</v>
      </c>
      <c r="S851" s="28">
        <f t="shared" si="2"/>
        <v>7.0264924790506431E-2</v>
      </c>
      <c r="T851" s="28">
        <v>76.880237339301488</v>
      </c>
    </row>
    <row r="852" spans="1:22" ht="14.25">
      <c r="A852" s="40" t="s">
        <v>2156</v>
      </c>
      <c r="B852" s="41">
        <v>29</v>
      </c>
      <c r="C852" s="42">
        <v>5768</v>
      </c>
      <c r="D852" s="27">
        <v>203</v>
      </c>
      <c r="E852" s="27">
        <v>4205</v>
      </c>
      <c r="F852" s="27">
        <v>227</v>
      </c>
      <c r="G852" s="27">
        <v>75</v>
      </c>
      <c r="H852" s="27">
        <v>334</v>
      </c>
      <c r="I852" s="27">
        <v>100</v>
      </c>
      <c r="J852" s="27" t="s">
        <v>316</v>
      </c>
      <c r="K852" s="27" t="s">
        <v>316</v>
      </c>
      <c r="L852" s="3" t="str">
        <f t="shared" si="0"/>
        <v>ABA</v>
      </c>
      <c r="M852" s="3" t="str">
        <f t="shared" si="1"/>
        <v>A</v>
      </c>
      <c r="N852" s="3" t="str">
        <f t="shared" si="5"/>
        <v>B</v>
      </c>
      <c r="O852" s="3" t="str">
        <f t="shared" ref="O852:O865" si="9">IF(V852&lt;80,"A",IF(V852&gt;90,"C","B"))</f>
        <v>A</v>
      </c>
      <c r="Q852" s="28">
        <f t="shared" si="6"/>
        <v>3.9089970840426917E-2</v>
      </c>
      <c r="R852" s="28">
        <v>80.560539880749801</v>
      </c>
      <c r="S852" s="28">
        <f t="shared" si="2"/>
        <v>7.5469734034247643E-2</v>
      </c>
      <c r="T852" s="28">
        <v>74.865976161973663</v>
      </c>
      <c r="U852" s="28">
        <f t="shared" ref="U852:U865" si="10">E852/$U$6*100</f>
        <v>5.0264927846817839E-2</v>
      </c>
      <c r="V852" s="28">
        <v>78.307270878592689</v>
      </c>
    </row>
    <row r="853" spans="1:22" ht="14.25">
      <c r="A853" s="40" t="s">
        <v>2157</v>
      </c>
      <c r="B853" s="41">
        <v>29</v>
      </c>
      <c r="C853" s="42">
        <v>5953</v>
      </c>
      <c r="D853" s="27">
        <v>222</v>
      </c>
      <c r="E853" s="27">
        <v>2940</v>
      </c>
      <c r="F853" s="27">
        <v>207</v>
      </c>
      <c r="G853" s="27">
        <v>66</v>
      </c>
      <c r="H853" s="27">
        <v>447</v>
      </c>
      <c r="I853" s="27">
        <v>97</v>
      </c>
      <c r="J853" s="27">
        <v>7</v>
      </c>
      <c r="K853" s="27" t="s">
        <v>316</v>
      </c>
      <c r="L853" s="3" t="str">
        <f t="shared" si="0"/>
        <v>ABA</v>
      </c>
      <c r="M853" s="3" t="str">
        <f t="shared" si="1"/>
        <v>A</v>
      </c>
      <c r="N853" s="3" t="str">
        <f t="shared" si="5"/>
        <v>B</v>
      </c>
      <c r="O853" s="3" t="str">
        <f t="shared" si="9"/>
        <v>A</v>
      </c>
      <c r="Q853" s="28">
        <f t="shared" si="6"/>
        <v>4.0343723372583469E-2</v>
      </c>
      <c r="R853" s="28">
        <v>80.162205758681878</v>
      </c>
      <c r="S853" s="28">
        <f t="shared" si="2"/>
        <v>7.5469734034247643E-2</v>
      </c>
      <c r="T853" s="28">
        <v>74.79050642793942</v>
      </c>
      <c r="U853" s="28">
        <f t="shared" si="10"/>
        <v>3.5143611859606294E-2</v>
      </c>
      <c r="V853" s="28">
        <v>79.870157503149144</v>
      </c>
    </row>
    <row r="854" spans="1:22" ht="14.25">
      <c r="A854" s="40" t="s">
        <v>2158</v>
      </c>
      <c r="B854" s="41">
        <v>28</v>
      </c>
      <c r="C854" s="42">
        <v>4923</v>
      </c>
      <c r="D854" s="27">
        <v>274</v>
      </c>
      <c r="E854" s="27">
        <v>2956</v>
      </c>
      <c r="F854" s="27">
        <v>109</v>
      </c>
      <c r="G854" s="27">
        <v>40</v>
      </c>
      <c r="H854" s="27">
        <v>454</v>
      </c>
      <c r="I854" s="27">
        <v>90</v>
      </c>
      <c r="J854" s="27">
        <v>22</v>
      </c>
      <c r="K854" s="27" t="s">
        <v>316</v>
      </c>
      <c r="L854" s="3" t="str">
        <f t="shared" si="0"/>
        <v>ABA</v>
      </c>
      <c r="M854" s="3" t="str">
        <f t="shared" si="1"/>
        <v>A</v>
      </c>
      <c r="N854" s="3" t="str">
        <f t="shared" si="5"/>
        <v>B</v>
      </c>
      <c r="O854" s="3" t="str">
        <f t="shared" si="9"/>
        <v>A</v>
      </c>
      <c r="Q854" s="28">
        <f t="shared" si="6"/>
        <v>3.3363371436792945E-2</v>
      </c>
      <c r="R854" s="28">
        <v>82.62553807161882</v>
      </c>
      <c r="S854" s="28">
        <f t="shared" si="2"/>
        <v>7.286732941237703E-2</v>
      </c>
      <c r="T854" s="28">
        <v>75.888721178368783</v>
      </c>
      <c r="U854" s="28">
        <f t="shared" si="10"/>
        <v>3.5334869611223195E-2</v>
      </c>
      <c r="V854" s="28">
        <v>79.659008945364093</v>
      </c>
    </row>
    <row r="855" spans="1:22" ht="14.25">
      <c r="A855" s="40" t="s">
        <v>2159</v>
      </c>
      <c r="B855" s="41">
        <v>26</v>
      </c>
      <c r="C855" s="42">
        <v>5259</v>
      </c>
      <c r="D855" s="27">
        <v>206</v>
      </c>
      <c r="E855" s="27">
        <v>4829</v>
      </c>
      <c r="F855" s="27">
        <v>186</v>
      </c>
      <c r="G855" s="27">
        <v>90</v>
      </c>
      <c r="H855" s="27">
        <v>246</v>
      </c>
      <c r="I855" s="27">
        <v>100</v>
      </c>
      <c r="J855" s="27" t="s">
        <v>316</v>
      </c>
      <c r="K855" s="27">
        <v>20</v>
      </c>
      <c r="L855" s="3" t="str">
        <f t="shared" si="0"/>
        <v>ABA</v>
      </c>
      <c r="M855" s="3" t="str">
        <f t="shared" si="1"/>
        <v>A</v>
      </c>
      <c r="N855" s="3" t="str">
        <f t="shared" si="5"/>
        <v>B</v>
      </c>
      <c r="O855" s="3" t="str">
        <f t="shared" si="9"/>
        <v>A</v>
      </c>
      <c r="Q855" s="28">
        <f t="shared" si="6"/>
        <v>3.564045711681782E-2</v>
      </c>
      <c r="R855" s="28">
        <v>81.833579870779459</v>
      </c>
      <c r="S855" s="28">
        <f t="shared" si="2"/>
        <v>6.7662520168635817E-2</v>
      </c>
      <c r="T855" s="28">
        <v>77.759850101493797</v>
      </c>
      <c r="U855" s="28">
        <f t="shared" si="10"/>
        <v>5.7723980159877133E-2</v>
      </c>
      <c r="V855" s="28">
        <v>75.982030856091228</v>
      </c>
    </row>
    <row r="856" spans="1:22" ht="14.25">
      <c r="A856" s="40" t="s">
        <v>2160</v>
      </c>
      <c r="B856" s="41">
        <v>29</v>
      </c>
      <c r="C856" s="42">
        <v>5242</v>
      </c>
      <c r="D856" s="27">
        <v>282</v>
      </c>
      <c r="E856" s="27">
        <v>2480</v>
      </c>
      <c r="F856" s="27">
        <v>183</v>
      </c>
      <c r="G856" s="27">
        <v>65</v>
      </c>
      <c r="H856" s="27">
        <v>469</v>
      </c>
      <c r="I856" s="27">
        <v>100</v>
      </c>
      <c r="J856" s="27">
        <v>20</v>
      </c>
      <c r="K856" s="27" t="s">
        <v>316</v>
      </c>
      <c r="L856" s="3" t="str">
        <f t="shared" si="0"/>
        <v>ABB</v>
      </c>
      <c r="M856" s="3" t="str">
        <f t="shared" si="1"/>
        <v>A</v>
      </c>
      <c r="N856" s="3" t="str">
        <f t="shared" si="5"/>
        <v>B</v>
      </c>
      <c r="O856" s="3" t="str">
        <f t="shared" si="9"/>
        <v>B</v>
      </c>
      <c r="Q856" s="28">
        <f t="shared" si="6"/>
        <v>3.5525247424673702E-2</v>
      </c>
      <c r="R856" s="28">
        <v>82.047049876241076</v>
      </c>
      <c r="S856" s="28">
        <f t="shared" si="2"/>
        <v>7.5469734034247643E-2</v>
      </c>
      <c r="T856" s="28">
        <v>74.941445896007906</v>
      </c>
      <c r="U856" s="28">
        <f t="shared" si="10"/>
        <v>2.9644951500620274E-2</v>
      </c>
      <c r="V856" s="28">
        <v>87.016718557285344</v>
      </c>
    </row>
    <row r="857" spans="1:22" ht="14.25">
      <c r="A857" s="40" t="s">
        <v>2161</v>
      </c>
      <c r="B857" s="41">
        <v>28</v>
      </c>
      <c r="C857" s="42">
        <v>5468</v>
      </c>
      <c r="D857" s="27">
        <v>295</v>
      </c>
      <c r="E857" s="27">
        <v>2843</v>
      </c>
      <c r="F857" s="27">
        <v>137</v>
      </c>
      <c r="G857" s="27">
        <v>70</v>
      </c>
      <c r="H857" s="27">
        <v>208</v>
      </c>
      <c r="I857" s="27">
        <v>56</v>
      </c>
      <c r="J857" s="27" t="s">
        <v>316</v>
      </c>
      <c r="K857" s="27">
        <v>32</v>
      </c>
      <c r="L857" s="3" t="str">
        <f t="shared" si="0"/>
        <v>ABB</v>
      </c>
      <c r="M857" s="3" t="str">
        <f t="shared" si="1"/>
        <v>A</v>
      </c>
      <c r="N857" s="3" t="str">
        <f t="shared" si="5"/>
        <v>B</v>
      </c>
      <c r="O857" s="3" t="str">
        <f t="shared" si="9"/>
        <v>B</v>
      </c>
      <c r="Q857" s="28">
        <f t="shared" si="6"/>
        <v>3.7056858626118995E-2</v>
      </c>
      <c r="R857" s="28">
        <v>81.435550715543684</v>
      </c>
      <c r="S857" s="28">
        <f t="shared" si="2"/>
        <v>7.286732941237703E-2</v>
      </c>
      <c r="T857" s="28">
        <v>75.815853848956408</v>
      </c>
      <c r="U857" s="28">
        <f t="shared" si="10"/>
        <v>3.3984111740428799E-2</v>
      </c>
      <c r="V857" s="28">
        <v>81.35646930540203</v>
      </c>
    </row>
    <row r="858" spans="1:22" ht="14.25">
      <c r="A858" s="40" t="s">
        <v>2162</v>
      </c>
      <c r="B858" s="41">
        <v>28</v>
      </c>
      <c r="C858" s="42">
        <v>4922</v>
      </c>
      <c r="D858" s="27">
        <v>273</v>
      </c>
      <c r="E858" s="27">
        <v>2823</v>
      </c>
      <c r="F858" s="27">
        <v>212</v>
      </c>
      <c r="G858" s="27">
        <v>78</v>
      </c>
      <c r="H858" s="27">
        <v>455</v>
      </c>
      <c r="I858" s="27">
        <v>194</v>
      </c>
      <c r="J858" s="27" t="s">
        <v>316</v>
      </c>
      <c r="K858" s="27" t="s">
        <v>316</v>
      </c>
      <c r="L858" s="3" t="str">
        <f t="shared" si="0"/>
        <v>ABB</v>
      </c>
      <c r="M858" s="3" t="str">
        <f t="shared" si="1"/>
        <v>A</v>
      </c>
      <c r="N858" s="3" t="str">
        <f t="shared" si="5"/>
        <v>B</v>
      </c>
      <c r="O858" s="3" t="str">
        <f t="shared" si="9"/>
        <v>B</v>
      </c>
      <c r="Q858" s="28">
        <f t="shared" si="6"/>
        <v>3.3356594396078583E-2</v>
      </c>
      <c r="R858" s="28">
        <v>82.658894666014902</v>
      </c>
      <c r="S858" s="28">
        <f t="shared" si="2"/>
        <v>7.286732941237703E-2</v>
      </c>
      <c r="T858" s="28">
        <v>75.961588507781158</v>
      </c>
      <c r="U858" s="28">
        <f t="shared" si="10"/>
        <v>3.3745039550907678E-2</v>
      </c>
      <c r="V858" s="28">
        <v>81.761828156344578</v>
      </c>
    </row>
    <row r="859" spans="1:22" ht="14.25">
      <c r="A859" s="40" t="s">
        <v>2163</v>
      </c>
      <c r="B859" s="41">
        <v>27</v>
      </c>
      <c r="C859" s="42">
        <v>5896</v>
      </c>
      <c r="D859" s="27">
        <v>247</v>
      </c>
      <c r="E859" s="27">
        <v>2890</v>
      </c>
      <c r="F859" s="27">
        <v>229</v>
      </c>
      <c r="G859" s="27">
        <v>66</v>
      </c>
      <c r="H859" s="27">
        <v>505</v>
      </c>
      <c r="I859" s="27">
        <v>151</v>
      </c>
      <c r="J859" s="27" t="s">
        <v>316</v>
      </c>
      <c r="K859" s="27">
        <v>9</v>
      </c>
      <c r="L859" s="3" t="str">
        <f t="shared" si="0"/>
        <v>ABB</v>
      </c>
      <c r="M859" s="3" t="str">
        <f t="shared" si="1"/>
        <v>A</v>
      </c>
      <c r="N859" s="3" t="str">
        <f t="shared" si="5"/>
        <v>B</v>
      </c>
      <c r="O859" s="3" t="str">
        <f t="shared" si="9"/>
        <v>B</v>
      </c>
      <c r="Q859" s="28">
        <f t="shared" si="6"/>
        <v>3.9957432051864965E-2</v>
      </c>
      <c r="R859" s="28">
        <v>80.322733522082913</v>
      </c>
      <c r="S859" s="28">
        <f t="shared" si="2"/>
        <v>7.0264924790506431E-2</v>
      </c>
      <c r="T859" s="28">
        <v>76.739707489720473</v>
      </c>
      <c r="U859" s="28">
        <f t="shared" si="10"/>
        <v>3.4545931385803461E-2</v>
      </c>
      <c r="V859" s="28">
        <v>80.635917679794815</v>
      </c>
    </row>
    <row r="860" spans="1:22" ht="14.25">
      <c r="A860" s="40" t="s">
        <v>2164</v>
      </c>
      <c r="B860" s="41">
        <v>27</v>
      </c>
      <c r="C860" s="42">
        <v>5264</v>
      </c>
      <c r="D860" s="27">
        <v>210</v>
      </c>
      <c r="E860" s="27">
        <v>2503</v>
      </c>
      <c r="F860" s="27">
        <v>147</v>
      </c>
      <c r="G860" s="27">
        <v>48</v>
      </c>
      <c r="H860" s="27">
        <v>505</v>
      </c>
      <c r="I860" s="27">
        <v>151</v>
      </c>
      <c r="J860" s="27">
        <v>23</v>
      </c>
      <c r="K860" s="27" t="s">
        <v>316</v>
      </c>
      <c r="L860" s="3" t="str">
        <f t="shared" si="0"/>
        <v>ABB</v>
      </c>
      <c r="M860" s="3" t="str">
        <f t="shared" si="1"/>
        <v>A</v>
      </c>
      <c r="N860" s="3" t="str">
        <f t="shared" si="5"/>
        <v>B</v>
      </c>
      <c r="O860" s="3" t="str">
        <f t="shared" si="9"/>
        <v>B</v>
      </c>
      <c r="Q860" s="28">
        <f t="shared" si="6"/>
        <v>3.5674342320389615E-2</v>
      </c>
      <c r="R860" s="28">
        <v>81.76227862542369</v>
      </c>
      <c r="S860" s="28">
        <f t="shared" si="2"/>
        <v>7.0264924790506431E-2</v>
      </c>
      <c r="T860" s="28">
        <v>76.80997241451098</v>
      </c>
      <c r="U860" s="28">
        <f t="shared" si="10"/>
        <v>2.991988451856957E-2</v>
      </c>
      <c r="V860" s="28">
        <v>86.599250699943568</v>
      </c>
    </row>
    <row r="861" spans="1:22" ht="14.25">
      <c r="A861" s="40" t="s">
        <v>2165</v>
      </c>
      <c r="B861" s="41">
        <v>26</v>
      </c>
      <c r="C861" s="42">
        <v>4296</v>
      </c>
      <c r="D861" s="27">
        <v>275</v>
      </c>
      <c r="E861" s="27">
        <v>2492</v>
      </c>
      <c r="F861" s="27">
        <v>156</v>
      </c>
      <c r="G861" s="27">
        <v>57</v>
      </c>
      <c r="H861" s="27">
        <v>550</v>
      </c>
      <c r="I861" s="27">
        <v>165</v>
      </c>
      <c r="J861" s="27" t="s">
        <v>316</v>
      </c>
      <c r="K861" s="27" t="s">
        <v>316</v>
      </c>
      <c r="L861" s="3" t="str">
        <f t="shared" si="0"/>
        <v>ABB</v>
      </c>
      <c r="M861" s="3" t="str">
        <f t="shared" si="1"/>
        <v>A</v>
      </c>
      <c r="N861" s="3" t="str">
        <f t="shared" si="5"/>
        <v>B</v>
      </c>
      <c r="O861" s="3" t="str">
        <f t="shared" si="9"/>
        <v>B</v>
      </c>
      <c r="Q861" s="28">
        <f t="shared" si="6"/>
        <v>2.9114166908889395E-2</v>
      </c>
      <c r="R861" s="28">
        <v>84.325775600118817</v>
      </c>
      <c r="S861" s="28">
        <f t="shared" si="2"/>
        <v>6.7662520168635817E-2</v>
      </c>
      <c r="T861" s="28">
        <v>77.895175141831075</v>
      </c>
      <c r="U861" s="28">
        <f t="shared" si="10"/>
        <v>2.9788394814332951E-2</v>
      </c>
      <c r="V861" s="28">
        <v>86.897899679093356</v>
      </c>
    </row>
    <row r="862" spans="1:22" ht="14.25">
      <c r="A862" s="40" t="s">
        <v>2166</v>
      </c>
      <c r="B862" s="41">
        <v>25</v>
      </c>
      <c r="C862" s="42">
        <v>5528</v>
      </c>
      <c r="D862" s="27">
        <v>222</v>
      </c>
      <c r="E862" s="27">
        <v>2899</v>
      </c>
      <c r="F862" s="27">
        <v>156</v>
      </c>
      <c r="G862" s="27">
        <v>71</v>
      </c>
      <c r="H862" s="27">
        <v>271</v>
      </c>
      <c r="I862" s="27">
        <v>54</v>
      </c>
      <c r="J862" s="27">
        <v>3</v>
      </c>
      <c r="K862" s="27" t="s">
        <v>316</v>
      </c>
      <c r="L862" s="3" t="str">
        <f t="shared" si="0"/>
        <v>ABB</v>
      </c>
      <c r="M862" s="3" t="str">
        <f t="shared" si="1"/>
        <v>A</v>
      </c>
      <c r="N862" s="3" t="str">
        <f t="shared" si="5"/>
        <v>B</v>
      </c>
      <c r="O862" s="3" t="str">
        <f t="shared" si="9"/>
        <v>B</v>
      </c>
      <c r="Q862" s="28">
        <f t="shared" si="6"/>
        <v>3.7463481068980585E-2</v>
      </c>
      <c r="R862" s="28">
        <v>81.212057466865517</v>
      </c>
      <c r="S862" s="28">
        <f t="shared" si="2"/>
        <v>6.5060115546765204E-2</v>
      </c>
      <c r="T862" s="28">
        <v>79.006401915369921</v>
      </c>
      <c r="U862" s="28">
        <f t="shared" si="10"/>
        <v>3.4653513871087969E-2</v>
      </c>
      <c r="V862" s="28">
        <v>80.463008718723657</v>
      </c>
    </row>
    <row r="863" spans="1:22" ht="14.25">
      <c r="A863" s="40" t="s">
        <v>2167</v>
      </c>
      <c r="B863" s="41">
        <v>25</v>
      </c>
      <c r="C863" s="42">
        <v>4508</v>
      </c>
      <c r="D863" s="27">
        <v>201</v>
      </c>
      <c r="E863" s="27">
        <v>2629</v>
      </c>
      <c r="F863" s="27">
        <v>176</v>
      </c>
      <c r="G863" s="27">
        <v>59</v>
      </c>
      <c r="H863" s="27">
        <v>385</v>
      </c>
      <c r="I863" s="27">
        <v>114</v>
      </c>
      <c r="J863" s="27" t="s">
        <v>316</v>
      </c>
      <c r="K863" s="27">
        <v>66</v>
      </c>
      <c r="L863" s="3" t="str">
        <f t="shared" si="0"/>
        <v>ABB</v>
      </c>
      <c r="M863" s="3" t="str">
        <f t="shared" si="1"/>
        <v>A</v>
      </c>
      <c r="N863" s="3" t="str">
        <f t="shared" si="5"/>
        <v>B</v>
      </c>
      <c r="O863" s="3" t="str">
        <f t="shared" si="9"/>
        <v>B</v>
      </c>
      <c r="Q863" s="28">
        <f t="shared" si="6"/>
        <v>3.0550899540333659E-2</v>
      </c>
      <c r="R863" s="28">
        <v>83.936793794236721</v>
      </c>
      <c r="S863" s="28">
        <f t="shared" si="2"/>
        <v>6.5060115546765204E-2</v>
      </c>
      <c r="T863" s="28">
        <v>79.071462030916692</v>
      </c>
      <c r="U863" s="28">
        <f t="shared" si="10"/>
        <v>3.1426039312552702E-2</v>
      </c>
      <c r="V863" s="28">
        <v>84.727040522975173</v>
      </c>
    </row>
    <row r="864" spans="1:22" ht="14.25">
      <c r="A864" s="40">
        <v>84500</v>
      </c>
      <c r="B864" s="41">
        <v>27</v>
      </c>
      <c r="C864" s="42">
        <v>5928</v>
      </c>
      <c r="D864" s="27">
        <v>249</v>
      </c>
      <c r="E864" s="27">
        <v>2225</v>
      </c>
      <c r="F864" s="27">
        <v>184</v>
      </c>
      <c r="G864" s="27">
        <v>53</v>
      </c>
      <c r="H864" s="27">
        <v>450</v>
      </c>
      <c r="I864" s="27">
        <v>78</v>
      </c>
      <c r="J864" s="27">
        <v>20</v>
      </c>
      <c r="K864" s="27" t="s">
        <v>316</v>
      </c>
      <c r="L864" s="3" t="str">
        <f t="shared" si="0"/>
        <v>ABC</v>
      </c>
      <c r="M864" s="3" t="str">
        <f t="shared" si="1"/>
        <v>A</v>
      </c>
      <c r="N864" s="3" t="str">
        <f t="shared" si="5"/>
        <v>B</v>
      </c>
      <c r="O864" s="3" t="str">
        <f t="shared" si="9"/>
        <v>C</v>
      </c>
      <c r="Q864" s="28">
        <f t="shared" si="6"/>
        <v>4.0174297354724477E-2</v>
      </c>
      <c r="R864" s="28">
        <v>80.242723779409189</v>
      </c>
      <c r="S864" s="28">
        <f t="shared" si="2"/>
        <v>7.0264924790506431E-2</v>
      </c>
      <c r="T864" s="28">
        <v>76.669442564929966</v>
      </c>
      <c r="U864" s="28">
        <f t="shared" si="10"/>
        <v>2.6596781084225848E-2</v>
      </c>
      <c r="V864" s="28">
        <v>91.788802671488199</v>
      </c>
    </row>
    <row r="865" spans="1:22" ht="14.25">
      <c r="A865" s="40" t="s">
        <v>2168</v>
      </c>
      <c r="B865" s="41">
        <v>26</v>
      </c>
      <c r="C865" s="42">
        <v>4780</v>
      </c>
      <c r="D865" s="27">
        <v>299</v>
      </c>
      <c r="E865" s="27">
        <v>980</v>
      </c>
      <c r="F865" s="27">
        <v>61</v>
      </c>
      <c r="G865" s="27">
        <v>21</v>
      </c>
      <c r="H865" s="27">
        <v>582</v>
      </c>
      <c r="I865" s="27">
        <v>105</v>
      </c>
      <c r="J865" s="27">
        <v>4</v>
      </c>
      <c r="K865" s="27" t="s">
        <v>316</v>
      </c>
      <c r="L865" s="3" t="str">
        <f t="shared" si="0"/>
        <v>ABC</v>
      </c>
      <c r="M865" s="3" t="str">
        <f t="shared" si="1"/>
        <v>A</v>
      </c>
      <c r="N865" s="3" t="str">
        <f t="shared" si="5"/>
        <v>B</v>
      </c>
      <c r="O865" s="3" t="str">
        <f t="shared" si="9"/>
        <v>C</v>
      </c>
      <c r="Q865" s="28">
        <f t="shared" si="6"/>
        <v>3.2394254614639503E-2</v>
      </c>
      <c r="R865" s="28">
        <v>83.084445383591685</v>
      </c>
      <c r="S865" s="28">
        <f t="shared" si="2"/>
        <v>6.7662520168635817E-2</v>
      </c>
      <c r="T865" s="28">
        <v>77.827512621662436</v>
      </c>
      <c r="U865" s="28">
        <f t="shared" si="10"/>
        <v>1.1714537286535431E-2</v>
      </c>
      <c r="V865" s="28">
        <v>94.775316370205203</v>
      </c>
    </row>
    <row r="866" spans="1:22" ht="14.25" hidden="1">
      <c r="A866" s="40" t="s">
        <v>2169</v>
      </c>
      <c r="B866" s="41">
        <v>64</v>
      </c>
      <c r="C866" s="42">
        <v>2528</v>
      </c>
      <c r="D866" s="27">
        <v>29</v>
      </c>
      <c r="E866" s="27">
        <v>-42682</v>
      </c>
      <c r="F866" s="27">
        <v>-651</v>
      </c>
      <c r="G866" s="3"/>
      <c r="H866" s="27" t="s">
        <v>2170</v>
      </c>
      <c r="I866" s="27">
        <v>350</v>
      </c>
      <c r="J866" s="27" t="s">
        <v>316</v>
      </c>
      <c r="K866" s="27">
        <v>3</v>
      </c>
      <c r="L866" s="3" t="str">
        <f t="shared" si="0"/>
        <v>AC</v>
      </c>
      <c r="M866" s="3" t="str">
        <f t="shared" si="1"/>
        <v>A</v>
      </c>
      <c r="N866" s="3" t="str">
        <f t="shared" si="5"/>
        <v>C</v>
      </c>
      <c r="O866" s="27"/>
      <c r="Q866" s="28">
        <f t="shared" si="6"/>
        <v>1.7132358925901394E-2</v>
      </c>
      <c r="R866" s="28">
        <v>91.200520910457513</v>
      </c>
      <c r="S866" s="28">
        <f t="shared" si="2"/>
        <v>0.16655389579971894</v>
      </c>
      <c r="T866" s="28">
        <v>68.791963774527716</v>
      </c>
    </row>
    <row r="867" spans="1:22" ht="14.25">
      <c r="A867" s="40" t="s">
        <v>2171</v>
      </c>
      <c r="B867" s="41">
        <v>25</v>
      </c>
      <c r="C867" s="42">
        <v>2223</v>
      </c>
      <c r="D867" s="27">
        <v>221</v>
      </c>
      <c r="E867" s="27">
        <v>2943</v>
      </c>
      <c r="F867" s="27">
        <v>130</v>
      </c>
      <c r="G867" s="27">
        <v>59</v>
      </c>
      <c r="H867" s="27">
        <v>270</v>
      </c>
      <c r="I867" s="27">
        <v>35</v>
      </c>
      <c r="J867" s="27">
        <v>20</v>
      </c>
      <c r="K867" s="27" t="s">
        <v>316</v>
      </c>
      <c r="L867" s="3" t="str">
        <f t="shared" si="0"/>
        <v>ACA</v>
      </c>
      <c r="M867" s="3" t="str">
        <f t="shared" si="1"/>
        <v>A</v>
      </c>
      <c r="N867" s="3" t="str">
        <f t="shared" si="5"/>
        <v>C</v>
      </c>
      <c r="O867" s="3" t="str">
        <f t="shared" ref="O867:O871" si="11">IF(V867&lt;80,"A",IF(V867&gt;90,"C","B"))</f>
        <v>A</v>
      </c>
      <c r="Q867" s="28">
        <f t="shared" si="6"/>
        <v>1.506536150802168E-2</v>
      </c>
      <c r="R867" s="28">
        <v>95.905359439668928</v>
      </c>
      <c r="S867" s="28">
        <f t="shared" si="2"/>
        <v>6.5060115546765204E-2</v>
      </c>
      <c r="T867" s="28">
        <v>79.136522146463463</v>
      </c>
      <c r="U867" s="28">
        <f t="shared" ref="U867:U871" si="12">E867/$U$6*100</f>
        <v>3.5179472688034459E-2</v>
      </c>
      <c r="V867" s="28">
        <v>79.764678853132423</v>
      </c>
    </row>
    <row r="868" spans="1:22" ht="14.25">
      <c r="A868" s="40" t="s">
        <v>2172</v>
      </c>
      <c r="B868" s="41">
        <v>28</v>
      </c>
      <c r="C868" s="42">
        <v>2282</v>
      </c>
      <c r="D868" s="27">
        <v>282</v>
      </c>
      <c r="E868" s="27">
        <v>2405</v>
      </c>
      <c r="F868" s="27">
        <v>134</v>
      </c>
      <c r="G868" s="27">
        <v>73</v>
      </c>
      <c r="H868" s="27">
        <v>238</v>
      </c>
      <c r="I868" s="27">
        <v>54</v>
      </c>
      <c r="J868" s="27">
        <v>8</v>
      </c>
      <c r="K868" s="27" t="s">
        <v>316</v>
      </c>
      <c r="L868" s="3" t="str">
        <f t="shared" si="0"/>
        <v>ACB</v>
      </c>
      <c r="M868" s="3" t="str">
        <f t="shared" si="1"/>
        <v>A</v>
      </c>
      <c r="N868" s="3" t="str">
        <f t="shared" si="5"/>
        <v>C</v>
      </c>
      <c r="O868" s="3" t="str">
        <f t="shared" si="11"/>
        <v>B</v>
      </c>
      <c r="Q868" s="28">
        <f t="shared" si="6"/>
        <v>1.5465206910168902E-2</v>
      </c>
      <c r="R868" s="28">
        <v>93.408928059883095</v>
      </c>
      <c r="S868" s="28">
        <f t="shared" si="2"/>
        <v>7.286732941237703E-2</v>
      </c>
      <c r="T868" s="28">
        <v>76.034455837193534</v>
      </c>
      <c r="U868" s="28">
        <f t="shared" si="12"/>
        <v>2.8748430789916027E-2</v>
      </c>
      <c r="V868" s="28">
        <v>88.215928567142285</v>
      </c>
    </row>
    <row r="869" spans="1:22" ht="14.25">
      <c r="A869" s="40" t="s">
        <v>2173</v>
      </c>
      <c r="B869" s="41">
        <v>26</v>
      </c>
      <c r="C869" s="42">
        <v>2265</v>
      </c>
      <c r="D869" s="27">
        <v>243</v>
      </c>
      <c r="E869" s="27">
        <v>2820</v>
      </c>
      <c r="F869" s="27">
        <v>114</v>
      </c>
      <c r="G869" s="27">
        <v>80</v>
      </c>
      <c r="H869" s="27">
        <v>217</v>
      </c>
      <c r="I869" s="27">
        <v>40</v>
      </c>
      <c r="J869" s="27">
        <v>222</v>
      </c>
      <c r="K869" s="27" t="s">
        <v>316</v>
      </c>
      <c r="L869" s="3" t="str">
        <f t="shared" si="0"/>
        <v>ACB</v>
      </c>
      <c r="M869" s="3" t="str">
        <f t="shared" si="1"/>
        <v>A</v>
      </c>
      <c r="N869" s="3" t="str">
        <f t="shared" si="5"/>
        <v>C</v>
      </c>
      <c r="O869" s="3" t="str">
        <f t="shared" si="11"/>
        <v>B</v>
      </c>
      <c r="Q869" s="28">
        <f t="shared" si="6"/>
        <v>1.5349997218024788E-2</v>
      </c>
      <c r="R869" s="28">
        <v>94.009909253391839</v>
      </c>
      <c r="S869" s="28">
        <f t="shared" si="2"/>
        <v>6.7662520168635817E-2</v>
      </c>
      <c r="T869" s="28">
        <v>77.962837661999714</v>
      </c>
      <c r="U869" s="28">
        <f t="shared" si="12"/>
        <v>3.3709178722479506E-2</v>
      </c>
      <c r="V869" s="28">
        <v>81.964178857555268</v>
      </c>
    </row>
    <row r="870" spans="1:22" ht="14.25">
      <c r="A870" s="40" t="s">
        <v>2174</v>
      </c>
      <c r="B870" s="41">
        <v>26</v>
      </c>
      <c r="C870" s="42">
        <v>2223</v>
      </c>
      <c r="D870" s="27">
        <v>202</v>
      </c>
      <c r="E870" s="27">
        <v>2295</v>
      </c>
      <c r="F870" s="27">
        <v>143</v>
      </c>
      <c r="G870" s="27">
        <v>71</v>
      </c>
      <c r="H870" s="27">
        <v>227</v>
      </c>
      <c r="I870" s="27">
        <v>50</v>
      </c>
      <c r="J870" s="27" t="s">
        <v>316</v>
      </c>
      <c r="K870" s="27">
        <v>23</v>
      </c>
      <c r="L870" s="3" t="str">
        <f t="shared" si="0"/>
        <v>ACB</v>
      </c>
      <c r="M870" s="3" t="str">
        <f t="shared" si="1"/>
        <v>A</v>
      </c>
      <c r="N870" s="3" t="str">
        <f t="shared" si="5"/>
        <v>C</v>
      </c>
      <c r="O870" s="3" t="str">
        <f t="shared" si="11"/>
        <v>B</v>
      </c>
      <c r="Q870" s="28">
        <f t="shared" si="6"/>
        <v>1.506536150802168E-2</v>
      </c>
      <c r="R870" s="28">
        <v>95.754705824588711</v>
      </c>
      <c r="S870" s="28">
        <f t="shared" si="2"/>
        <v>6.7662520168635817E-2</v>
      </c>
      <c r="T870" s="28">
        <v>78.030500182168353</v>
      </c>
      <c r="U870" s="28">
        <f t="shared" si="12"/>
        <v>2.7433533747549806E-2</v>
      </c>
      <c r="V870" s="28">
        <v>88.493013234797303</v>
      </c>
    </row>
    <row r="871" spans="1:22" ht="14.25">
      <c r="A871" s="40" t="s">
        <v>2175</v>
      </c>
      <c r="B871" s="41">
        <v>28</v>
      </c>
      <c r="C871" s="42">
        <v>2026</v>
      </c>
      <c r="D871" s="27">
        <v>269</v>
      </c>
      <c r="E871" s="27">
        <v>2223</v>
      </c>
      <c r="F871" s="27">
        <v>130</v>
      </c>
      <c r="G871" s="27">
        <v>77</v>
      </c>
      <c r="H871" s="27">
        <v>268</v>
      </c>
      <c r="I871" s="27">
        <v>71</v>
      </c>
      <c r="J871" s="27">
        <v>32</v>
      </c>
      <c r="K871" s="27" t="s">
        <v>316</v>
      </c>
      <c r="L871" s="3" t="str">
        <f t="shared" si="0"/>
        <v>ACC</v>
      </c>
      <c r="M871" s="3" t="str">
        <f t="shared" si="1"/>
        <v>A</v>
      </c>
      <c r="N871" s="3" t="str">
        <f t="shared" si="5"/>
        <v>C</v>
      </c>
      <c r="O871" s="3" t="str">
        <f t="shared" si="11"/>
        <v>C</v>
      </c>
      <c r="Q871" s="28">
        <f t="shared" si="6"/>
        <v>1.3730284487292811E-2</v>
      </c>
      <c r="R871" s="28">
        <v>97.326931831035139</v>
      </c>
      <c r="S871" s="28">
        <f t="shared" si="2"/>
        <v>7.286732941237703E-2</v>
      </c>
      <c r="T871" s="28">
        <v>76.107323166605909</v>
      </c>
      <c r="U871" s="28">
        <f t="shared" si="12"/>
        <v>2.6572873865273735E-2</v>
      </c>
      <c r="V871" s="28">
        <v>92.107784740356777</v>
      </c>
    </row>
    <row r="872" spans="1:22" ht="14.25" hidden="1">
      <c r="A872" s="40" t="s">
        <v>2176</v>
      </c>
      <c r="B872" s="41">
        <v>22</v>
      </c>
      <c r="C872" s="43" t="s">
        <v>1900</v>
      </c>
      <c r="D872" s="27" t="s">
        <v>2177</v>
      </c>
      <c r="E872" s="44" t="s">
        <v>1900</v>
      </c>
      <c r="F872" s="27" t="s">
        <v>2178</v>
      </c>
      <c r="G872" s="27">
        <v>47</v>
      </c>
      <c r="H872" s="27" t="s">
        <v>2179</v>
      </c>
      <c r="I872" s="27" t="s">
        <v>2180</v>
      </c>
      <c r="J872" s="27" t="s">
        <v>316</v>
      </c>
      <c r="K872" s="27">
        <v>2</v>
      </c>
      <c r="L872" s="3" t="str">
        <f t="shared" si="0"/>
        <v>B</v>
      </c>
      <c r="M872" s="3" t="str">
        <f t="shared" si="1"/>
        <v>B</v>
      </c>
      <c r="N872" s="27"/>
      <c r="O872" s="27"/>
      <c r="S872" s="28">
        <f t="shared" si="2"/>
        <v>5.7252901681153386E-2</v>
      </c>
      <c r="T872" s="28">
        <v>80.874928433872881</v>
      </c>
    </row>
    <row r="873" spans="1:22" ht="14.25" hidden="1">
      <c r="A873" s="40" t="s">
        <v>2181</v>
      </c>
      <c r="B873" s="41">
        <v>22</v>
      </c>
      <c r="C873" s="43" t="s">
        <v>1900</v>
      </c>
      <c r="D873" s="27" t="s">
        <v>2182</v>
      </c>
      <c r="E873" s="27">
        <v>55857</v>
      </c>
      <c r="F873" s="27" t="s">
        <v>2183</v>
      </c>
      <c r="G873" s="27">
        <v>40</v>
      </c>
      <c r="H873" s="27" t="s">
        <v>2184</v>
      </c>
      <c r="I873" s="27" t="s">
        <v>2185</v>
      </c>
      <c r="J873" s="27" t="s">
        <v>316</v>
      </c>
      <c r="K873" s="27">
        <v>26</v>
      </c>
      <c r="L873" s="3" t="str">
        <f t="shared" si="0"/>
        <v>BA</v>
      </c>
      <c r="M873" s="3" t="str">
        <f t="shared" si="1"/>
        <v>B</v>
      </c>
      <c r="N873" s="27"/>
      <c r="O873" s="3" t="str">
        <f t="shared" ref="O873:O878" si="13">IF(V873&lt;80,"A",IF(V873&gt;90,"C","B"))</f>
        <v>A</v>
      </c>
      <c r="S873" s="28">
        <f t="shared" si="2"/>
        <v>5.7252901681153386E-2</v>
      </c>
      <c r="T873" s="28">
        <v>80.817675532191728</v>
      </c>
      <c r="U873" s="28">
        <f t="shared" ref="U873:U878" si="14">E873/$U$6*100</f>
        <v>0.66769276450409143</v>
      </c>
      <c r="V873" s="28">
        <v>13.863425708436644</v>
      </c>
    </row>
    <row r="874" spans="1:22" ht="14.25" hidden="1">
      <c r="A874" s="40" t="s">
        <v>2186</v>
      </c>
      <c r="B874" s="41">
        <v>20</v>
      </c>
      <c r="C874" s="43" t="s">
        <v>1900</v>
      </c>
      <c r="D874" s="27" t="s">
        <v>2187</v>
      </c>
      <c r="E874" s="27">
        <v>79802</v>
      </c>
      <c r="F874" s="27" t="s">
        <v>659</v>
      </c>
      <c r="G874" s="27">
        <v>52</v>
      </c>
      <c r="H874" s="27" t="s">
        <v>2188</v>
      </c>
      <c r="I874" s="27" t="s">
        <v>2189</v>
      </c>
      <c r="J874" s="27" t="s">
        <v>316</v>
      </c>
      <c r="K874" s="27">
        <v>30</v>
      </c>
      <c r="L874" s="3" t="str">
        <f t="shared" si="0"/>
        <v>BA</v>
      </c>
      <c r="M874" s="3" t="str">
        <f t="shared" si="1"/>
        <v>B</v>
      </c>
      <c r="N874" s="27"/>
      <c r="O874" s="3" t="str">
        <f t="shared" si="13"/>
        <v>A</v>
      </c>
      <c r="S874" s="28">
        <f t="shared" si="2"/>
        <v>5.2048092437412166E-2</v>
      </c>
      <c r="T874" s="28">
        <v>86.012075157445437</v>
      </c>
      <c r="U874" s="28">
        <f t="shared" si="14"/>
        <v>0.95392194340826564</v>
      </c>
      <c r="V874" s="28">
        <v>5.1879621414843564</v>
      </c>
    </row>
    <row r="875" spans="1:22" ht="14.25" hidden="1">
      <c r="A875" s="40" t="s">
        <v>2190</v>
      </c>
      <c r="B875" s="41">
        <v>20</v>
      </c>
      <c r="C875" s="43" t="s">
        <v>1900</v>
      </c>
      <c r="D875" s="27" t="s">
        <v>2191</v>
      </c>
      <c r="E875" s="27">
        <v>74798</v>
      </c>
      <c r="F875" s="27" t="s">
        <v>2192</v>
      </c>
      <c r="G875" s="27">
        <v>41</v>
      </c>
      <c r="H875" s="27" t="s">
        <v>2193</v>
      </c>
      <c r="I875" s="27" t="s">
        <v>2194</v>
      </c>
      <c r="J875" s="27" t="s">
        <v>316</v>
      </c>
      <c r="K875" s="27">
        <v>24</v>
      </c>
      <c r="L875" s="3" t="str">
        <f t="shared" si="0"/>
        <v>BA</v>
      </c>
      <c r="M875" s="3" t="str">
        <f t="shared" si="1"/>
        <v>B</v>
      </c>
      <c r="N875" s="27"/>
      <c r="O875" s="3" t="str">
        <f t="shared" si="13"/>
        <v>A</v>
      </c>
      <c r="S875" s="28">
        <f t="shared" si="2"/>
        <v>5.2048092437412166E-2</v>
      </c>
      <c r="T875" s="28">
        <v>85.96002706500802</v>
      </c>
      <c r="U875" s="28">
        <f t="shared" si="14"/>
        <v>0.89410608159007865</v>
      </c>
      <c r="V875" s="28">
        <v>6.082068223074435</v>
      </c>
    </row>
    <row r="876" spans="1:22" ht="14.25" hidden="1">
      <c r="A876" s="40" t="s">
        <v>2195</v>
      </c>
      <c r="B876" s="41">
        <v>20</v>
      </c>
      <c r="C876" s="43" t="s">
        <v>1900</v>
      </c>
      <c r="D876" s="27" t="s">
        <v>2196</v>
      </c>
      <c r="E876" s="27">
        <v>46743</v>
      </c>
      <c r="F876" s="27" t="s">
        <v>2197</v>
      </c>
      <c r="G876" s="27">
        <v>37</v>
      </c>
      <c r="H876" s="27" t="s">
        <v>2198</v>
      </c>
      <c r="I876" s="27">
        <v>865</v>
      </c>
      <c r="J876" s="27">
        <v>4</v>
      </c>
      <c r="K876" s="27" t="s">
        <v>316</v>
      </c>
      <c r="L876" s="3" t="str">
        <f t="shared" si="0"/>
        <v>BA</v>
      </c>
      <c r="M876" s="3" t="str">
        <f t="shared" si="1"/>
        <v>B</v>
      </c>
      <c r="N876" s="27"/>
      <c r="O876" s="3" t="str">
        <f t="shared" si="13"/>
        <v>A</v>
      </c>
      <c r="S876" s="28">
        <f t="shared" si="2"/>
        <v>5.2048092437412166E-2</v>
      </c>
      <c r="T876" s="28">
        <v>85.907978972570604</v>
      </c>
      <c r="U876" s="28">
        <f t="shared" si="14"/>
        <v>0.55874756773931189</v>
      </c>
      <c r="V876" s="28">
        <v>19.361835041623664</v>
      </c>
    </row>
    <row r="877" spans="1:22" ht="14.25" hidden="1">
      <c r="A877" s="40" t="s">
        <v>2199</v>
      </c>
      <c r="B877" s="41">
        <v>20</v>
      </c>
      <c r="C877" s="43" t="s">
        <v>1900</v>
      </c>
      <c r="D877" s="27" t="s">
        <v>2200</v>
      </c>
      <c r="E877" s="27">
        <v>27585</v>
      </c>
      <c r="F877" s="27" t="s">
        <v>2201</v>
      </c>
      <c r="G877" s="27">
        <v>16</v>
      </c>
      <c r="H877" s="27" t="s">
        <v>2202</v>
      </c>
      <c r="I877" s="27" t="s">
        <v>2203</v>
      </c>
      <c r="J877" s="27" t="s">
        <v>316</v>
      </c>
      <c r="K877" s="27">
        <v>2</v>
      </c>
      <c r="L877" s="3" t="str">
        <f t="shared" si="0"/>
        <v>BA</v>
      </c>
      <c r="M877" s="3" t="str">
        <f t="shared" si="1"/>
        <v>B</v>
      </c>
      <c r="N877" s="27"/>
      <c r="O877" s="3" t="str">
        <f t="shared" si="13"/>
        <v>A</v>
      </c>
      <c r="S877" s="28">
        <f t="shared" si="2"/>
        <v>5.2048092437412166E-2</v>
      </c>
      <c r="T877" s="28">
        <v>86.064123249882854</v>
      </c>
      <c r="U877" s="28">
        <f t="shared" si="14"/>
        <v>0.32974031739702026</v>
      </c>
      <c r="V877" s="28">
        <v>29.99185720122491</v>
      </c>
    </row>
    <row r="878" spans="1:22" ht="14.25" hidden="1">
      <c r="A878" s="40" t="s">
        <v>2204</v>
      </c>
      <c r="B878" s="41">
        <v>20</v>
      </c>
      <c r="C878" s="43" t="s">
        <v>1900</v>
      </c>
      <c r="D878" s="27" t="s">
        <v>2205</v>
      </c>
      <c r="E878" s="27">
        <v>26626</v>
      </c>
      <c r="F878" s="27" t="s">
        <v>2206</v>
      </c>
      <c r="G878" s="27">
        <v>31</v>
      </c>
      <c r="H878" s="27" t="s">
        <v>2207</v>
      </c>
      <c r="I878" s="27" t="s">
        <v>2208</v>
      </c>
      <c r="J878" s="27">
        <v>2</v>
      </c>
      <c r="K878" s="27" t="s">
        <v>316</v>
      </c>
      <c r="L878" s="3" t="str">
        <f t="shared" si="0"/>
        <v>BA</v>
      </c>
      <c r="M878" s="3" t="str">
        <f t="shared" si="1"/>
        <v>B</v>
      </c>
      <c r="N878" s="27"/>
      <c r="O878" s="3" t="str">
        <f t="shared" si="13"/>
        <v>A</v>
      </c>
      <c r="S878" s="28">
        <f t="shared" si="2"/>
        <v>5.2048092437412166E-2</v>
      </c>
      <c r="T878" s="28">
        <v>86.116171342320271</v>
      </c>
      <c r="U878" s="28">
        <f t="shared" si="14"/>
        <v>0.31827680590948199</v>
      </c>
      <c r="V878" s="28">
        <v>35.149504989077982</v>
      </c>
    </row>
    <row r="879" spans="1:22" ht="14.25" hidden="1">
      <c r="A879" s="40" t="s">
        <v>2209</v>
      </c>
      <c r="B879" s="41">
        <v>8</v>
      </c>
      <c r="C879" s="42">
        <v>6660</v>
      </c>
      <c r="D879" s="27">
        <v>823</v>
      </c>
      <c r="E879" s="27">
        <v>-4726</v>
      </c>
      <c r="F879" s="27">
        <v>-589</v>
      </c>
      <c r="G879" s="3"/>
      <c r="H879" s="27" t="s">
        <v>2210</v>
      </c>
      <c r="I879" s="27" t="s">
        <v>2211</v>
      </c>
      <c r="J879" s="27" t="s">
        <v>316</v>
      </c>
      <c r="K879" s="27" t="s">
        <v>316</v>
      </c>
      <c r="L879" s="3" t="str">
        <f t="shared" si="0"/>
        <v>BA</v>
      </c>
      <c r="M879" s="3" t="str">
        <f t="shared" si="1"/>
        <v>B</v>
      </c>
      <c r="N879" s="3" t="str">
        <f>IF(R879&lt;80,"A",IF(R879&gt;90,"C","B"))</f>
        <v>A</v>
      </c>
      <c r="O879" s="27"/>
      <c r="Q879" s="28">
        <f>C879/$Q$6*100</f>
        <v>4.5135091157635795E-2</v>
      </c>
      <c r="R879" s="28">
        <v>78.505849568807335</v>
      </c>
      <c r="S879" s="28">
        <f t="shared" si="2"/>
        <v>2.0819236974964867E-2</v>
      </c>
      <c r="T879" s="28">
        <v>88.997033258731307</v>
      </c>
    </row>
    <row r="880" spans="1:22" ht="14.25" hidden="1">
      <c r="A880" s="40" t="s">
        <v>2212</v>
      </c>
      <c r="B880" s="41">
        <v>7</v>
      </c>
      <c r="C880" s="43" t="s">
        <v>1900</v>
      </c>
      <c r="D880" s="27" t="s">
        <v>2213</v>
      </c>
      <c r="E880" s="27">
        <v>42866</v>
      </c>
      <c r="F880" s="27" t="s">
        <v>2214</v>
      </c>
      <c r="G880" s="27">
        <v>43</v>
      </c>
      <c r="H880" s="27" t="s">
        <v>2215</v>
      </c>
      <c r="I880" s="27" t="s">
        <v>2216</v>
      </c>
      <c r="J880" s="27" t="s">
        <v>316</v>
      </c>
      <c r="K880" s="27">
        <v>2</v>
      </c>
      <c r="L880" s="3" t="str">
        <f t="shared" si="0"/>
        <v>BA</v>
      </c>
      <c r="M880" s="3" t="str">
        <f t="shared" si="1"/>
        <v>B</v>
      </c>
      <c r="N880" s="27"/>
      <c r="O880" s="3" t="str">
        <f t="shared" ref="O880:O987" si="15">IF(V880&lt;80,"A",IF(V880&gt;90,"C","B"))</f>
        <v>A</v>
      </c>
      <c r="S880" s="28">
        <f t="shared" si="2"/>
        <v>1.8216832353094257E-2</v>
      </c>
      <c r="T880" s="28">
        <v>89.556550252433311</v>
      </c>
      <c r="U880" s="28">
        <f t="shared" ref="U880:U987" si="16">E880/$U$6*100</f>
        <v>0.51240342380064052</v>
      </c>
      <c r="V880" s="28">
        <v>20.913222293864187</v>
      </c>
    </row>
    <row r="881" spans="1:22" ht="14.25" hidden="1">
      <c r="A881" s="40" t="s">
        <v>2217</v>
      </c>
      <c r="B881" s="41">
        <v>7</v>
      </c>
      <c r="C881" s="43" t="s">
        <v>1900</v>
      </c>
      <c r="D881" s="27" t="s">
        <v>2218</v>
      </c>
      <c r="E881" s="27">
        <v>29822</v>
      </c>
      <c r="F881" s="27" t="s">
        <v>2219</v>
      </c>
      <c r="G881" s="27">
        <v>23</v>
      </c>
      <c r="H881" s="27" t="s">
        <v>2220</v>
      </c>
      <c r="I881" s="27" t="s">
        <v>2221</v>
      </c>
      <c r="J881" s="27" t="s">
        <v>316</v>
      </c>
      <c r="K881" s="27">
        <v>2</v>
      </c>
      <c r="L881" s="3" t="str">
        <f t="shared" si="0"/>
        <v>BA</v>
      </c>
      <c r="M881" s="3" t="str">
        <f t="shared" si="1"/>
        <v>B</v>
      </c>
      <c r="N881" s="27"/>
      <c r="O881" s="3" t="str">
        <f t="shared" si="15"/>
        <v>A</v>
      </c>
      <c r="S881" s="28">
        <f t="shared" si="2"/>
        <v>1.8216832353094257E-2</v>
      </c>
      <c r="T881" s="28">
        <v>89.574767084786401</v>
      </c>
      <c r="U881" s="28">
        <f t="shared" si="16"/>
        <v>0.35648054179495881</v>
      </c>
      <c r="V881" s="28">
        <v>23.151559575474735</v>
      </c>
    </row>
    <row r="882" spans="1:22" ht="14.25">
      <c r="A882" s="40" t="s">
        <v>2222</v>
      </c>
      <c r="B882" s="41">
        <v>24</v>
      </c>
      <c r="C882" s="42">
        <v>7052</v>
      </c>
      <c r="D882" s="27">
        <v>293</v>
      </c>
      <c r="E882" s="27">
        <v>5049</v>
      </c>
      <c r="F882" s="27">
        <v>210</v>
      </c>
      <c r="G882" s="27">
        <v>72</v>
      </c>
      <c r="H882" s="27">
        <v>332</v>
      </c>
      <c r="I882" s="27">
        <v>89</v>
      </c>
      <c r="J882" s="27" t="s">
        <v>316</v>
      </c>
      <c r="K882" s="27">
        <v>20</v>
      </c>
      <c r="L882" s="3" t="str">
        <f t="shared" si="0"/>
        <v>BAA</v>
      </c>
      <c r="M882" s="3" t="str">
        <f t="shared" si="1"/>
        <v>B</v>
      </c>
      <c r="N882" s="3" t="str">
        <f t="shared" ref="N882:N1104" si="17">IF(R882&lt;80,"A",IF(R882&gt;90,"C","B"))</f>
        <v>A</v>
      </c>
      <c r="O882" s="3" t="str">
        <f t="shared" si="15"/>
        <v>A</v>
      </c>
      <c r="Q882" s="28">
        <f t="shared" ref="Q882:Q1104" si="18">C882/$Q$6*100</f>
        <v>4.7791691117664813E-2</v>
      </c>
      <c r="R882" s="28">
        <v>77.902381201356462</v>
      </c>
      <c r="S882" s="28">
        <f t="shared" si="2"/>
        <v>6.2457710924894598E-2</v>
      </c>
      <c r="T882" s="28">
        <v>80.198303232186575</v>
      </c>
      <c r="U882" s="28">
        <f t="shared" si="16"/>
        <v>6.0353774244609582E-2</v>
      </c>
      <c r="V882" s="28">
        <v>75.569954076623119</v>
      </c>
    </row>
    <row r="883" spans="1:22" ht="14.25">
      <c r="A883" s="40" t="s">
        <v>2223</v>
      </c>
      <c r="B883" s="41">
        <v>24</v>
      </c>
      <c r="C883" s="42">
        <v>8228</v>
      </c>
      <c r="D883" s="27">
        <v>596</v>
      </c>
      <c r="E883" s="27">
        <v>4206</v>
      </c>
      <c r="F883" s="27">
        <v>308</v>
      </c>
      <c r="G883" s="27">
        <v>52</v>
      </c>
      <c r="H883" s="27">
        <v>916</v>
      </c>
      <c r="I883" s="27">
        <v>243</v>
      </c>
      <c r="J883" s="27" t="s">
        <v>316</v>
      </c>
      <c r="K883" s="27">
        <v>20</v>
      </c>
      <c r="L883" s="3" t="str">
        <f t="shared" si="0"/>
        <v>BAA</v>
      </c>
      <c r="M883" s="3" t="str">
        <f t="shared" si="1"/>
        <v>B</v>
      </c>
      <c r="N883" s="3" t="str">
        <f t="shared" si="17"/>
        <v>A</v>
      </c>
      <c r="O883" s="3" t="str">
        <f t="shared" si="15"/>
        <v>A</v>
      </c>
      <c r="Q883" s="28">
        <f t="shared" si="18"/>
        <v>5.576149099775185E-2</v>
      </c>
      <c r="R883" s="28">
        <v>75.536163881856311</v>
      </c>
      <c r="S883" s="28">
        <f t="shared" si="2"/>
        <v>6.2457710924894598E-2</v>
      </c>
      <c r="T883" s="28">
        <v>80.135845521261686</v>
      </c>
      <c r="U883" s="28">
        <f t="shared" si="16"/>
        <v>5.0276881456293901E-2</v>
      </c>
      <c r="V883" s="28">
        <v>78.257005950745878</v>
      </c>
    </row>
    <row r="884" spans="1:22" ht="14.25">
      <c r="A884" s="40" t="s">
        <v>2224</v>
      </c>
      <c r="B884" s="41">
        <v>24</v>
      </c>
      <c r="C884" s="42">
        <v>8522</v>
      </c>
      <c r="D884" s="27">
        <v>608</v>
      </c>
      <c r="E884" s="27">
        <v>2962</v>
      </c>
      <c r="F884" s="27">
        <v>283</v>
      </c>
      <c r="G884" s="27">
        <v>47</v>
      </c>
      <c r="H884" s="27">
        <v>796</v>
      </c>
      <c r="I884" s="27">
        <v>200</v>
      </c>
      <c r="J884" s="27" t="s">
        <v>316</v>
      </c>
      <c r="K884" s="27">
        <v>23</v>
      </c>
      <c r="L884" s="3" t="str">
        <f t="shared" si="0"/>
        <v>BAA</v>
      </c>
      <c r="M884" s="3" t="str">
        <f t="shared" si="1"/>
        <v>B</v>
      </c>
      <c r="N884" s="3" t="str">
        <f t="shared" si="17"/>
        <v>A</v>
      </c>
      <c r="O884" s="3" t="str">
        <f t="shared" si="15"/>
        <v>A</v>
      </c>
      <c r="Q884" s="28">
        <f t="shared" si="18"/>
        <v>5.7753940967773615E-2</v>
      </c>
      <c r="R884" s="28">
        <v>74.971128112296554</v>
      </c>
      <c r="S884" s="28">
        <f t="shared" si="2"/>
        <v>6.2457710924894598E-2</v>
      </c>
      <c r="T884" s="28">
        <v>80.010930099411908</v>
      </c>
      <c r="U884" s="28">
        <f t="shared" si="16"/>
        <v>3.5406591268079532E-2</v>
      </c>
      <c r="V884" s="28">
        <v>79.411485553943393</v>
      </c>
    </row>
    <row r="885" spans="1:22" ht="14.25">
      <c r="A885" s="40" t="s">
        <v>2225</v>
      </c>
      <c r="B885" s="41">
        <v>22</v>
      </c>
      <c r="C885" s="42">
        <v>72023</v>
      </c>
      <c r="D885" s="27" t="s">
        <v>2226</v>
      </c>
      <c r="E885" s="27">
        <v>28675</v>
      </c>
      <c r="F885" s="27" t="s">
        <v>2227</v>
      </c>
      <c r="G885" s="27">
        <v>40</v>
      </c>
      <c r="H885" s="27" t="s">
        <v>2228</v>
      </c>
      <c r="I885" s="27" t="s">
        <v>2229</v>
      </c>
      <c r="J885" s="27" t="s">
        <v>316</v>
      </c>
      <c r="K885" s="27" t="s">
        <v>316</v>
      </c>
      <c r="L885" s="3" t="str">
        <f t="shared" si="0"/>
        <v>BAA</v>
      </c>
      <c r="M885" s="3" t="str">
        <f t="shared" si="1"/>
        <v>B</v>
      </c>
      <c r="N885" s="3" t="str">
        <f t="shared" si="17"/>
        <v>A</v>
      </c>
      <c r="O885" s="3" t="str">
        <f t="shared" si="15"/>
        <v>A</v>
      </c>
      <c r="Q885" s="28">
        <f t="shared" si="18"/>
        <v>0.48810280337033074</v>
      </c>
      <c r="R885" s="28">
        <v>15.929786605219693</v>
      </c>
      <c r="S885" s="28">
        <f t="shared" si="2"/>
        <v>5.7252901681153386E-2</v>
      </c>
      <c r="T885" s="28">
        <v>80.989434237235187</v>
      </c>
      <c r="U885" s="28">
        <f t="shared" si="16"/>
        <v>0.34276975172592189</v>
      </c>
      <c r="V885" s="28">
        <v>26.627860468863595</v>
      </c>
    </row>
    <row r="886" spans="1:22" ht="14.25">
      <c r="A886" s="40" t="s">
        <v>2230</v>
      </c>
      <c r="B886" s="41">
        <v>22</v>
      </c>
      <c r="C886" s="42">
        <v>64451</v>
      </c>
      <c r="D886" s="27" t="s">
        <v>2231</v>
      </c>
      <c r="E886" s="27">
        <v>28070</v>
      </c>
      <c r="F886" s="27" t="s">
        <v>2232</v>
      </c>
      <c r="G886" s="27">
        <v>28</v>
      </c>
      <c r="H886" s="27" t="s">
        <v>2233</v>
      </c>
      <c r="I886" s="27" t="s">
        <v>2234</v>
      </c>
      <c r="J886" s="27" t="s">
        <v>316</v>
      </c>
      <c r="K886" s="27">
        <v>4</v>
      </c>
      <c r="L886" s="3" t="str">
        <f t="shared" si="0"/>
        <v>BAA</v>
      </c>
      <c r="M886" s="3" t="str">
        <f t="shared" si="1"/>
        <v>B</v>
      </c>
      <c r="N886" s="3" t="str">
        <f t="shared" si="17"/>
        <v>A</v>
      </c>
      <c r="O886" s="3" t="str">
        <f t="shared" si="15"/>
        <v>A</v>
      </c>
      <c r="Q886" s="28">
        <f t="shared" si="18"/>
        <v>0.43678705108119892</v>
      </c>
      <c r="R886" s="28">
        <v>19.537008843292657</v>
      </c>
      <c r="S886" s="28">
        <f t="shared" si="2"/>
        <v>5.7252901681153386E-2</v>
      </c>
      <c r="T886" s="28">
        <v>81.04668713891634</v>
      </c>
      <c r="U886" s="28">
        <f t="shared" si="16"/>
        <v>0.33553781799290766</v>
      </c>
      <c r="V886" s="28">
        <v>28.658778718845603</v>
      </c>
    </row>
    <row r="887" spans="1:22" ht="14.25">
      <c r="A887" s="40" t="s">
        <v>2235</v>
      </c>
      <c r="B887" s="41">
        <v>22</v>
      </c>
      <c r="C887" s="42">
        <v>22760</v>
      </c>
      <c r="D887" s="27" t="s">
        <v>2236</v>
      </c>
      <c r="E887" s="27">
        <v>25760</v>
      </c>
      <c r="F887" s="27" t="s">
        <v>2237</v>
      </c>
      <c r="G887" s="27">
        <v>47</v>
      </c>
      <c r="H887" s="27" t="s">
        <v>2238</v>
      </c>
      <c r="I887" s="27">
        <v>570</v>
      </c>
      <c r="J887" s="27">
        <v>7</v>
      </c>
      <c r="K887" s="27" t="s">
        <v>316</v>
      </c>
      <c r="L887" s="3" t="str">
        <f t="shared" si="0"/>
        <v>BAA</v>
      </c>
      <c r="M887" s="3" t="str">
        <f t="shared" si="1"/>
        <v>B</v>
      </c>
      <c r="N887" s="3" t="str">
        <f t="shared" si="17"/>
        <v>A</v>
      </c>
      <c r="O887" s="3" t="str">
        <f t="shared" si="15"/>
        <v>A</v>
      </c>
      <c r="Q887" s="28">
        <f t="shared" si="18"/>
        <v>0.15424544665882742</v>
      </c>
      <c r="R887" s="28">
        <v>57.120206336492387</v>
      </c>
      <c r="S887" s="28">
        <f t="shared" si="2"/>
        <v>5.7252901681153386E-2</v>
      </c>
      <c r="T887" s="28">
        <v>82.191745172539399</v>
      </c>
      <c r="U887" s="28">
        <f t="shared" si="16"/>
        <v>0.30792498010321701</v>
      </c>
      <c r="V887" s="28">
        <v>40.131936769231018</v>
      </c>
    </row>
    <row r="888" spans="1:22" ht="14.25">
      <c r="A888" s="40" t="s">
        <v>2239</v>
      </c>
      <c r="B888" s="41">
        <v>22</v>
      </c>
      <c r="C888" s="42">
        <v>75472</v>
      </c>
      <c r="D888" s="27" t="s">
        <v>2240</v>
      </c>
      <c r="E888" s="27">
        <v>25640</v>
      </c>
      <c r="F888" s="27" t="s">
        <v>2241</v>
      </c>
      <c r="G888" s="27">
        <v>34</v>
      </c>
      <c r="H888" s="27" t="s">
        <v>2242</v>
      </c>
      <c r="I888" s="27" t="s">
        <v>2243</v>
      </c>
      <c r="J888" s="27" t="s">
        <v>316</v>
      </c>
      <c r="K888" s="27">
        <v>5</v>
      </c>
      <c r="L888" s="3" t="str">
        <f t="shared" si="0"/>
        <v>BAA</v>
      </c>
      <c r="M888" s="3" t="str">
        <f t="shared" si="1"/>
        <v>B</v>
      </c>
      <c r="N888" s="3" t="str">
        <f t="shared" si="17"/>
        <v>A</v>
      </c>
      <c r="O888" s="3" t="str">
        <f t="shared" si="15"/>
        <v>A</v>
      </c>
      <c r="Q888" s="28">
        <f t="shared" si="18"/>
        <v>0.51147681679415746</v>
      </c>
      <c r="R888" s="28">
        <v>11.972320125987899</v>
      </c>
      <c r="S888" s="28">
        <f t="shared" si="2"/>
        <v>5.7252901681153386E-2</v>
      </c>
      <c r="T888" s="28">
        <v>80.932181335554034</v>
      </c>
      <c r="U888" s="28">
        <f t="shared" si="16"/>
        <v>0.30649054696609024</v>
      </c>
      <c r="V888" s="28">
        <v>40.438427316197107</v>
      </c>
    </row>
    <row r="889" spans="1:22" ht="14.25">
      <c r="A889" s="40" t="s">
        <v>2244</v>
      </c>
      <c r="B889" s="41">
        <v>22</v>
      </c>
      <c r="C889" s="42">
        <v>47744</v>
      </c>
      <c r="D889" s="27" t="s">
        <v>1402</v>
      </c>
      <c r="E889" s="27">
        <v>25228</v>
      </c>
      <c r="F889" s="27">
        <v>658</v>
      </c>
      <c r="G889" s="27">
        <v>32</v>
      </c>
      <c r="H889" s="27" t="s">
        <v>2245</v>
      </c>
      <c r="I889" s="27">
        <v>593</v>
      </c>
      <c r="J889" s="27" t="s">
        <v>316</v>
      </c>
      <c r="K889" s="27" t="s">
        <v>316</v>
      </c>
      <c r="L889" s="3" t="str">
        <f t="shared" si="0"/>
        <v>BAA</v>
      </c>
      <c r="M889" s="3" t="str">
        <f t="shared" si="1"/>
        <v>B</v>
      </c>
      <c r="N889" s="3" t="str">
        <f t="shared" si="17"/>
        <v>A</v>
      </c>
      <c r="O889" s="3" t="str">
        <f t="shared" si="15"/>
        <v>A</v>
      </c>
      <c r="Q889" s="28">
        <f t="shared" si="18"/>
        <v>0.3235630318663909</v>
      </c>
      <c r="R889" s="28">
        <v>26.62900574781154</v>
      </c>
      <c r="S889" s="28">
        <f t="shared" si="2"/>
        <v>5.7252901681153386E-2</v>
      </c>
      <c r="T889" s="28">
        <v>81.103940040597493</v>
      </c>
      <c r="U889" s="28">
        <f t="shared" si="16"/>
        <v>0.30156565986195494</v>
      </c>
      <c r="V889" s="28">
        <v>41.955722874211922</v>
      </c>
    </row>
    <row r="890" spans="1:22" ht="14.25">
      <c r="A890" s="40" t="s">
        <v>2246</v>
      </c>
      <c r="B890" s="41">
        <v>22</v>
      </c>
      <c r="C890" s="42">
        <v>28225</v>
      </c>
      <c r="D890" s="27">
        <v>852</v>
      </c>
      <c r="E890" s="27">
        <v>24265</v>
      </c>
      <c r="F890" s="27">
        <v>432</v>
      </c>
      <c r="G890" s="27">
        <v>51</v>
      </c>
      <c r="H890" s="27">
        <v>838</v>
      </c>
      <c r="I890" s="27">
        <v>255</v>
      </c>
      <c r="J890" s="27" t="s">
        <v>316</v>
      </c>
      <c r="K890" s="27">
        <v>9</v>
      </c>
      <c r="L890" s="3" t="str">
        <f t="shared" si="0"/>
        <v>BAA</v>
      </c>
      <c r="M890" s="3" t="str">
        <f t="shared" si="1"/>
        <v>B</v>
      </c>
      <c r="N890" s="3" t="str">
        <f t="shared" si="17"/>
        <v>A</v>
      </c>
      <c r="O890" s="3" t="str">
        <f t="shared" si="15"/>
        <v>A</v>
      </c>
      <c r="Q890" s="28">
        <f t="shared" si="18"/>
        <v>0.19128197416280335</v>
      </c>
      <c r="R890" s="28">
        <v>37.394606004200547</v>
      </c>
      <c r="S890" s="28">
        <f t="shared" si="2"/>
        <v>5.7252901681153386E-2</v>
      </c>
      <c r="T890" s="28">
        <v>81.332951647322105</v>
      </c>
      <c r="U890" s="28">
        <f t="shared" si="16"/>
        <v>0.29005433393651248</v>
      </c>
      <c r="V890" s="28">
        <v>45.217468431115044</v>
      </c>
    </row>
    <row r="891" spans="1:22" ht="14.25">
      <c r="A891" s="40" t="s">
        <v>2247</v>
      </c>
      <c r="B891" s="41">
        <v>22</v>
      </c>
      <c r="C891" s="42">
        <v>20226</v>
      </c>
      <c r="D891" s="27">
        <v>972</v>
      </c>
      <c r="E891" s="27">
        <v>22796</v>
      </c>
      <c r="F891" s="27">
        <v>445</v>
      </c>
      <c r="G891" s="27">
        <v>46</v>
      </c>
      <c r="H891" s="27" t="s">
        <v>2248</v>
      </c>
      <c r="I891" s="27">
        <v>387</v>
      </c>
      <c r="J891" s="27" t="s">
        <v>316</v>
      </c>
      <c r="K891" s="27" t="s">
        <v>316</v>
      </c>
      <c r="L891" s="3" t="str">
        <f t="shared" si="0"/>
        <v>BAA</v>
      </c>
      <c r="M891" s="3" t="str">
        <f t="shared" si="1"/>
        <v>B</v>
      </c>
      <c r="N891" s="3" t="str">
        <f t="shared" si="17"/>
        <v>A</v>
      </c>
      <c r="O891" s="3" t="str">
        <f t="shared" si="15"/>
        <v>A</v>
      </c>
      <c r="Q891" s="28">
        <f t="shared" si="18"/>
        <v>0.1370724254886399</v>
      </c>
      <c r="R891" s="28">
        <v>71.582567092872438</v>
      </c>
      <c r="S891" s="28">
        <f t="shared" si="2"/>
        <v>5.7252901681153386E-2</v>
      </c>
      <c r="T891" s="28">
        <v>82.707021287669775</v>
      </c>
      <c r="U891" s="28">
        <f t="shared" si="16"/>
        <v>0.27249448161618539</v>
      </c>
      <c r="V891" s="28">
        <v>50.49054027206892</v>
      </c>
    </row>
    <row r="892" spans="1:22" ht="14.25">
      <c r="A892" s="40" t="s">
        <v>2249</v>
      </c>
      <c r="B892" s="41">
        <v>22</v>
      </c>
      <c r="C892" s="42">
        <v>27051</v>
      </c>
      <c r="D892" s="27">
        <v>873</v>
      </c>
      <c r="E892" s="27">
        <v>22791</v>
      </c>
      <c r="F892" s="27">
        <v>413</v>
      </c>
      <c r="G892" s="27">
        <v>47</v>
      </c>
      <c r="H892" s="27">
        <v>971</v>
      </c>
      <c r="I892" s="27">
        <v>194</v>
      </c>
      <c r="J892" s="27" t="s">
        <v>316</v>
      </c>
      <c r="K892" s="27">
        <v>42</v>
      </c>
      <c r="L892" s="3" t="str">
        <f t="shared" si="0"/>
        <v>BAA</v>
      </c>
      <c r="M892" s="3" t="str">
        <f t="shared" si="1"/>
        <v>B</v>
      </c>
      <c r="N892" s="3" t="str">
        <f t="shared" si="17"/>
        <v>A</v>
      </c>
      <c r="O892" s="3" t="str">
        <f t="shared" si="15"/>
        <v>A</v>
      </c>
      <c r="Q892" s="28">
        <f t="shared" si="18"/>
        <v>0.18332572836414504</v>
      </c>
      <c r="R892" s="28">
        <v>41.690605998236741</v>
      </c>
      <c r="S892" s="28">
        <f t="shared" si="2"/>
        <v>5.7252901681153386E-2</v>
      </c>
      <c r="T892" s="28">
        <v>81.447457450684411</v>
      </c>
      <c r="U892" s="28">
        <f t="shared" si="16"/>
        <v>0.27243471356880511</v>
      </c>
      <c r="V892" s="28">
        <v>50.762974985637726</v>
      </c>
    </row>
    <row r="893" spans="1:22" ht="14.25">
      <c r="A893" s="40" t="s">
        <v>2250</v>
      </c>
      <c r="B893" s="41">
        <v>22</v>
      </c>
      <c r="C893" s="42">
        <v>28899</v>
      </c>
      <c r="D893" s="27">
        <v>876</v>
      </c>
      <c r="E893" s="27">
        <v>22049</v>
      </c>
      <c r="F893" s="27">
        <v>335</v>
      </c>
      <c r="G893" s="27">
        <v>38</v>
      </c>
      <c r="H893" s="27" t="s">
        <v>2251</v>
      </c>
      <c r="I893" s="27">
        <v>393</v>
      </c>
      <c r="J893" s="27">
        <v>2</v>
      </c>
      <c r="K893" s="27" t="s">
        <v>316</v>
      </c>
      <c r="L893" s="3" t="str">
        <f t="shared" si="0"/>
        <v>BAA</v>
      </c>
      <c r="M893" s="3" t="str">
        <f t="shared" si="1"/>
        <v>B</v>
      </c>
      <c r="N893" s="3" t="str">
        <f t="shared" si="17"/>
        <v>A</v>
      </c>
      <c r="O893" s="3" t="str">
        <f t="shared" si="15"/>
        <v>A</v>
      </c>
      <c r="Q893" s="28">
        <f t="shared" si="18"/>
        <v>0.19584969960428183</v>
      </c>
      <c r="R893" s="28">
        <v>35.462241277152302</v>
      </c>
      <c r="S893" s="28">
        <f t="shared" si="2"/>
        <v>5.7252901681153386E-2</v>
      </c>
      <c r="T893" s="28">
        <v>81.218445843959799</v>
      </c>
      <c r="U893" s="28">
        <f t="shared" si="16"/>
        <v>0.26356513533757114</v>
      </c>
      <c r="V893" s="28">
        <v>60.930918417332542</v>
      </c>
    </row>
    <row r="894" spans="1:22" ht="14.25">
      <c r="A894" s="40" t="s">
        <v>2252</v>
      </c>
      <c r="B894" s="41">
        <v>22</v>
      </c>
      <c r="C894" s="42">
        <v>29425</v>
      </c>
      <c r="D894" s="27">
        <v>607</v>
      </c>
      <c r="E894" s="27">
        <v>8872</v>
      </c>
      <c r="F894" s="27">
        <v>277</v>
      </c>
      <c r="G894" s="27">
        <v>46</v>
      </c>
      <c r="H894" s="27" t="s">
        <v>2253</v>
      </c>
      <c r="I894" s="27">
        <v>240</v>
      </c>
      <c r="J894" s="27" t="s">
        <v>316</v>
      </c>
      <c r="K894" s="27" t="s">
        <v>316</v>
      </c>
      <c r="L894" s="3" t="str">
        <f t="shared" si="0"/>
        <v>BAA</v>
      </c>
      <c r="M894" s="3" t="str">
        <f t="shared" si="1"/>
        <v>B</v>
      </c>
      <c r="N894" s="3" t="str">
        <f t="shared" si="17"/>
        <v>A</v>
      </c>
      <c r="O894" s="3" t="str">
        <f t="shared" si="15"/>
        <v>A</v>
      </c>
      <c r="Q894" s="28">
        <f t="shared" si="18"/>
        <v>0.19941442302003504</v>
      </c>
      <c r="R894" s="28">
        <v>34.276801315396497</v>
      </c>
      <c r="S894" s="28">
        <f t="shared" si="2"/>
        <v>5.7252901681153386E-2</v>
      </c>
      <c r="T894" s="28">
        <v>81.161192942278646</v>
      </c>
      <c r="U894" s="28">
        <f t="shared" si="16"/>
        <v>0.10605242327157381</v>
      </c>
      <c r="V894" s="28">
        <v>66.893163659019024</v>
      </c>
    </row>
    <row r="895" spans="1:22" ht="14.25">
      <c r="A895" s="40" t="s">
        <v>2254</v>
      </c>
      <c r="B895" s="41">
        <v>22</v>
      </c>
      <c r="C895" s="42">
        <v>26059</v>
      </c>
      <c r="D895" s="27" t="s">
        <v>2255</v>
      </c>
      <c r="E895" s="27">
        <v>8760</v>
      </c>
      <c r="F895" s="27">
        <v>381</v>
      </c>
      <c r="G895" s="27">
        <v>24</v>
      </c>
      <c r="H895" s="27" t="s">
        <v>2256</v>
      </c>
      <c r="I895" s="27">
        <v>221</v>
      </c>
      <c r="J895" s="27" t="s">
        <v>316</v>
      </c>
      <c r="K895" s="27">
        <v>23</v>
      </c>
      <c r="L895" s="3" t="str">
        <f t="shared" si="0"/>
        <v>BAA</v>
      </c>
      <c r="M895" s="3" t="str">
        <f t="shared" si="1"/>
        <v>B</v>
      </c>
      <c r="N895" s="3" t="str">
        <f t="shared" si="17"/>
        <v>A</v>
      </c>
      <c r="O895" s="3" t="str">
        <f t="shared" si="15"/>
        <v>A</v>
      </c>
      <c r="Q895" s="28">
        <f t="shared" si="18"/>
        <v>0.17660290397550019</v>
      </c>
      <c r="R895" s="28">
        <v>46.190730458589449</v>
      </c>
      <c r="S895" s="28">
        <f t="shared" si="2"/>
        <v>5.7252901681153386E-2</v>
      </c>
      <c r="T895" s="28">
        <v>81.676469057409022</v>
      </c>
      <c r="U895" s="28">
        <f t="shared" si="16"/>
        <v>0.10471361901025547</v>
      </c>
      <c r="V895" s="28">
        <v>67.102746293962724</v>
      </c>
    </row>
    <row r="896" spans="1:22" ht="14.25">
      <c r="A896" s="40" t="s">
        <v>2257</v>
      </c>
      <c r="B896" s="41">
        <v>22</v>
      </c>
      <c r="C896" s="42">
        <v>27472</v>
      </c>
      <c r="D896" s="27">
        <v>794</v>
      </c>
      <c r="E896" s="27">
        <v>8549</v>
      </c>
      <c r="F896" s="27">
        <v>389</v>
      </c>
      <c r="G896" s="27">
        <v>49</v>
      </c>
      <c r="H896" s="27">
        <v>768</v>
      </c>
      <c r="I896" s="27">
        <v>162</v>
      </c>
      <c r="J896" s="27" t="s">
        <v>316</v>
      </c>
      <c r="K896" s="27">
        <v>4</v>
      </c>
      <c r="L896" s="3" t="str">
        <f t="shared" si="0"/>
        <v>BAA</v>
      </c>
      <c r="M896" s="3" t="str">
        <f t="shared" si="1"/>
        <v>B</v>
      </c>
      <c r="N896" s="3" t="str">
        <f t="shared" si="17"/>
        <v>A</v>
      </c>
      <c r="O896" s="3" t="str">
        <f t="shared" si="15"/>
        <v>A</v>
      </c>
      <c r="Q896" s="28">
        <f t="shared" si="18"/>
        <v>0.18617886250489049</v>
      </c>
      <c r="R896" s="28">
        <v>40.02896371660502</v>
      </c>
      <c r="S896" s="28">
        <f t="shared" si="2"/>
        <v>5.7252901681153386E-2</v>
      </c>
      <c r="T896" s="28">
        <v>81.390204549003258</v>
      </c>
      <c r="U896" s="28">
        <f t="shared" si="16"/>
        <v>0.10219140741080754</v>
      </c>
      <c r="V896" s="28">
        <v>67.618891197529365</v>
      </c>
    </row>
    <row r="897" spans="1:22" ht="14.25">
      <c r="A897" s="40" t="s">
        <v>2258</v>
      </c>
      <c r="B897" s="41">
        <v>22</v>
      </c>
      <c r="C897" s="42">
        <v>22602</v>
      </c>
      <c r="D897" s="27">
        <v>592</v>
      </c>
      <c r="E897" s="27">
        <v>8073</v>
      </c>
      <c r="F897" s="27">
        <v>351</v>
      </c>
      <c r="G897" s="27">
        <v>59</v>
      </c>
      <c r="H897" s="27">
        <v>804</v>
      </c>
      <c r="I897" s="27">
        <v>168</v>
      </c>
      <c r="J897" s="27" t="s">
        <v>316</v>
      </c>
      <c r="K897" s="27">
        <v>20</v>
      </c>
      <c r="L897" s="3" t="str">
        <f t="shared" si="0"/>
        <v>BAA</v>
      </c>
      <c r="M897" s="3" t="str">
        <f t="shared" si="1"/>
        <v>B</v>
      </c>
      <c r="N897" s="3" t="str">
        <f t="shared" si="17"/>
        <v>A</v>
      </c>
      <c r="O897" s="3" t="str">
        <f t="shared" si="15"/>
        <v>A</v>
      </c>
      <c r="Q897" s="28">
        <f t="shared" si="18"/>
        <v>0.15317467422595862</v>
      </c>
      <c r="R897" s="28">
        <v>59.57751386023422</v>
      </c>
      <c r="S897" s="28">
        <f t="shared" si="2"/>
        <v>5.7252901681153386E-2</v>
      </c>
      <c r="T897" s="28">
        <v>82.306250975901705</v>
      </c>
      <c r="U897" s="28">
        <f t="shared" si="16"/>
        <v>9.6501489300204621E-2</v>
      </c>
      <c r="V897" s="28">
        <v>68.416424068162414</v>
      </c>
    </row>
    <row r="898" spans="1:22" ht="14.25">
      <c r="A898" s="40" t="s">
        <v>2259</v>
      </c>
      <c r="B898" s="41">
        <v>22</v>
      </c>
      <c r="C898" s="42">
        <v>26075</v>
      </c>
      <c r="D898" s="27">
        <v>502</v>
      </c>
      <c r="E898" s="27">
        <v>8021</v>
      </c>
      <c r="F898" s="27">
        <v>250</v>
      </c>
      <c r="G898" s="27">
        <v>50</v>
      </c>
      <c r="H898" s="27" t="s">
        <v>611</v>
      </c>
      <c r="I898" s="27">
        <v>250</v>
      </c>
      <c r="J898" s="27">
        <v>2</v>
      </c>
      <c r="K898" s="27" t="s">
        <v>316</v>
      </c>
      <c r="L898" s="3" t="str">
        <f t="shared" si="0"/>
        <v>BAA</v>
      </c>
      <c r="M898" s="3" t="str">
        <f t="shared" si="1"/>
        <v>B</v>
      </c>
      <c r="N898" s="3" t="str">
        <f t="shared" si="17"/>
        <v>A</v>
      </c>
      <c r="O898" s="3" t="str">
        <f t="shared" si="15"/>
        <v>A</v>
      </c>
      <c r="Q898" s="28">
        <f t="shared" si="18"/>
        <v>0.17671133662692995</v>
      </c>
      <c r="R898" s="28">
        <v>46.01412755461395</v>
      </c>
      <c r="S898" s="28">
        <f t="shared" si="2"/>
        <v>5.7252901681153386E-2</v>
      </c>
      <c r="T898" s="28">
        <v>81.619216155727869</v>
      </c>
      <c r="U898" s="28">
        <f t="shared" si="16"/>
        <v>9.5879901607449691E-2</v>
      </c>
      <c r="V898" s="28">
        <v>68.608685922975297</v>
      </c>
    </row>
    <row r="899" spans="1:22" ht="14.25">
      <c r="A899" s="40" t="s">
        <v>2260</v>
      </c>
      <c r="B899" s="41">
        <v>22</v>
      </c>
      <c r="C899" s="42">
        <v>22785</v>
      </c>
      <c r="D899" s="27" t="s">
        <v>2261</v>
      </c>
      <c r="E899" s="27">
        <v>7629</v>
      </c>
      <c r="F899" s="27">
        <v>587</v>
      </c>
      <c r="G899" s="27">
        <v>35</v>
      </c>
      <c r="H899" s="27" t="s">
        <v>2262</v>
      </c>
      <c r="I899" s="27">
        <v>775</v>
      </c>
      <c r="J899" s="27" t="s">
        <v>316</v>
      </c>
      <c r="K899" s="27" t="s">
        <v>316</v>
      </c>
      <c r="L899" s="3" t="str">
        <f t="shared" si="0"/>
        <v>BAA</v>
      </c>
      <c r="M899" s="3" t="str">
        <f t="shared" si="1"/>
        <v>B</v>
      </c>
      <c r="N899" s="3" t="str">
        <f t="shared" si="17"/>
        <v>A</v>
      </c>
      <c r="O899" s="3" t="str">
        <f t="shared" si="15"/>
        <v>A</v>
      </c>
      <c r="Q899" s="28">
        <f t="shared" si="18"/>
        <v>0.15441487267668644</v>
      </c>
      <c r="R899" s="28">
        <v>56.811613787564021</v>
      </c>
      <c r="S899" s="28">
        <f t="shared" si="2"/>
        <v>5.7252901681153386E-2</v>
      </c>
      <c r="T899" s="28">
        <v>82.134492270858246</v>
      </c>
      <c r="U899" s="28">
        <f t="shared" si="16"/>
        <v>9.1194086692835519E-2</v>
      </c>
      <c r="V899" s="28">
        <v>69.449371323816891</v>
      </c>
    </row>
    <row r="900" spans="1:22" ht="14.25">
      <c r="A900" s="40" t="s">
        <v>2263</v>
      </c>
      <c r="B900" s="41">
        <v>22</v>
      </c>
      <c r="C900" s="42">
        <v>25563</v>
      </c>
      <c r="D900" s="27">
        <v>677</v>
      </c>
      <c r="E900" s="27">
        <v>7289</v>
      </c>
      <c r="F900" s="27">
        <v>321</v>
      </c>
      <c r="G900" s="27">
        <v>47</v>
      </c>
      <c r="H900" s="27">
        <v>963</v>
      </c>
      <c r="I900" s="27">
        <v>240</v>
      </c>
      <c r="J900" s="27">
        <v>25</v>
      </c>
      <c r="K900" s="27" t="s">
        <v>316</v>
      </c>
      <c r="L900" s="3" t="str">
        <f t="shared" si="0"/>
        <v>BAA</v>
      </c>
      <c r="M900" s="3" t="str">
        <f t="shared" si="1"/>
        <v>B</v>
      </c>
      <c r="N900" s="3" t="str">
        <f t="shared" si="17"/>
        <v>A</v>
      </c>
      <c r="O900" s="3" t="str">
        <f t="shared" si="15"/>
        <v>A</v>
      </c>
      <c r="Q900" s="28">
        <f t="shared" si="18"/>
        <v>0.17324149178117776</v>
      </c>
      <c r="R900" s="28">
        <v>48.113044834258304</v>
      </c>
      <c r="S900" s="28">
        <f t="shared" si="2"/>
        <v>5.7252901681153386E-2</v>
      </c>
      <c r="T900" s="28">
        <v>81.733721959090175</v>
      </c>
      <c r="U900" s="28">
        <f t="shared" si="16"/>
        <v>8.7129859470976276E-2</v>
      </c>
      <c r="V900" s="28">
        <v>70.250896700014934</v>
      </c>
    </row>
    <row r="901" spans="1:22" ht="14.25">
      <c r="A901" s="40" t="s">
        <v>2264</v>
      </c>
      <c r="B901" s="41">
        <v>22</v>
      </c>
      <c r="C901" s="42">
        <v>24708</v>
      </c>
      <c r="D901" s="27" t="s">
        <v>2265</v>
      </c>
      <c r="E901" s="27">
        <v>7268</v>
      </c>
      <c r="F901" s="27">
        <v>606</v>
      </c>
      <c r="G901" s="27">
        <v>49</v>
      </c>
      <c r="H901" s="27" t="s">
        <v>1035</v>
      </c>
      <c r="I901" s="27">
        <v>347</v>
      </c>
      <c r="J901" s="27" t="s">
        <v>316</v>
      </c>
      <c r="K901" s="27">
        <v>2</v>
      </c>
      <c r="L901" s="3" t="str">
        <f t="shared" si="0"/>
        <v>BAA</v>
      </c>
      <c r="M901" s="3" t="str">
        <f t="shared" si="1"/>
        <v>B</v>
      </c>
      <c r="N901" s="3" t="str">
        <f t="shared" si="17"/>
        <v>A</v>
      </c>
      <c r="O901" s="3" t="str">
        <f t="shared" si="15"/>
        <v>A</v>
      </c>
      <c r="Q901" s="28">
        <f t="shared" si="18"/>
        <v>0.16744712197040018</v>
      </c>
      <c r="R901" s="28">
        <v>52.035277478816148</v>
      </c>
      <c r="S901" s="28">
        <f t="shared" si="2"/>
        <v>5.7252901681153386E-2</v>
      </c>
      <c r="T901" s="28">
        <v>82.01998646749594</v>
      </c>
      <c r="U901" s="28">
        <f t="shared" si="16"/>
        <v>8.68788336719791E-2</v>
      </c>
      <c r="V901" s="28">
        <v>70.511891809315145</v>
      </c>
    </row>
    <row r="902" spans="1:22" ht="14.25">
      <c r="A902" s="40" t="s">
        <v>2266</v>
      </c>
      <c r="B902" s="41">
        <v>22</v>
      </c>
      <c r="C902" s="42">
        <v>25259</v>
      </c>
      <c r="D902" s="27">
        <v>489</v>
      </c>
      <c r="E902" s="27">
        <v>7225</v>
      </c>
      <c r="F902" s="27">
        <v>236</v>
      </c>
      <c r="G902" s="27">
        <v>48</v>
      </c>
      <c r="H902" s="27">
        <v>735</v>
      </c>
      <c r="I902" s="27">
        <v>196</v>
      </c>
      <c r="J902" s="27" t="s">
        <v>316</v>
      </c>
      <c r="K902" s="27">
        <v>2</v>
      </c>
      <c r="L902" s="3" t="str">
        <f t="shared" si="0"/>
        <v>BAA</v>
      </c>
      <c r="M902" s="3" t="str">
        <f t="shared" si="1"/>
        <v>B</v>
      </c>
      <c r="N902" s="3" t="str">
        <f t="shared" si="17"/>
        <v>A</v>
      </c>
      <c r="O902" s="3" t="str">
        <f t="shared" si="15"/>
        <v>A</v>
      </c>
      <c r="Q902" s="28">
        <f t="shared" si="18"/>
        <v>0.1711812714040124</v>
      </c>
      <c r="R902" s="28">
        <v>50.002294028281803</v>
      </c>
      <c r="S902" s="28">
        <f t="shared" si="2"/>
        <v>5.7252901681153386E-2</v>
      </c>
      <c r="T902" s="28">
        <v>81.790974860771328</v>
      </c>
      <c r="U902" s="28">
        <f t="shared" si="16"/>
        <v>8.6364828464508658E-2</v>
      </c>
      <c r="V902" s="28">
        <v>70.858761649091363</v>
      </c>
    </row>
    <row r="903" spans="1:22" ht="14.25">
      <c r="A903" s="40" t="s">
        <v>2267</v>
      </c>
      <c r="B903" s="41">
        <v>22</v>
      </c>
      <c r="C903" s="42">
        <v>25077</v>
      </c>
      <c r="D903" s="27" t="s">
        <v>1037</v>
      </c>
      <c r="E903" s="27">
        <v>7027</v>
      </c>
      <c r="F903" s="27">
        <v>586</v>
      </c>
      <c r="G903" s="27">
        <v>47</v>
      </c>
      <c r="H903" s="27" t="s">
        <v>2268</v>
      </c>
      <c r="I903" s="27">
        <v>332</v>
      </c>
      <c r="J903" s="27" t="s">
        <v>316</v>
      </c>
      <c r="K903" s="27">
        <v>2</v>
      </c>
      <c r="L903" s="3" t="str">
        <f t="shared" si="0"/>
        <v>BAA</v>
      </c>
      <c r="M903" s="3" t="str">
        <f t="shared" si="1"/>
        <v>B</v>
      </c>
      <c r="N903" s="3" t="str">
        <f t="shared" si="17"/>
        <v>A</v>
      </c>
      <c r="O903" s="3" t="str">
        <f t="shared" si="15"/>
        <v>A</v>
      </c>
      <c r="Q903" s="28">
        <f t="shared" si="18"/>
        <v>0.16994784999399892</v>
      </c>
      <c r="R903" s="28">
        <v>50.85513716289897</v>
      </c>
      <c r="S903" s="28">
        <f t="shared" si="2"/>
        <v>5.7252901681153386E-2</v>
      </c>
      <c r="T903" s="28">
        <v>81.848227762452481</v>
      </c>
      <c r="U903" s="28">
        <f t="shared" si="16"/>
        <v>8.3998013788249462E-2</v>
      </c>
      <c r="V903" s="28">
        <v>71.195961018801441</v>
      </c>
    </row>
    <row r="904" spans="1:22" ht="14.25">
      <c r="A904" s="40" t="s">
        <v>2269</v>
      </c>
      <c r="B904" s="41">
        <v>22</v>
      </c>
      <c r="C904" s="42">
        <v>26686</v>
      </c>
      <c r="D904" s="27">
        <v>725</v>
      </c>
      <c r="E904" s="27">
        <v>7009</v>
      </c>
      <c r="F904" s="27">
        <v>305</v>
      </c>
      <c r="G904" s="27">
        <v>42</v>
      </c>
      <c r="H904" s="27" t="s">
        <v>793</v>
      </c>
      <c r="I904" s="27">
        <v>329</v>
      </c>
      <c r="J904" s="27">
        <v>2</v>
      </c>
      <c r="K904" s="27" t="s">
        <v>316</v>
      </c>
      <c r="L904" s="3" t="str">
        <f t="shared" si="0"/>
        <v>BAA</v>
      </c>
      <c r="M904" s="3" t="str">
        <f t="shared" si="1"/>
        <v>B</v>
      </c>
      <c r="N904" s="3" t="str">
        <f t="shared" si="17"/>
        <v>A</v>
      </c>
      <c r="O904" s="3" t="str">
        <f t="shared" si="15"/>
        <v>A</v>
      </c>
      <c r="Q904" s="28">
        <f t="shared" si="18"/>
        <v>0.18085210850340372</v>
      </c>
      <c r="R904" s="28">
        <v>43.50745606630872</v>
      </c>
      <c r="S904" s="28">
        <f t="shared" si="2"/>
        <v>5.7252901681153386E-2</v>
      </c>
      <c r="T904" s="28">
        <v>81.504710352365564</v>
      </c>
      <c r="U904" s="28">
        <f t="shared" si="16"/>
        <v>8.3782848817680444E-2</v>
      </c>
      <c r="V904" s="28">
        <v>71.279743867619118</v>
      </c>
    </row>
    <row r="905" spans="1:22" ht="14.25">
      <c r="A905" s="40" t="s">
        <v>2270</v>
      </c>
      <c r="B905" s="41">
        <v>22</v>
      </c>
      <c r="C905" s="42">
        <v>26087</v>
      </c>
      <c r="D905" s="27">
        <v>699</v>
      </c>
      <c r="E905" s="27">
        <v>6487</v>
      </c>
      <c r="F905" s="27">
        <v>282</v>
      </c>
      <c r="G905" s="27">
        <v>40</v>
      </c>
      <c r="H905" s="27" t="s">
        <v>2271</v>
      </c>
      <c r="I905" s="27">
        <v>407</v>
      </c>
      <c r="J905" s="27" t="s">
        <v>316</v>
      </c>
      <c r="K905" s="27">
        <v>3</v>
      </c>
      <c r="L905" s="3" t="str">
        <f t="shared" si="0"/>
        <v>BAA</v>
      </c>
      <c r="M905" s="3" t="str">
        <f t="shared" si="1"/>
        <v>B</v>
      </c>
      <c r="N905" s="3" t="str">
        <f t="shared" si="17"/>
        <v>A</v>
      </c>
      <c r="O905" s="3" t="str">
        <f t="shared" si="15"/>
        <v>A</v>
      </c>
      <c r="Q905" s="28">
        <f t="shared" si="18"/>
        <v>0.17679266111550226</v>
      </c>
      <c r="R905" s="28">
        <v>45.83741621798702</v>
      </c>
      <c r="S905" s="28">
        <f t="shared" si="2"/>
        <v>5.7252901681153386E-2</v>
      </c>
      <c r="T905" s="28">
        <v>81.561963254046717</v>
      </c>
      <c r="U905" s="28">
        <f t="shared" si="16"/>
        <v>7.7543064671178913E-2</v>
      </c>
      <c r="V905" s="28">
        <v>72.236761795881677</v>
      </c>
    </row>
    <row r="906" spans="1:22" ht="14.25">
      <c r="A906" s="40" t="s">
        <v>2272</v>
      </c>
      <c r="B906" s="41">
        <v>22</v>
      </c>
      <c r="C906" s="42">
        <v>22988</v>
      </c>
      <c r="D906" s="27" t="s">
        <v>1243</v>
      </c>
      <c r="E906" s="27">
        <v>6298</v>
      </c>
      <c r="F906" s="27">
        <v>582</v>
      </c>
      <c r="G906" s="27">
        <v>46</v>
      </c>
      <c r="H906" s="27" t="s">
        <v>2273</v>
      </c>
      <c r="I906" s="27">
        <v>483</v>
      </c>
      <c r="J906" s="27" t="s">
        <v>316</v>
      </c>
      <c r="K906" s="27" t="s">
        <v>316</v>
      </c>
      <c r="L906" s="3" t="str">
        <f t="shared" si="0"/>
        <v>BAA</v>
      </c>
      <c r="M906" s="3" t="str">
        <f t="shared" si="1"/>
        <v>B</v>
      </c>
      <c r="N906" s="3" t="str">
        <f t="shared" si="17"/>
        <v>A</v>
      </c>
      <c r="O906" s="3" t="str">
        <f t="shared" si="15"/>
        <v>A</v>
      </c>
      <c r="Q906" s="28">
        <f t="shared" si="18"/>
        <v>0.15579061194170146</v>
      </c>
      <c r="R906" s="28">
        <v>54.485679198070045</v>
      </c>
      <c r="S906" s="28">
        <f t="shared" si="2"/>
        <v>5.7252901681153386E-2</v>
      </c>
      <c r="T906" s="28">
        <v>82.077239369177093</v>
      </c>
      <c r="U906" s="28">
        <f t="shared" si="16"/>
        <v>7.5283832480204232E-2</v>
      </c>
      <c r="V906" s="28">
        <v>72.618560082546921</v>
      </c>
    </row>
    <row r="907" spans="1:22" ht="14.25">
      <c r="A907" s="40" t="s">
        <v>2274</v>
      </c>
      <c r="B907" s="41">
        <v>22</v>
      </c>
      <c r="C907" s="42">
        <v>22223</v>
      </c>
      <c r="D907" s="27">
        <v>267</v>
      </c>
      <c r="E907" s="27">
        <v>6223</v>
      </c>
      <c r="F907" s="27">
        <v>186</v>
      </c>
      <c r="G907" s="27">
        <v>51</v>
      </c>
      <c r="H907" s="27">
        <v>467</v>
      </c>
      <c r="I907" s="27">
        <v>93</v>
      </c>
      <c r="J907" s="27">
        <v>22</v>
      </c>
      <c r="K907" s="27" t="s">
        <v>316</v>
      </c>
      <c r="L907" s="3" t="str">
        <f t="shared" si="0"/>
        <v>BAA</v>
      </c>
      <c r="M907" s="3" t="str">
        <f t="shared" si="1"/>
        <v>B</v>
      </c>
      <c r="N907" s="3" t="str">
        <f t="shared" si="17"/>
        <v>A</v>
      </c>
      <c r="O907" s="3" t="str">
        <f t="shared" si="15"/>
        <v>A</v>
      </c>
      <c r="Q907" s="28">
        <f t="shared" si="18"/>
        <v>0.15060617579521626</v>
      </c>
      <c r="R907" s="28">
        <v>65.040533819364597</v>
      </c>
      <c r="S907" s="28">
        <f t="shared" si="2"/>
        <v>5.7252901681153386E-2</v>
      </c>
      <c r="T907" s="28">
        <v>82.592515484307469</v>
      </c>
      <c r="U907" s="28">
        <f t="shared" si="16"/>
        <v>7.4387311769499989E-2</v>
      </c>
      <c r="V907" s="28">
        <v>72.842487048861884</v>
      </c>
    </row>
    <row r="908" spans="1:22" ht="14.25">
      <c r="A908" s="40" t="s">
        <v>2275</v>
      </c>
      <c r="B908" s="41">
        <v>22</v>
      </c>
      <c r="C908" s="42">
        <v>24955</v>
      </c>
      <c r="D908" s="27">
        <v>650</v>
      </c>
      <c r="E908" s="27">
        <v>6220</v>
      </c>
      <c r="F908" s="27">
        <v>275</v>
      </c>
      <c r="G908" s="27">
        <v>42</v>
      </c>
      <c r="H908" s="27">
        <v>873</v>
      </c>
      <c r="I908" s="27">
        <v>200</v>
      </c>
      <c r="J908" s="27" t="s">
        <v>316</v>
      </c>
      <c r="K908" s="27">
        <v>4</v>
      </c>
      <c r="L908" s="3" t="str">
        <f t="shared" si="0"/>
        <v>BAA</v>
      </c>
      <c r="M908" s="3" t="str">
        <f t="shared" si="1"/>
        <v>B</v>
      </c>
      <c r="N908" s="3" t="str">
        <f t="shared" si="17"/>
        <v>A</v>
      </c>
      <c r="O908" s="3" t="str">
        <f t="shared" si="15"/>
        <v>A</v>
      </c>
      <c r="Q908" s="28">
        <f t="shared" si="18"/>
        <v>0.16912105102684705</v>
      </c>
      <c r="R908" s="28">
        <v>51.193548690970523</v>
      </c>
      <c r="S908" s="28">
        <f t="shared" si="2"/>
        <v>5.7252901681153386E-2</v>
      </c>
      <c r="T908" s="28">
        <v>81.905480664133634</v>
      </c>
      <c r="U908" s="28">
        <f t="shared" si="16"/>
        <v>7.4351450941071817E-2</v>
      </c>
      <c r="V908" s="28">
        <v>72.91683849980295</v>
      </c>
    </row>
    <row r="909" spans="1:22" ht="14.25">
      <c r="A909" s="40" t="s">
        <v>2276</v>
      </c>
      <c r="B909" s="41">
        <v>22</v>
      </c>
      <c r="C909" s="42">
        <v>22497</v>
      </c>
      <c r="D909" s="27" t="s">
        <v>2277</v>
      </c>
      <c r="E909" s="27">
        <v>5847</v>
      </c>
      <c r="F909" s="27">
        <v>487</v>
      </c>
      <c r="G909" s="27">
        <v>43</v>
      </c>
      <c r="H909" s="27" t="s">
        <v>2278</v>
      </c>
      <c r="I909" s="27">
        <v>377</v>
      </c>
      <c r="J909" s="27" t="s">
        <v>316</v>
      </c>
      <c r="K909" s="27">
        <v>40</v>
      </c>
      <c r="L909" s="3" t="str">
        <f t="shared" si="0"/>
        <v>BAA</v>
      </c>
      <c r="M909" s="3" t="str">
        <f t="shared" si="1"/>
        <v>B</v>
      </c>
      <c r="N909" s="3" t="str">
        <f t="shared" si="17"/>
        <v>A</v>
      </c>
      <c r="O909" s="3" t="str">
        <f t="shared" si="15"/>
        <v>A</v>
      </c>
      <c r="Q909" s="28">
        <f t="shared" si="18"/>
        <v>0.15246308495095082</v>
      </c>
      <c r="R909" s="28">
        <v>61.564542197684489</v>
      </c>
      <c r="S909" s="28">
        <f t="shared" si="2"/>
        <v>5.7252901681153386E-2</v>
      </c>
      <c r="T909" s="28">
        <v>82.420756779264011</v>
      </c>
      <c r="U909" s="28">
        <f t="shared" si="16"/>
        <v>6.9892754606502724E-2</v>
      </c>
      <c r="V909" s="28">
        <v>73.631604578423733</v>
      </c>
    </row>
    <row r="910" spans="1:22" ht="14.25">
      <c r="A910" s="40" t="s">
        <v>2279</v>
      </c>
      <c r="B910" s="41">
        <v>22</v>
      </c>
      <c r="C910" s="42">
        <v>22272</v>
      </c>
      <c r="D910" s="27" t="s">
        <v>2280</v>
      </c>
      <c r="E910" s="27">
        <v>5798</v>
      </c>
      <c r="F910" s="27">
        <v>446</v>
      </c>
      <c r="G910" s="27">
        <v>44</v>
      </c>
      <c r="H910" s="27" t="s">
        <v>2281</v>
      </c>
      <c r="I910" s="27">
        <v>378</v>
      </c>
      <c r="J910" s="27" t="s">
        <v>316</v>
      </c>
      <c r="K910" s="27">
        <v>20</v>
      </c>
      <c r="L910" s="3" t="str">
        <f t="shared" si="0"/>
        <v>BAA</v>
      </c>
      <c r="M910" s="3" t="str">
        <f t="shared" si="1"/>
        <v>B</v>
      </c>
      <c r="N910" s="3" t="str">
        <f t="shared" si="17"/>
        <v>A</v>
      </c>
      <c r="O910" s="3" t="str">
        <f t="shared" si="15"/>
        <v>A</v>
      </c>
      <c r="Q910" s="28">
        <f t="shared" si="18"/>
        <v>0.15093825079021989</v>
      </c>
      <c r="R910" s="28">
        <v>63.080972827929621</v>
      </c>
      <c r="S910" s="28">
        <f t="shared" si="2"/>
        <v>5.7252901681153386E-2</v>
      </c>
      <c r="T910" s="28">
        <v>82.535262582626316</v>
      </c>
      <c r="U910" s="28">
        <f t="shared" si="16"/>
        <v>6.9307027742175939E-2</v>
      </c>
      <c r="V910" s="28">
        <v>73.700911606165903</v>
      </c>
    </row>
    <row r="911" spans="1:22" ht="14.25">
      <c r="A911" s="40" t="s">
        <v>2282</v>
      </c>
      <c r="B911" s="41">
        <v>22</v>
      </c>
      <c r="C911" s="42">
        <v>24947</v>
      </c>
      <c r="D911" s="27">
        <v>723</v>
      </c>
      <c r="E911" s="27">
        <v>5587</v>
      </c>
      <c r="F911" s="27">
        <v>266</v>
      </c>
      <c r="G911" s="27">
        <v>37</v>
      </c>
      <c r="H911" s="27" t="s">
        <v>2283</v>
      </c>
      <c r="I911" s="27">
        <v>320</v>
      </c>
      <c r="J911" s="27">
        <v>2</v>
      </c>
      <c r="K911" s="27" t="s">
        <v>316</v>
      </c>
      <c r="L911" s="3" t="str">
        <f t="shared" si="0"/>
        <v>BAA</v>
      </c>
      <c r="M911" s="3" t="str">
        <f t="shared" si="1"/>
        <v>B</v>
      </c>
      <c r="N911" s="3" t="str">
        <f t="shared" si="17"/>
        <v>A</v>
      </c>
      <c r="O911" s="3" t="str">
        <f t="shared" si="15"/>
        <v>A</v>
      </c>
      <c r="Q911" s="28">
        <f t="shared" si="18"/>
        <v>0.16906683470113215</v>
      </c>
      <c r="R911" s="28">
        <v>51.362615525671657</v>
      </c>
      <c r="S911" s="28">
        <f t="shared" si="2"/>
        <v>5.7252901681153386E-2</v>
      </c>
      <c r="T911" s="28">
        <v>81.962733565814787</v>
      </c>
      <c r="U911" s="28">
        <f t="shared" si="16"/>
        <v>6.6784816142728021E-2</v>
      </c>
      <c r="V911" s="28">
        <v>74.039569316232061</v>
      </c>
    </row>
    <row r="912" spans="1:22" ht="14.25">
      <c r="A912" s="40" t="s">
        <v>2284</v>
      </c>
      <c r="B912" s="41">
        <v>22</v>
      </c>
      <c r="C912" s="42">
        <v>8505</v>
      </c>
      <c r="D912" s="27">
        <v>270</v>
      </c>
      <c r="E912" s="27">
        <v>5569</v>
      </c>
      <c r="F912" s="27">
        <v>242</v>
      </c>
      <c r="G912" s="27">
        <v>65</v>
      </c>
      <c r="H912" s="27">
        <v>332</v>
      </c>
      <c r="I912" s="27">
        <v>83</v>
      </c>
      <c r="J912" s="27">
        <v>28</v>
      </c>
      <c r="K912" s="27" t="s">
        <v>316</v>
      </c>
      <c r="L912" s="3" t="str">
        <f t="shared" si="0"/>
        <v>BAA</v>
      </c>
      <c r="M912" s="3" t="str">
        <f t="shared" si="1"/>
        <v>B</v>
      </c>
      <c r="N912" s="3" t="str">
        <f t="shared" si="17"/>
        <v>A</v>
      </c>
      <c r="O912" s="3" t="str">
        <f t="shared" si="15"/>
        <v>A</v>
      </c>
      <c r="Q912" s="28">
        <f t="shared" si="18"/>
        <v>5.7638731275629497E-2</v>
      </c>
      <c r="R912" s="28">
        <v>75.086514007499247</v>
      </c>
      <c r="S912" s="28">
        <f t="shared" si="2"/>
        <v>5.7252901681153386E-2</v>
      </c>
      <c r="T912" s="28">
        <v>83.165044501118999</v>
      </c>
      <c r="U912" s="28">
        <f t="shared" si="16"/>
        <v>6.6569651172158989E-2</v>
      </c>
      <c r="V912" s="28">
        <v>74.172804247452191</v>
      </c>
    </row>
    <row r="913" spans="1:22" ht="14.25">
      <c r="A913" s="40" t="s">
        <v>2285</v>
      </c>
      <c r="B913" s="41">
        <v>22</v>
      </c>
      <c r="C913" s="42">
        <v>9263</v>
      </c>
      <c r="D913" s="27">
        <v>298</v>
      </c>
      <c r="E913" s="27">
        <v>5426</v>
      </c>
      <c r="F913" s="27">
        <v>236</v>
      </c>
      <c r="G913" s="27">
        <v>59</v>
      </c>
      <c r="H913" s="27">
        <v>513</v>
      </c>
      <c r="I913" s="27">
        <v>156</v>
      </c>
      <c r="J913" s="27">
        <v>4</v>
      </c>
      <c r="K913" s="27" t="s">
        <v>316</v>
      </c>
      <c r="L913" s="3" t="str">
        <f t="shared" si="0"/>
        <v>BAA</v>
      </c>
      <c r="M913" s="3" t="str">
        <f t="shared" si="1"/>
        <v>B</v>
      </c>
      <c r="N913" s="3" t="str">
        <f t="shared" si="17"/>
        <v>A</v>
      </c>
      <c r="O913" s="3" t="str">
        <f t="shared" si="15"/>
        <v>A</v>
      </c>
      <c r="Q913" s="28">
        <f t="shared" si="18"/>
        <v>6.277572813711417E-2</v>
      </c>
      <c r="R913" s="28">
        <v>73.763032503432655</v>
      </c>
      <c r="S913" s="28">
        <f t="shared" si="2"/>
        <v>5.7252901681153386E-2</v>
      </c>
      <c r="T913" s="28">
        <v>82.878779992713234</v>
      </c>
      <c r="U913" s="28">
        <f t="shared" si="16"/>
        <v>6.4860285017082894E-2</v>
      </c>
      <c r="V913" s="28">
        <v>74.568205741701163</v>
      </c>
    </row>
    <row r="914" spans="1:22" ht="14.25">
      <c r="A914" s="40" t="s">
        <v>2286</v>
      </c>
      <c r="B914" s="41">
        <v>22</v>
      </c>
      <c r="C914" s="42">
        <v>7742</v>
      </c>
      <c r="D914" s="27">
        <v>253</v>
      </c>
      <c r="E914" s="27">
        <v>5422</v>
      </c>
      <c r="F914" s="27">
        <v>246</v>
      </c>
      <c r="G914" s="27">
        <v>70</v>
      </c>
      <c r="H914" s="27">
        <v>398</v>
      </c>
      <c r="I914" s="27">
        <v>82</v>
      </c>
      <c r="J914" s="27" t="s">
        <v>316</v>
      </c>
      <c r="K914" s="27">
        <v>9</v>
      </c>
      <c r="L914" s="3" t="str">
        <f t="shared" si="0"/>
        <v>BAA</v>
      </c>
      <c r="M914" s="3" t="str">
        <f t="shared" si="1"/>
        <v>B</v>
      </c>
      <c r="N914" s="3" t="str">
        <f t="shared" si="17"/>
        <v>A</v>
      </c>
      <c r="O914" s="3" t="str">
        <f t="shared" si="15"/>
        <v>A</v>
      </c>
      <c r="Q914" s="28">
        <f t="shared" si="18"/>
        <v>5.2467849210573028E-2</v>
      </c>
      <c r="R914" s="28">
        <v>76.565176189843271</v>
      </c>
      <c r="S914" s="28">
        <f t="shared" si="2"/>
        <v>5.7252901681153386E-2</v>
      </c>
      <c r="T914" s="28">
        <v>83.680320616249375</v>
      </c>
      <c r="U914" s="28">
        <f t="shared" si="16"/>
        <v>6.4812470579178674E-2</v>
      </c>
      <c r="V914" s="28">
        <v>74.633018212280348</v>
      </c>
    </row>
    <row r="915" spans="1:22" ht="14.25">
      <c r="A915" s="40" t="s">
        <v>2287</v>
      </c>
      <c r="B915" s="41">
        <v>22</v>
      </c>
      <c r="C915" s="42">
        <v>28609</v>
      </c>
      <c r="D915" s="27">
        <v>809</v>
      </c>
      <c r="E915" s="27">
        <v>5298</v>
      </c>
      <c r="F915" s="27">
        <v>230</v>
      </c>
      <c r="G915" s="27">
        <v>28</v>
      </c>
      <c r="H915" s="27" t="s">
        <v>2288</v>
      </c>
      <c r="I915" s="27">
        <v>380</v>
      </c>
      <c r="J915" s="27">
        <v>2</v>
      </c>
      <c r="K915" s="27" t="s">
        <v>316</v>
      </c>
      <c r="L915" s="3" t="str">
        <f t="shared" si="0"/>
        <v>BAA</v>
      </c>
      <c r="M915" s="3" t="str">
        <f t="shared" si="1"/>
        <v>B</v>
      </c>
      <c r="N915" s="3" t="str">
        <f t="shared" si="17"/>
        <v>A</v>
      </c>
      <c r="O915" s="3" t="str">
        <f t="shared" si="15"/>
        <v>A</v>
      </c>
      <c r="Q915" s="28">
        <f t="shared" si="18"/>
        <v>0.19388435779711749</v>
      </c>
      <c r="R915" s="28">
        <v>36.43483472119221</v>
      </c>
      <c r="S915" s="28">
        <f t="shared" si="2"/>
        <v>5.7252901681153386E-2</v>
      </c>
      <c r="T915" s="28">
        <v>81.275698745640952</v>
      </c>
      <c r="U915" s="28">
        <f t="shared" si="16"/>
        <v>6.3330223004147659E-2</v>
      </c>
      <c r="V915" s="28">
        <v>74.696348435284492</v>
      </c>
    </row>
    <row r="916" spans="1:22" ht="14.25">
      <c r="A916" s="40" t="s">
        <v>2289</v>
      </c>
      <c r="B916" s="41">
        <v>22</v>
      </c>
      <c r="C916" s="42">
        <v>9221</v>
      </c>
      <c r="D916" s="27">
        <v>727</v>
      </c>
      <c r="E916" s="27">
        <v>5261</v>
      </c>
      <c r="F916" s="27">
        <v>397</v>
      </c>
      <c r="G916" s="27">
        <v>55</v>
      </c>
      <c r="H916" s="27">
        <v>933</v>
      </c>
      <c r="I916" s="27">
        <v>280</v>
      </c>
      <c r="J916" s="27" t="s">
        <v>316</v>
      </c>
      <c r="K916" s="27">
        <v>23</v>
      </c>
      <c r="L916" s="3" t="str">
        <f t="shared" si="0"/>
        <v>BAA</v>
      </c>
      <c r="M916" s="3" t="str">
        <f t="shared" si="1"/>
        <v>B</v>
      </c>
      <c r="N916" s="3" t="str">
        <f t="shared" si="17"/>
        <v>A</v>
      </c>
      <c r="O916" s="3" t="str">
        <f t="shared" si="15"/>
        <v>A</v>
      </c>
      <c r="Q916" s="28">
        <f t="shared" si="18"/>
        <v>6.249109242711106E-2</v>
      </c>
      <c r="R916" s="28">
        <v>73.950797193464695</v>
      </c>
      <c r="S916" s="28">
        <f t="shared" si="2"/>
        <v>5.7252901681153386E-2</v>
      </c>
      <c r="T916" s="28">
        <v>82.936032894394387</v>
      </c>
      <c r="U916" s="28">
        <f t="shared" si="16"/>
        <v>6.2887939453533562E-2</v>
      </c>
      <c r="V916" s="28">
        <v>74.822267757505273</v>
      </c>
    </row>
    <row r="917" spans="1:22" ht="14.25">
      <c r="A917" s="40" t="s">
        <v>2290</v>
      </c>
      <c r="B917" s="41">
        <v>22</v>
      </c>
      <c r="C917" s="42">
        <v>9210</v>
      </c>
      <c r="D917" s="27">
        <v>701</v>
      </c>
      <c r="E917" s="27">
        <v>5245</v>
      </c>
      <c r="F917" s="27">
        <v>396</v>
      </c>
      <c r="G917" s="27">
        <v>56</v>
      </c>
      <c r="H917" s="27">
        <v>735</v>
      </c>
      <c r="I917" s="27">
        <v>220</v>
      </c>
      <c r="J917" s="27" t="s">
        <v>316</v>
      </c>
      <c r="K917" s="27" t="s">
        <v>316</v>
      </c>
      <c r="L917" s="3" t="str">
        <f t="shared" si="0"/>
        <v>BAA</v>
      </c>
      <c r="M917" s="3" t="str">
        <f t="shared" si="1"/>
        <v>B</v>
      </c>
      <c r="N917" s="3" t="str">
        <f t="shared" si="17"/>
        <v>A</v>
      </c>
      <c r="O917" s="3" t="str">
        <f t="shared" si="15"/>
        <v>A</v>
      </c>
      <c r="Q917" s="28">
        <f t="shared" si="18"/>
        <v>6.2416544979253114E-2</v>
      </c>
      <c r="R917" s="28">
        <v>74.013213738443952</v>
      </c>
      <c r="S917" s="28">
        <f t="shared" si="2"/>
        <v>5.7252901681153386E-2</v>
      </c>
      <c r="T917" s="28">
        <v>82.99328579607554</v>
      </c>
      <c r="U917" s="28">
        <f t="shared" si="16"/>
        <v>6.2696681701916668E-2</v>
      </c>
      <c r="V917" s="28">
        <v>75.198806456001051</v>
      </c>
    </row>
    <row r="918" spans="1:22" ht="14.25">
      <c r="A918" s="40" t="s">
        <v>2291</v>
      </c>
      <c r="B918" s="41">
        <v>22</v>
      </c>
      <c r="C918" s="42">
        <v>9546</v>
      </c>
      <c r="D918" s="27">
        <v>289</v>
      </c>
      <c r="E918" s="27">
        <v>4997</v>
      </c>
      <c r="F918" s="27">
        <v>151</v>
      </c>
      <c r="G918" s="27">
        <v>52</v>
      </c>
      <c r="H918" s="27">
        <v>335</v>
      </c>
      <c r="I918" s="27">
        <v>40</v>
      </c>
      <c r="J918" s="27">
        <v>27</v>
      </c>
      <c r="K918" s="27" t="s">
        <v>316</v>
      </c>
      <c r="L918" s="3" t="str">
        <f t="shared" si="0"/>
        <v>BAA</v>
      </c>
      <c r="M918" s="3" t="str">
        <f t="shared" si="1"/>
        <v>B</v>
      </c>
      <c r="N918" s="3" t="str">
        <f t="shared" si="17"/>
        <v>A</v>
      </c>
      <c r="O918" s="3" t="str">
        <f t="shared" si="15"/>
        <v>A</v>
      </c>
      <c r="Q918" s="28">
        <f t="shared" si="18"/>
        <v>6.4693630659277981E-2</v>
      </c>
      <c r="R918" s="28">
        <v>73.000317233275752</v>
      </c>
      <c r="S918" s="28">
        <f t="shared" si="2"/>
        <v>5.7252901681153386E-2</v>
      </c>
      <c r="T918" s="28">
        <v>82.764274189350928</v>
      </c>
      <c r="U918" s="28">
        <f t="shared" si="16"/>
        <v>5.9732186551854645E-2</v>
      </c>
      <c r="V918" s="28">
        <v>75.68978901162059</v>
      </c>
    </row>
    <row r="919" spans="1:22" ht="14.25">
      <c r="A919" s="40" t="s">
        <v>2292</v>
      </c>
      <c r="B919" s="41">
        <v>22</v>
      </c>
      <c r="C919" s="42">
        <v>7258</v>
      </c>
      <c r="D919" s="27">
        <v>246</v>
      </c>
      <c r="E919" s="27">
        <v>4780</v>
      </c>
      <c r="F919" s="27">
        <v>228</v>
      </c>
      <c r="G919" s="27">
        <v>66</v>
      </c>
      <c r="H919" s="27">
        <v>428</v>
      </c>
      <c r="I919" s="27">
        <v>86</v>
      </c>
      <c r="J919" s="27" t="s">
        <v>316</v>
      </c>
      <c r="K919" s="27">
        <v>3</v>
      </c>
      <c r="L919" s="3" t="str">
        <f t="shared" si="0"/>
        <v>BAA</v>
      </c>
      <c r="M919" s="3" t="str">
        <f t="shared" si="1"/>
        <v>B</v>
      </c>
      <c r="N919" s="3" t="str">
        <f t="shared" si="17"/>
        <v>A</v>
      </c>
      <c r="O919" s="3" t="str">
        <f t="shared" si="15"/>
        <v>A</v>
      </c>
      <c r="Q919" s="28">
        <f t="shared" si="18"/>
        <v>4.9187761504822916E-2</v>
      </c>
      <c r="R919" s="28">
        <v>77.318891549931507</v>
      </c>
      <c r="S919" s="28">
        <f t="shared" si="2"/>
        <v>5.7252901681153386E-2</v>
      </c>
      <c r="T919" s="28">
        <v>83.852079321292834</v>
      </c>
      <c r="U919" s="28">
        <f t="shared" si="16"/>
        <v>5.7138253295550369E-2</v>
      </c>
      <c r="V919" s="28">
        <v>76.269132648487144</v>
      </c>
    </row>
    <row r="920" spans="1:22" ht="14.25">
      <c r="A920" s="40" t="s">
        <v>2293</v>
      </c>
      <c r="B920" s="41">
        <v>22</v>
      </c>
      <c r="C920" s="42">
        <v>20281</v>
      </c>
      <c r="D920" s="27">
        <v>857</v>
      </c>
      <c r="E920" s="27">
        <v>4761</v>
      </c>
      <c r="F920" s="27">
        <v>397</v>
      </c>
      <c r="G920" s="27">
        <v>46</v>
      </c>
      <c r="H920" s="27" t="s">
        <v>2294</v>
      </c>
      <c r="I920" s="27">
        <v>351</v>
      </c>
      <c r="J920" s="27" t="s">
        <v>316</v>
      </c>
      <c r="K920" s="27">
        <v>25</v>
      </c>
      <c r="L920" s="3" t="str">
        <f t="shared" si="0"/>
        <v>BAA</v>
      </c>
      <c r="M920" s="3" t="str">
        <f t="shared" si="1"/>
        <v>B</v>
      </c>
      <c r="N920" s="3" t="str">
        <f t="shared" si="17"/>
        <v>A</v>
      </c>
      <c r="O920" s="3" t="str">
        <f t="shared" si="15"/>
        <v>A</v>
      </c>
      <c r="Q920" s="28">
        <f t="shared" si="18"/>
        <v>0.13744516272792967</v>
      </c>
      <c r="R920" s="28">
        <v>70.621677598146235</v>
      </c>
      <c r="S920" s="28">
        <f t="shared" si="2"/>
        <v>5.7252901681153386E-2</v>
      </c>
      <c r="T920" s="28">
        <v>82.649768385988622</v>
      </c>
      <c r="U920" s="28">
        <f t="shared" si="16"/>
        <v>5.6911134715505296E-2</v>
      </c>
      <c r="V920" s="28">
        <v>76.32604378320265</v>
      </c>
    </row>
    <row r="921" spans="1:22" ht="14.25">
      <c r="A921" s="40" t="s">
        <v>2295</v>
      </c>
      <c r="B921" s="41">
        <v>22</v>
      </c>
      <c r="C921" s="42">
        <v>7275</v>
      </c>
      <c r="D921" s="27">
        <v>246</v>
      </c>
      <c r="E921" s="27">
        <v>4679</v>
      </c>
      <c r="F921" s="27">
        <v>223</v>
      </c>
      <c r="G921" s="27">
        <v>64</v>
      </c>
      <c r="H921" s="27">
        <v>521</v>
      </c>
      <c r="I921" s="27">
        <v>156</v>
      </c>
      <c r="J921" s="27" t="s">
        <v>316</v>
      </c>
      <c r="K921" s="27">
        <v>5</v>
      </c>
      <c r="L921" s="3" t="str">
        <f t="shared" si="0"/>
        <v>BAA</v>
      </c>
      <c r="M921" s="3" t="str">
        <f t="shared" si="1"/>
        <v>B</v>
      </c>
      <c r="N921" s="3" t="str">
        <f t="shared" si="17"/>
        <v>A</v>
      </c>
      <c r="O921" s="3" t="str">
        <f t="shared" si="15"/>
        <v>A</v>
      </c>
      <c r="Q921" s="28">
        <f t="shared" si="18"/>
        <v>4.9302971196967027E-2</v>
      </c>
      <c r="R921" s="28">
        <v>77.269703788426682</v>
      </c>
      <c r="S921" s="28">
        <f t="shared" si="2"/>
        <v>5.7252901681153386E-2</v>
      </c>
      <c r="T921" s="28">
        <v>83.794826419611681</v>
      </c>
      <c r="U921" s="28">
        <f t="shared" si="16"/>
        <v>5.5930938738468654E-2</v>
      </c>
      <c r="V921" s="28">
        <v>76.551895280643251</v>
      </c>
    </row>
    <row r="922" spans="1:22" ht="14.25">
      <c r="A922" s="40" t="s">
        <v>2296</v>
      </c>
      <c r="B922" s="41">
        <v>22</v>
      </c>
      <c r="C922" s="42">
        <v>7548</v>
      </c>
      <c r="D922" s="27">
        <v>259</v>
      </c>
      <c r="E922" s="27">
        <v>4592</v>
      </c>
      <c r="F922" s="27">
        <v>219</v>
      </c>
      <c r="G922" s="27">
        <v>61</v>
      </c>
      <c r="H922" s="27">
        <v>419</v>
      </c>
      <c r="I922" s="27">
        <v>106</v>
      </c>
      <c r="J922" s="27" t="s">
        <v>316</v>
      </c>
      <c r="K922" s="27">
        <v>7</v>
      </c>
      <c r="L922" s="3" t="str">
        <f t="shared" si="0"/>
        <v>BAA</v>
      </c>
      <c r="M922" s="3" t="str">
        <f t="shared" si="1"/>
        <v>B</v>
      </c>
      <c r="N922" s="3" t="str">
        <f t="shared" si="17"/>
        <v>A</v>
      </c>
      <c r="O922" s="3" t="str">
        <f t="shared" si="15"/>
        <v>A</v>
      </c>
      <c r="Q922" s="28">
        <f t="shared" si="18"/>
        <v>5.115310331198724E-2</v>
      </c>
      <c r="R922" s="28">
        <v>76.772892487738403</v>
      </c>
      <c r="S922" s="28">
        <f t="shared" si="2"/>
        <v>5.7252901681153386E-2</v>
      </c>
      <c r="T922" s="28">
        <v>83.737573517930528</v>
      </c>
      <c r="U922" s="28">
        <f t="shared" si="16"/>
        <v>5.489097471405173E-2</v>
      </c>
      <c r="V922" s="28">
        <v>76.7729414270745</v>
      </c>
    </row>
    <row r="923" spans="1:22" ht="14.25">
      <c r="A923" s="40" t="s">
        <v>2297</v>
      </c>
      <c r="B923" s="41">
        <v>22</v>
      </c>
      <c r="C923" s="42">
        <v>8220</v>
      </c>
      <c r="D923" s="27">
        <v>686</v>
      </c>
      <c r="E923" s="27">
        <v>4296</v>
      </c>
      <c r="F923" s="27">
        <v>366</v>
      </c>
      <c r="G923" s="27">
        <v>53</v>
      </c>
      <c r="H923" s="27">
        <v>692</v>
      </c>
      <c r="I923" s="27">
        <v>142</v>
      </c>
      <c r="J923" s="27" t="s">
        <v>316</v>
      </c>
      <c r="K923" s="27">
        <v>2</v>
      </c>
      <c r="L923" s="3" t="str">
        <f t="shared" si="0"/>
        <v>BAA</v>
      </c>
      <c r="M923" s="3" t="str">
        <f t="shared" si="1"/>
        <v>B</v>
      </c>
      <c r="N923" s="3" t="str">
        <f t="shared" si="17"/>
        <v>A</v>
      </c>
      <c r="O923" s="3" t="str">
        <f t="shared" si="15"/>
        <v>A</v>
      </c>
      <c r="Q923" s="28">
        <f t="shared" si="18"/>
        <v>5.5707274672036969E-2</v>
      </c>
      <c r="R923" s="28">
        <v>75.814849350112212</v>
      </c>
      <c r="S923" s="28">
        <f t="shared" si="2"/>
        <v>5.7252901681153386E-2</v>
      </c>
      <c r="T923" s="28">
        <v>83.39405610784361</v>
      </c>
      <c r="U923" s="28">
        <f t="shared" si="16"/>
        <v>5.135270630913899E-2</v>
      </c>
      <c r="V923" s="28">
        <v>76.986767593382197</v>
      </c>
    </row>
    <row r="924" spans="1:22" ht="14.25">
      <c r="A924" s="40" t="s">
        <v>2298</v>
      </c>
      <c r="B924" s="41">
        <v>22</v>
      </c>
      <c r="C924" s="42">
        <v>8200</v>
      </c>
      <c r="D924" s="27">
        <v>245</v>
      </c>
      <c r="E924" s="27">
        <v>4296</v>
      </c>
      <c r="F924" s="27">
        <v>133</v>
      </c>
      <c r="G924" s="27">
        <v>54</v>
      </c>
      <c r="H924" s="27">
        <v>691</v>
      </c>
      <c r="I924" s="27">
        <v>150</v>
      </c>
      <c r="J924" s="27">
        <v>2</v>
      </c>
      <c r="K924" s="27" t="s">
        <v>316</v>
      </c>
      <c r="L924" s="3" t="str">
        <f t="shared" si="0"/>
        <v>BAA</v>
      </c>
      <c r="M924" s="3" t="str">
        <f t="shared" si="1"/>
        <v>B</v>
      </c>
      <c r="N924" s="3" t="str">
        <f t="shared" si="17"/>
        <v>A</v>
      </c>
      <c r="O924" s="3" t="str">
        <f t="shared" si="15"/>
        <v>A</v>
      </c>
      <c r="Q924" s="28">
        <f t="shared" si="18"/>
        <v>5.5571733857749779E-2</v>
      </c>
      <c r="R924" s="28">
        <v>75.925999594868429</v>
      </c>
      <c r="S924" s="28">
        <f t="shared" si="2"/>
        <v>5.7252901681153386E-2</v>
      </c>
      <c r="T924" s="28">
        <v>83.508561911205916</v>
      </c>
      <c r="U924" s="28">
        <f t="shared" si="16"/>
        <v>5.135270630913899E-2</v>
      </c>
      <c r="V924" s="28">
        <v>77.038120299691343</v>
      </c>
    </row>
    <row r="925" spans="1:22" ht="14.25">
      <c r="A925" s="40" t="s">
        <v>2299</v>
      </c>
      <c r="B925" s="41">
        <v>22</v>
      </c>
      <c r="C925" s="42">
        <v>22608</v>
      </c>
      <c r="D925" s="27">
        <v>648</v>
      </c>
      <c r="E925" s="27">
        <v>4268</v>
      </c>
      <c r="F925" s="27">
        <v>208</v>
      </c>
      <c r="G925" s="27">
        <v>32</v>
      </c>
      <c r="H925" s="27">
        <v>957</v>
      </c>
      <c r="I925" s="27">
        <v>100</v>
      </c>
      <c r="J925" s="27" t="s">
        <v>316</v>
      </c>
      <c r="K925" s="27">
        <v>2</v>
      </c>
      <c r="L925" s="3" t="str">
        <f t="shared" si="0"/>
        <v>BAA</v>
      </c>
      <c r="M925" s="3" t="str">
        <f t="shared" si="1"/>
        <v>B</v>
      </c>
      <c r="N925" s="3" t="str">
        <f t="shared" si="17"/>
        <v>A</v>
      </c>
      <c r="O925" s="3" t="str">
        <f t="shared" si="15"/>
        <v>A</v>
      </c>
      <c r="Q925" s="28">
        <f t="shared" si="18"/>
        <v>0.15321533647024477</v>
      </c>
      <c r="R925" s="28">
        <v>59.271144180660158</v>
      </c>
      <c r="S925" s="28">
        <f t="shared" si="2"/>
        <v>5.7252901681153386E-2</v>
      </c>
      <c r="T925" s="28">
        <v>82.248998074220552</v>
      </c>
      <c r="U925" s="28">
        <f t="shared" si="16"/>
        <v>5.1018005243809408E-2</v>
      </c>
      <c r="V925" s="28">
        <v>77.396369975688756</v>
      </c>
    </row>
    <row r="926" spans="1:22" ht="14.25">
      <c r="A926" s="40" t="s">
        <v>2300</v>
      </c>
      <c r="B926" s="41">
        <v>22</v>
      </c>
      <c r="C926" s="42">
        <v>8242</v>
      </c>
      <c r="D926" s="27">
        <v>687</v>
      </c>
      <c r="E926" s="27">
        <v>4242</v>
      </c>
      <c r="F926" s="27">
        <v>362</v>
      </c>
      <c r="G926" s="27">
        <v>53</v>
      </c>
      <c r="H926" s="27">
        <v>996</v>
      </c>
      <c r="I926" s="27">
        <v>330</v>
      </c>
      <c r="J926" s="27" t="s">
        <v>316</v>
      </c>
      <c r="K926" s="27" t="s">
        <v>316</v>
      </c>
      <c r="L926" s="3" t="str">
        <f t="shared" si="0"/>
        <v>BAA</v>
      </c>
      <c r="M926" s="3" t="str">
        <f t="shared" si="1"/>
        <v>B</v>
      </c>
      <c r="N926" s="3" t="str">
        <f t="shared" si="17"/>
        <v>A</v>
      </c>
      <c r="O926" s="3" t="str">
        <f t="shared" si="15"/>
        <v>A</v>
      </c>
      <c r="Q926" s="28">
        <f t="shared" si="18"/>
        <v>5.5856369567752889E-2</v>
      </c>
      <c r="R926" s="28">
        <v>75.480402390858558</v>
      </c>
      <c r="S926" s="28">
        <f t="shared" si="2"/>
        <v>5.7252901681153386E-2</v>
      </c>
      <c r="T926" s="28">
        <v>83.336803206162458</v>
      </c>
      <c r="U926" s="28">
        <f t="shared" si="16"/>
        <v>5.0707211397431937E-2</v>
      </c>
      <c r="V926" s="28">
        <v>77.904446192859069</v>
      </c>
    </row>
    <row r="927" spans="1:22" ht="14.25">
      <c r="A927" s="40" t="s">
        <v>2301</v>
      </c>
      <c r="B927" s="41">
        <v>22</v>
      </c>
      <c r="C927" s="42">
        <v>9475</v>
      </c>
      <c r="D927" s="27">
        <v>729</v>
      </c>
      <c r="E927" s="27">
        <v>4099</v>
      </c>
      <c r="F927" s="27">
        <v>315</v>
      </c>
      <c r="G927" s="27">
        <v>43</v>
      </c>
      <c r="H927" s="27">
        <v>771</v>
      </c>
      <c r="I927" s="27">
        <v>143</v>
      </c>
      <c r="J927" s="27">
        <v>2</v>
      </c>
      <c r="K927" s="27" t="s">
        <v>316</v>
      </c>
      <c r="L927" s="3" t="str">
        <f t="shared" si="0"/>
        <v>BAA</v>
      </c>
      <c r="M927" s="3" t="str">
        <f t="shared" si="1"/>
        <v>B</v>
      </c>
      <c r="N927" s="3" t="str">
        <f t="shared" si="17"/>
        <v>A</v>
      </c>
      <c r="O927" s="3" t="str">
        <f t="shared" si="15"/>
        <v>A</v>
      </c>
      <c r="Q927" s="28">
        <f t="shared" si="18"/>
        <v>6.4212460768558438E-2</v>
      </c>
      <c r="R927" s="28">
        <v>73.193490001797869</v>
      </c>
      <c r="S927" s="28">
        <f t="shared" si="2"/>
        <v>5.7252901681153386E-2</v>
      </c>
      <c r="T927" s="28">
        <v>82.821527091032081</v>
      </c>
      <c r="U927" s="28">
        <f t="shared" si="16"/>
        <v>4.8997845242355842E-2</v>
      </c>
      <c r="V927" s="28">
        <v>78.456702950652868</v>
      </c>
    </row>
    <row r="928" spans="1:22" ht="14.25">
      <c r="A928" s="40" t="s">
        <v>2302</v>
      </c>
      <c r="B928" s="41">
        <v>20</v>
      </c>
      <c r="C928" s="42">
        <v>25598</v>
      </c>
      <c r="D928" s="27">
        <v>852</v>
      </c>
      <c r="E928" s="27">
        <v>22696</v>
      </c>
      <c r="F928" s="27">
        <v>423</v>
      </c>
      <c r="G928" s="27">
        <v>50</v>
      </c>
      <c r="H928" s="27" t="s">
        <v>2081</v>
      </c>
      <c r="I928" s="27">
        <v>336</v>
      </c>
      <c r="J928" s="27" t="s">
        <v>316</v>
      </c>
      <c r="K928" s="27">
        <v>4</v>
      </c>
      <c r="L928" s="3" t="str">
        <f t="shared" si="0"/>
        <v>BAA</v>
      </c>
      <c r="M928" s="3" t="str">
        <f t="shared" si="1"/>
        <v>B</v>
      </c>
      <c r="N928" s="3" t="str">
        <f t="shared" si="17"/>
        <v>A</v>
      </c>
      <c r="O928" s="3" t="str">
        <f t="shared" si="15"/>
        <v>A</v>
      </c>
      <c r="Q928" s="28">
        <f t="shared" si="18"/>
        <v>0.17347868820618034</v>
      </c>
      <c r="R928" s="28">
        <v>47.939803342477127</v>
      </c>
      <c r="S928" s="28">
        <f t="shared" si="2"/>
        <v>5.2048092437412166E-2</v>
      </c>
      <c r="T928" s="28">
        <v>86.376411804507356</v>
      </c>
      <c r="U928" s="28">
        <f t="shared" si="16"/>
        <v>0.2712991206685797</v>
      </c>
      <c r="V928" s="28">
        <v>51.849964509733461</v>
      </c>
    </row>
    <row r="929" spans="1:22" ht="14.25">
      <c r="A929" s="40" t="s">
        <v>2303</v>
      </c>
      <c r="B929" s="41">
        <v>20</v>
      </c>
      <c r="C929" s="42">
        <v>26700</v>
      </c>
      <c r="D929" s="27">
        <v>890</v>
      </c>
      <c r="E929" s="27">
        <v>20023</v>
      </c>
      <c r="F929" s="27">
        <v>334</v>
      </c>
      <c r="G929" s="27">
        <v>37</v>
      </c>
      <c r="H929" s="27" t="s">
        <v>431</v>
      </c>
      <c r="I929" s="27">
        <v>262</v>
      </c>
      <c r="J929" s="27" t="s">
        <v>316</v>
      </c>
      <c r="K929" s="27">
        <v>27</v>
      </c>
      <c r="L929" s="3" t="str">
        <f t="shared" si="0"/>
        <v>BAA</v>
      </c>
      <c r="M929" s="3" t="str">
        <f t="shared" si="1"/>
        <v>B</v>
      </c>
      <c r="N929" s="3" t="str">
        <f t="shared" si="17"/>
        <v>A</v>
      </c>
      <c r="O929" s="3" t="str">
        <f t="shared" si="15"/>
        <v>A</v>
      </c>
      <c r="Q929" s="28">
        <f t="shared" si="18"/>
        <v>0.18094698707340479</v>
      </c>
      <c r="R929" s="28">
        <v>43.145684078894767</v>
      </c>
      <c r="S929" s="28">
        <f t="shared" si="2"/>
        <v>5.2048092437412166E-2</v>
      </c>
      <c r="T929" s="28">
        <v>86.272315619632522</v>
      </c>
      <c r="U929" s="28">
        <f t="shared" si="16"/>
        <v>0.23934712253908053</v>
      </c>
      <c r="V929" s="28">
        <v>64.883247900886417</v>
      </c>
    </row>
    <row r="930" spans="1:22" ht="14.25">
      <c r="A930" s="40" t="s">
        <v>2304</v>
      </c>
      <c r="B930" s="41">
        <v>20</v>
      </c>
      <c r="C930" s="42">
        <v>27273</v>
      </c>
      <c r="D930" s="27">
        <v>572</v>
      </c>
      <c r="E930" s="27">
        <v>9240</v>
      </c>
      <c r="F930" s="27">
        <v>311</v>
      </c>
      <c r="G930" s="27">
        <v>54</v>
      </c>
      <c r="H930" s="27">
        <v>784</v>
      </c>
      <c r="I930" s="27">
        <v>211</v>
      </c>
      <c r="J930" s="27" t="s">
        <v>316</v>
      </c>
      <c r="K930" s="27">
        <v>5</v>
      </c>
      <c r="L930" s="3" t="str">
        <f t="shared" si="0"/>
        <v>BAA</v>
      </c>
      <c r="M930" s="3" t="str">
        <f t="shared" si="1"/>
        <v>B</v>
      </c>
      <c r="N930" s="3" t="str">
        <f t="shared" si="17"/>
        <v>A</v>
      </c>
      <c r="O930" s="3" t="str">
        <f t="shared" si="15"/>
        <v>A</v>
      </c>
      <c r="Q930" s="28">
        <f t="shared" si="18"/>
        <v>0.18483023140273289</v>
      </c>
      <c r="R930" s="28">
        <v>40.954666815942268</v>
      </c>
      <c r="S930" s="28">
        <f t="shared" si="2"/>
        <v>5.2048092437412166E-2</v>
      </c>
      <c r="T930" s="28">
        <v>86.220267527195105</v>
      </c>
      <c r="U930" s="28">
        <f t="shared" si="16"/>
        <v>0.11045135155876264</v>
      </c>
      <c r="V930" s="28">
        <v>66.028774250586423</v>
      </c>
    </row>
    <row r="931" spans="1:22" ht="14.25">
      <c r="A931" s="40" t="s">
        <v>2305</v>
      </c>
      <c r="B931" s="41">
        <v>20</v>
      </c>
      <c r="C931" s="42">
        <v>26530</v>
      </c>
      <c r="D931" s="27">
        <v>827</v>
      </c>
      <c r="E931" s="27">
        <v>8927</v>
      </c>
      <c r="F931" s="27">
        <v>447</v>
      </c>
      <c r="G931" s="27">
        <v>54</v>
      </c>
      <c r="H931" s="27" t="s">
        <v>2306</v>
      </c>
      <c r="I931" s="27">
        <v>350</v>
      </c>
      <c r="J931" s="27" t="s">
        <v>316</v>
      </c>
      <c r="K931" s="27" t="s">
        <v>316</v>
      </c>
      <c r="L931" s="3" t="str">
        <f t="shared" si="0"/>
        <v>BAA</v>
      </c>
      <c r="M931" s="3" t="str">
        <f t="shared" si="1"/>
        <v>B</v>
      </c>
      <c r="N931" s="3" t="str">
        <f t="shared" si="17"/>
        <v>A</v>
      </c>
      <c r="O931" s="3" t="str">
        <f t="shared" si="15"/>
        <v>A</v>
      </c>
      <c r="Q931" s="28">
        <f t="shared" si="18"/>
        <v>0.17979489015196362</v>
      </c>
      <c r="R931" s="28">
        <v>44.5892954066641</v>
      </c>
      <c r="S931" s="28">
        <f t="shared" si="2"/>
        <v>5.2048092437412166E-2</v>
      </c>
      <c r="T931" s="28">
        <v>86.324363712069939</v>
      </c>
      <c r="U931" s="28">
        <f t="shared" si="16"/>
        <v>0.10670987179275693</v>
      </c>
      <c r="V931" s="28">
        <v>66.787111235747446</v>
      </c>
    </row>
    <row r="932" spans="1:22" ht="14.25">
      <c r="A932" s="40" t="s">
        <v>2307</v>
      </c>
      <c r="B932" s="41">
        <v>20</v>
      </c>
      <c r="C932" s="42">
        <v>27459</v>
      </c>
      <c r="D932" s="27">
        <v>873</v>
      </c>
      <c r="E932" s="27">
        <v>8259</v>
      </c>
      <c r="F932" s="27">
        <v>413</v>
      </c>
      <c r="G932" s="27">
        <v>47</v>
      </c>
      <c r="H932" s="27" t="s">
        <v>2308</v>
      </c>
      <c r="I932" s="27">
        <v>344</v>
      </c>
      <c r="J932" s="27" t="s">
        <v>316</v>
      </c>
      <c r="K932" s="27">
        <v>25</v>
      </c>
      <c r="L932" s="3" t="str">
        <f t="shared" si="0"/>
        <v>BAA</v>
      </c>
      <c r="M932" s="3" t="str">
        <f t="shared" si="1"/>
        <v>B</v>
      </c>
      <c r="N932" s="3" t="str">
        <f t="shared" si="17"/>
        <v>A</v>
      </c>
      <c r="O932" s="3" t="str">
        <f t="shared" si="15"/>
        <v>A</v>
      </c>
      <c r="Q932" s="28">
        <f t="shared" si="18"/>
        <v>0.18609076097560379</v>
      </c>
      <c r="R932" s="28">
        <v>40.215054477580622</v>
      </c>
      <c r="S932" s="28">
        <f t="shared" si="2"/>
        <v>5.2048092437412166E-2</v>
      </c>
      <c r="T932" s="28">
        <v>86.168219434757688</v>
      </c>
      <c r="U932" s="28">
        <f t="shared" si="16"/>
        <v>9.8724860662751143E-2</v>
      </c>
      <c r="V932" s="28">
        <v>68.22164000175006</v>
      </c>
    </row>
    <row r="933" spans="1:22" ht="14.25">
      <c r="A933" s="40" t="s">
        <v>2309</v>
      </c>
      <c r="B933" s="41">
        <v>20</v>
      </c>
      <c r="C933" s="42">
        <v>22526</v>
      </c>
      <c r="D933" s="27" t="s">
        <v>2310</v>
      </c>
      <c r="E933" s="27">
        <v>7926</v>
      </c>
      <c r="F933" s="27">
        <v>794</v>
      </c>
      <c r="G933" s="27">
        <v>37</v>
      </c>
      <c r="H933" s="27" t="s">
        <v>2311</v>
      </c>
      <c r="I933" s="27">
        <v>640</v>
      </c>
      <c r="J933" s="27" t="s">
        <v>316</v>
      </c>
      <c r="K933" s="27" t="s">
        <v>316</v>
      </c>
      <c r="L933" s="3" t="str">
        <f t="shared" si="0"/>
        <v>BAA</v>
      </c>
      <c r="M933" s="3" t="str">
        <f t="shared" si="1"/>
        <v>B</v>
      </c>
      <c r="N933" s="3" t="str">
        <f t="shared" si="17"/>
        <v>A</v>
      </c>
      <c r="O933" s="3" t="str">
        <f t="shared" si="15"/>
        <v>A</v>
      </c>
      <c r="Q933" s="28">
        <f t="shared" si="18"/>
        <v>0.15265961913166726</v>
      </c>
      <c r="R933" s="28">
        <v>60.95416802574568</v>
      </c>
      <c r="S933" s="28">
        <f t="shared" si="2"/>
        <v>5.2048092437412166E-2</v>
      </c>
      <c r="T933" s="28">
        <v>86.428459896944773</v>
      </c>
      <c r="U933" s="28">
        <f t="shared" si="16"/>
        <v>9.4744308707224306E-2</v>
      </c>
      <c r="V933" s="28">
        <v>68.703430231682518</v>
      </c>
    </row>
    <row r="934" spans="1:22" ht="14.25">
      <c r="A934" s="40" t="s">
        <v>2312</v>
      </c>
      <c r="B934" s="41">
        <v>20</v>
      </c>
      <c r="C934" s="42">
        <v>9753</v>
      </c>
      <c r="D934" s="27">
        <v>975</v>
      </c>
      <c r="E934" s="27">
        <v>5253</v>
      </c>
      <c r="F934" s="27">
        <v>515</v>
      </c>
      <c r="G934" s="27">
        <v>53</v>
      </c>
      <c r="H934" s="27" t="s">
        <v>1110</v>
      </c>
      <c r="I934" s="27">
        <v>560</v>
      </c>
      <c r="J934" s="27" t="s">
        <v>316</v>
      </c>
      <c r="K934" s="27">
        <v>47</v>
      </c>
      <c r="L934" s="3" t="str">
        <f t="shared" si="0"/>
        <v>BAA</v>
      </c>
      <c r="M934" s="3" t="str">
        <f t="shared" si="1"/>
        <v>B</v>
      </c>
      <c r="N934" s="3" t="str">
        <f t="shared" si="17"/>
        <v>A</v>
      </c>
      <c r="O934" s="3" t="str">
        <f t="shared" si="15"/>
        <v>A</v>
      </c>
      <c r="Q934" s="28">
        <f t="shared" si="18"/>
        <v>6.609647808715044E-2</v>
      </c>
      <c r="R934" s="28">
        <v>72.805524752022919</v>
      </c>
      <c r="S934" s="28">
        <f t="shared" si="2"/>
        <v>5.2048092437412166E-2</v>
      </c>
      <c r="T934" s="28">
        <v>86.532556081819607</v>
      </c>
      <c r="U934" s="28">
        <f t="shared" si="16"/>
        <v>6.2792310577725122E-2</v>
      </c>
      <c r="V934" s="28">
        <v>74.947900193098619</v>
      </c>
    </row>
    <row r="935" spans="1:22" ht="14.25">
      <c r="A935" s="40" t="s">
        <v>2313</v>
      </c>
      <c r="B935" s="41">
        <v>20</v>
      </c>
      <c r="C935" s="42">
        <v>9279</v>
      </c>
      <c r="D935" s="27">
        <v>928</v>
      </c>
      <c r="E935" s="27">
        <v>5247</v>
      </c>
      <c r="F935" s="27">
        <v>515</v>
      </c>
      <c r="G935" s="27">
        <v>56</v>
      </c>
      <c r="H935" s="27" t="s">
        <v>2314</v>
      </c>
      <c r="I935" s="27">
        <v>293</v>
      </c>
      <c r="J935" s="27" t="s">
        <v>316</v>
      </c>
      <c r="K935" s="27">
        <v>2</v>
      </c>
      <c r="L935" s="3" t="str">
        <f t="shared" si="0"/>
        <v>BAA</v>
      </c>
      <c r="M935" s="3" t="str">
        <f t="shared" si="1"/>
        <v>B</v>
      </c>
      <c r="N935" s="3" t="str">
        <f t="shared" si="17"/>
        <v>A</v>
      </c>
      <c r="O935" s="3" t="str">
        <f t="shared" si="15"/>
        <v>A</v>
      </c>
      <c r="Q935" s="28">
        <f t="shared" si="18"/>
        <v>6.2884160788543919E-2</v>
      </c>
      <c r="R935" s="28">
        <v>73.637467493076997</v>
      </c>
      <c r="S935" s="28">
        <f t="shared" si="2"/>
        <v>5.2048092437412166E-2</v>
      </c>
      <c r="T935" s="28">
        <v>86.584604174257024</v>
      </c>
      <c r="U935" s="28">
        <f t="shared" si="16"/>
        <v>6.2720588920868778E-2</v>
      </c>
      <c r="V935" s="28">
        <v>75.073401138987734</v>
      </c>
    </row>
    <row r="936" spans="1:22" ht="14.25">
      <c r="A936" s="40" t="s">
        <v>2315</v>
      </c>
      <c r="B936" s="41">
        <v>20</v>
      </c>
      <c r="C936" s="42">
        <v>7749</v>
      </c>
      <c r="D936" s="27">
        <v>775</v>
      </c>
      <c r="E936" s="27">
        <v>4293</v>
      </c>
      <c r="F936" s="27">
        <v>429</v>
      </c>
      <c r="G936" s="27">
        <v>55</v>
      </c>
      <c r="H936" s="27">
        <v>956</v>
      </c>
      <c r="I936" s="27">
        <v>238</v>
      </c>
      <c r="J936" s="27">
        <v>2</v>
      </c>
      <c r="K936" s="27" t="s">
        <v>316</v>
      </c>
      <c r="L936" s="3" t="str">
        <f t="shared" si="0"/>
        <v>BAA</v>
      </c>
      <c r="M936" s="3" t="str">
        <f t="shared" si="1"/>
        <v>B</v>
      </c>
      <c r="N936" s="3" t="str">
        <f t="shared" si="17"/>
        <v>A</v>
      </c>
      <c r="O936" s="3" t="str">
        <f t="shared" si="15"/>
        <v>A</v>
      </c>
      <c r="Q936" s="28">
        <f t="shared" si="18"/>
        <v>5.2515288495573541E-2</v>
      </c>
      <c r="R936" s="28">
        <v>76.512708340632699</v>
      </c>
      <c r="S936" s="28">
        <f t="shared" si="2"/>
        <v>5.2048092437412166E-2</v>
      </c>
      <c r="T936" s="28">
        <v>86.740748451569274</v>
      </c>
      <c r="U936" s="28">
        <f t="shared" si="16"/>
        <v>5.1316845480710811E-2</v>
      </c>
      <c r="V936" s="28">
        <v>77.089437145172056</v>
      </c>
    </row>
    <row r="937" spans="1:22" ht="14.25">
      <c r="A937" s="40" t="s">
        <v>2316</v>
      </c>
      <c r="B937" s="41">
        <v>20</v>
      </c>
      <c r="C937" s="42">
        <v>7225</v>
      </c>
      <c r="D937" s="27">
        <v>227</v>
      </c>
      <c r="E937" s="27">
        <v>4221</v>
      </c>
      <c r="F937" s="27">
        <v>137</v>
      </c>
      <c r="G937" s="27">
        <v>58</v>
      </c>
      <c r="H937" s="27">
        <v>406</v>
      </c>
      <c r="I937" s="27">
        <v>129</v>
      </c>
      <c r="J937" s="27">
        <v>2</v>
      </c>
      <c r="K937" s="27" t="s">
        <v>316</v>
      </c>
      <c r="L937" s="3" t="str">
        <f t="shared" si="0"/>
        <v>BAA</v>
      </c>
      <c r="M937" s="3" t="str">
        <f t="shared" si="1"/>
        <v>B</v>
      </c>
      <c r="N937" s="3" t="str">
        <f t="shared" si="17"/>
        <v>A</v>
      </c>
      <c r="O937" s="3" t="str">
        <f t="shared" si="15"/>
        <v>A</v>
      </c>
      <c r="Q937" s="28">
        <f t="shared" si="18"/>
        <v>4.8964119161249049E-2</v>
      </c>
      <c r="R937" s="28">
        <v>77.564084882977056</v>
      </c>
      <c r="S937" s="28">
        <f t="shared" si="2"/>
        <v>5.2048092437412166E-2</v>
      </c>
      <c r="T937" s="28">
        <v>86.896892728881525</v>
      </c>
      <c r="U937" s="28">
        <f t="shared" si="16"/>
        <v>5.0456185598434747E-2</v>
      </c>
      <c r="V937" s="28">
        <v>78.055862564092266</v>
      </c>
    </row>
    <row r="938" spans="1:22" ht="14.25">
      <c r="A938" s="40" t="s">
        <v>2317</v>
      </c>
      <c r="B938" s="41">
        <v>20</v>
      </c>
      <c r="C938" s="42">
        <v>22283</v>
      </c>
      <c r="D938" s="27" t="s">
        <v>2318</v>
      </c>
      <c r="E938" s="27">
        <v>4208</v>
      </c>
      <c r="F938" s="27">
        <v>431</v>
      </c>
      <c r="G938" s="27">
        <v>35</v>
      </c>
      <c r="H938" s="27" t="s">
        <v>2319</v>
      </c>
      <c r="I938" s="27">
        <v>522</v>
      </c>
      <c r="J938" s="27">
        <v>2</v>
      </c>
      <c r="K938" s="27" t="s">
        <v>316</v>
      </c>
      <c r="L938" s="3" t="str">
        <f t="shared" si="0"/>
        <v>BAA</v>
      </c>
      <c r="M938" s="3" t="str">
        <f t="shared" si="1"/>
        <v>B</v>
      </c>
      <c r="N938" s="3" t="str">
        <f t="shared" si="17"/>
        <v>A</v>
      </c>
      <c r="O938" s="3" t="str">
        <f t="shared" si="15"/>
        <v>A</v>
      </c>
      <c r="Q938" s="28">
        <f t="shared" si="18"/>
        <v>0.15101279823807784</v>
      </c>
      <c r="R938" s="28">
        <v>62.628049642907534</v>
      </c>
      <c r="S938" s="28">
        <f t="shared" si="2"/>
        <v>5.2048092437412166E-2</v>
      </c>
      <c r="T938" s="28">
        <v>86.48050798938219</v>
      </c>
      <c r="U938" s="28">
        <f t="shared" si="16"/>
        <v>5.0300788675246004E-2</v>
      </c>
      <c r="V938" s="28">
        <v>78.10616335276751</v>
      </c>
    </row>
    <row r="939" spans="1:22" ht="14.25">
      <c r="A939" s="40" t="s">
        <v>2320</v>
      </c>
      <c r="B939" s="41">
        <v>20</v>
      </c>
      <c r="C939" s="42">
        <v>7242</v>
      </c>
      <c r="D939" s="27">
        <v>724</v>
      </c>
      <c r="E939" s="27">
        <v>4042</v>
      </c>
      <c r="F939" s="27">
        <v>404</v>
      </c>
      <c r="G939" s="27">
        <v>56</v>
      </c>
      <c r="H939" s="27">
        <v>873</v>
      </c>
      <c r="I939" s="27">
        <v>262</v>
      </c>
      <c r="J939" s="27" t="s">
        <v>316</v>
      </c>
      <c r="K939" s="27">
        <v>2</v>
      </c>
      <c r="L939" s="3" t="str">
        <f t="shared" si="0"/>
        <v>BAA</v>
      </c>
      <c r="M939" s="3" t="str">
        <f t="shared" si="1"/>
        <v>B</v>
      </c>
      <c r="N939" s="3" t="str">
        <f t="shared" si="17"/>
        <v>A</v>
      </c>
      <c r="O939" s="3" t="str">
        <f t="shared" si="15"/>
        <v>A</v>
      </c>
      <c r="Q939" s="28">
        <f t="shared" si="18"/>
        <v>4.9079328853393153E-2</v>
      </c>
      <c r="R939" s="28">
        <v>77.417056984679007</v>
      </c>
      <c r="S939" s="28">
        <f t="shared" si="2"/>
        <v>5.2048092437412166E-2</v>
      </c>
      <c r="T939" s="28">
        <v>86.844844636444108</v>
      </c>
      <c r="U939" s="28">
        <f t="shared" si="16"/>
        <v>4.8316489502220623E-2</v>
      </c>
      <c r="V939" s="28">
        <v>78.651200130437786</v>
      </c>
    </row>
    <row r="940" spans="1:22" ht="14.25">
      <c r="A940" s="40" t="s">
        <v>2321</v>
      </c>
      <c r="B940" s="41">
        <v>20</v>
      </c>
      <c r="C940" s="42">
        <v>7296</v>
      </c>
      <c r="D940" s="27">
        <v>730</v>
      </c>
      <c r="E940" s="27">
        <v>2996</v>
      </c>
      <c r="F940" s="27">
        <v>300</v>
      </c>
      <c r="G940" s="27">
        <v>41</v>
      </c>
      <c r="H940" s="27" t="s">
        <v>855</v>
      </c>
      <c r="I940" s="27">
        <v>395</v>
      </c>
      <c r="J940" s="27">
        <v>2</v>
      </c>
      <c r="K940" s="27" t="s">
        <v>316</v>
      </c>
      <c r="L940" s="3" t="str">
        <f t="shared" si="0"/>
        <v>BAA</v>
      </c>
      <c r="M940" s="3" t="str">
        <f t="shared" si="1"/>
        <v>B</v>
      </c>
      <c r="N940" s="3" t="str">
        <f t="shared" si="17"/>
        <v>A</v>
      </c>
      <c r="O940" s="3" t="str">
        <f t="shared" si="15"/>
        <v>A</v>
      </c>
      <c r="Q940" s="28">
        <f t="shared" si="18"/>
        <v>4.9445289051968579E-2</v>
      </c>
      <c r="R940" s="28">
        <v>76.973614879616321</v>
      </c>
      <c r="S940" s="28">
        <f t="shared" si="2"/>
        <v>5.2048092437412166E-2</v>
      </c>
      <c r="T940" s="28">
        <v>86.792796544006691</v>
      </c>
      <c r="U940" s="28">
        <f t="shared" si="16"/>
        <v>3.5813013990265458E-2</v>
      </c>
      <c r="V940" s="28">
        <v>78.770963343778405</v>
      </c>
    </row>
    <row r="941" spans="1:22" ht="14.25">
      <c r="A941" s="40" t="s">
        <v>2322</v>
      </c>
      <c r="B941" s="41">
        <v>20</v>
      </c>
      <c r="C941" s="42">
        <v>9075</v>
      </c>
      <c r="D941" s="27">
        <v>907</v>
      </c>
      <c r="E941" s="27">
        <v>2975</v>
      </c>
      <c r="F941" s="27">
        <v>397</v>
      </c>
      <c r="G941" s="27">
        <v>44</v>
      </c>
      <c r="H941" s="27" t="s">
        <v>2323</v>
      </c>
      <c r="I941" s="27">
        <v>374</v>
      </c>
      <c r="J941" s="27" t="s">
        <v>316</v>
      </c>
      <c r="K941" s="27" t="s">
        <v>316</v>
      </c>
      <c r="L941" s="3" t="str">
        <f t="shared" si="0"/>
        <v>BAA</v>
      </c>
      <c r="M941" s="3" t="str">
        <f t="shared" si="1"/>
        <v>B</v>
      </c>
      <c r="N941" s="3" t="str">
        <f t="shared" si="17"/>
        <v>A</v>
      </c>
      <c r="O941" s="3" t="str">
        <f t="shared" si="15"/>
        <v>A</v>
      </c>
      <c r="Q941" s="28">
        <f t="shared" si="18"/>
        <v>6.1501644482814546E-2</v>
      </c>
      <c r="R941" s="28">
        <v>74.198681011673841</v>
      </c>
      <c r="S941" s="28">
        <f t="shared" si="2"/>
        <v>5.2048092437412166E-2</v>
      </c>
      <c r="T941" s="28">
        <v>86.636652266694441</v>
      </c>
      <c r="U941" s="28">
        <f t="shared" si="16"/>
        <v>3.5561988191268268E-2</v>
      </c>
      <c r="V941" s="28">
        <v>79.092192691228448</v>
      </c>
    </row>
    <row r="942" spans="1:22" ht="14.25">
      <c r="A942" s="40" t="s">
        <v>2324</v>
      </c>
      <c r="B942" s="41">
        <v>9</v>
      </c>
      <c r="C942" s="42">
        <v>62500</v>
      </c>
      <c r="D942" s="27" t="s">
        <v>2325</v>
      </c>
      <c r="E942" s="27">
        <v>22280</v>
      </c>
      <c r="F942" s="27" t="s">
        <v>2326</v>
      </c>
      <c r="G942" s="27">
        <v>34</v>
      </c>
      <c r="H942" s="27" t="s">
        <v>2327</v>
      </c>
      <c r="I942" s="27" t="s">
        <v>450</v>
      </c>
      <c r="J942" s="27" t="s">
        <v>316</v>
      </c>
      <c r="K942" s="27">
        <v>20</v>
      </c>
      <c r="L942" s="3" t="str">
        <f t="shared" si="0"/>
        <v>BAA</v>
      </c>
      <c r="M942" s="3" t="str">
        <f t="shared" si="1"/>
        <v>B</v>
      </c>
      <c r="N942" s="3" t="str">
        <f t="shared" si="17"/>
        <v>A</v>
      </c>
      <c r="O942" s="3" t="str">
        <f t="shared" si="15"/>
        <v>A</v>
      </c>
      <c r="Q942" s="28">
        <f t="shared" si="18"/>
        <v>0.42356504464748307</v>
      </c>
      <c r="R942" s="28">
        <v>21.246720674711327</v>
      </c>
      <c r="S942" s="28">
        <f t="shared" si="2"/>
        <v>2.3421641596835477E-2</v>
      </c>
      <c r="T942" s="28">
        <v>88.221516681413789</v>
      </c>
      <c r="U942" s="28">
        <f t="shared" si="16"/>
        <v>0.2663264191265402</v>
      </c>
      <c r="V942" s="28">
        <v>56.953653704411614</v>
      </c>
    </row>
    <row r="943" spans="1:22" ht="14.25">
      <c r="A943" s="40" t="s">
        <v>2328</v>
      </c>
      <c r="B943" s="41">
        <v>9</v>
      </c>
      <c r="C943" s="42">
        <v>22473</v>
      </c>
      <c r="D943" s="27" t="s">
        <v>2329</v>
      </c>
      <c r="E943" s="27">
        <v>4545</v>
      </c>
      <c r="F943" s="27">
        <v>505</v>
      </c>
      <c r="G943" s="27">
        <v>21</v>
      </c>
      <c r="H943" s="27" t="s">
        <v>2330</v>
      </c>
      <c r="I943" s="27" t="s">
        <v>2331</v>
      </c>
      <c r="J943" s="27">
        <v>2</v>
      </c>
      <c r="K943" s="27" t="s">
        <v>316</v>
      </c>
      <c r="L943" s="3" t="str">
        <f t="shared" si="0"/>
        <v>BAA</v>
      </c>
      <c r="M943" s="3" t="str">
        <f t="shared" si="1"/>
        <v>B</v>
      </c>
      <c r="N943" s="3" t="str">
        <f t="shared" si="17"/>
        <v>A</v>
      </c>
      <c r="O943" s="3" t="str">
        <f t="shared" si="15"/>
        <v>A</v>
      </c>
      <c r="Q943" s="28">
        <f t="shared" si="18"/>
        <v>0.15230043597380619</v>
      </c>
      <c r="R943" s="28">
        <v>61.869271833405676</v>
      </c>
      <c r="S943" s="28">
        <f t="shared" si="2"/>
        <v>2.3421641596835477E-2</v>
      </c>
      <c r="T943" s="28">
        <v>88.244938323010629</v>
      </c>
      <c r="U943" s="28">
        <f t="shared" si="16"/>
        <v>5.4329155068677068E-2</v>
      </c>
      <c r="V943" s="28">
        <v>76.881838809401373</v>
      </c>
    </row>
    <row r="944" spans="1:22" ht="14.25">
      <c r="A944" s="40" t="s">
        <v>2332</v>
      </c>
      <c r="B944" s="41">
        <v>8</v>
      </c>
      <c r="C944" s="42">
        <v>47847</v>
      </c>
      <c r="D944" s="27" t="s">
        <v>2333</v>
      </c>
      <c r="E944" s="27">
        <v>26243</v>
      </c>
      <c r="F944" s="27" t="s">
        <v>2334</v>
      </c>
      <c r="G944" s="27">
        <v>34</v>
      </c>
      <c r="H944" s="27" t="s">
        <v>2335</v>
      </c>
      <c r="I944" s="27" t="s">
        <v>2336</v>
      </c>
      <c r="J944" s="27" t="s">
        <v>316</v>
      </c>
      <c r="K944" s="27">
        <v>24</v>
      </c>
      <c r="L944" s="3" t="str">
        <f t="shared" si="0"/>
        <v>BAA</v>
      </c>
      <c r="M944" s="3" t="str">
        <f t="shared" si="1"/>
        <v>B</v>
      </c>
      <c r="N944" s="3" t="str">
        <f t="shared" si="17"/>
        <v>A</v>
      </c>
      <c r="O944" s="3" t="str">
        <f t="shared" si="15"/>
        <v>A</v>
      </c>
      <c r="Q944" s="28">
        <f t="shared" si="18"/>
        <v>0.32426106705996999</v>
      </c>
      <c r="R944" s="28">
        <v>25.981608602450184</v>
      </c>
      <c r="S944" s="28">
        <f t="shared" si="2"/>
        <v>2.0819236974964867E-2</v>
      </c>
      <c r="T944" s="28">
        <v>88.892937073856515</v>
      </c>
      <c r="U944" s="28">
        <f t="shared" si="16"/>
        <v>0.31369857348015234</v>
      </c>
      <c r="V944" s="28">
        <v>36.412523366318119</v>
      </c>
    </row>
    <row r="945" spans="1:22" ht="14.25">
      <c r="A945" s="40" t="s">
        <v>2337</v>
      </c>
      <c r="B945" s="41">
        <v>8</v>
      </c>
      <c r="C945" s="42">
        <v>99221</v>
      </c>
      <c r="D945" s="27" t="s">
        <v>2338</v>
      </c>
      <c r="E945" s="27">
        <v>25221</v>
      </c>
      <c r="F945" s="27" t="s">
        <v>2339</v>
      </c>
      <c r="G945" s="27">
        <v>35</v>
      </c>
      <c r="H945" s="27" t="s">
        <v>2340</v>
      </c>
      <c r="I945" s="27" t="s">
        <v>2341</v>
      </c>
      <c r="J945" s="27" t="s">
        <v>316</v>
      </c>
      <c r="K945" s="27">
        <v>3</v>
      </c>
      <c r="L945" s="3" t="str">
        <f t="shared" si="0"/>
        <v>BAA</v>
      </c>
      <c r="M945" s="3" t="str">
        <f t="shared" si="1"/>
        <v>B</v>
      </c>
      <c r="N945" s="3" t="str">
        <f t="shared" si="17"/>
        <v>A</v>
      </c>
      <c r="O945" s="3" t="str">
        <f t="shared" si="15"/>
        <v>A</v>
      </c>
      <c r="Q945" s="28">
        <f t="shared" si="18"/>
        <v>0.67242475671948665</v>
      </c>
      <c r="R945" s="28">
        <v>0.67242475671948665</v>
      </c>
      <c r="S945" s="28">
        <f t="shared" si="2"/>
        <v>2.0819236974964867E-2</v>
      </c>
      <c r="T945" s="28">
        <v>88.851298599906599</v>
      </c>
      <c r="U945" s="28">
        <f t="shared" si="16"/>
        <v>0.30148198459562253</v>
      </c>
      <c r="V945" s="28">
        <v>42.860264456874596</v>
      </c>
    </row>
    <row r="946" spans="1:22" ht="14.25">
      <c r="A946" s="40" t="s">
        <v>2342</v>
      </c>
      <c r="B946" s="41">
        <v>8</v>
      </c>
      <c r="C946" s="42">
        <v>66082</v>
      </c>
      <c r="D946" s="27" t="s">
        <v>2343</v>
      </c>
      <c r="E946" s="27">
        <v>22257</v>
      </c>
      <c r="F946" s="27" t="s">
        <v>2344</v>
      </c>
      <c r="G946" s="27">
        <v>49</v>
      </c>
      <c r="H946" s="27" t="s">
        <v>2345</v>
      </c>
      <c r="I946" s="27" t="s">
        <v>2346</v>
      </c>
      <c r="J946" s="27" t="s">
        <v>316</v>
      </c>
      <c r="K946" s="27">
        <v>23</v>
      </c>
      <c r="L946" s="3" t="str">
        <f t="shared" si="0"/>
        <v>BAA</v>
      </c>
      <c r="M946" s="3" t="str">
        <f t="shared" si="1"/>
        <v>B</v>
      </c>
      <c r="N946" s="3" t="str">
        <f t="shared" si="17"/>
        <v>A</v>
      </c>
      <c r="O946" s="3" t="str">
        <f t="shared" si="15"/>
        <v>A</v>
      </c>
      <c r="Q946" s="28">
        <f t="shared" si="18"/>
        <v>0.44784040448631968</v>
      </c>
      <c r="R946" s="28">
        <v>18.2185016871104</v>
      </c>
      <c r="S946" s="28">
        <f t="shared" si="2"/>
        <v>2.0819236974964867E-2</v>
      </c>
      <c r="T946" s="28">
        <v>88.872117836881557</v>
      </c>
      <c r="U946" s="28">
        <f t="shared" si="16"/>
        <v>0.26605148610859086</v>
      </c>
      <c r="V946" s="28">
        <v>57.752154817412197</v>
      </c>
    </row>
    <row r="947" spans="1:22" ht="14.25">
      <c r="A947" s="40" t="s">
        <v>2347</v>
      </c>
      <c r="B947" s="41">
        <v>8</v>
      </c>
      <c r="C947" s="42">
        <v>25297</v>
      </c>
      <c r="D947" s="27" t="s">
        <v>2348</v>
      </c>
      <c r="E947" s="27">
        <v>5273</v>
      </c>
      <c r="F947" s="27">
        <v>672</v>
      </c>
      <c r="G947" s="27">
        <v>35</v>
      </c>
      <c r="H947" s="27" t="s">
        <v>2349</v>
      </c>
      <c r="I947" s="27">
        <v>946</v>
      </c>
      <c r="J947" s="27" t="s">
        <v>316</v>
      </c>
      <c r="K947" s="27" t="s">
        <v>316</v>
      </c>
      <c r="L947" s="3" t="str">
        <f t="shared" si="0"/>
        <v>BAA</v>
      </c>
      <c r="M947" s="3" t="str">
        <f t="shared" si="1"/>
        <v>B</v>
      </c>
      <c r="N947" s="3" t="str">
        <f t="shared" si="17"/>
        <v>A</v>
      </c>
      <c r="O947" s="3" t="str">
        <f t="shared" si="15"/>
        <v>A</v>
      </c>
      <c r="Q947" s="28">
        <f t="shared" si="18"/>
        <v>0.17143879895115807</v>
      </c>
      <c r="R947" s="28">
        <v>48.974413486094143</v>
      </c>
      <c r="S947" s="28">
        <f t="shared" si="2"/>
        <v>2.0819236974964867E-2</v>
      </c>
      <c r="T947" s="28">
        <v>88.913756310831474</v>
      </c>
      <c r="U947" s="28">
        <f t="shared" si="16"/>
        <v>6.303138276724625E-2</v>
      </c>
      <c r="V947" s="28">
        <v>74.759379818051741</v>
      </c>
    </row>
    <row r="948" spans="1:22" ht="14.25">
      <c r="A948" s="40" t="s">
        <v>2350</v>
      </c>
      <c r="B948" s="41">
        <v>7</v>
      </c>
      <c r="C948" s="42">
        <v>45227</v>
      </c>
      <c r="D948" s="27" t="s">
        <v>2351</v>
      </c>
      <c r="E948" s="27">
        <v>20785</v>
      </c>
      <c r="F948" s="27" t="s">
        <v>2352</v>
      </c>
      <c r="G948" s="27">
        <v>46</v>
      </c>
      <c r="H948" s="27" t="s">
        <v>2353</v>
      </c>
      <c r="I948" s="27" t="s">
        <v>2354</v>
      </c>
      <c r="J948" s="27" t="s">
        <v>316</v>
      </c>
      <c r="K948" s="27">
        <v>3</v>
      </c>
      <c r="L948" s="3" t="str">
        <f t="shared" si="0"/>
        <v>BAA</v>
      </c>
      <c r="M948" s="3" t="str">
        <f t="shared" si="1"/>
        <v>B</v>
      </c>
      <c r="N948" s="3" t="str">
        <f t="shared" si="17"/>
        <v>A</v>
      </c>
      <c r="O948" s="3" t="str">
        <f t="shared" si="15"/>
        <v>A</v>
      </c>
      <c r="Q948" s="28">
        <f t="shared" si="18"/>
        <v>0.30650522038834749</v>
      </c>
      <c r="R948" s="28">
        <v>28.826664510664113</v>
      </c>
      <c r="S948" s="28">
        <f t="shared" si="2"/>
        <v>1.8216832353094257E-2</v>
      </c>
      <c r="T948" s="28">
        <v>89.592983917139492</v>
      </c>
      <c r="U948" s="28">
        <f t="shared" si="16"/>
        <v>0.24845577295983562</v>
      </c>
      <c r="V948" s="28">
        <v>62.203953919313612</v>
      </c>
    </row>
    <row r="949" spans="1:22" ht="14.25">
      <c r="A949" s="40" t="s">
        <v>2355</v>
      </c>
      <c r="B949" s="41">
        <v>7</v>
      </c>
      <c r="C949" s="42">
        <v>24863</v>
      </c>
      <c r="D949" s="27" t="s">
        <v>2356</v>
      </c>
      <c r="E949" s="27">
        <v>5945</v>
      </c>
      <c r="F949" s="27">
        <v>849</v>
      </c>
      <c r="G949" s="27">
        <v>40</v>
      </c>
      <c r="H949" s="27" t="s">
        <v>2357</v>
      </c>
      <c r="I949" s="27" t="s">
        <v>550</v>
      </c>
      <c r="J949" s="27" t="s">
        <v>316</v>
      </c>
      <c r="K949" s="27" t="s">
        <v>316</v>
      </c>
      <c r="L949" s="3" t="str">
        <f t="shared" si="0"/>
        <v>BAA</v>
      </c>
      <c r="M949" s="3" t="str">
        <f t="shared" si="1"/>
        <v>B</v>
      </c>
      <c r="N949" s="3" t="str">
        <f t="shared" si="17"/>
        <v>A</v>
      </c>
      <c r="O949" s="3" t="str">
        <f t="shared" si="15"/>
        <v>A</v>
      </c>
      <c r="Q949" s="28">
        <f t="shared" si="18"/>
        <v>0.16849756328112594</v>
      </c>
      <c r="R949" s="28">
        <v>51.700037605798919</v>
      </c>
      <c r="S949" s="28">
        <f t="shared" si="2"/>
        <v>1.8216832353094257E-2</v>
      </c>
      <c r="T949" s="28">
        <v>89.611200749492582</v>
      </c>
      <c r="U949" s="28">
        <f t="shared" si="16"/>
        <v>7.1064208335156254E-2</v>
      </c>
      <c r="V949" s="28">
        <v>73.420276716496531</v>
      </c>
    </row>
    <row r="950" spans="1:22" ht="14.25">
      <c r="A950" s="40" t="s">
        <v>2358</v>
      </c>
      <c r="B950" s="41">
        <v>7</v>
      </c>
      <c r="C950" s="42">
        <v>8295</v>
      </c>
      <c r="D950" s="27" t="s">
        <v>787</v>
      </c>
      <c r="E950" s="27">
        <v>4055</v>
      </c>
      <c r="F950" s="27">
        <v>579</v>
      </c>
      <c r="G950" s="27">
        <v>48</v>
      </c>
      <c r="H950" s="27" t="s">
        <v>617</v>
      </c>
      <c r="I950" s="27">
        <v>310</v>
      </c>
      <c r="J950" s="27" t="s">
        <v>316</v>
      </c>
      <c r="K950" s="27">
        <v>2</v>
      </c>
      <c r="L950" s="3" t="str">
        <f t="shared" si="0"/>
        <v>BAA</v>
      </c>
      <c r="M950" s="3" t="str">
        <f t="shared" si="1"/>
        <v>B</v>
      </c>
      <c r="N950" s="3" t="str">
        <f t="shared" si="17"/>
        <v>A</v>
      </c>
      <c r="O950" s="3" t="str">
        <f t="shared" si="15"/>
        <v>A</v>
      </c>
      <c r="Q950" s="28">
        <f t="shared" si="18"/>
        <v>5.6215552725613953E-2</v>
      </c>
      <c r="R950" s="28">
        <v>75.200056547627639</v>
      </c>
      <c r="S950" s="28">
        <f t="shared" si="2"/>
        <v>1.8216832353094257E-2</v>
      </c>
      <c r="T950" s="28">
        <v>89.629417581845672</v>
      </c>
      <c r="U950" s="28">
        <f t="shared" si="16"/>
        <v>4.8471886425409359E-2</v>
      </c>
      <c r="V950" s="28">
        <v>78.602883640935559</v>
      </c>
    </row>
    <row r="951" spans="1:22" ht="14.25">
      <c r="A951" s="40" t="s">
        <v>2359</v>
      </c>
      <c r="B951" s="41">
        <v>24</v>
      </c>
      <c r="C951" s="42">
        <v>6293</v>
      </c>
      <c r="D951" s="27">
        <v>450</v>
      </c>
      <c r="E951" s="27">
        <v>2773</v>
      </c>
      <c r="F951" s="27">
        <v>270</v>
      </c>
      <c r="G951" s="27">
        <v>60</v>
      </c>
      <c r="H951" s="27">
        <v>614</v>
      </c>
      <c r="I951" s="27">
        <v>170</v>
      </c>
      <c r="J951" s="27" t="s">
        <v>316</v>
      </c>
      <c r="K951" s="27">
        <v>2</v>
      </c>
      <c r="L951" s="3" t="str">
        <f t="shared" si="0"/>
        <v>BAB</v>
      </c>
      <c r="M951" s="3" t="str">
        <f t="shared" si="1"/>
        <v>B</v>
      </c>
      <c r="N951" s="3" t="str">
        <f t="shared" si="17"/>
        <v>A</v>
      </c>
      <c r="O951" s="3" t="str">
        <f t="shared" si="15"/>
        <v>B</v>
      </c>
      <c r="Q951" s="28">
        <f t="shared" si="18"/>
        <v>4.2647917215465778E-2</v>
      </c>
      <c r="R951" s="28">
        <v>78.993518641571953</v>
      </c>
      <c r="S951" s="28">
        <f t="shared" si="2"/>
        <v>6.2457710924894598E-2</v>
      </c>
      <c r="T951" s="28">
        <v>80.260760943111464</v>
      </c>
      <c r="U951" s="28">
        <f t="shared" si="16"/>
        <v>3.3147359077104845E-2</v>
      </c>
      <c r="V951" s="28">
        <v>82.531341766365728</v>
      </c>
    </row>
    <row r="952" spans="1:22" ht="14.25">
      <c r="A952" s="40" t="s">
        <v>2360</v>
      </c>
      <c r="B952" s="41">
        <v>24</v>
      </c>
      <c r="C952" s="42">
        <v>8292</v>
      </c>
      <c r="D952" s="27">
        <v>600</v>
      </c>
      <c r="E952" s="27">
        <v>2528</v>
      </c>
      <c r="F952" s="27">
        <v>251</v>
      </c>
      <c r="G952" s="27">
        <v>42</v>
      </c>
      <c r="H952" s="27">
        <v>904</v>
      </c>
      <c r="I952" s="27">
        <v>230</v>
      </c>
      <c r="J952" s="27" t="s">
        <v>316</v>
      </c>
      <c r="K952" s="27">
        <v>9</v>
      </c>
      <c r="L952" s="3" t="str">
        <f t="shared" si="0"/>
        <v>BAB</v>
      </c>
      <c r="M952" s="3" t="str">
        <f t="shared" si="1"/>
        <v>B</v>
      </c>
      <c r="N952" s="3" t="str">
        <f t="shared" si="17"/>
        <v>A</v>
      </c>
      <c r="O952" s="3" t="str">
        <f t="shared" si="15"/>
        <v>B</v>
      </c>
      <c r="Q952" s="28">
        <f t="shared" si="18"/>
        <v>5.6195221603470881E-2</v>
      </c>
      <c r="R952" s="28">
        <v>75.256251769231113</v>
      </c>
      <c r="S952" s="28">
        <f t="shared" si="2"/>
        <v>6.2457710924894598E-2</v>
      </c>
      <c r="T952" s="28">
        <v>80.073387810336797</v>
      </c>
      <c r="U952" s="28">
        <f t="shared" si="16"/>
        <v>3.021872475547099E-2</v>
      </c>
      <c r="V952" s="28">
        <v>86.026469594679369</v>
      </c>
    </row>
    <row r="953" spans="1:22" ht="14.25">
      <c r="A953" s="40" t="s">
        <v>2361</v>
      </c>
      <c r="B953" s="41">
        <v>22</v>
      </c>
      <c r="C953" s="42">
        <v>8201</v>
      </c>
      <c r="D953" s="27">
        <v>726</v>
      </c>
      <c r="E953" s="27">
        <v>2901</v>
      </c>
      <c r="F953" s="27">
        <v>264</v>
      </c>
      <c r="G953" s="27">
        <v>36</v>
      </c>
      <c r="H953" s="27" t="s">
        <v>2362</v>
      </c>
      <c r="I953" s="27">
        <v>353</v>
      </c>
      <c r="J953" s="27" t="s">
        <v>316</v>
      </c>
      <c r="K953" s="27">
        <v>4</v>
      </c>
      <c r="L953" s="3" t="str">
        <f t="shared" si="0"/>
        <v>BAB</v>
      </c>
      <c r="M953" s="3" t="str">
        <f t="shared" si="1"/>
        <v>B</v>
      </c>
      <c r="N953" s="3" t="str">
        <f t="shared" si="17"/>
        <v>A</v>
      </c>
      <c r="O953" s="3" t="str">
        <f t="shared" si="15"/>
        <v>B</v>
      </c>
      <c r="Q953" s="28">
        <f t="shared" si="18"/>
        <v>5.5578510898464134E-2</v>
      </c>
      <c r="R953" s="28">
        <v>75.870427861010683</v>
      </c>
      <c r="S953" s="28">
        <f t="shared" si="2"/>
        <v>5.7252901681153386E-2</v>
      </c>
      <c r="T953" s="28">
        <v>83.451309009524763</v>
      </c>
      <c r="U953" s="28">
        <f t="shared" si="16"/>
        <v>3.4677421090040086E-2</v>
      </c>
      <c r="V953" s="28">
        <v>80.393701690981473</v>
      </c>
    </row>
    <row r="954" spans="1:22" ht="14.25">
      <c r="A954" s="40" t="s">
        <v>2363</v>
      </c>
      <c r="B954" s="41">
        <v>22</v>
      </c>
      <c r="C954" s="42">
        <v>8742</v>
      </c>
      <c r="D954" s="27">
        <v>795</v>
      </c>
      <c r="E954" s="27">
        <v>2876</v>
      </c>
      <c r="F954" s="27">
        <v>352</v>
      </c>
      <c r="G954" s="27">
        <v>44</v>
      </c>
      <c r="H954" s="27" t="s">
        <v>2364</v>
      </c>
      <c r="I954" s="27">
        <v>299</v>
      </c>
      <c r="J954" s="27" t="s">
        <v>316</v>
      </c>
      <c r="K954" s="27">
        <v>26</v>
      </c>
      <c r="L954" s="3" t="str">
        <f t="shared" si="0"/>
        <v>BAB</v>
      </c>
      <c r="M954" s="3" t="str">
        <f t="shared" si="1"/>
        <v>B</v>
      </c>
      <c r="N954" s="3" t="str">
        <f t="shared" si="17"/>
        <v>A</v>
      </c>
      <c r="O954" s="3" t="str">
        <f t="shared" si="15"/>
        <v>B</v>
      </c>
      <c r="Q954" s="28">
        <f t="shared" si="18"/>
        <v>5.924488992493275E-2</v>
      </c>
      <c r="R954" s="28">
        <v>74.561096817955644</v>
      </c>
      <c r="S954" s="28">
        <f t="shared" si="2"/>
        <v>5.7252901681153386E-2</v>
      </c>
      <c r="T954" s="28">
        <v>83.107791599437846</v>
      </c>
      <c r="U954" s="28">
        <f t="shared" si="16"/>
        <v>3.437858085313867E-2</v>
      </c>
      <c r="V954" s="28">
        <v>80.911591821531644</v>
      </c>
    </row>
    <row r="955" spans="1:22" ht="14.25">
      <c r="A955" s="40" t="s">
        <v>2365</v>
      </c>
      <c r="B955" s="41">
        <v>22</v>
      </c>
      <c r="C955" s="42">
        <v>6083</v>
      </c>
      <c r="D955" s="27">
        <v>552</v>
      </c>
      <c r="E955" s="27">
        <v>2873</v>
      </c>
      <c r="F955" s="27">
        <v>261</v>
      </c>
      <c r="G955" s="27">
        <v>47</v>
      </c>
      <c r="H955" s="27" t="s">
        <v>1120</v>
      </c>
      <c r="I955" s="27">
        <v>343</v>
      </c>
      <c r="J955" s="27">
        <v>2</v>
      </c>
      <c r="K955" s="27" t="s">
        <v>316</v>
      </c>
      <c r="L955" s="3" t="str">
        <f t="shared" si="0"/>
        <v>BAB</v>
      </c>
      <c r="M955" s="3" t="str">
        <f t="shared" si="1"/>
        <v>B</v>
      </c>
      <c r="N955" s="3" t="str">
        <f t="shared" si="17"/>
        <v>A</v>
      </c>
      <c r="O955" s="3" t="str">
        <f t="shared" si="15"/>
        <v>B</v>
      </c>
      <c r="Q955" s="28">
        <f t="shared" si="18"/>
        <v>4.1224738665450233E-2</v>
      </c>
      <c r="R955" s="28">
        <v>79.794944368289308</v>
      </c>
      <c r="S955" s="28">
        <f t="shared" si="2"/>
        <v>5.7252901681153386E-2</v>
      </c>
      <c r="T955" s="28">
        <v>84.252849633060904</v>
      </c>
      <c r="U955" s="28">
        <f t="shared" si="16"/>
        <v>3.4342720024710505E-2</v>
      </c>
      <c r="V955" s="28">
        <v>81.014679749653155</v>
      </c>
    </row>
    <row r="956" spans="1:22" ht="14.25">
      <c r="A956" s="40" t="s">
        <v>2366</v>
      </c>
      <c r="B956" s="41">
        <v>22</v>
      </c>
      <c r="C956" s="42">
        <v>6272</v>
      </c>
      <c r="D956" s="27">
        <v>570</v>
      </c>
      <c r="E956" s="27">
        <v>2872</v>
      </c>
      <c r="F956" s="27">
        <v>261</v>
      </c>
      <c r="G956" s="27">
        <v>46</v>
      </c>
      <c r="H956" s="27">
        <v>626</v>
      </c>
      <c r="I956" s="27">
        <v>166</v>
      </c>
      <c r="J956" s="27">
        <v>20</v>
      </c>
      <c r="K956" s="27" t="s">
        <v>316</v>
      </c>
      <c r="L956" s="3" t="str">
        <f t="shared" si="0"/>
        <v>BAB</v>
      </c>
      <c r="M956" s="3" t="str">
        <f t="shared" si="1"/>
        <v>B</v>
      </c>
      <c r="N956" s="3" t="str">
        <f t="shared" si="17"/>
        <v>A</v>
      </c>
      <c r="O956" s="3" t="str">
        <f t="shared" si="15"/>
        <v>B</v>
      </c>
      <c r="Q956" s="28">
        <f t="shared" si="18"/>
        <v>4.2505599360464219E-2</v>
      </c>
      <c r="R956" s="28">
        <v>79.078665381107172</v>
      </c>
      <c r="S956" s="28">
        <f t="shared" si="2"/>
        <v>5.7252901681153386E-2</v>
      </c>
      <c r="T956" s="28">
        <v>84.081090928017446</v>
      </c>
      <c r="U956" s="28">
        <f t="shared" si="16"/>
        <v>3.4330766415234443E-2</v>
      </c>
      <c r="V956" s="28">
        <v>81.083353236093103</v>
      </c>
    </row>
    <row r="957" spans="1:22" ht="14.25">
      <c r="A957" s="40" t="s">
        <v>2367</v>
      </c>
      <c r="B957" s="41">
        <v>22</v>
      </c>
      <c r="C957" s="42">
        <v>7789</v>
      </c>
      <c r="D957" s="27">
        <v>271</v>
      </c>
      <c r="E957" s="27">
        <v>2829</v>
      </c>
      <c r="F957" s="27">
        <v>182</v>
      </c>
      <c r="G957" s="27">
        <v>49</v>
      </c>
      <c r="H957" s="27">
        <v>466</v>
      </c>
      <c r="I957" s="27">
        <v>47</v>
      </c>
      <c r="J957" s="27">
        <v>44</v>
      </c>
      <c r="K957" s="27" t="s">
        <v>316</v>
      </c>
      <c r="L957" s="3" t="str">
        <f t="shared" si="0"/>
        <v>BAB</v>
      </c>
      <c r="M957" s="3" t="str">
        <f t="shared" si="1"/>
        <v>B</v>
      </c>
      <c r="N957" s="3" t="str">
        <f t="shared" si="17"/>
        <v>A</v>
      </c>
      <c r="O957" s="3" t="str">
        <f t="shared" si="15"/>
        <v>B</v>
      </c>
      <c r="Q957" s="28">
        <f t="shared" si="18"/>
        <v>5.2786370124147934E-2</v>
      </c>
      <c r="R957" s="28">
        <v>76.407515114664406</v>
      </c>
      <c r="S957" s="28">
        <f t="shared" si="2"/>
        <v>5.7252901681153386E-2</v>
      </c>
      <c r="T957" s="28">
        <v>83.623067714568222</v>
      </c>
      <c r="U957" s="28">
        <f t="shared" si="16"/>
        <v>3.3816761207764015E-2</v>
      </c>
      <c r="V957" s="28">
        <v>81.390286066609789</v>
      </c>
    </row>
    <row r="958" spans="1:22" ht="14.25">
      <c r="A958" s="40" t="s">
        <v>2368</v>
      </c>
      <c r="B958" s="41">
        <v>22</v>
      </c>
      <c r="C958" s="42">
        <v>8283</v>
      </c>
      <c r="D958" s="27">
        <v>273</v>
      </c>
      <c r="E958" s="27">
        <v>2822</v>
      </c>
      <c r="F958" s="27">
        <v>128</v>
      </c>
      <c r="G958" s="27">
        <v>34</v>
      </c>
      <c r="H958" s="27">
        <v>785</v>
      </c>
      <c r="I958" s="27">
        <v>200</v>
      </c>
      <c r="J958" s="27" t="s">
        <v>316</v>
      </c>
      <c r="K958" s="27" t="s">
        <v>316</v>
      </c>
      <c r="L958" s="3" t="str">
        <f t="shared" si="0"/>
        <v>BAB</v>
      </c>
      <c r="M958" s="3" t="str">
        <f t="shared" si="1"/>
        <v>B</v>
      </c>
      <c r="N958" s="3" t="str">
        <f t="shared" si="17"/>
        <v>A</v>
      </c>
      <c r="O958" s="3" t="str">
        <f t="shared" si="15"/>
        <v>B</v>
      </c>
      <c r="Q958" s="28">
        <f t="shared" si="18"/>
        <v>5.6134228237041638E-2</v>
      </c>
      <c r="R958" s="28">
        <v>75.312385997468155</v>
      </c>
      <c r="S958" s="28">
        <f t="shared" si="2"/>
        <v>5.7252901681153386E-2</v>
      </c>
      <c r="T958" s="28">
        <v>83.222297402800152</v>
      </c>
      <c r="U958" s="28">
        <f t="shared" si="16"/>
        <v>3.3733085941431616E-2</v>
      </c>
      <c r="V958" s="28">
        <v>81.863039367778356</v>
      </c>
    </row>
    <row r="959" spans="1:22" ht="14.25">
      <c r="A959" s="40" t="s">
        <v>2369</v>
      </c>
      <c r="B959" s="41">
        <v>22</v>
      </c>
      <c r="C959" s="42">
        <v>6226</v>
      </c>
      <c r="D959" s="27">
        <v>557</v>
      </c>
      <c r="E959" s="27">
        <v>2689</v>
      </c>
      <c r="F959" s="27">
        <v>244</v>
      </c>
      <c r="G959" s="27">
        <v>44</v>
      </c>
      <c r="H959" s="27">
        <v>859</v>
      </c>
      <c r="I959" s="27">
        <v>258</v>
      </c>
      <c r="J959" s="27">
        <v>22</v>
      </c>
      <c r="K959" s="27" t="s">
        <v>316</v>
      </c>
      <c r="L959" s="3" t="str">
        <f t="shared" si="0"/>
        <v>BAB</v>
      </c>
      <c r="M959" s="3" t="str">
        <f t="shared" si="1"/>
        <v>B</v>
      </c>
      <c r="N959" s="3" t="str">
        <f t="shared" si="17"/>
        <v>A</v>
      </c>
      <c r="O959" s="3" t="str">
        <f t="shared" si="15"/>
        <v>B</v>
      </c>
      <c r="Q959" s="28">
        <f t="shared" si="18"/>
        <v>4.2193855487603675E-2</v>
      </c>
      <c r="R959" s="28">
        <v>79.50164760025325</v>
      </c>
      <c r="S959" s="28">
        <f t="shared" si="2"/>
        <v>5.7252901681153386E-2</v>
      </c>
      <c r="T959" s="28">
        <v>84.195596731379752</v>
      </c>
      <c r="U959" s="28">
        <f t="shared" si="16"/>
        <v>3.2143255881116092E-2</v>
      </c>
      <c r="V959" s="28">
        <v>83.836520524227936</v>
      </c>
    </row>
    <row r="960" spans="1:22" ht="14.25">
      <c r="A960" s="40" t="s">
        <v>2370</v>
      </c>
      <c r="B960" s="41">
        <v>22</v>
      </c>
      <c r="C960" s="42">
        <v>6593</v>
      </c>
      <c r="D960" s="27">
        <v>300</v>
      </c>
      <c r="E960" s="27">
        <v>2687</v>
      </c>
      <c r="F960" s="27">
        <v>168</v>
      </c>
      <c r="G960" s="27">
        <v>56</v>
      </c>
      <c r="H960" s="27">
        <v>358</v>
      </c>
      <c r="I960" s="27">
        <v>51</v>
      </c>
      <c r="J960" s="27">
        <v>27</v>
      </c>
      <c r="K960" s="27" t="s">
        <v>316</v>
      </c>
      <c r="L960" s="3" t="str">
        <f t="shared" si="0"/>
        <v>BAB</v>
      </c>
      <c r="M960" s="3" t="str">
        <f t="shared" si="1"/>
        <v>B</v>
      </c>
      <c r="N960" s="3" t="str">
        <f t="shared" si="17"/>
        <v>A</v>
      </c>
      <c r="O960" s="3" t="str">
        <f t="shared" si="15"/>
        <v>B</v>
      </c>
      <c r="Q960" s="28">
        <f t="shared" si="18"/>
        <v>4.46810294297737E-2</v>
      </c>
      <c r="R960" s="28">
        <v>78.730088291964066</v>
      </c>
      <c r="S960" s="28">
        <f t="shared" si="2"/>
        <v>5.7252901681153386E-2</v>
      </c>
      <c r="T960" s="28">
        <v>84.023838026336293</v>
      </c>
      <c r="U960" s="28">
        <f t="shared" si="16"/>
        <v>3.2119348662163982E-2</v>
      </c>
      <c r="V960" s="28">
        <v>83.8686398728901</v>
      </c>
    </row>
    <row r="961" spans="1:22" ht="14.25">
      <c r="A961" s="40" t="s">
        <v>2371</v>
      </c>
      <c r="B961" s="41">
        <v>22</v>
      </c>
      <c r="C961" s="42">
        <v>8922</v>
      </c>
      <c r="D961" s="27">
        <v>743</v>
      </c>
      <c r="E961" s="27">
        <v>2683</v>
      </c>
      <c r="F961" s="27">
        <v>307</v>
      </c>
      <c r="G961" s="27">
        <v>41</v>
      </c>
      <c r="H961" s="27" t="s">
        <v>2372</v>
      </c>
      <c r="I961" s="27">
        <v>320</v>
      </c>
      <c r="J961" s="27">
        <v>7</v>
      </c>
      <c r="K961" s="27" t="s">
        <v>316</v>
      </c>
      <c r="L961" s="3" t="str">
        <f t="shared" si="0"/>
        <v>BAB</v>
      </c>
      <c r="M961" s="3" t="str">
        <f t="shared" si="1"/>
        <v>B</v>
      </c>
      <c r="N961" s="3" t="str">
        <f t="shared" si="17"/>
        <v>A</v>
      </c>
      <c r="O961" s="3" t="str">
        <f t="shared" si="15"/>
        <v>B</v>
      </c>
      <c r="Q961" s="28">
        <f t="shared" si="18"/>
        <v>6.04647572535175E-2</v>
      </c>
      <c r="R961" s="28">
        <v>74.442241077907212</v>
      </c>
      <c r="S961" s="28">
        <f t="shared" si="2"/>
        <v>5.7252901681153386E-2</v>
      </c>
      <c r="T961" s="28">
        <v>83.050538697756693</v>
      </c>
      <c r="U961" s="28">
        <f t="shared" si="16"/>
        <v>3.2071534224259755E-2</v>
      </c>
      <c r="V961" s="28">
        <v>83.932782941338616</v>
      </c>
    </row>
    <row r="962" spans="1:22" ht="14.25">
      <c r="A962" s="40" t="s">
        <v>2373</v>
      </c>
      <c r="B962" s="41">
        <v>22</v>
      </c>
      <c r="C962" s="42">
        <v>22594</v>
      </c>
      <c r="D962" s="27" t="s">
        <v>2374</v>
      </c>
      <c r="E962" s="27">
        <v>2666</v>
      </c>
      <c r="F962" s="27">
        <v>306</v>
      </c>
      <c r="G962" s="27">
        <v>29</v>
      </c>
      <c r="H962" s="27" t="s">
        <v>2375</v>
      </c>
      <c r="I962" s="27">
        <v>535</v>
      </c>
      <c r="J962" s="27" t="s">
        <v>316</v>
      </c>
      <c r="K962" s="27" t="s">
        <v>316</v>
      </c>
      <c r="L962" s="3" t="str">
        <f t="shared" si="0"/>
        <v>BAB</v>
      </c>
      <c r="M962" s="3" t="str">
        <f t="shared" si="1"/>
        <v>B</v>
      </c>
      <c r="N962" s="3" t="str">
        <f t="shared" si="17"/>
        <v>A</v>
      </c>
      <c r="O962" s="3" t="str">
        <f t="shared" si="15"/>
        <v>B</v>
      </c>
      <c r="Q962" s="28">
        <f t="shared" si="18"/>
        <v>0.1531204579002437</v>
      </c>
      <c r="R962" s="28">
        <v>59.883754776034706</v>
      </c>
      <c r="S962" s="28">
        <f t="shared" si="2"/>
        <v>5.7252901681153386E-2</v>
      </c>
      <c r="T962" s="28">
        <v>82.363503877582858</v>
      </c>
      <c r="U962" s="28">
        <f t="shared" si="16"/>
        <v>3.1868322863166793E-2</v>
      </c>
      <c r="V962" s="28">
        <v>84.252518087604159</v>
      </c>
    </row>
    <row r="963" spans="1:22" ht="14.25">
      <c r="A963" s="40" t="s">
        <v>2376</v>
      </c>
      <c r="B963" s="41">
        <v>22</v>
      </c>
      <c r="C963" s="42">
        <v>7803</v>
      </c>
      <c r="D963" s="27">
        <v>600</v>
      </c>
      <c r="E963" s="27">
        <v>2577</v>
      </c>
      <c r="F963" s="27">
        <v>275</v>
      </c>
      <c r="G963" s="27">
        <v>46</v>
      </c>
      <c r="H963" s="27">
        <v>827</v>
      </c>
      <c r="I963" s="27">
        <v>200</v>
      </c>
      <c r="J963" s="27" t="s">
        <v>316</v>
      </c>
      <c r="K963" s="27">
        <v>23</v>
      </c>
      <c r="L963" s="3" t="str">
        <f t="shared" si="0"/>
        <v>BAB</v>
      </c>
      <c r="M963" s="3" t="str">
        <f t="shared" si="1"/>
        <v>B</v>
      </c>
      <c r="N963" s="3" t="str">
        <f t="shared" si="17"/>
        <v>A</v>
      </c>
      <c r="O963" s="3" t="str">
        <f t="shared" si="15"/>
        <v>B</v>
      </c>
      <c r="Q963" s="28">
        <f t="shared" si="18"/>
        <v>5.2881248694148966E-2</v>
      </c>
      <c r="R963" s="28">
        <v>76.354728744540253</v>
      </c>
      <c r="S963" s="28">
        <f t="shared" si="2"/>
        <v>5.7252901681153386E-2</v>
      </c>
      <c r="T963" s="28">
        <v>83.565814812887069</v>
      </c>
      <c r="U963" s="28">
        <f t="shared" si="16"/>
        <v>3.0804451619797758E-2</v>
      </c>
      <c r="V963" s="28">
        <v>85.60012020549685</v>
      </c>
    </row>
    <row r="964" spans="1:22" ht="14.25">
      <c r="A964" s="40" t="s">
        <v>2377</v>
      </c>
      <c r="B964" s="41">
        <v>22</v>
      </c>
      <c r="C964" s="42">
        <v>6857</v>
      </c>
      <c r="D964" s="27">
        <v>622</v>
      </c>
      <c r="E964" s="27">
        <v>2282</v>
      </c>
      <c r="F964" s="27">
        <v>298</v>
      </c>
      <c r="G964" s="27">
        <v>48</v>
      </c>
      <c r="H964" s="27">
        <v>842</v>
      </c>
      <c r="I964" s="27">
        <v>230</v>
      </c>
      <c r="J964" s="27" t="s">
        <v>316</v>
      </c>
      <c r="K964" s="27">
        <v>25</v>
      </c>
      <c r="L964" s="3" t="str">
        <f t="shared" si="0"/>
        <v>BAB</v>
      </c>
      <c r="M964" s="3" t="str">
        <f t="shared" si="1"/>
        <v>B</v>
      </c>
      <c r="N964" s="3" t="str">
        <f t="shared" si="17"/>
        <v>A</v>
      </c>
      <c r="O964" s="3" t="str">
        <f t="shared" si="15"/>
        <v>B</v>
      </c>
      <c r="Q964" s="28">
        <f t="shared" si="18"/>
        <v>4.6470168178364663E-2</v>
      </c>
      <c r="R964" s="28">
        <v>78.278161331926995</v>
      </c>
      <c r="S964" s="28">
        <f t="shared" si="2"/>
        <v>5.7252901681153386E-2</v>
      </c>
      <c r="T964" s="28">
        <v>83.909332222973987</v>
      </c>
      <c r="U964" s="28">
        <f t="shared" si="16"/>
        <v>2.7278136824361074E-2</v>
      </c>
      <c r="V964" s="28">
        <v>89.149660864145503</v>
      </c>
    </row>
    <row r="965" spans="1:22" ht="14.25">
      <c r="A965" s="40" t="s">
        <v>2378</v>
      </c>
      <c r="B965" s="41">
        <v>20</v>
      </c>
      <c r="C965" s="42">
        <v>6977</v>
      </c>
      <c r="D965" s="27">
        <v>698</v>
      </c>
      <c r="E965" s="27">
        <v>2809</v>
      </c>
      <c r="F965" s="27">
        <v>381</v>
      </c>
      <c r="G965" s="27">
        <v>55</v>
      </c>
      <c r="H965" s="27" t="s">
        <v>2379</v>
      </c>
      <c r="I965" s="27">
        <v>320</v>
      </c>
      <c r="J965" s="27">
        <v>2</v>
      </c>
      <c r="K965" s="27" t="s">
        <v>316</v>
      </c>
      <c r="L965" s="3" t="str">
        <f t="shared" si="0"/>
        <v>BAB</v>
      </c>
      <c r="M965" s="3" t="str">
        <f t="shared" si="1"/>
        <v>B</v>
      </c>
      <c r="N965" s="3" t="str">
        <f t="shared" si="17"/>
        <v>A</v>
      </c>
      <c r="O965" s="3" t="str">
        <f t="shared" si="15"/>
        <v>B</v>
      </c>
      <c r="Q965" s="28">
        <f t="shared" si="18"/>
        <v>4.7283413064087829E-2</v>
      </c>
      <c r="R965" s="28">
        <v>78.044712610439461</v>
      </c>
      <c r="S965" s="28">
        <f t="shared" si="2"/>
        <v>5.2048092437412166E-2</v>
      </c>
      <c r="T965" s="28">
        <v>87.000988913756359</v>
      </c>
      <c r="U965" s="28">
        <f t="shared" si="16"/>
        <v>3.357768901824288E-2</v>
      </c>
      <c r="V965" s="28">
        <v>81.997756546573513</v>
      </c>
    </row>
    <row r="966" spans="1:22" ht="14.25">
      <c r="A966" s="40" t="s">
        <v>2380</v>
      </c>
      <c r="B966" s="41">
        <v>20</v>
      </c>
      <c r="C966" s="42">
        <v>8623</v>
      </c>
      <c r="D966" s="27">
        <v>421</v>
      </c>
      <c r="E966" s="27">
        <v>2803</v>
      </c>
      <c r="F966" s="27">
        <v>190</v>
      </c>
      <c r="G966" s="27">
        <v>44</v>
      </c>
      <c r="H966" s="27">
        <v>856</v>
      </c>
      <c r="I966" s="27">
        <v>274</v>
      </c>
      <c r="J966" s="27">
        <v>2</v>
      </c>
      <c r="K966" s="27" t="s">
        <v>316</v>
      </c>
      <c r="L966" s="3" t="str">
        <f t="shared" si="0"/>
        <v>BAB</v>
      </c>
      <c r="M966" s="3" t="str">
        <f t="shared" si="1"/>
        <v>B</v>
      </c>
      <c r="N966" s="3" t="str">
        <f t="shared" si="17"/>
        <v>A</v>
      </c>
      <c r="O966" s="3" t="str">
        <f t="shared" si="15"/>
        <v>B</v>
      </c>
      <c r="Q966" s="28">
        <f t="shared" si="18"/>
        <v>5.8438422079923946E-2</v>
      </c>
      <c r="R966" s="28">
        <v>74.855125506388859</v>
      </c>
      <c r="S966" s="28">
        <f t="shared" si="2"/>
        <v>5.2048092437412166E-2</v>
      </c>
      <c r="T966" s="28">
        <v>86.688700359131857</v>
      </c>
      <c r="U966" s="28">
        <f t="shared" si="16"/>
        <v>3.3505967361386543E-2</v>
      </c>
      <c r="V966" s="28">
        <v>82.098358123924001</v>
      </c>
    </row>
    <row r="967" spans="1:22" ht="14.25">
      <c r="A967" s="40" t="s">
        <v>2381</v>
      </c>
      <c r="B967" s="41">
        <v>20</v>
      </c>
      <c r="C967" s="42">
        <v>7088</v>
      </c>
      <c r="D967" s="27">
        <v>709</v>
      </c>
      <c r="E967" s="27">
        <v>2472</v>
      </c>
      <c r="F967" s="27">
        <v>147</v>
      </c>
      <c r="G967" s="27">
        <v>21</v>
      </c>
      <c r="H967" s="27" t="s">
        <v>2382</v>
      </c>
      <c r="I967" s="27">
        <v>270</v>
      </c>
      <c r="J967" s="27">
        <v>26</v>
      </c>
      <c r="K967" s="27" t="s">
        <v>316</v>
      </c>
      <c r="L967" s="3" t="str">
        <f t="shared" si="0"/>
        <v>BAB</v>
      </c>
      <c r="M967" s="3" t="str">
        <f t="shared" si="1"/>
        <v>B</v>
      </c>
      <c r="N967" s="3" t="str">
        <f t="shared" si="17"/>
        <v>A</v>
      </c>
      <c r="O967" s="3" t="str">
        <f t="shared" si="15"/>
        <v>B</v>
      </c>
      <c r="Q967" s="28">
        <f t="shared" si="18"/>
        <v>4.8035664583381758E-2</v>
      </c>
      <c r="R967" s="28">
        <v>77.758951911677755</v>
      </c>
      <c r="S967" s="28">
        <f t="shared" si="2"/>
        <v>5.2048092437412166E-2</v>
      </c>
      <c r="T967" s="28">
        <v>86.948940821318942</v>
      </c>
      <c r="U967" s="28">
        <f t="shared" si="16"/>
        <v>2.954932262481182E-2</v>
      </c>
      <c r="V967" s="28">
        <v>87.253471746568124</v>
      </c>
    </row>
    <row r="968" spans="1:22" ht="14.25">
      <c r="A968" s="40" t="s">
        <v>2383</v>
      </c>
      <c r="B968" s="41">
        <v>20</v>
      </c>
      <c r="C968" s="42">
        <v>6092</v>
      </c>
      <c r="D968" s="27">
        <v>609</v>
      </c>
      <c r="E968" s="27">
        <v>2296</v>
      </c>
      <c r="F968" s="27">
        <v>320</v>
      </c>
      <c r="G968" s="27">
        <v>52</v>
      </c>
      <c r="H968" s="27">
        <v>574</v>
      </c>
      <c r="I968" s="27">
        <v>102</v>
      </c>
      <c r="J968" s="27" t="s">
        <v>316</v>
      </c>
      <c r="K968" s="27">
        <v>52</v>
      </c>
      <c r="L968" s="3" t="str">
        <f t="shared" si="0"/>
        <v>BAB</v>
      </c>
      <c r="M968" s="3" t="str">
        <f t="shared" si="1"/>
        <v>B</v>
      </c>
      <c r="N968" s="3" t="str">
        <f t="shared" si="17"/>
        <v>A</v>
      </c>
      <c r="O968" s="3" t="str">
        <f t="shared" si="15"/>
        <v>B</v>
      </c>
      <c r="Q968" s="28">
        <f t="shared" si="18"/>
        <v>4.128573203187947E-2</v>
      </c>
      <c r="R968" s="28">
        <v>79.753719629623859</v>
      </c>
      <c r="S968" s="28">
        <f t="shared" si="2"/>
        <v>5.2048092437412166E-2</v>
      </c>
      <c r="T968" s="28">
        <v>87.105085098631193</v>
      </c>
      <c r="U968" s="28">
        <f t="shared" si="16"/>
        <v>2.7445487357025865E-2</v>
      </c>
      <c r="V968" s="28">
        <v>88.410700679945165</v>
      </c>
    </row>
    <row r="969" spans="1:22" ht="14.25">
      <c r="A969" s="40" t="s">
        <v>2384</v>
      </c>
      <c r="B969" s="41">
        <v>9</v>
      </c>
      <c r="C969" s="42">
        <v>7220</v>
      </c>
      <c r="D969" s="27">
        <v>802</v>
      </c>
      <c r="E969" s="27">
        <v>2863</v>
      </c>
      <c r="F969" s="27">
        <v>318</v>
      </c>
      <c r="G969" s="27">
        <v>40</v>
      </c>
      <c r="H969" s="27">
        <v>897</v>
      </c>
      <c r="I969" s="27">
        <v>162</v>
      </c>
      <c r="J969" s="27" t="s">
        <v>316</v>
      </c>
      <c r="K969" s="27">
        <v>22</v>
      </c>
      <c r="L969" s="3" t="str">
        <f t="shared" si="0"/>
        <v>BAB</v>
      </c>
      <c r="M969" s="3" t="str">
        <f t="shared" si="1"/>
        <v>B</v>
      </c>
      <c r="N969" s="3" t="str">
        <f t="shared" si="17"/>
        <v>A</v>
      </c>
      <c r="O969" s="3" t="str">
        <f t="shared" si="15"/>
        <v>B</v>
      </c>
      <c r="Q969" s="28">
        <f t="shared" si="18"/>
        <v>4.8930233957677247E-2</v>
      </c>
      <c r="R969" s="28">
        <v>77.710916247094374</v>
      </c>
      <c r="S969" s="28">
        <f t="shared" si="2"/>
        <v>2.3421641596835477E-2</v>
      </c>
      <c r="T969" s="28">
        <v>88.315203247801151</v>
      </c>
      <c r="U969" s="28">
        <f t="shared" si="16"/>
        <v>3.4223183929949934E-2</v>
      </c>
      <c r="V969" s="28">
        <v>81.220341600688712</v>
      </c>
    </row>
    <row r="970" spans="1:22" ht="14.25">
      <c r="A970" s="40" t="s">
        <v>2385</v>
      </c>
      <c r="B970" s="41">
        <v>9</v>
      </c>
      <c r="C970" s="42">
        <v>6226</v>
      </c>
      <c r="D970" s="27">
        <v>704</v>
      </c>
      <c r="E970" s="27">
        <v>2826</v>
      </c>
      <c r="F970" s="27">
        <v>424</v>
      </c>
      <c r="G970" s="27">
        <v>60</v>
      </c>
      <c r="H970" s="27">
        <v>881</v>
      </c>
      <c r="I970" s="27">
        <v>280</v>
      </c>
      <c r="J970" s="27" t="s">
        <v>316</v>
      </c>
      <c r="K970" s="27">
        <v>22</v>
      </c>
      <c r="L970" s="3" t="str">
        <f t="shared" si="0"/>
        <v>BAB</v>
      </c>
      <c r="M970" s="3" t="str">
        <f t="shared" si="1"/>
        <v>B</v>
      </c>
      <c r="N970" s="3" t="str">
        <f t="shared" si="17"/>
        <v>A</v>
      </c>
      <c r="O970" s="3" t="str">
        <f t="shared" si="15"/>
        <v>B</v>
      </c>
      <c r="Q970" s="28">
        <f t="shared" si="18"/>
        <v>4.2193855487603675E-2</v>
      </c>
      <c r="R970" s="28">
        <v>79.543841455740861</v>
      </c>
      <c r="S970" s="28">
        <f t="shared" si="2"/>
        <v>2.3421641596835477E-2</v>
      </c>
      <c r="T970" s="28">
        <v>88.362046530994832</v>
      </c>
      <c r="U970" s="28">
        <f t="shared" si="16"/>
        <v>3.3780900379335843E-2</v>
      </c>
      <c r="V970" s="28">
        <v>81.559286197382278</v>
      </c>
    </row>
    <row r="971" spans="1:22" ht="14.25">
      <c r="A971" s="40" t="s">
        <v>2386</v>
      </c>
      <c r="B971" s="41">
        <v>9</v>
      </c>
      <c r="C971" s="42">
        <v>7277</v>
      </c>
      <c r="D971" s="27">
        <v>809</v>
      </c>
      <c r="E971" s="27">
        <v>2777</v>
      </c>
      <c r="F971" s="27">
        <v>309</v>
      </c>
      <c r="G971" s="27">
        <v>38</v>
      </c>
      <c r="H971" s="27" t="s">
        <v>2387</v>
      </c>
      <c r="I971" s="27">
        <v>284</v>
      </c>
      <c r="J971" s="27" t="s">
        <v>316</v>
      </c>
      <c r="K971" s="27">
        <v>27</v>
      </c>
      <c r="L971" s="3" t="str">
        <f t="shared" si="0"/>
        <v>BAB</v>
      </c>
      <c r="M971" s="3" t="str">
        <f t="shared" si="1"/>
        <v>B</v>
      </c>
      <c r="N971" s="3" t="str">
        <f t="shared" si="17"/>
        <v>A</v>
      </c>
      <c r="O971" s="3" t="str">
        <f t="shared" si="15"/>
        <v>B</v>
      </c>
      <c r="Q971" s="28">
        <f t="shared" si="18"/>
        <v>4.9316525278395744E-2</v>
      </c>
      <c r="R971" s="28">
        <v>77.171091068992041</v>
      </c>
      <c r="S971" s="28">
        <f t="shared" si="2"/>
        <v>2.3421641596835477E-2</v>
      </c>
      <c r="T971" s="28">
        <v>88.29178160620431</v>
      </c>
      <c r="U971" s="28">
        <f t="shared" si="16"/>
        <v>3.3195173515009072E-2</v>
      </c>
      <c r="V971" s="28">
        <v>82.431851874696505</v>
      </c>
    </row>
    <row r="972" spans="1:22" ht="14.25">
      <c r="A972" s="40" t="s">
        <v>2388</v>
      </c>
      <c r="B972" s="41">
        <v>9</v>
      </c>
      <c r="C972" s="42">
        <v>6256</v>
      </c>
      <c r="D972" s="27">
        <v>695</v>
      </c>
      <c r="E972" s="27">
        <v>2276</v>
      </c>
      <c r="F972" s="27">
        <v>375</v>
      </c>
      <c r="G972" s="27">
        <v>54</v>
      </c>
      <c r="H972" s="27">
        <v>942</v>
      </c>
      <c r="I972" s="27">
        <v>221</v>
      </c>
      <c r="J972" s="27">
        <v>8</v>
      </c>
      <c r="K972" s="27" t="s">
        <v>316</v>
      </c>
      <c r="L972" s="3" t="str">
        <f t="shared" si="0"/>
        <v>BAB</v>
      </c>
      <c r="M972" s="3" t="str">
        <f t="shared" si="1"/>
        <v>B</v>
      </c>
      <c r="N972" s="3" t="str">
        <f t="shared" si="17"/>
        <v>A</v>
      </c>
      <c r="O972" s="3" t="str">
        <f t="shared" si="15"/>
        <v>B</v>
      </c>
      <c r="Q972" s="28">
        <f t="shared" si="18"/>
        <v>4.2397166709034463E-2</v>
      </c>
      <c r="R972" s="28">
        <v>79.205985645007857</v>
      </c>
      <c r="S972" s="28">
        <f t="shared" si="2"/>
        <v>2.3421641596835477E-2</v>
      </c>
      <c r="T972" s="28">
        <v>88.338624889397991</v>
      </c>
      <c r="U972" s="28">
        <f t="shared" si="16"/>
        <v>2.7206415167504733E-2</v>
      </c>
      <c r="V972" s="28">
        <v>89.558390632960325</v>
      </c>
    </row>
    <row r="973" spans="1:22" ht="14.25">
      <c r="A973" s="40" t="s">
        <v>2389</v>
      </c>
      <c r="B973" s="41">
        <v>8</v>
      </c>
      <c r="C973" s="42">
        <v>6860</v>
      </c>
      <c r="D973" s="27">
        <v>857</v>
      </c>
      <c r="E973" s="27">
        <v>2826</v>
      </c>
      <c r="F973" s="27">
        <v>479</v>
      </c>
      <c r="G973" s="27">
        <v>56</v>
      </c>
      <c r="H973" s="27" t="s">
        <v>791</v>
      </c>
      <c r="I973" s="27">
        <v>330</v>
      </c>
      <c r="J973" s="27" t="s">
        <v>316</v>
      </c>
      <c r="K973" s="27" t="s">
        <v>316</v>
      </c>
      <c r="L973" s="3" t="str">
        <f t="shared" si="0"/>
        <v>BAB</v>
      </c>
      <c r="M973" s="3" t="str">
        <f t="shared" si="1"/>
        <v>B</v>
      </c>
      <c r="N973" s="3" t="str">
        <f t="shared" si="17"/>
        <v>A</v>
      </c>
      <c r="O973" s="3" t="str">
        <f t="shared" si="15"/>
        <v>B</v>
      </c>
      <c r="Q973" s="28">
        <f t="shared" si="18"/>
        <v>4.6490499300507748E-2</v>
      </c>
      <c r="R973" s="28">
        <v>78.231691163748636</v>
      </c>
      <c r="S973" s="28">
        <f t="shared" si="2"/>
        <v>2.0819236974964867E-2</v>
      </c>
      <c r="T973" s="28">
        <v>88.95539478478139</v>
      </c>
      <c r="U973" s="28">
        <f t="shared" si="16"/>
        <v>3.3780900379335843E-2</v>
      </c>
      <c r="V973" s="28">
        <v>81.525505297002937</v>
      </c>
    </row>
    <row r="974" spans="1:22" ht="14.25">
      <c r="A974" s="40" t="s">
        <v>2390</v>
      </c>
      <c r="B974" s="41">
        <v>8</v>
      </c>
      <c r="C974" s="42">
        <v>7057</v>
      </c>
      <c r="D974" s="27">
        <v>882</v>
      </c>
      <c r="E974" s="27">
        <v>2777</v>
      </c>
      <c r="F974" s="27">
        <v>472</v>
      </c>
      <c r="G974" s="27">
        <v>54</v>
      </c>
      <c r="H974" s="27">
        <v>916</v>
      </c>
      <c r="I974" s="27">
        <v>229</v>
      </c>
      <c r="J974" s="27" t="s">
        <v>316</v>
      </c>
      <c r="K974" s="27" t="s">
        <v>316</v>
      </c>
      <c r="L974" s="3" t="str">
        <f t="shared" si="0"/>
        <v>BAB</v>
      </c>
      <c r="M974" s="3" t="str">
        <f t="shared" si="1"/>
        <v>B</v>
      </c>
      <c r="N974" s="3" t="str">
        <f t="shared" si="17"/>
        <v>A</v>
      </c>
      <c r="O974" s="3" t="str">
        <f t="shared" si="15"/>
        <v>B</v>
      </c>
      <c r="Q974" s="28">
        <f t="shared" si="18"/>
        <v>4.7825576321236608E-2</v>
      </c>
      <c r="R974" s="28">
        <v>77.806777487998986</v>
      </c>
      <c r="S974" s="28">
        <f t="shared" si="2"/>
        <v>2.0819236974964867E-2</v>
      </c>
      <c r="T974" s="28">
        <v>88.934575547806432</v>
      </c>
      <c r="U974" s="28">
        <f t="shared" si="16"/>
        <v>3.3195173515009072E-2</v>
      </c>
      <c r="V974" s="28">
        <v>82.465047048211517</v>
      </c>
    </row>
    <row r="975" spans="1:22" ht="14.25">
      <c r="A975" s="40" t="s">
        <v>2391</v>
      </c>
      <c r="B975" s="41">
        <v>8</v>
      </c>
      <c r="C975" s="42">
        <v>6067</v>
      </c>
      <c r="D975" s="27">
        <v>758</v>
      </c>
      <c r="E975" s="27">
        <v>2522</v>
      </c>
      <c r="F975" s="27">
        <v>442</v>
      </c>
      <c r="G975" s="27">
        <v>58</v>
      </c>
      <c r="H975" s="27">
        <v>929</v>
      </c>
      <c r="I975" s="27">
        <v>225</v>
      </c>
      <c r="J975" s="27" t="s">
        <v>316</v>
      </c>
      <c r="K975" s="27" t="s">
        <v>316</v>
      </c>
      <c r="L975" s="3" t="str">
        <f t="shared" si="0"/>
        <v>BAB</v>
      </c>
      <c r="M975" s="3" t="str">
        <f t="shared" si="1"/>
        <v>B</v>
      </c>
      <c r="N975" s="3" t="str">
        <f t="shared" si="17"/>
        <v>A</v>
      </c>
      <c r="O975" s="3" t="str">
        <f t="shared" si="15"/>
        <v>B</v>
      </c>
      <c r="Q975" s="28">
        <f t="shared" si="18"/>
        <v>4.1116306014020478E-2</v>
      </c>
      <c r="R975" s="28">
        <v>79.836060674303326</v>
      </c>
      <c r="S975" s="28">
        <f t="shared" si="2"/>
        <v>2.0819236974964867E-2</v>
      </c>
      <c r="T975" s="28">
        <v>89.017852495706265</v>
      </c>
      <c r="U975" s="28">
        <f t="shared" si="16"/>
        <v>3.014700309861465E-2</v>
      </c>
      <c r="V975" s="28">
        <v>86.418870732949898</v>
      </c>
    </row>
    <row r="976" spans="1:22" ht="14.25">
      <c r="A976" s="40" t="s">
        <v>2392</v>
      </c>
      <c r="B976" s="41">
        <v>8</v>
      </c>
      <c r="C976" s="42">
        <v>6782</v>
      </c>
      <c r="D976" s="27">
        <v>848</v>
      </c>
      <c r="E976" s="27">
        <v>2467</v>
      </c>
      <c r="F976" s="27">
        <v>433</v>
      </c>
      <c r="G976" s="27">
        <v>51</v>
      </c>
      <c r="H976" s="27">
        <v>811</v>
      </c>
      <c r="I976" s="27">
        <v>166</v>
      </c>
      <c r="J976" s="27" t="s">
        <v>316</v>
      </c>
      <c r="K976" s="27">
        <v>20</v>
      </c>
      <c r="L976" s="3" t="str">
        <f t="shared" si="0"/>
        <v>BAB</v>
      </c>
      <c r="M976" s="3" t="str">
        <f t="shared" si="1"/>
        <v>B</v>
      </c>
      <c r="N976" s="3" t="str">
        <f t="shared" si="17"/>
        <v>A</v>
      </c>
      <c r="O976" s="3" t="str">
        <f t="shared" si="15"/>
        <v>B</v>
      </c>
      <c r="Q976" s="28">
        <f t="shared" si="18"/>
        <v>4.5961890124787685E-2</v>
      </c>
      <c r="R976" s="28">
        <v>78.324123222051782</v>
      </c>
      <c r="S976" s="28">
        <f t="shared" si="2"/>
        <v>2.0819236974964867E-2</v>
      </c>
      <c r="T976" s="28">
        <v>88.976214021756348</v>
      </c>
      <c r="U976" s="28">
        <f t="shared" si="16"/>
        <v>2.9489554577431538E-2</v>
      </c>
      <c r="V976" s="28">
        <v>87.342000178347803</v>
      </c>
    </row>
    <row r="977" spans="1:22" ht="14.25">
      <c r="A977" s="40" t="s">
        <v>2393</v>
      </c>
      <c r="B977" s="41">
        <v>7</v>
      </c>
      <c r="C977" s="42">
        <v>7229</v>
      </c>
      <c r="D977" s="27" t="s">
        <v>2394</v>
      </c>
      <c r="E977" s="27">
        <v>2773</v>
      </c>
      <c r="F977" s="27">
        <v>253</v>
      </c>
      <c r="G977" s="27">
        <v>25</v>
      </c>
      <c r="H977" s="27" t="s">
        <v>1064</v>
      </c>
      <c r="I977" s="27">
        <v>561</v>
      </c>
      <c r="J977" s="27">
        <v>2</v>
      </c>
      <c r="K977" s="27" t="s">
        <v>316</v>
      </c>
      <c r="L977" s="3" t="str">
        <f t="shared" si="0"/>
        <v>BAB</v>
      </c>
      <c r="M977" s="3" t="str">
        <f t="shared" si="1"/>
        <v>B</v>
      </c>
      <c r="N977" s="3" t="str">
        <f t="shared" si="17"/>
        <v>A</v>
      </c>
      <c r="O977" s="3" t="str">
        <f t="shared" si="15"/>
        <v>B</v>
      </c>
      <c r="Q977" s="28">
        <f t="shared" si="18"/>
        <v>4.899122732410649E-2</v>
      </c>
      <c r="R977" s="28">
        <v>77.515120763815801</v>
      </c>
      <c r="S977" s="28">
        <f t="shared" si="2"/>
        <v>1.8216832353094257E-2</v>
      </c>
      <c r="T977" s="28">
        <v>89.647634414198762</v>
      </c>
      <c r="U977" s="28">
        <f t="shared" si="16"/>
        <v>3.3147359077104845E-2</v>
      </c>
      <c r="V977" s="28">
        <v>82.498194407288622</v>
      </c>
    </row>
    <row r="978" spans="1:22" ht="14.25">
      <c r="A978" s="40" t="s">
        <v>2395</v>
      </c>
      <c r="B978" s="41">
        <v>7</v>
      </c>
      <c r="C978" s="42">
        <v>6565</v>
      </c>
      <c r="D978" s="27">
        <v>928</v>
      </c>
      <c r="E978" s="27">
        <v>2725</v>
      </c>
      <c r="F978" s="27">
        <v>388</v>
      </c>
      <c r="G978" s="27">
        <v>41</v>
      </c>
      <c r="H978" s="27" t="s">
        <v>2396</v>
      </c>
      <c r="I978" s="27">
        <v>482</v>
      </c>
      <c r="J978" s="27">
        <v>2</v>
      </c>
      <c r="K978" s="27" t="s">
        <v>316</v>
      </c>
      <c r="L978" s="3" t="str">
        <f t="shared" si="0"/>
        <v>BAB</v>
      </c>
      <c r="M978" s="3" t="str">
        <f t="shared" si="1"/>
        <v>B</v>
      </c>
      <c r="N978" s="3" t="str">
        <f t="shared" si="17"/>
        <v>A</v>
      </c>
      <c r="O978" s="3" t="str">
        <f t="shared" si="15"/>
        <v>B</v>
      </c>
      <c r="Q978" s="28">
        <f t="shared" si="18"/>
        <v>4.4491272289771622E-2</v>
      </c>
      <c r="R978" s="28">
        <v>78.819118275828615</v>
      </c>
      <c r="S978" s="28">
        <f t="shared" si="2"/>
        <v>1.8216832353094257E-2</v>
      </c>
      <c r="T978" s="28">
        <v>89.684068078904943</v>
      </c>
      <c r="U978" s="28">
        <f t="shared" si="16"/>
        <v>3.2573585822254135E-2</v>
      </c>
      <c r="V978" s="28">
        <v>83.287144586317851</v>
      </c>
    </row>
    <row r="979" spans="1:22" ht="14.25">
      <c r="A979" s="40" t="s">
        <v>2397</v>
      </c>
      <c r="B979" s="41">
        <v>7</v>
      </c>
      <c r="C979" s="42">
        <v>6623</v>
      </c>
      <c r="D979" s="27">
        <v>945</v>
      </c>
      <c r="E979" s="27">
        <v>2293</v>
      </c>
      <c r="F979" s="27">
        <v>485</v>
      </c>
      <c r="G979" s="27">
        <v>51</v>
      </c>
      <c r="H979" s="27" t="s">
        <v>2398</v>
      </c>
      <c r="I979" s="27">
        <v>338</v>
      </c>
      <c r="J979" s="27" t="s">
        <v>316</v>
      </c>
      <c r="K979" s="27">
        <v>22</v>
      </c>
      <c r="L979" s="3" t="str">
        <f t="shared" si="0"/>
        <v>BAB</v>
      </c>
      <c r="M979" s="3" t="str">
        <f t="shared" si="1"/>
        <v>B</v>
      </c>
      <c r="N979" s="3" t="str">
        <f t="shared" si="17"/>
        <v>A</v>
      </c>
      <c r="O979" s="3" t="str">
        <f t="shared" si="15"/>
        <v>B</v>
      </c>
      <c r="Q979" s="28">
        <f t="shared" si="18"/>
        <v>4.4884340651204488E-2</v>
      </c>
      <c r="R979" s="28">
        <v>78.59565891235404</v>
      </c>
      <c r="S979" s="28">
        <f t="shared" si="2"/>
        <v>1.8216832353094257E-2</v>
      </c>
      <c r="T979" s="28">
        <v>89.665851246551853</v>
      </c>
      <c r="U979" s="28">
        <f t="shared" si="16"/>
        <v>2.74096265285977E-2</v>
      </c>
      <c r="V979" s="28">
        <v>88.547844441463965</v>
      </c>
    </row>
    <row r="980" spans="1:22" ht="14.25">
      <c r="A980" s="40" t="s">
        <v>2399</v>
      </c>
      <c r="B980" s="41">
        <v>7</v>
      </c>
      <c r="C980" s="42">
        <v>6225</v>
      </c>
      <c r="D980" s="27">
        <v>889</v>
      </c>
      <c r="E980" s="27">
        <v>2290</v>
      </c>
      <c r="F980" s="27">
        <v>484</v>
      </c>
      <c r="G980" s="27">
        <v>54</v>
      </c>
      <c r="H980" s="27">
        <v>926</v>
      </c>
      <c r="I980" s="27">
        <v>280</v>
      </c>
      <c r="J980" s="27" t="s">
        <v>316</v>
      </c>
      <c r="K980" s="27" t="s">
        <v>316</v>
      </c>
      <c r="L980" s="3" t="str">
        <f t="shared" si="0"/>
        <v>BAB</v>
      </c>
      <c r="M980" s="3" t="str">
        <f t="shared" si="1"/>
        <v>B</v>
      </c>
      <c r="N980" s="3" t="str">
        <f t="shared" si="17"/>
        <v>A</v>
      </c>
      <c r="O980" s="3" t="str">
        <f t="shared" si="15"/>
        <v>B</v>
      </c>
      <c r="Q980" s="28">
        <f t="shared" si="18"/>
        <v>4.2187078446889313E-2</v>
      </c>
      <c r="R980" s="28">
        <v>79.586028534187747</v>
      </c>
      <c r="S980" s="28">
        <f t="shared" si="2"/>
        <v>1.8216832353094257E-2</v>
      </c>
      <c r="T980" s="28">
        <v>89.702284911258033</v>
      </c>
      <c r="U980" s="28">
        <f t="shared" si="16"/>
        <v>2.7373765700169528E-2</v>
      </c>
      <c r="V980" s="28">
        <v>88.821797263436238</v>
      </c>
    </row>
    <row r="981" spans="1:22" ht="14.25">
      <c r="A981" s="40" t="s">
        <v>2400</v>
      </c>
      <c r="B981" s="41">
        <v>22</v>
      </c>
      <c r="C981" s="42">
        <v>6621</v>
      </c>
      <c r="D981" s="27">
        <v>603</v>
      </c>
      <c r="E981" s="27">
        <v>2261</v>
      </c>
      <c r="F981" s="27">
        <v>215</v>
      </c>
      <c r="G981" s="27">
        <v>36</v>
      </c>
      <c r="H981" s="27" t="s">
        <v>2401</v>
      </c>
      <c r="I981" s="27">
        <v>350</v>
      </c>
      <c r="J981" s="27" t="s">
        <v>316</v>
      </c>
      <c r="K981" s="27" t="s">
        <v>316</v>
      </c>
      <c r="L981" s="3" t="str">
        <f t="shared" si="0"/>
        <v>BAC</v>
      </c>
      <c r="M981" s="3" t="str">
        <f t="shared" si="1"/>
        <v>B</v>
      </c>
      <c r="N981" s="3" t="str">
        <f t="shared" si="17"/>
        <v>A</v>
      </c>
      <c r="O981" s="3" t="str">
        <f t="shared" si="15"/>
        <v>C</v>
      </c>
      <c r="Q981" s="28">
        <f t="shared" si="18"/>
        <v>4.4870786569775771E-2</v>
      </c>
      <c r="R981" s="28">
        <v>78.685407262534298</v>
      </c>
      <c r="S981" s="28">
        <f t="shared" si="2"/>
        <v>5.7252901681153386E-2</v>
      </c>
      <c r="T981" s="28">
        <v>83.96658512465514</v>
      </c>
      <c r="U981" s="28">
        <f t="shared" si="16"/>
        <v>2.7027111025363884E-2</v>
      </c>
      <c r="V981" s="28">
        <v>90.12776495952383</v>
      </c>
    </row>
    <row r="982" spans="1:22" ht="14.25">
      <c r="A982" s="40" t="s">
        <v>2402</v>
      </c>
      <c r="B982" s="41">
        <v>22</v>
      </c>
      <c r="C982" s="42">
        <v>22283</v>
      </c>
      <c r="D982" s="27" t="s">
        <v>2403</v>
      </c>
      <c r="E982" s="27">
        <v>2247</v>
      </c>
      <c r="F982" s="27">
        <v>57</v>
      </c>
      <c r="G982" s="27">
        <v>5</v>
      </c>
      <c r="H982" s="27" t="s">
        <v>2404</v>
      </c>
      <c r="I982" s="27">
        <v>508</v>
      </c>
      <c r="J982" s="27">
        <v>2</v>
      </c>
      <c r="K982" s="27" t="s">
        <v>316</v>
      </c>
      <c r="L982" s="3" t="str">
        <f t="shared" si="0"/>
        <v>BAC</v>
      </c>
      <c r="M982" s="3" t="str">
        <f t="shared" si="1"/>
        <v>B</v>
      </c>
      <c r="N982" s="3" t="str">
        <f t="shared" si="17"/>
        <v>A</v>
      </c>
      <c r="O982" s="3" t="str">
        <f t="shared" si="15"/>
        <v>C</v>
      </c>
      <c r="Q982" s="28">
        <f t="shared" si="18"/>
        <v>0.15101279823807784</v>
      </c>
      <c r="R982" s="28">
        <v>62.477036844669456</v>
      </c>
      <c r="S982" s="28">
        <f t="shared" si="2"/>
        <v>5.7252901681153386E-2</v>
      </c>
      <c r="T982" s="28">
        <v>82.478009680945163</v>
      </c>
      <c r="U982" s="28">
        <f t="shared" si="16"/>
        <v>2.6859760492699097E-2</v>
      </c>
      <c r="V982" s="28">
        <v>90.774383510521616</v>
      </c>
    </row>
    <row r="983" spans="1:22" ht="14.25">
      <c r="A983" s="40" t="s">
        <v>2405</v>
      </c>
      <c r="B983" s="41">
        <v>22</v>
      </c>
      <c r="C983" s="42">
        <v>8282</v>
      </c>
      <c r="D983" s="27">
        <v>762</v>
      </c>
      <c r="E983" s="27">
        <v>2242</v>
      </c>
      <c r="F983" s="27">
        <v>113</v>
      </c>
      <c r="G983" s="27">
        <v>15</v>
      </c>
      <c r="H983" s="27" t="s">
        <v>2406</v>
      </c>
      <c r="I983" s="27">
        <v>430</v>
      </c>
      <c r="J983" s="27">
        <v>2</v>
      </c>
      <c r="K983" s="27" t="s">
        <v>316</v>
      </c>
      <c r="L983" s="3" t="str">
        <f t="shared" si="0"/>
        <v>BAC</v>
      </c>
      <c r="M983" s="3" t="str">
        <f t="shared" si="1"/>
        <v>B</v>
      </c>
      <c r="N983" s="3" t="str">
        <f t="shared" si="17"/>
        <v>A</v>
      </c>
      <c r="O983" s="3" t="str">
        <f t="shared" si="15"/>
        <v>C</v>
      </c>
      <c r="Q983" s="28">
        <f t="shared" si="18"/>
        <v>5.6127451196327276E-2</v>
      </c>
      <c r="R983" s="28">
        <v>75.368513448664487</v>
      </c>
      <c r="S983" s="28">
        <f t="shared" si="2"/>
        <v>5.7252901681153386E-2</v>
      </c>
      <c r="T983" s="28">
        <v>83.279550304481305</v>
      </c>
      <c r="U983" s="28">
        <f t="shared" si="16"/>
        <v>2.6799992445318808E-2</v>
      </c>
      <c r="V983" s="28">
        <v>91.015834468328478</v>
      </c>
    </row>
    <row r="984" spans="1:22" ht="14.25">
      <c r="A984" s="40" t="s">
        <v>2407</v>
      </c>
      <c r="B984" s="41">
        <v>22</v>
      </c>
      <c r="C984" s="42">
        <v>6230</v>
      </c>
      <c r="D984" s="27">
        <v>276</v>
      </c>
      <c r="E984" s="27">
        <v>2229</v>
      </c>
      <c r="F984" s="27">
        <v>145</v>
      </c>
      <c r="G984" s="27">
        <v>53</v>
      </c>
      <c r="H984" s="27">
        <v>333</v>
      </c>
      <c r="I984" s="27">
        <v>78</v>
      </c>
      <c r="J984" s="27" t="s">
        <v>316</v>
      </c>
      <c r="K984" s="27">
        <v>22</v>
      </c>
      <c r="L984" s="3" t="str">
        <f t="shared" si="0"/>
        <v>BAC</v>
      </c>
      <c r="M984" s="3" t="str">
        <f t="shared" si="1"/>
        <v>B</v>
      </c>
      <c r="N984" s="3" t="str">
        <f t="shared" si="17"/>
        <v>A</v>
      </c>
      <c r="O984" s="3" t="str">
        <f t="shared" si="15"/>
        <v>C</v>
      </c>
      <c r="Q984" s="28">
        <f t="shared" si="18"/>
        <v>4.2220963650461109E-2</v>
      </c>
      <c r="R984" s="28">
        <v>79.375045702668288</v>
      </c>
      <c r="S984" s="28">
        <f t="shared" si="2"/>
        <v>5.7252901681153386E-2</v>
      </c>
      <c r="T984" s="28">
        <v>84.138343829698599</v>
      </c>
      <c r="U984" s="28">
        <f t="shared" si="16"/>
        <v>2.6644595522130075E-2</v>
      </c>
      <c r="V984" s="28">
        <v>91.229708449074096</v>
      </c>
    </row>
    <row r="985" spans="1:22" ht="14.25">
      <c r="A985" s="40" t="s">
        <v>2408</v>
      </c>
      <c r="B985" s="41">
        <v>20</v>
      </c>
      <c r="C985" s="42">
        <v>6429</v>
      </c>
      <c r="D985" s="27">
        <v>643</v>
      </c>
      <c r="E985" s="27">
        <v>2262</v>
      </c>
      <c r="F985" s="27">
        <v>326</v>
      </c>
      <c r="G985" s="27">
        <v>51</v>
      </c>
      <c r="H985" s="27">
        <v>938</v>
      </c>
      <c r="I985" s="27">
        <v>260</v>
      </c>
      <c r="J985" s="27">
        <v>2</v>
      </c>
      <c r="K985" s="27" t="s">
        <v>316</v>
      </c>
      <c r="L985" s="3" t="str">
        <f t="shared" si="0"/>
        <v>BAC</v>
      </c>
      <c r="M985" s="3" t="str">
        <f t="shared" si="1"/>
        <v>B</v>
      </c>
      <c r="N985" s="3" t="str">
        <f t="shared" si="17"/>
        <v>A</v>
      </c>
      <c r="O985" s="3" t="str">
        <f t="shared" si="15"/>
        <v>C</v>
      </c>
      <c r="Q985" s="28">
        <f t="shared" si="18"/>
        <v>4.35695947526187E-2</v>
      </c>
      <c r="R985" s="28">
        <v>78.950870724356491</v>
      </c>
      <c r="S985" s="28">
        <f t="shared" si="2"/>
        <v>5.2048092437412166E-2</v>
      </c>
      <c r="T985" s="28">
        <v>87.053037006193776</v>
      </c>
      <c r="U985" s="28">
        <f t="shared" si="16"/>
        <v>2.7039064634839939E-2</v>
      </c>
      <c r="V985" s="28">
        <v>90.073698783863634</v>
      </c>
    </row>
    <row r="986" spans="1:22" ht="14.25">
      <c r="A986" s="40" t="s">
        <v>2409</v>
      </c>
      <c r="B986" s="41">
        <v>20</v>
      </c>
      <c r="C986" s="42">
        <v>6023</v>
      </c>
      <c r="D986" s="27">
        <v>602</v>
      </c>
      <c r="E986" s="27">
        <v>2083</v>
      </c>
      <c r="F986" s="27">
        <v>308</v>
      </c>
      <c r="G986" s="27">
        <v>51</v>
      </c>
      <c r="H986" s="27" t="s">
        <v>2410</v>
      </c>
      <c r="I986" s="27">
        <v>295</v>
      </c>
      <c r="J986" s="27">
        <v>8</v>
      </c>
      <c r="K986" s="27" t="s">
        <v>316</v>
      </c>
      <c r="L986" s="3" t="str">
        <f t="shared" si="0"/>
        <v>BAC</v>
      </c>
      <c r="M986" s="3" t="str">
        <f t="shared" si="1"/>
        <v>B</v>
      </c>
      <c r="N986" s="3" t="str">
        <f t="shared" si="17"/>
        <v>A</v>
      </c>
      <c r="O986" s="3" t="str">
        <f t="shared" si="15"/>
        <v>C</v>
      </c>
      <c r="Q986" s="28">
        <f t="shared" si="18"/>
        <v>4.081811622258865E-2</v>
      </c>
      <c r="R986" s="28">
        <v>79.999766869799387</v>
      </c>
      <c r="S986" s="28">
        <f t="shared" si="2"/>
        <v>5.2048092437412166E-2</v>
      </c>
      <c r="T986" s="28">
        <v>87.15713319106861</v>
      </c>
      <c r="U986" s="28">
        <f t="shared" si="16"/>
        <v>2.4899368538625819E-2</v>
      </c>
      <c r="V986" s="28">
        <v>93.279286283448286</v>
      </c>
    </row>
    <row r="987" spans="1:22" ht="14.25">
      <c r="A987" s="40" t="s">
        <v>2411</v>
      </c>
      <c r="B987" s="41">
        <v>9</v>
      </c>
      <c r="C987" s="42">
        <v>7982</v>
      </c>
      <c r="D987" s="27">
        <v>887</v>
      </c>
      <c r="E987" s="27">
        <v>842</v>
      </c>
      <c r="F987" s="27">
        <v>93</v>
      </c>
      <c r="G987" s="27">
        <v>11</v>
      </c>
      <c r="H987" s="27" t="s">
        <v>2412</v>
      </c>
      <c r="I987" s="27">
        <v>389</v>
      </c>
      <c r="J987" s="27">
        <v>2</v>
      </c>
      <c r="K987" s="27" t="s">
        <v>316</v>
      </c>
      <c r="L987" s="3" t="str">
        <f t="shared" si="0"/>
        <v>BAC</v>
      </c>
      <c r="M987" s="3" t="str">
        <f t="shared" si="1"/>
        <v>B</v>
      </c>
      <c r="N987" s="3" t="str">
        <f t="shared" si="17"/>
        <v>A</v>
      </c>
      <c r="O987" s="3" t="str">
        <f t="shared" si="15"/>
        <v>C</v>
      </c>
      <c r="Q987" s="28">
        <f t="shared" si="18"/>
        <v>5.409433898201936E-2</v>
      </c>
      <c r="R987" s="28">
        <v>76.034757544252486</v>
      </c>
      <c r="S987" s="28">
        <f t="shared" si="2"/>
        <v>2.3421641596835477E-2</v>
      </c>
      <c r="T987" s="28">
        <v>88.26835996460747</v>
      </c>
      <c r="U987" s="28">
        <f t="shared" si="16"/>
        <v>1.0064939178839624E-2</v>
      </c>
      <c r="V987" s="28">
        <v>95.886942283431026</v>
      </c>
    </row>
    <row r="988" spans="1:22" ht="14.25" hidden="1">
      <c r="A988" s="40" t="s">
        <v>2413</v>
      </c>
      <c r="B988" s="41">
        <v>22</v>
      </c>
      <c r="C988" s="42">
        <v>2763</v>
      </c>
      <c r="D988" s="27">
        <v>223</v>
      </c>
      <c r="E988" s="27">
        <v>-606</v>
      </c>
      <c r="F988" s="27">
        <v>-47</v>
      </c>
      <c r="G988" s="3"/>
      <c r="H988" s="27">
        <v>882</v>
      </c>
      <c r="I988" s="27">
        <v>252</v>
      </c>
      <c r="J988" s="27" t="s">
        <v>316</v>
      </c>
      <c r="K988" s="27">
        <v>20</v>
      </c>
      <c r="L988" s="3" t="str">
        <f t="shared" si="0"/>
        <v>BB</v>
      </c>
      <c r="M988" s="3" t="str">
        <f t="shared" si="1"/>
        <v>B</v>
      </c>
      <c r="N988" s="3" t="str">
        <f t="shared" si="17"/>
        <v>B</v>
      </c>
      <c r="O988" s="27"/>
      <c r="Q988" s="28">
        <f t="shared" si="18"/>
        <v>1.8724963493775931E-2</v>
      </c>
      <c r="R988" s="28">
        <v>88.136397161151834</v>
      </c>
      <c r="S988" s="28">
        <f t="shared" si="2"/>
        <v>5.7252901681153386E-2</v>
      </c>
      <c r="T988" s="28">
        <v>85.283401863321657</v>
      </c>
    </row>
    <row r="989" spans="1:22" ht="14.25">
      <c r="A989" s="40" t="s">
        <v>2414</v>
      </c>
      <c r="B989" s="41">
        <v>22</v>
      </c>
      <c r="C989" s="42">
        <v>4886</v>
      </c>
      <c r="D989" s="27">
        <v>223</v>
      </c>
      <c r="E989" s="27">
        <v>4251</v>
      </c>
      <c r="F989" s="27">
        <v>198</v>
      </c>
      <c r="G989" s="27">
        <v>85</v>
      </c>
      <c r="H989" s="27">
        <v>276</v>
      </c>
      <c r="I989" s="27">
        <v>100</v>
      </c>
      <c r="J989" s="27" t="s">
        <v>316</v>
      </c>
      <c r="K989" s="27">
        <v>27</v>
      </c>
      <c r="L989" s="3" t="str">
        <f t="shared" si="0"/>
        <v>BBA</v>
      </c>
      <c r="M989" s="3" t="str">
        <f t="shared" si="1"/>
        <v>B</v>
      </c>
      <c r="N989" s="3" t="str">
        <f t="shared" si="17"/>
        <v>B</v>
      </c>
      <c r="O989" s="3" t="str">
        <f t="shared" ref="O989:O1077" si="19">IF(V989&lt;80,"A",IF(V989&gt;90,"C","B"))</f>
        <v>A</v>
      </c>
      <c r="Q989" s="28">
        <f t="shared" si="18"/>
        <v>3.3112620930361637E-2</v>
      </c>
      <c r="R989" s="28">
        <v>82.758517164515993</v>
      </c>
      <c r="S989" s="28">
        <f t="shared" si="2"/>
        <v>5.7252901681153386E-2</v>
      </c>
      <c r="T989" s="28">
        <v>84.825378649872434</v>
      </c>
      <c r="U989" s="28">
        <f t="shared" ref="U989:U1077" si="20">E989/$U$6*100</f>
        <v>5.0814793882716446E-2</v>
      </c>
      <c r="V989" s="28">
        <v>77.650683017291868</v>
      </c>
    </row>
    <row r="990" spans="1:22" ht="14.25">
      <c r="A990" s="40" t="s">
        <v>2415</v>
      </c>
      <c r="B990" s="41">
        <v>22</v>
      </c>
      <c r="C990" s="42">
        <v>5722</v>
      </c>
      <c r="D990" s="27">
        <v>284</v>
      </c>
      <c r="E990" s="27">
        <v>4200</v>
      </c>
      <c r="F990" s="27">
        <v>132</v>
      </c>
      <c r="G990" s="27">
        <v>72</v>
      </c>
      <c r="H990" s="27">
        <v>227</v>
      </c>
      <c r="I990" s="27">
        <v>50</v>
      </c>
      <c r="J990" s="27" t="s">
        <v>316</v>
      </c>
      <c r="K990" s="27">
        <v>58</v>
      </c>
      <c r="L990" s="3" t="str">
        <f t="shared" si="0"/>
        <v>BBA</v>
      </c>
      <c r="M990" s="3" t="str">
        <f t="shared" si="1"/>
        <v>B</v>
      </c>
      <c r="N990" s="3" t="str">
        <f t="shared" si="17"/>
        <v>B</v>
      </c>
      <c r="O990" s="3" t="str">
        <f t="shared" si="19"/>
        <v>A</v>
      </c>
      <c r="Q990" s="28">
        <f t="shared" si="18"/>
        <v>3.8778226967566373E-2</v>
      </c>
      <c r="R990" s="28">
        <v>80.716174620755083</v>
      </c>
      <c r="S990" s="28">
        <f t="shared" si="2"/>
        <v>5.7252901681153386E-2</v>
      </c>
      <c r="T990" s="28">
        <v>84.36735543642321</v>
      </c>
      <c r="U990" s="28">
        <f t="shared" si="20"/>
        <v>5.0205159799437557E-2</v>
      </c>
      <c r="V990" s="28">
        <v>78.407705105410514</v>
      </c>
    </row>
    <row r="991" spans="1:22" ht="14.25">
      <c r="A991" s="40" t="s">
        <v>2416</v>
      </c>
      <c r="B991" s="41">
        <v>22</v>
      </c>
      <c r="C991" s="42">
        <v>2923</v>
      </c>
      <c r="D991" s="27">
        <v>230</v>
      </c>
      <c r="E991" s="27">
        <v>2996</v>
      </c>
      <c r="F991" s="27">
        <v>95</v>
      </c>
      <c r="G991" s="27">
        <v>68</v>
      </c>
      <c r="H991" s="27">
        <v>148</v>
      </c>
      <c r="I991" s="27">
        <v>42</v>
      </c>
      <c r="J991" s="27">
        <v>28</v>
      </c>
      <c r="K991" s="27" t="s">
        <v>316</v>
      </c>
      <c r="L991" s="3" t="str">
        <f t="shared" si="0"/>
        <v>BBA</v>
      </c>
      <c r="M991" s="3" t="str">
        <f t="shared" si="1"/>
        <v>B</v>
      </c>
      <c r="N991" s="3" t="str">
        <f t="shared" si="17"/>
        <v>B</v>
      </c>
      <c r="O991" s="3" t="str">
        <f t="shared" si="19"/>
        <v>A</v>
      </c>
      <c r="Q991" s="28">
        <f t="shared" si="18"/>
        <v>1.9809290008073487E-2</v>
      </c>
      <c r="R991" s="28">
        <v>86.596104570551518</v>
      </c>
      <c r="S991" s="28">
        <f t="shared" si="2"/>
        <v>5.7252901681153386E-2</v>
      </c>
      <c r="T991" s="28">
        <v>85.226148961640504</v>
      </c>
      <c r="U991" s="28">
        <f t="shared" si="20"/>
        <v>3.5813013990265458E-2</v>
      </c>
      <c r="V991" s="28">
        <v>78.806776357768669</v>
      </c>
    </row>
    <row r="992" spans="1:22" ht="14.25">
      <c r="A992" s="40" t="s">
        <v>2417</v>
      </c>
      <c r="B992" s="41">
        <v>22</v>
      </c>
      <c r="C992" s="42">
        <v>5207</v>
      </c>
      <c r="D992" s="27">
        <v>472</v>
      </c>
      <c r="E992" s="27">
        <v>2995</v>
      </c>
      <c r="F992" s="27">
        <v>272</v>
      </c>
      <c r="G992" s="27">
        <v>58</v>
      </c>
      <c r="H992" s="27">
        <v>588</v>
      </c>
      <c r="I992" s="27">
        <v>135</v>
      </c>
      <c r="J992" s="27" t="s">
        <v>316</v>
      </c>
      <c r="K992" s="27">
        <v>40</v>
      </c>
      <c r="L992" s="3" t="str">
        <f t="shared" si="0"/>
        <v>BBA</v>
      </c>
      <c r="M992" s="3" t="str">
        <f t="shared" si="1"/>
        <v>B</v>
      </c>
      <c r="N992" s="3" t="str">
        <f t="shared" si="17"/>
        <v>B</v>
      </c>
      <c r="O992" s="3" t="str">
        <f t="shared" si="19"/>
        <v>A</v>
      </c>
      <c r="Q992" s="28">
        <f t="shared" si="18"/>
        <v>3.5288050999671111E-2</v>
      </c>
      <c r="R992" s="28">
        <v>82.117734410891842</v>
      </c>
      <c r="S992" s="28">
        <f t="shared" si="2"/>
        <v>5.7252901681153386E-2</v>
      </c>
      <c r="T992" s="28">
        <v>84.653619944828975</v>
      </c>
      <c r="U992" s="28">
        <f t="shared" si="20"/>
        <v>3.5801060380789403E-2</v>
      </c>
      <c r="V992" s="28">
        <v>78.84257741814946</v>
      </c>
    </row>
    <row r="993" spans="1:22" ht="14.25">
      <c r="A993" s="40" t="s">
        <v>2418</v>
      </c>
      <c r="B993" s="41">
        <v>20</v>
      </c>
      <c r="C993" s="42">
        <v>4758</v>
      </c>
      <c r="D993" s="27">
        <v>476</v>
      </c>
      <c r="E993" s="27">
        <v>2958</v>
      </c>
      <c r="F993" s="27">
        <v>296</v>
      </c>
      <c r="G993" s="27">
        <v>62</v>
      </c>
      <c r="H993" s="27">
        <v>640</v>
      </c>
      <c r="I993" s="27">
        <v>170</v>
      </c>
      <c r="J993" s="27" t="s">
        <v>316</v>
      </c>
      <c r="K993" s="27" t="s">
        <v>316</v>
      </c>
      <c r="L993" s="3" t="str">
        <f t="shared" si="0"/>
        <v>BBA</v>
      </c>
      <c r="M993" s="3" t="str">
        <f t="shared" si="1"/>
        <v>B</v>
      </c>
      <c r="N993" s="3" t="str">
        <f t="shared" si="17"/>
        <v>B</v>
      </c>
      <c r="O993" s="3" t="str">
        <f t="shared" si="19"/>
        <v>A</v>
      </c>
      <c r="Q993" s="28">
        <f t="shared" si="18"/>
        <v>3.224515971892359E-2</v>
      </c>
      <c r="R993" s="28">
        <v>83.149030581599533</v>
      </c>
      <c r="S993" s="28">
        <f t="shared" si="2"/>
        <v>5.2048092437412166E-2</v>
      </c>
      <c r="T993" s="28">
        <v>87.625566023005362</v>
      </c>
      <c r="U993" s="28">
        <f t="shared" si="20"/>
        <v>3.5358776830175312E-2</v>
      </c>
      <c r="V993" s="28">
        <v>79.51762165248131</v>
      </c>
    </row>
    <row r="994" spans="1:22" ht="14.25">
      <c r="A994" s="40" t="s">
        <v>2419</v>
      </c>
      <c r="B994" s="41">
        <v>9</v>
      </c>
      <c r="C994" s="42">
        <v>4758</v>
      </c>
      <c r="D994" s="27">
        <v>529</v>
      </c>
      <c r="E994" s="27">
        <v>2928</v>
      </c>
      <c r="F994" s="27">
        <v>215</v>
      </c>
      <c r="G994" s="27">
        <v>41</v>
      </c>
      <c r="H994" s="27" t="s">
        <v>2420</v>
      </c>
      <c r="I994" s="27">
        <v>333</v>
      </c>
      <c r="J994" s="27" t="s">
        <v>316</v>
      </c>
      <c r="K994" s="27">
        <v>25</v>
      </c>
      <c r="L994" s="3" t="str">
        <f t="shared" si="0"/>
        <v>BBA</v>
      </c>
      <c r="M994" s="3" t="str">
        <f t="shared" si="1"/>
        <v>B</v>
      </c>
      <c r="N994" s="3" t="str">
        <f t="shared" si="17"/>
        <v>B</v>
      </c>
      <c r="O994" s="3" t="str">
        <f t="shared" si="19"/>
        <v>A</v>
      </c>
      <c r="Q994" s="28">
        <f t="shared" si="18"/>
        <v>3.224515971892359E-2</v>
      </c>
      <c r="R994" s="28">
        <v>83.181275741318458</v>
      </c>
      <c r="S994" s="28">
        <f t="shared" si="2"/>
        <v>2.3421641596835477E-2</v>
      </c>
      <c r="T994" s="28">
        <v>88.455733097382193</v>
      </c>
      <c r="U994" s="28">
        <f t="shared" si="20"/>
        <v>3.5000168545893606E-2</v>
      </c>
      <c r="V994" s="28">
        <v>79.905157671695036</v>
      </c>
    </row>
    <row r="995" spans="1:22" ht="14.25">
      <c r="A995" s="40" t="s">
        <v>2421</v>
      </c>
      <c r="B995" s="41">
        <v>8</v>
      </c>
      <c r="C995" s="42">
        <v>4824</v>
      </c>
      <c r="D995" s="27">
        <v>602</v>
      </c>
      <c r="E995" s="27">
        <v>2972</v>
      </c>
      <c r="F995" s="27">
        <v>247</v>
      </c>
      <c r="G995" s="27">
        <v>41</v>
      </c>
      <c r="H995" s="27">
        <v>986</v>
      </c>
      <c r="I995" s="27">
        <v>261</v>
      </c>
      <c r="J995" s="27">
        <v>2</v>
      </c>
      <c r="K995" s="27" t="s">
        <v>316</v>
      </c>
      <c r="L995" s="3" t="str">
        <f t="shared" si="0"/>
        <v>BBA</v>
      </c>
      <c r="M995" s="3" t="str">
        <f t="shared" si="1"/>
        <v>B</v>
      </c>
      <c r="N995" s="3" t="str">
        <f t="shared" si="17"/>
        <v>B</v>
      </c>
      <c r="O995" s="3" t="str">
        <f t="shared" si="19"/>
        <v>A</v>
      </c>
      <c r="Q995" s="28">
        <f t="shared" si="18"/>
        <v>3.2692444406071337E-2</v>
      </c>
      <c r="R995" s="28">
        <v>82.856899464566354</v>
      </c>
      <c r="S995" s="28">
        <f t="shared" si="2"/>
        <v>2.0819236974964867E-2</v>
      </c>
      <c r="T995" s="28">
        <v>89.142767917556014</v>
      </c>
      <c r="U995" s="28">
        <f t="shared" si="20"/>
        <v>3.5526127362840103E-2</v>
      </c>
      <c r="V995" s="28">
        <v>79.163280806782552</v>
      </c>
    </row>
    <row r="996" spans="1:22" ht="14.25">
      <c r="A996" s="40" t="s">
        <v>2422</v>
      </c>
      <c r="B996" s="41">
        <v>24</v>
      </c>
      <c r="C996" s="42">
        <v>5029</v>
      </c>
      <c r="D996" s="27">
        <v>210</v>
      </c>
      <c r="E996" s="27">
        <v>2920</v>
      </c>
      <c r="F996" s="27">
        <v>163</v>
      </c>
      <c r="G996" s="27">
        <v>78</v>
      </c>
      <c r="H996" s="27">
        <v>262</v>
      </c>
      <c r="I996" s="27">
        <v>62</v>
      </c>
      <c r="J996" s="27">
        <v>53</v>
      </c>
      <c r="K996" s="27" t="s">
        <v>316</v>
      </c>
      <c r="L996" s="3" t="str">
        <f t="shared" si="0"/>
        <v>BBB</v>
      </c>
      <c r="M996" s="3" t="str">
        <f t="shared" si="1"/>
        <v>B</v>
      </c>
      <c r="N996" s="3" t="str">
        <f t="shared" si="17"/>
        <v>B</v>
      </c>
      <c r="O996" s="3" t="str">
        <f t="shared" si="19"/>
        <v>B</v>
      </c>
      <c r="Q996" s="28">
        <f t="shared" si="18"/>
        <v>3.4081737752515079E-2</v>
      </c>
      <c r="R996" s="28">
        <v>82.254786505258338</v>
      </c>
      <c r="S996" s="28">
        <f t="shared" si="2"/>
        <v>6.2457710924894598E-2</v>
      </c>
      <c r="T996" s="28">
        <v>80.323218654036353</v>
      </c>
      <c r="U996" s="28">
        <f t="shared" si="20"/>
        <v>3.4904539670085159E-2</v>
      </c>
      <c r="V996" s="28">
        <v>80.254812702479171</v>
      </c>
    </row>
    <row r="997" spans="1:22" ht="14.25">
      <c r="A997" s="40" t="s">
        <v>2423</v>
      </c>
      <c r="B997" s="41">
        <v>24</v>
      </c>
      <c r="C997" s="42">
        <v>2859</v>
      </c>
      <c r="D997" s="27">
        <v>276</v>
      </c>
      <c r="E997" s="27">
        <v>2893</v>
      </c>
      <c r="F997" s="27">
        <v>207</v>
      </c>
      <c r="G997" s="27">
        <v>75</v>
      </c>
      <c r="H997" s="27">
        <v>235</v>
      </c>
      <c r="I997" s="27">
        <v>53</v>
      </c>
      <c r="J997" s="27" t="s">
        <v>316</v>
      </c>
      <c r="K997" s="27" t="s">
        <v>316</v>
      </c>
      <c r="L997" s="3" t="str">
        <f t="shared" si="0"/>
        <v>BBB</v>
      </c>
      <c r="M997" s="3" t="str">
        <f t="shared" si="1"/>
        <v>B</v>
      </c>
      <c r="N997" s="3" t="str">
        <f t="shared" si="17"/>
        <v>B</v>
      </c>
      <c r="O997" s="3" t="str">
        <f t="shared" si="19"/>
        <v>B</v>
      </c>
      <c r="Q997" s="28">
        <f t="shared" si="18"/>
        <v>1.9375559402354466E-2</v>
      </c>
      <c r="R997" s="28">
        <v>87.261989482981676</v>
      </c>
      <c r="S997" s="28">
        <f t="shared" si="2"/>
        <v>6.2457710924894598E-2</v>
      </c>
      <c r="T997" s="28">
        <v>80.635507208660798</v>
      </c>
      <c r="U997" s="28">
        <f t="shared" si="20"/>
        <v>3.4581792214231633E-2</v>
      </c>
      <c r="V997" s="28">
        <v>80.532232071199502</v>
      </c>
    </row>
    <row r="998" spans="1:22" ht="14.25">
      <c r="A998" s="40" t="s">
        <v>2424</v>
      </c>
      <c r="B998" s="41">
        <v>24</v>
      </c>
      <c r="C998" s="42">
        <v>2798</v>
      </c>
      <c r="D998" s="27">
        <v>300</v>
      </c>
      <c r="E998" s="27">
        <v>2873</v>
      </c>
      <c r="F998" s="27">
        <v>134</v>
      </c>
      <c r="G998" s="27">
        <v>67</v>
      </c>
      <c r="H998" s="27">
        <v>256</v>
      </c>
      <c r="I998" s="27">
        <v>40</v>
      </c>
      <c r="J998" s="27">
        <v>22</v>
      </c>
      <c r="K998" s="27" t="s">
        <v>316</v>
      </c>
      <c r="L998" s="3" t="str">
        <f t="shared" si="0"/>
        <v>BBB</v>
      </c>
      <c r="M998" s="3" t="str">
        <f t="shared" si="1"/>
        <v>B</v>
      </c>
      <c r="N998" s="3" t="str">
        <f t="shared" si="17"/>
        <v>B</v>
      </c>
      <c r="O998" s="3" t="str">
        <f t="shared" si="19"/>
        <v>B</v>
      </c>
      <c r="Q998" s="28">
        <f t="shared" si="18"/>
        <v>1.8962159918778521E-2</v>
      </c>
      <c r="R998" s="28">
        <v>87.722543615848068</v>
      </c>
      <c r="S998" s="28">
        <f t="shared" si="2"/>
        <v>6.2457710924894598E-2</v>
      </c>
      <c r="T998" s="28">
        <v>80.697964919585687</v>
      </c>
      <c r="U998" s="28">
        <f t="shared" si="20"/>
        <v>3.4342720024710505E-2</v>
      </c>
      <c r="V998" s="28">
        <v>81.049022469677865</v>
      </c>
    </row>
    <row r="999" spans="1:22" ht="14.25">
      <c r="A999" s="40" t="s">
        <v>2425</v>
      </c>
      <c r="B999" s="41">
        <v>24</v>
      </c>
      <c r="C999" s="42">
        <v>4202</v>
      </c>
      <c r="D999" s="27">
        <v>279</v>
      </c>
      <c r="E999" s="27">
        <v>2709</v>
      </c>
      <c r="F999" s="27">
        <v>155</v>
      </c>
      <c r="G999" s="27">
        <v>86</v>
      </c>
      <c r="H999" s="27">
        <v>259</v>
      </c>
      <c r="I999" s="27">
        <v>87</v>
      </c>
      <c r="J999" s="27">
        <v>3</v>
      </c>
      <c r="K999" s="27" t="s">
        <v>316</v>
      </c>
      <c r="L999" s="3" t="str">
        <f t="shared" si="0"/>
        <v>BBB</v>
      </c>
      <c r="M999" s="3" t="str">
        <f t="shared" si="1"/>
        <v>B</v>
      </c>
      <c r="N999" s="3" t="str">
        <f t="shared" si="17"/>
        <v>B</v>
      </c>
      <c r="O999" s="3" t="str">
        <f t="shared" si="19"/>
        <v>B</v>
      </c>
      <c r="Q999" s="28">
        <f t="shared" si="18"/>
        <v>2.8477125081739583E-2</v>
      </c>
      <c r="R999" s="28">
        <v>85.275930262353498</v>
      </c>
      <c r="S999" s="28">
        <f t="shared" si="2"/>
        <v>6.2457710924894598E-2</v>
      </c>
      <c r="T999" s="28">
        <v>80.573049497735909</v>
      </c>
      <c r="U999" s="28">
        <f t="shared" si="20"/>
        <v>3.2382328070637227E-2</v>
      </c>
      <c r="V999" s="28">
        <v>83.417199857417344</v>
      </c>
    </row>
    <row r="1000" spans="1:22" ht="14.25">
      <c r="A1000" s="40" t="s">
        <v>2426</v>
      </c>
      <c r="B1000" s="41">
        <v>24</v>
      </c>
      <c r="C1000" s="42">
        <v>4708</v>
      </c>
      <c r="D1000" s="27">
        <v>226</v>
      </c>
      <c r="E1000" s="27">
        <v>2678</v>
      </c>
      <c r="F1000" s="27">
        <v>191</v>
      </c>
      <c r="G1000" s="27">
        <v>57</v>
      </c>
      <c r="H1000" s="27">
        <v>510</v>
      </c>
      <c r="I1000" s="27">
        <v>155</v>
      </c>
      <c r="J1000" s="27" t="s">
        <v>316</v>
      </c>
      <c r="K1000" s="27">
        <v>22</v>
      </c>
      <c r="L1000" s="3" t="str">
        <f t="shared" si="0"/>
        <v>BBB</v>
      </c>
      <c r="M1000" s="3" t="str">
        <f t="shared" si="1"/>
        <v>B</v>
      </c>
      <c r="N1000" s="3" t="str">
        <f t="shared" si="17"/>
        <v>B</v>
      </c>
      <c r="O1000" s="3" t="str">
        <f t="shared" si="19"/>
        <v>B</v>
      </c>
      <c r="Q1000" s="28">
        <f t="shared" si="18"/>
        <v>3.1906307683205605E-2</v>
      </c>
      <c r="R1000" s="28">
        <v>83.341505314928071</v>
      </c>
      <c r="S1000" s="28">
        <f t="shared" si="2"/>
        <v>6.2457710924894598E-2</v>
      </c>
      <c r="T1000" s="28">
        <v>80.448134075886131</v>
      </c>
      <c r="U1000" s="28">
        <f t="shared" si="20"/>
        <v>3.2011766176879473E-2</v>
      </c>
      <c r="V1000" s="28">
        <v>84.060925634921929</v>
      </c>
    </row>
    <row r="1001" spans="1:22" ht="14.25">
      <c r="A1001" s="40" t="s">
        <v>2427</v>
      </c>
      <c r="B1001" s="41">
        <v>24</v>
      </c>
      <c r="C1001" s="42">
        <v>4772</v>
      </c>
      <c r="D1001" s="27">
        <v>241</v>
      </c>
      <c r="E1001" s="27">
        <v>2668</v>
      </c>
      <c r="F1001" s="27">
        <v>191</v>
      </c>
      <c r="G1001" s="27">
        <v>56</v>
      </c>
      <c r="H1001" s="27">
        <v>368</v>
      </c>
      <c r="I1001" s="27">
        <v>30</v>
      </c>
      <c r="J1001" s="27" t="s">
        <v>316</v>
      </c>
      <c r="K1001" s="27">
        <v>9</v>
      </c>
      <c r="L1001" s="3" t="str">
        <f t="shared" si="0"/>
        <v>BBB</v>
      </c>
      <c r="M1001" s="3" t="str">
        <f t="shared" si="1"/>
        <v>B</v>
      </c>
      <c r="N1001" s="3" t="str">
        <f t="shared" si="17"/>
        <v>B</v>
      </c>
      <c r="O1001" s="3" t="str">
        <f t="shared" si="19"/>
        <v>B</v>
      </c>
      <c r="Q1001" s="28">
        <f t="shared" si="18"/>
        <v>3.2340038288924629E-2</v>
      </c>
      <c r="R1001" s="28">
        <v>83.116785421880607</v>
      </c>
      <c r="S1001" s="28">
        <f t="shared" si="2"/>
        <v>6.2457710924894598E-2</v>
      </c>
      <c r="T1001" s="28">
        <v>80.385676364961242</v>
      </c>
      <c r="U1001" s="28">
        <f t="shared" si="20"/>
        <v>3.1892230082118903E-2</v>
      </c>
      <c r="V1001" s="28">
        <v>84.220649764740998</v>
      </c>
    </row>
    <row r="1002" spans="1:22" ht="14.25">
      <c r="A1002" s="40" t="s">
        <v>2428</v>
      </c>
      <c r="B1002" s="41">
        <v>24</v>
      </c>
      <c r="C1002" s="42">
        <v>4253</v>
      </c>
      <c r="D1002" s="27">
        <v>221</v>
      </c>
      <c r="E1002" s="27">
        <v>2642</v>
      </c>
      <c r="F1002" s="27">
        <v>189</v>
      </c>
      <c r="G1002" s="27">
        <v>61</v>
      </c>
      <c r="H1002" s="27">
        <v>405</v>
      </c>
      <c r="I1002" s="27">
        <v>102</v>
      </c>
      <c r="J1002" s="27">
        <v>8</v>
      </c>
      <c r="K1002" s="27" t="s">
        <v>316</v>
      </c>
      <c r="L1002" s="3" t="str">
        <f t="shared" si="0"/>
        <v>BBB</v>
      </c>
      <c r="M1002" s="3" t="str">
        <f t="shared" si="1"/>
        <v>B</v>
      </c>
      <c r="N1002" s="3" t="str">
        <f t="shared" si="17"/>
        <v>B</v>
      </c>
      <c r="O1002" s="3" t="str">
        <f t="shared" si="19"/>
        <v>B</v>
      </c>
      <c r="Q1002" s="28">
        <f t="shared" si="18"/>
        <v>2.8822754158171929E-2</v>
      </c>
      <c r="R1002" s="28">
        <v>84.760177132868563</v>
      </c>
      <c r="S1002" s="28">
        <f t="shared" si="2"/>
        <v>6.2457710924894598E-2</v>
      </c>
      <c r="T1002" s="28">
        <v>80.51059178681102</v>
      </c>
      <c r="U1002" s="28">
        <f t="shared" si="20"/>
        <v>3.1581436235741438E-2</v>
      </c>
      <c r="V1002" s="28">
        <v>84.632463564800616</v>
      </c>
    </row>
    <row r="1003" spans="1:22" ht="14.25">
      <c r="A1003" s="40" t="s">
        <v>2429</v>
      </c>
      <c r="B1003" s="41">
        <v>22</v>
      </c>
      <c r="C1003" s="42">
        <v>4223</v>
      </c>
      <c r="D1003" s="27">
        <v>293</v>
      </c>
      <c r="E1003" s="27">
        <v>2891</v>
      </c>
      <c r="F1003" s="27">
        <v>263</v>
      </c>
      <c r="G1003" s="27">
        <v>67</v>
      </c>
      <c r="H1003" s="27">
        <v>429</v>
      </c>
      <c r="I1003" s="27">
        <v>105</v>
      </c>
      <c r="J1003" s="27" t="s">
        <v>316</v>
      </c>
      <c r="K1003" s="27">
        <v>3</v>
      </c>
      <c r="L1003" s="3" t="str">
        <f t="shared" si="0"/>
        <v>BBB</v>
      </c>
      <c r="M1003" s="3" t="str">
        <f t="shared" si="1"/>
        <v>B</v>
      </c>
      <c r="N1003" s="3" t="str">
        <f t="shared" si="17"/>
        <v>B</v>
      </c>
      <c r="O1003" s="3" t="str">
        <f t="shared" si="19"/>
        <v>B</v>
      </c>
      <c r="Q1003" s="28">
        <f t="shared" si="18"/>
        <v>2.8619442936741134E-2</v>
      </c>
      <c r="R1003" s="28">
        <v>85.076095662809166</v>
      </c>
      <c r="S1003" s="28">
        <f t="shared" si="2"/>
        <v>5.7252901681153386E-2</v>
      </c>
      <c r="T1003" s="28">
        <v>84.93988445323474</v>
      </c>
      <c r="U1003" s="28">
        <f t="shared" si="20"/>
        <v>3.4557884995279516E-2</v>
      </c>
      <c r="V1003" s="28">
        <v>80.601371748409008</v>
      </c>
    </row>
    <row r="1004" spans="1:22" ht="14.25">
      <c r="A1004" s="40" t="s">
        <v>2430</v>
      </c>
      <c r="B1004" s="41">
        <v>22</v>
      </c>
      <c r="C1004" s="42">
        <v>2749</v>
      </c>
      <c r="D1004" s="27">
        <v>229</v>
      </c>
      <c r="E1004" s="27">
        <v>2888</v>
      </c>
      <c r="F1004" s="27">
        <v>157</v>
      </c>
      <c r="G1004" s="27">
        <v>69</v>
      </c>
      <c r="H1004" s="27">
        <v>256</v>
      </c>
      <c r="I1004" s="27">
        <v>52</v>
      </c>
      <c r="J1004" s="27">
        <v>20</v>
      </c>
      <c r="K1004" s="27" t="s">
        <v>316</v>
      </c>
      <c r="L1004" s="3" t="str">
        <f t="shared" si="0"/>
        <v>BBB</v>
      </c>
      <c r="M1004" s="3" t="str">
        <f t="shared" si="1"/>
        <v>B</v>
      </c>
      <c r="N1004" s="3" t="str">
        <f t="shared" si="17"/>
        <v>B</v>
      </c>
      <c r="O1004" s="3" t="str">
        <f t="shared" si="19"/>
        <v>B</v>
      </c>
      <c r="Q1004" s="28">
        <f t="shared" si="18"/>
        <v>1.8630084923774895E-2</v>
      </c>
      <c r="R1004" s="28">
        <v>88.397835060789689</v>
      </c>
      <c r="S1004" s="28">
        <f t="shared" si="2"/>
        <v>5.7252901681153386E-2</v>
      </c>
      <c r="T1004" s="28">
        <v>85.34065476500281</v>
      </c>
      <c r="U1004" s="28">
        <f t="shared" si="20"/>
        <v>3.4522024166851351E-2</v>
      </c>
      <c r="V1004" s="28">
        <v>80.704985635347469</v>
      </c>
    </row>
    <row r="1005" spans="1:22" ht="14.25">
      <c r="A1005" s="40" t="s">
        <v>2431</v>
      </c>
      <c r="B1005" s="41">
        <v>22</v>
      </c>
      <c r="C1005" s="42">
        <v>5684</v>
      </c>
      <c r="D1005" s="27">
        <v>473</v>
      </c>
      <c r="E1005" s="27">
        <v>2779</v>
      </c>
      <c r="F1005" s="27">
        <v>232</v>
      </c>
      <c r="G1005" s="27">
        <v>49</v>
      </c>
      <c r="H1005" s="27">
        <v>784</v>
      </c>
      <c r="I1005" s="27">
        <v>200</v>
      </c>
      <c r="J1005" s="27" t="s">
        <v>316</v>
      </c>
      <c r="K1005" s="27">
        <v>28</v>
      </c>
      <c r="L1005" s="3" t="str">
        <f t="shared" si="0"/>
        <v>BBB</v>
      </c>
      <c r="M1005" s="3" t="str">
        <f t="shared" si="1"/>
        <v>B</v>
      </c>
      <c r="N1005" s="3" t="str">
        <f t="shared" si="17"/>
        <v>B</v>
      </c>
      <c r="O1005" s="3" t="str">
        <f t="shared" si="19"/>
        <v>B</v>
      </c>
      <c r="Q1005" s="28">
        <f t="shared" si="18"/>
        <v>3.8520699420420697E-2</v>
      </c>
      <c r="R1005" s="28">
        <v>80.870406513332483</v>
      </c>
      <c r="S1005" s="28">
        <f t="shared" si="2"/>
        <v>5.7252901681153386E-2</v>
      </c>
      <c r="T1005" s="28">
        <v>84.481861239785516</v>
      </c>
      <c r="U1005" s="28">
        <f t="shared" si="20"/>
        <v>3.3219080733961182E-2</v>
      </c>
      <c r="V1005" s="28">
        <v>82.398656701181494</v>
      </c>
    </row>
    <row r="1006" spans="1:22" ht="14.25">
      <c r="A1006" s="40" t="s">
        <v>2432</v>
      </c>
      <c r="B1006" s="41">
        <v>22</v>
      </c>
      <c r="C1006" s="42">
        <v>4206</v>
      </c>
      <c r="D1006" s="27">
        <v>226</v>
      </c>
      <c r="E1006" s="27">
        <v>2773</v>
      </c>
      <c r="F1006" s="27">
        <v>136</v>
      </c>
      <c r="G1006" s="27">
        <v>43</v>
      </c>
      <c r="H1006" s="27">
        <v>409</v>
      </c>
      <c r="I1006" s="27">
        <v>53</v>
      </c>
      <c r="J1006" s="27">
        <v>7</v>
      </c>
      <c r="K1006" s="27" t="s">
        <v>316</v>
      </c>
      <c r="L1006" s="3" t="str">
        <f t="shared" si="0"/>
        <v>BBB</v>
      </c>
      <c r="M1006" s="3" t="str">
        <f t="shared" si="1"/>
        <v>B</v>
      </c>
      <c r="N1006" s="3" t="str">
        <f t="shared" si="17"/>
        <v>B</v>
      </c>
      <c r="O1006" s="3" t="str">
        <f t="shared" si="19"/>
        <v>B</v>
      </c>
      <c r="Q1006" s="28">
        <f t="shared" si="18"/>
        <v>2.8504233244597024E-2</v>
      </c>
      <c r="R1006" s="28">
        <v>85.218948904027158</v>
      </c>
      <c r="S1006" s="28">
        <f t="shared" si="2"/>
        <v>5.7252901681153386E-2</v>
      </c>
      <c r="T1006" s="28">
        <v>85.054390256597046</v>
      </c>
      <c r="U1006" s="28">
        <f t="shared" si="20"/>
        <v>3.3147359077104845E-2</v>
      </c>
      <c r="V1006" s="28">
        <v>82.564489125442833</v>
      </c>
    </row>
    <row r="1007" spans="1:22" ht="14.25">
      <c r="A1007" s="40" t="s">
        <v>2433</v>
      </c>
      <c r="B1007" s="41">
        <v>22</v>
      </c>
      <c r="C1007" s="42">
        <v>4283</v>
      </c>
      <c r="D1007" s="27">
        <v>257</v>
      </c>
      <c r="E1007" s="27">
        <v>2643</v>
      </c>
      <c r="F1007" s="27">
        <v>137</v>
      </c>
      <c r="G1007" s="27">
        <v>38</v>
      </c>
      <c r="H1007" s="27">
        <v>578</v>
      </c>
      <c r="I1007" s="27">
        <v>150</v>
      </c>
      <c r="J1007" s="27">
        <v>8</v>
      </c>
      <c r="K1007" s="27" t="s">
        <v>316</v>
      </c>
      <c r="L1007" s="3" t="str">
        <f t="shared" si="0"/>
        <v>BBB</v>
      </c>
      <c r="M1007" s="3" t="str">
        <f t="shared" si="1"/>
        <v>B</v>
      </c>
      <c r="N1007" s="3" t="str">
        <f t="shared" si="17"/>
        <v>B</v>
      </c>
      <c r="O1007" s="3" t="str">
        <f t="shared" si="19"/>
        <v>B</v>
      </c>
      <c r="Q1007" s="28">
        <f t="shared" si="18"/>
        <v>2.9026065379602721E-2</v>
      </c>
      <c r="R1007" s="28">
        <v>84.442001848370097</v>
      </c>
      <c r="S1007" s="28">
        <f t="shared" si="2"/>
        <v>5.7252901681153386E-2</v>
      </c>
      <c r="T1007" s="28">
        <v>84.882631551553587</v>
      </c>
      <c r="U1007" s="28">
        <f t="shared" si="20"/>
        <v>3.1593389845217493E-2</v>
      </c>
      <c r="V1007" s="28">
        <v>84.537707302483923</v>
      </c>
    </row>
    <row r="1008" spans="1:22" ht="14.25">
      <c r="A1008" s="40" t="s">
        <v>2434</v>
      </c>
      <c r="B1008" s="41">
        <v>22</v>
      </c>
      <c r="C1008" s="42">
        <v>2976</v>
      </c>
      <c r="D1008" s="27">
        <v>248</v>
      </c>
      <c r="E1008" s="27">
        <v>2643</v>
      </c>
      <c r="F1008" s="27">
        <v>137</v>
      </c>
      <c r="G1008" s="27">
        <v>55</v>
      </c>
      <c r="H1008" s="27">
        <v>408</v>
      </c>
      <c r="I1008" s="27">
        <v>83</v>
      </c>
      <c r="J1008" s="27">
        <v>24</v>
      </c>
      <c r="K1008" s="27" t="s">
        <v>316</v>
      </c>
      <c r="L1008" s="3" t="str">
        <f t="shared" si="0"/>
        <v>BBB</v>
      </c>
      <c r="M1008" s="3" t="str">
        <f t="shared" si="1"/>
        <v>B</v>
      </c>
      <c r="N1008" s="3" t="str">
        <f t="shared" si="17"/>
        <v>B</v>
      </c>
      <c r="O1008" s="3" t="str">
        <f t="shared" si="19"/>
        <v>B</v>
      </c>
      <c r="Q1008" s="28">
        <f t="shared" si="18"/>
        <v>2.0168473165934554E-2</v>
      </c>
      <c r="R1008" s="28">
        <v>86.037418888141119</v>
      </c>
      <c r="S1008" s="28">
        <f t="shared" si="2"/>
        <v>5.7252901681153386E-2</v>
      </c>
      <c r="T1008" s="28">
        <v>85.111643158278198</v>
      </c>
      <c r="U1008" s="28">
        <f t="shared" si="20"/>
        <v>3.1593389845217493E-2</v>
      </c>
      <c r="V1008" s="28">
        <v>84.569300692329136</v>
      </c>
    </row>
    <row r="1009" spans="1:22" ht="14.25">
      <c r="A1009" s="40" t="s">
        <v>2435</v>
      </c>
      <c r="B1009" s="41">
        <v>22</v>
      </c>
      <c r="C1009" s="42">
        <v>5447</v>
      </c>
      <c r="D1009" s="27">
        <v>453</v>
      </c>
      <c r="E1009" s="27">
        <v>2600</v>
      </c>
      <c r="F1009" s="27">
        <v>217</v>
      </c>
      <c r="G1009" s="27">
        <v>48</v>
      </c>
      <c r="H1009" s="27">
        <v>812</v>
      </c>
      <c r="I1009" s="27">
        <v>260</v>
      </c>
      <c r="J1009" s="27" t="s">
        <v>316</v>
      </c>
      <c r="K1009" s="27">
        <v>2</v>
      </c>
      <c r="L1009" s="3" t="str">
        <f t="shared" si="0"/>
        <v>BBB</v>
      </c>
      <c r="M1009" s="3" t="str">
        <f t="shared" si="1"/>
        <v>B</v>
      </c>
      <c r="N1009" s="3" t="str">
        <f t="shared" si="17"/>
        <v>B</v>
      </c>
      <c r="O1009" s="3" t="str">
        <f t="shared" si="19"/>
        <v>B</v>
      </c>
      <c r="Q1009" s="28">
        <f t="shared" si="18"/>
        <v>3.691454077111745E-2</v>
      </c>
      <c r="R1009" s="28">
        <v>81.546517980200605</v>
      </c>
      <c r="S1009" s="28">
        <f t="shared" si="2"/>
        <v>5.7252901681153386E-2</v>
      </c>
      <c r="T1009" s="28">
        <v>84.539114141466669</v>
      </c>
      <c r="U1009" s="28">
        <f t="shared" si="20"/>
        <v>3.1079384637747062E-2</v>
      </c>
      <c r="V1009" s="28">
        <v>85.321899944941634</v>
      </c>
    </row>
    <row r="1010" spans="1:22" ht="14.25">
      <c r="A1010" s="40" t="s">
        <v>2436</v>
      </c>
      <c r="B1010" s="41">
        <v>22</v>
      </c>
      <c r="C1010" s="42">
        <v>5247</v>
      </c>
      <c r="D1010" s="27">
        <v>422</v>
      </c>
      <c r="E1010" s="27">
        <v>2597</v>
      </c>
      <c r="F1010" s="27">
        <v>123</v>
      </c>
      <c r="G1010" s="27">
        <v>30</v>
      </c>
      <c r="H1010" s="27">
        <v>584</v>
      </c>
      <c r="I1010" s="27">
        <v>70</v>
      </c>
      <c r="J1010" s="27">
        <v>38</v>
      </c>
      <c r="K1010" s="27" t="s">
        <v>316</v>
      </c>
      <c r="L1010" s="3" t="str">
        <f t="shared" si="0"/>
        <v>BBB</v>
      </c>
      <c r="M1010" s="3" t="str">
        <f t="shared" si="1"/>
        <v>B</v>
      </c>
      <c r="N1010" s="3" t="str">
        <f t="shared" si="17"/>
        <v>B</v>
      </c>
      <c r="O1010" s="3" t="str">
        <f t="shared" si="19"/>
        <v>B</v>
      </c>
      <c r="Q1010" s="28">
        <f t="shared" si="18"/>
        <v>3.5559132628245498E-2</v>
      </c>
      <c r="R1010" s="28">
        <v>81.975979050269586</v>
      </c>
      <c r="S1010" s="28">
        <f t="shared" si="2"/>
        <v>5.7252901681153386E-2</v>
      </c>
      <c r="T1010" s="28">
        <v>84.596367043147822</v>
      </c>
      <c r="U1010" s="28">
        <f t="shared" si="20"/>
        <v>3.104352380931889E-2</v>
      </c>
      <c r="V1010" s="28">
        <v>85.384010899779227</v>
      </c>
    </row>
    <row r="1011" spans="1:22" ht="14.25">
      <c r="A1011" s="40" t="s">
        <v>2437</v>
      </c>
      <c r="B1011" s="41">
        <v>22</v>
      </c>
      <c r="C1011" s="42">
        <v>5022</v>
      </c>
      <c r="D1011" s="27">
        <v>285</v>
      </c>
      <c r="E1011" s="27">
        <v>2568</v>
      </c>
      <c r="F1011" s="27">
        <v>198</v>
      </c>
      <c r="G1011" s="27">
        <v>51</v>
      </c>
      <c r="H1011" s="27">
        <v>573</v>
      </c>
      <c r="I1011" s="27">
        <v>145</v>
      </c>
      <c r="J1011" s="27">
        <v>9</v>
      </c>
      <c r="K1011" s="27" t="s">
        <v>316</v>
      </c>
      <c r="L1011" s="3" t="str">
        <f t="shared" si="0"/>
        <v>BBB</v>
      </c>
      <c r="M1011" s="3" t="str">
        <f t="shared" si="1"/>
        <v>B</v>
      </c>
      <c r="N1011" s="3" t="str">
        <f t="shared" si="17"/>
        <v>B</v>
      </c>
      <c r="O1011" s="3" t="str">
        <f t="shared" si="19"/>
        <v>B</v>
      </c>
      <c r="Q1011" s="28">
        <f t="shared" si="18"/>
        <v>3.4034298467514559E-2</v>
      </c>
      <c r="R1011" s="28">
        <v>82.356930062905164</v>
      </c>
      <c r="S1011" s="28">
        <f t="shared" si="2"/>
        <v>5.7252901681153386E-2</v>
      </c>
      <c r="T1011" s="28">
        <v>84.710872846510128</v>
      </c>
      <c r="U1011" s="28">
        <f t="shared" si="20"/>
        <v>3.0696869134513253E-2</v>
      </c>
      <c r="V1011" s="28">
        <v>85.630817074631366</v>
      </c>
    </row>
    <row r="1012" spans="1:22" ht="14.25">
      <c r="A1012" s="40" t="s">
        <v>2438</v>
      </c>
      <c r="B1012" s="41">
        <v>22</v>
      </c>
      <c r="C1012" s="42">
        <v>4223</v>
      </c>
      <c r="D1012" s="27">
        <v>227</v>
      </c>
      <c r="E1012" s="27">
        <v>2554</v>
      </c>
      <c r="F1012" s="27">
        <v>196</v>
      </c>
      <c r="G1012" s="27">
        <v>62</v>
      </c>
      <c r="H1012" s="27">
        <v>374</v>
      </c>
      <c r="I1012" s="27">
        <v>79</v>
      </c>
      <c r="J1012" s="27">
        <v>20</v>
      </c>
      <c r="K1012" s="27" t="s">
        <v>316</v>
      </c>
      <c r="L1012" s="3" t="str">
        <f t="shared" si="0"/>
        <v>BBB</v>
      </c>
      <c r="M1012" s="3" t="str">
        <f t="shared" si="1"/>
        <v>B</v>
      </c>
      <c r="N1012" s="3" t="str">
        <f t="shared" si="17"/>
        <v>B</v>
      </c>
      <c r="O1012" s="3" t="str">
        <f t="shared" si="19"/>
        <v>B</v>
      </c>
      <c r="Q1012" s="28">
        <f t="shared" si="18"/>
        <v>2.8619442936741134E-2</v>
      </c>
      <c r="R1012" s="28">
        <v>85.10471510574591</v>
      </c>
      <c r="S1012" s="28">
        <f t="shared" si="2"/>
        <v>5.7252901681153386E-2</v>
      </c>
      <c r="T1012" s="28">
        <v>84.997137354915893</v>
      </c>
      <c r="U1012" s="28">
        <f t="shared" si="20"/>
        <v>3.0529518601848459E-2</v>
      </c>
      <c r="V1012" s="28">
        <v>85.783667879001712</v>
      </c>
    </row>
    <row r="1013" spans="1:22" ht="14.25">
      <c r="A1013" s="40" t="s">
        <v>2439</v>
      </c>
      <c r="B1013" s="41">
        <v>22</v>
      </c>
      <c r="C1013" s="42">
        <v>4983</v>
      </c>
      <c r="D1013" s="27">
        <v>282</v>
      </c>
      <c r="E1013" s="27">
        <v>2523</v>
      </c>
      <c r="F1013" s="27">
        <v>193</v>
      </c>
      <c r="G1013" s="27">
        <v>50</v>
      </c>
      <c r="H1013" s="27">
        <v>822</v>
      </c>
      <c r="I1013" s="27">
        <v>280</v>
      </c>
      <c r="J1013" s="27" t="s">
        <v>316</v>
      </c>
      <c r="K1013" s="27" t="s">
        <v>316</v>
      </c>
      <c r="L1013" s="3" t="str">
        <f t="shared" si="0"/>
        <v>BBB</v>
      </c>
      <c r="M1013" s="3" t="str">
        <f t="shared" si="1"/>
        <v>B</v>
      </c>
      <c r="N1013" s="3" t="str">
        <f t="shared" si="17"/>
        <v>B</v>
      </c>
      <c r="O1013" s="3" t="str">
        <f t="shared" si="19"/>
        <v>B</v>
      </c>
      <c r="Q1013" s="28">
        <f t="shared" si="18"/>
        <v>3.3769993879654528E-2</v>
      </c>
      <c r="R1013" s="28">
        <v>82.424720801170906</v>
      </c>
      <c r="S1013" s="28">
        <f t="shared" si="2"/>
        <v>5.7252901681153386E-2</v>
      </c>
      <c r="T1013" s="28">
        <v>84.768125748191281</v>
      </c>
      <c r="U1013" s="28">
        <f t="shared" si="20"/>
        <v>3.0158956708090701E-2</v>
      </c>
      <c r="V1013" s="28">
        <v>86.298246859727001</v>
      </c>
    </row>
    <row r="1014" spans="1:22" ht="14.25">
      <c r="A1014" s="40" t="s">
        <v>2440</v>
      </c>
      <c r="B1014" s="41">
        <v>22</v>
      </c>
      <c r="C1014" s="42">
        <v>5697</v>
      </c>
      <c r="D1014" s="27">
        <v>428</v>
      </c>
      <c r="E1014" s="27">
        <v>2447</v>
      </c>
      <c r="F1014" s="27">
        <v>188</v>
      </c>
      <c r="G1014" s="27">
        <v>43</v>
      </c>
      <c r="H1014" s="27">
        <v>691</v>
      </c>
      <c r="I1014" s="27">
        <v>130</v>
      </c>
      <c r="J1014" s="27">
        <v>2</v>
      </c>
      <c r="K1014" s="27" t="s">
        <v>316</v>
      </c>
      <c r="L1014" s="3" t="str">
        <f t="shared" si="0"/>
        <v>BBB</v>
      </c>
      <c r="M1014" s="3" t="str">
        <f t="shared" si="1"/>
        <v>B</v>
      </c>
      <c r="N1014" s="3" t="str">
        <f t="shared" si="17"/>
        <v>B</v>
      </c>
      <c r="O1014" s="3" t="str">
        <f t="shared" si="19"/>
        <v>B</v>
      </c>
      <c r="Q1014" s="28">
        <f t="shared" si="18"/>
        <v>3.8608800949707381E-2</v>
      </c>
      <c r="R1014" s="28">
        <v>80.754783421704786</v>
      </c>
      <c r="S1014" s="28">
        <f t="shared" si="2"/>
        <v>5.7252901681153386E-2</v>
      </c>
      <c r="T1014" s="28">
        <v>84.424608338104363</v>
      </c>
      <c r="U1014" s="28">
        <f t="shared" si="20"/>
        <v>2.9250482387910406E-2</v>
      </c>
      <c r="V1014" s="28">
        <v>87.723260552586609</v>
      </c>
    </row>
    <row r="1015" spans="1:22" ht="14.25">
      <c r="A1015" s="40" t="s">
        <v>2441</v>
      </c>
      <c r="B1015" s="41">
        <v>20</v>
      </c>
      <c r="C1015" s="42">
        <v>5253</v>
      </c>
      <c r="D1015" s="27">
        <v>525</v>
      </c>
      <c r="E1015" s="27">
        <v>2909</v>
      </c>
      <c r="F1015" s="27">
        <v>191</v>
      </c>
      <c r="G1015" s="27">
        <v>36</v>
      </c>
      <c r="H1015" s="27" t="s">
        <v>2442</v>
      </c>
      <c r="I1015" s="27">
        <v>343</v>
      </c>
      <c r="J1015" s="27">
        <v>2</v>
      </c>
      <c r="K1015" s="27" t="s">
        <v>316</v>
      </c>
      <c r="L1015" s="3" t="str">
        <f t="shared" si="0"/>
        <v>BBB</v>
      </c>
      <c r="M1015" s="3" t="str">
        <f t="shared" si="1"/>
        <v>B</v>
      </c>
      <c r="N1015" s="3" t="str">
        <f t="shared" si="17"/>
        <v>B</v>
      </c>
      <c r="O1015" s="3" t="str">
        <f t="shared" si="19"/>
        <v>B</v>
      </c>
      <c r="Q1015" s="28">
        <f t="shared" si="18"/>
        <v>3.5599794872531655E-2</v>
      </c>
      <c r="R1015" s="28">
        <v>81.940419917641336</v>
      </c>
      <c r="S1015" s="28">
        <f t="shared" si="2"/>
        <v>5.2048092437412166E-2</v>
      </c>
      <c r="T1015" s="28">
        <v>87.521469838130528</v>
      </c>
      <c r="U1015" s="28">
        <f t="shared" si="20"/>
        <v>3.4773049965848533E-2</v>
      </c>
      <c r="V1015" s="28">
        <v>80.289585752445021</v>
      </c>
    </row>
    <row r="1016" spans="1:22" ht="14.25">
      <c r="A1016" s="40" t="s">
        <v>2443</v>
      </c>
      <c r="B1016" s="41">
        <v>20</v>
      </c>
      <c r="C1016" s="42">
        <v>5422</v>
      </c>
      <c r="D1016" s="27">
        <v>542</v>
      </c>
      <c r="E1016" s="27">
        <v>2904</v>
      </c>
      <c r="F1016" s="27">
        <v>290</v>
      </c>
      <c r="G1016" s="27">
        <v>53</v>
      </c>
      <c r="H1016" s="27">
        <v>623</v>
      </c>
      <c r="I1016" s="27">
        <v>173</v>
      </c>
      <c r="J1016" s="27" t="s">
        <v>316</v>
      </c>
      <c r="K1016" s="27">
        <v>29</v>
      </c>
      <c r="L1016" s="3" t="str">
        <f t="shared" si="0"/>
        <v>BBB</v>
      </c>
      <c r="M1016" s="3" t="str">
        <f t="shared" si="1"/>
        <v>B</v>
      </c>
      <c r="N1016" s="3" t="str">
        <f t="shared" si="17"/>
        <v>B</v>
      </c>
      <c r="O1016" s="3" t="str">
        <f t="shared" si="19"/>
        <v>B</v>
      </c>
      <c r="Q1016" s="28">
        <f t="shared" si="18"/>
        <v>3.6745114753258451E-2</v>
      </c>
      <c r="R1016" s="28">
        <v>81.583263094953864</v>
      </c>
      <c r="S1016" s="28">
        <f t="shared" si="2"/>
        <v>5.2048092437412166E-2</v>
      </c>
      <c r="T1016" s="28">
        <v>87.469421745693111</v>
      </c>
      <c r="U1016" s="28">
        <f t="shared" si="20"/>
        <v>3.4713281918468251E-2</v>
      </c>
      <c r="V1016" s="28">
        <v>80.359024269891435</v>
      </c>
    </row>
    <row r="1017" spans="1:22" ht="14.25">
      <c r="A1017" s="40" t="s">
        <v>2444</v>
      </c>
      <c r="B1017" s="41">
        <v>20</v>
      </c>
      <c r="C1017" s="42">
        <v>4529</v>
      </c>
      <c r="D1017" s="27">
        <v>251</v>
      </c>
      <c r="E1017" s="27">
        <v>2828</v>
      </c>
      <c r="F1017" s="27">
        <v>94</v>
      </c>
      <c r="G1017" s="27">
        <v>62</v>
      </c>
      <c r="H1017" s="27">
        <v>615</v>
      </c>
      <c r="I1017" s="27">
        <v>100</v>
      </c>
      <c r="J1017" s="27" t="s">
        <v>316</v>
      </c>
      <c r="K1017" s="27" t="s">
        <v>316</v>
      </c>
      <c r="L1017" s="3" t="str">
        <f t="shared" si="0"/>
        <v>BBB</v>
      </c>
      <c r="M1017" s="3" t="str">
        <f t="shared" si="1"/>
        <v>B</v>
      </c>
      <c r="N1017" s="3" t="str">
        <f t="shared" si="17"/>
        <v>B</v>
      </c>
      <c r="O1017" s="3" t="str">
        <f t="shared" si="19"/>
        <v>B</v>
      </c>
      <c r="Q1017" s="28">
        <f t="shared" si="18"/>
        <v>3.0693217395335214E-2</v>
      </c>
      <c r="R1017" s="28">
        <v>83.844944561435</v>
      </c>
      <c r="S1017" s="28">
        <f t="shared" si="2"/>
        <v>5.2048092437412166E-2</v>
      </c>
      <c r="T1017" s="28">
        <v>87.729662207880196</v>
      </c>
      <c r="U1017" s="28">
        <f t="shared" si="20"/>
        <v>3.380480759828796E-2</v>
      </c>
      <c r="V1017" s="28">
        <v>81.491724396623596</v>
      </c>
    </row>
    <row r="1018" spans="1:22" ht="14.25">
      <c r="A1018" s="40" t="s">
        <v>2445</v>
      </c>
      <c r="B1018" s="41">
        <v>20</v>
      </c>
      <c r="C1018" s="42">
        <v>4246</v>
      </c>
      <c r="D1018" s="27">
        <v>425</v>
      </c>
      <c r="E1018" s="27">
        <v>2746</v>
      </c>
      <c r="F1018" s="27">
        <v>175</v>
      </c>
      <c r="G1018" s="27">
        <v>41</v>
      </c>
      <c r="H1018" s="27">
        <v>709</v>
      </c>
      <c r="I1018" s="27">
        <v>170</v>
      </c>
      <c r="J1018" s="27" t="s">
        <v>316</v>
      </c>
      <c r="K1018" s="27" t="s">
        <v>316</v>
      </c>
      <c r="L1018" s="3" t="str">
        <f t="shared" si="0"/>
        <v>BBB</v>
      </c>
      <c r="M1018" s="3" t="str">
        <f t="shared" si="1"/>
        <v>B</v>
      </c>
      <c r="N1018" s="3" t="str">
        <f t="shared" si="17"/>
        <v>B</v>
      </c>
      <c r="O1018" s="3" t="str">
        <f t="shared" si="19"/>
        <v>B</v>
      </c>
      <c r="Q1018" s="28">
        <f t="shared" si="18"/>
        <v>2.877531487317141E-2</v>
      </c>
      <c r="R1018" s="28">
        <v>84.875393602053393</v>
      </c>
      <c r="S1018" s="28">
        <f t="shared" si="2"/>
        <v>5.2048092437412166E-2</v>
      </c>
      <c r="T1018" s="28">
        <v>87.83375839275503</v>
      </c>
      <c r="U1018" s="28">
        <f t="shared" si="20"/>
        <v>3.2824611621251318E-2</v>
      </c>
      <c r="V1018" s="28">
        <v>83.026077755360774</v>
      </c>
    </row>
    <row r="1019" spans="1:22" ht="14.25">
      <c r="A1019" s="40" t="s">
        <v>2446</v>
      </c>
      <c r="B1019" s="41">
        <v>20</v>
      </c>
      <c r="C1019" s="42">
        <v>5663</v>
      </c>
      <c r="D1019" s="27">
        <v>282</v>
      </c>
      <c r="E1019" s="27">
        <v>2726</v>
      </c>
      <c r="F1019" s="27">
        <v>187</v>
      </c>
      <c r="G1019" s="27">
        <v>66</v>
      </c>
      <c r="H1019" s="27">
        <v>294</v>
      </c>
      <c r="I1019" s="27">
        <v>66</v>
      </c>
      <c r="J1019" s="27">
        <v>22</v>
      </c>
      <c r="K1019" s="27" t="s">
        <v>316</v>
      </c>
      <c r="L1019" s="3" t="str">
        <f t="shared" si="0"/>
        <v>BBB</v>
      </c>
      <c r="M1019" s="3" t="str">
        <f t="shared" si="1"/>
        <v>B</v>
      </c>
      <c r="N1019" s="3" t="str">
        <f t="shared" si="17"/>
        <v>B</v>
      </c>
      <c r="O1019" s="3" t="str">
        <f t="shared" si="19"/>
        <v>B</v>
      </c>
      <c r="Q1019" s="28">
        <f t="shared" si="18"/>
        <v>3.8378381565419145E-2</v>
      </c>
      <c r="R1019" s="28">
        <v>80.947292040236903</v>
      </c>
      <c r="S1019" s="28">
        <f t="shared" si="2"/>
        <v>5.2048092437412166E-2</v>
      </c>
      <c r="T1019" s="28">
        <v>87.313277468380861</v>
      </c>
      <c r="U1019" s="28">
        <f t="shared" si="20"/>
        <v>3.2585539431730183E-2</v>
      </c>
      <c r="V1019" s="28">
        <v>83.156826335809882</v>
      </c>
    </row>
    <row r="1020" spans="1:22" ht="14.25">
      <c r="A1020" s="40" t="s">
        <v>2447</v>
      </c>
      <c r="B1020" s="41">
        <v>20</v>
      </c>
      <c r="C1020" s="42">
        <v>5522</v>
      </c>
      <c r="D1020" s="27">
        <v>552</v>
      </c>
      <c r="E1020" s="27">
        <v>2726</v>
      </c>
      <c r="F1020" s="27">
        <v>272</v>
      </c>
      <c r="G1020" s="27">
        <v>49</v>
      </c>
      <c r="H1020" s="27">
        <v>726</v>
      </c>
      <c r="I1020" s="27">
        <v>150</v>
      </c>
      <c r="J1020" s="27" t="s">
        <v>316</v>
      </c>
      <c r="K1020" s="27">
        <v>56</v>
      </c>
      <c r="L1020" s="3" t="str">
        <f t="shared" si="0"/>
        <v>BBB</v>
      </c>
      <c r="M1020" s="3" t="str">
        <f t="shared" si="1"/>
        <v>B</v>
      </c>
      <c r="N1020" s="3" t="str">
        <f t="shared" si="17"/>
        <v>B</v>
      </c>
      <c r="O1020" s="3" t="str">
        <f t="shared" si="19"/>
        <v>B</v>
      </c>
      <c r="Q1020" s="28">
        <f t="shared" si="18"/>
        <v>3.742281882469442E-2</v>
      </c>
      <c r="R1020" s="28">
        <v>81.249480285690211</v>
      </c>
      <c r="S1020" s="28">
        <f t="shared" si="2"/>
        <v>5.2048092437412166E-2</v>
      </c>
      <c r="T1020" s="28">
        <v>87.365325560818277</v>
      </c>
      <c r="U1020" s="28">
        <f t="shared" si="20"/>
        <v>3.2585539431730183E-2</v>
      </c>
      <c r="V1020" s="28">
        <v>83.189411875241618</v>
      </c>
    </row>
    <row r="1021" spans="1:22" ht="14.25">
      <c r="A1021" s="40" t="s">
        <v>2448</v>
      </c>
      <c r="B1021" s="41">
        <v>20</v>
      </c>
      <c r="C1021" s="42">
        <v>2856</v>
      </c>
      <c r="D1021" s="27">
        <v>286</v>
      </c>
      <c r="E1021" s="27">
        <v>2706</v>
      </c>
      <c r="F1021" s="27">
        <v>171</v>
      </c>
      <c r="G1021" s="27">
        <v>60</v>
      </c>
      <c r="H1021" s="27">
        <v>542</v>
      </c>
      <c r="I1021" s="27">
        <v>170</v>
      </c>
      <c r="J1021" s="27" t="s">
        <v>316</v>
      </c>
      <c r="K1021" s="27">
        <v>26</v>
      </c>
      <c r="L1021" s="3" t="str">
        <f t="shared" si="0"/>
        <v>BBB</v>
      </c>
      <c r="M1021" s="3" t="str">
        <f t="shared" si="1"/>
        <v>B</v>
      </c>
      <c r="N1021" s="3" t="str">
        <f t="shared" si="17"/>
        <v>B</v>
      </c>
      <c r="O1021" s="3" t="str">
        <f t="shared" si="19"/>
        <v>B</v>
      </c>
      <c r="Q1021" s="28">
        <f t="shared" si="18"/>
        <v>1.9355228280211387E-2</v>
      </c>
      <c r="R1021" s="28">
        <v>87.300713493623519</v>
      </c>
      <c r="S1021" s="28">
        <f t="shared" si="2"/>
        <v>5.2048092437412166E-2</v>
      </c>
      <c r="T1021" s="28">
        <v>87.885806485192447</v>
      </c>
      <c r="U1021" s="28">
        <f t="shared" si="20"/>
        <v>3.2346467242209055E-2</v>
      </c>
      <c r="V1021" s="28">
        <v>83.546669401652522</v>
      </c>
    </row>
    <row r="1022" spans="1:22" ht="14.25">
      <c r="A1022" s="40" t="s">
        <v>2449</v>
      </c>
      <c r="B1022" s="41">
        <v>20</v>
      </c>
      <c r="C1022" s="42">
        <v>2686</v>
      </c>
      <c r="D1022" s="27">
        <v>269</v>
      </c>
      <c r="E1022" s="27">
        <v>2693</v>
      </c>
      <c r="F1022" s="27">
        <v>169</v>
      </c>
      <c r="G1022" s="27">
        <v>63</v>
      </c>
      <c r="H1022" s="27">
        <v>299</v>
      </c>
      <c r="I1022" s="27">
        <v>30</v>
      </c>
      <c r="J1022" s="27" t="s">
        <v>316</v>
      </c>
      <c r="K1022" s="27" t="s">
        <v>316</v>
      </c>
      <c r="L1022" s="3" t="str">
        <f t="shared" si="0"/>
        <v>BBB</v>
      </c>
      <c r="M1022" s="3" t="str">
        <f t="shared" si="1"/>
        <v>B</v>
      </c>
      <c r="N1022" s="3" t="str">
        <f t="shared" si="17"/>
        <v>B</v>
      </c>
      <c r="O1022" s="3" t="str">
        <f t="shared" si="19"/>
        <v>B</v>
      </c>
      <c r="Q1022" s="28">
        <f t="shared" si="18"/>
        <v>1.8203131358770233E-2</v>
      </c>
      <c r="R1022" s="28">
        <v>89.116187822430405</v>
      </c>
      <c r="S1022" s="28">
        <f t="shared" si="2"/>
        <v>5.2048092437412166E-2</v>
      </c>
      <c r="T1022" s="28">
        <v>87.989902670067281</v>
      </c>
      <c r="U1022" s="28">
        <f t="shared" si="20"/>
        <v>3.2191070319020319E-2</v>
      </c>
      <c r="V1022" s="28">
        <v>83.707875779046617</v>
      </c>
    </row>
    <row r="1023" spans="1:22" ht="14.25">
      <c r="A1023" s="40" t="s">
        <v>2450</v>
      </c>
      <c r="B1023" s="41">
        <v>20</v>
      </c>
      <c r="C1023" s="42">
        <v>2752</v>
      </c>
      <c r="D1023" s="27">
        <v>275</v>
      </c>
      <c r="E1023" s="27">
        <v>2602</v>
      </c>
      <c r="F1023" s="27">
        <v>160</v>
      </c>
      <c r="G1023" s="27">
        <v>58</v>
      </c>
      <c r="H1023" s="27">
        <v>486</v>
      </c>
      <c r="I1023" s="27">
        <v>150</v>
      </c>
      <c r="J1023" s="27">
        <v>23</v>
      </c>
      <c r="K1023" s="27" t="s">
        <v>316</v>
      </c>
      <c r="L1023" s="3" t="str">
        <f t="shared" si="0"/>
        <v>BBB</v>
      </c>
      <c r="M1023" s="3" t="str">
        <f t="shared" si="1"/>
        <v>B</v>
      </c>
      <c r="N1023" s="3" t="str">
        <f t="shared" si="17"/>
        <v>B</v>
      </c>
      <c r="O1023" s="3" t="str">
        <f t="shared" si="19"/>
        <v>B</v>
      </c>
      <c r="Q1023" s="28">
        <f t="shared" si="18"/>
        <v>1.8650416045917977E-2</v>
      </c>
      <c r="R1023" s="28">
        <v>88.323287612931736</v>
      </c>
      <c r="S1023" s="28">
        <f t="shared" si="2"/>
        <v>5.2048092437412166E-2</v>
      </c>
      <c r="T1023" s="28">
        <v>87.937854577629864</v>
      </c>
      <c r="U1023" s="28">
        <f t="shared" si="20"/>
        <v>3.1103291856699172E-2</v>
      </c>
      <c r="V1023" s="28">
        <v>85.290820560303885</v>
      </c>
    </row>
    <row r="1024" spans="1:22" ht="14.25">
      <c r="A1024" s="40" t="s">
        <v>2451</v>
      </c>
      <c r="B1024" s="41">
        <v>20</v>
      </c>
      <c r="C1024" s="42">
        <v>4722</v>
      </c>
      <c r="D1024" s="27">
        <v>472</v>
      </c>
      <c r="E1024" s="27">
        <v>2451</v>
      </c>
      <c r="F1024" s="27">
        <v>245</v>
      </c>
      <c r="G1024" s="27">
        <v>52</v>
      </c>
      <c r="H1024" s="27">
        <v>592</v>
      </c>
      <c r="I1024" s="27">
        <v>120</v>
      </c>
      <c r="J1024" s="27">
        <v>25</v>
      </c>
      <c r="K1024" s="27" t="s">
        <v>316</v>
      </c>
      <c r="L1024" s="3" t="str">
        <f t="shared" si="0"/>
        <v>BBB</v>
      </c>
      <c r="M1024" s="3" t="str">
        <f t="shared" si="1"/>
        <v>B</v>
      </c>
      <c r="N1024" s="3" t="str">
        <f t="shared" si="17"/>
        <v>B</v>
      </c>
      <c r="O1024" s="3" t="str">
        <f t="shared" si="19"/>
        <v>B</v>
      </c>
      <c r="Q1024" s="28">
        <f t="shared" si="18"/>
        <v>3.2001186253206644E-2</v>
      </c>
      <c r="R1024" s="28">
        <v>83.277597820991659</v>
      </c>
      <c r="S1024" s="28">
        <f t="shared" si="2"/>
        <v>5.2048092437412166E-2</v>
      </c>
      <c r="T1024" s="28">
        <v>87.677614115442779</v>
      </c>
      <c r="U1024" s="28">
        <f t="shared" si="20"/>
        <v>2.929829682581463E-2</v>
      </c>
      <c r="V1024" s="28">
        <v>87.606210808597069</v>
      </c>
    </row>
    <row r="1025" spans="1:22" ht="14.25">
      <c r="A1025" s="40" t="s">
        <v>2452</v>
      </c>
      <c r="B1025" s="41">
        <v>20</v>
      </c>
      <c r="C1025" s="42">
        <v>2663</v>
      </c>
      <c r="D1025" s="27">
        <v>266</v>
      </c>
      <c r="E1025" s="27">
        <v>2423</v>
      </c>
      <c r="F1025" s="27">
        <v>141</v>
      </c>
      <c r="G1025" s="27">
        <v>39</v>
      </c>
      <c r="H1025" s="27">
        <v>821</v>
      </c>
      <c r="I1025" s="27">
        <v>100</v>
      </c>
      <c r="J1025" s="27">
        <v>28</v>
      </c>
      <c r="K1025" s="27" t="s">
        <v>316</v>
      </c>
      <c r="L1025" s="3" t="str">
        <f t="shared" si="0"/>
        <v>BBB</v>
      </c>
      <c r="M1025" s="3" t="str">
        <f t="shared" si="1"/>
        <v>B</v>
      </c>
      <c r="N1025" s="3" t="str">
        <f t="shared" si="17"/>
        <v>B</v>
      </c>
      <c r="O1025" s="3" t="str">
        <f t="shared" si="19"/>
        <v>B</v>
      </c>
      <c r="Q1025" s="28">
        <f t="shared" si="18"/>
        <v>1.8047259422339958E-2</v>
      </c>
      <c r="R1025" s="28">
        <v>89.424190768816644</v>
      </c>
      <c r="S1025" s="28">
        <f t="shared" si="2"/>
        <v>5.2048092437412166E-2</v>
      </c>
      <c r="T1025" s="28">
        <v>88.041950762504698</v>
      </c>
      <c r="U1025" s="28">
        <f t="shared" si="20"/>
        <v>2.8963595760485052E-2</v>
      </c>
      <c r="V1025" s="28">
        <v>88.042553415301555</v>
      </c>
    </row>
    <row r="1026" spans="1:22" ht="14.25">
      <c r="A1026" s="40" t="s">
        <v>2453</v>
      </c>
      <c r="B1026" s="41">
        <v>20</v>
      </c>
      <c r="C1026" s="42">
        <v>5988</v>
      </c>
      <c r="D1026" s="27">
        <v>599</v>
      </c>
      <c r="E1026" s="27">
        <v>2422</v>
      </c>
      <c r="F1026" s="27">
        <v>241</v>
      </c>
      <c r="G1026" s="27">
        <v>40</v>
      </c>
      <c r="H1026" s="27">
        <v>867</v>
      </c>
      <c r="I1026" s="27">
        <v>230</v>
      </c>
      <c r="J1026" s="27" t="s">
        <v>316</v>
      </c>
      <c r="K1026" s="27">
        <v>23</v>
      </c>
      <c r="L1026" s="3" t="str">
        <f t="shared" si="0"/>
        <v>BBB</v>
      </c>
      <c r="M1026" s="3" t="str">
        <f t="shared" si="1"/>
        <v>B</v>
      </c>
      <c r="N1026" s="3" t="str">
        <f t="shared" si="17"/>
        <v>B</v>
      </c>
      <c r="O1026" s="3" t="str">
        <f t="shared" si="19"/>
        <v>B</v>
      </c>
      <c r="Q1026" s="28">
        <f t="shared" si="18"/>
        <v>4.058091979758606E-2</v>
      </c>
      <c r="R1026" s="28">
        <v>80.121862035309292</v>
      </c>
      <c r="S1026" s="28">
        <f t="shared" si="2"/>
        <v>5.2048092437412166E-2</v>
      </c>
      <c r="T1026" s="28">
        <v>87.209181283506027</v>
      </c>
      <c r="U1026" s="28">
        <f t="shared" si="20"/>
        <v>2.8951642151008993E-2</v>
      </c>
      <c r="V1026" s="28">
        <v>88.129432248973544</v>
      </c>
    </row>
    <row r="1027" spans="1:22" ht="14.25">
      <c r="A1027" s="40" t="s">
        <v>2454</v>
      </c>
      <c r="B1027" s="41">
        <v>20</v>
      </c>
      <c r="C1027" s="42">
        <v>5502</v>
      </c>
      <c r="D1027" s="27">
        <v>550</v>
      </c>
      <c r="E1027" s="27">
        <v>2402</v>
      </c>
      <c r="F1027" s="27">
        <v>240</v>
      </c>
      <c r="G1027" s="27">
        <v>44</v>
      </c>
      <c r="H1027" s="27" t="s">
        <v>477</v>
      </c>
      <c r="I1027" s="27">
        <v>327</v>
      </c>
      <c r="J1027" s="27" t="s">
        <v>316</v>
      </c>
      <c r="K1027" s="27">
        <v>2</v>
      </c>
      <c r="L1027" s="3" t="str">
        <f t="shared" si="0"/>
        <v>BBB</v>
      </c>
      <c r="M1027" s="3" t="str">
        <f t="shared" si="1"/>
        <v>B</v>
      </c>
      <c r="N1027" s="3" t="str">
        <f t="shared" si="17"/>
        <v>B</v>
      </c>
      <c r="O1027" s="3" t="str">
        <f t="shared" si="19"/>
        <v>B</v>
      </c>
      <c r="Q1027" s="28">
        <f t="shared" si="18"/>
        <v>3.7287278010407231E-2</v>
      </c>
      <c r="R1027" s="28">
        <v>81.324081949873886</v>
      </c>
      <c r="S1027" s="28">
        <f t="shared" si="2"/>
        <v>5.2048092437412166E-2</v>
      </c>
      <c r="T1027" s="28">
        <v>87.417373653255694</v>
      </c>
      <c r="U1027" s="28">
        <f t="shared" si="20"/>
        <v>2.8712569961487862E-2</v>
      </c>
      <c r="V1027" s="28">
        <v>88.24464113710377</v>
      </c>
    </row>
    <row r="1028" spans="1:22" ht="14.25">
      <c r="A1028" s="40" t="s">
        <v>2455</v>
      </c>
      <c r="B1028" s="41">
        <v>9</v>
      </c>
      <c r="C1028" s="42">
        <v>4628</v>
      </c>
      <c r="D1028" s="27">
        <v>522</v>
      </c>
      <c r="E1028" s="27">
        <v>2927</v>
      </c>
      <c r="F1028" s="27">
        <v>214</v>
      </c>
      <c r="G1028" s="27">
        <v>42</v>
      </c>
      <c r="H1028" s="27" t="s">
        <v>2456</v>
      </c>
      <c r="I1028" s="27">
        <v>366</v>
      </c>
      <c r="J1028" s="27" t="s">
        <v>316</v>
      </c>
      <c r="K1028" s="27" t="s">
        <v>316</v>
      </c>
      <c r="L1028" s="3" t="str">
        <f t="shared" si="0"/>
        <v>BBB</v>
      </c>
      <c r="M1028" s="3" t="str">
        <f t="shared" si="1"/>
        <v>B</v>
      </c>
      <c r="N1028" s="3" t="str">
        <f t="shared" si="17"/>
        <v>B</v>
      </c>
      <c r="O1028" s="3" t="str">
        <f t="shared" si="19"/>
        <v>B</v>
      </c>
      <c r="Q1028" s="28">
        <f t="shared" si="18"/>
        <v>3.1364144426056825E-2</v>
      </c>
      <c r="R1028" s="28">
        <v>83.689899423971866</v>
      </c>
      <c r="S1028" s="28">
        <f t="shared" si="2"/>
        <v>2.3421641596835477E-2</v>
      </c>
      <c r="T1028" s="28">
        <v>88.479154738979034</v>
      </c>
      <c r="U1028" s="28">
        <f t="shared" si="20"/>
        <v>3.4988214936417558E-2</v>
      </c>
      <c r="V1028" s="28">
        <v>80.010134270113767</v>
      </c>
    </row>
    <row r="1029" spans="1:22" ht="14.25">
      <c r="A1029" s="40" t="s">
        <v>2457</v>
      </c>
      <c r="B1029" s="41">
        <v>9</v>
      </c>
      <c r="C1029" s="42">
        <v>5506</v>
      </c>
      <c r="D1029" s="27">
        <v>623</v>
      </c>
      <c r="E1029" s="27">
        <v>2708</v>
      </c>
      <c r="F1029" s="27">
        <v>190</v>
      </c>
      <c r="G1029" s="27">
        <v>31</v>
      </c>
      <c r="H1029" s="27" t="s">
        <v>2458</v>
      </c>
      <c r="I1029" s="27">
        <v>417</v>
      </c>
      <c r="J1029" s="27" t="s">
        <v>316</v>
      </c>
      <c r="K1029" s="27" t="s">
        <v>316</v>
      </c>
      <c r="L1029" s="3" t="str">
        <f t="shared" si="0"/>
        <v>BBB</v>
      </c>
      <c r="M1029" s="3" t="str">
        <f t="shared" si="1"/>
        <v>B</v>
      </c>
      <c r="N1029" s="3" t="str">
        <f t="shared" si="17"/>
        <v>B</v>
      </c>
      <c r="O1029" s="3" t="str">
        <f t="shared" si="19"/>
        <v>B</v>
      </c>
      <c r="Q1029" s="28">
        <f t="shared" si="18"/>
        <v>3.7314386173264671E-2</v>
      </c>
      <c r="R1029" s="28">
        <v>81.286794671863476</v>
      </c>
      <c r="S1029" s="28">
        <f t="shared" si="2"/>
        <v>2.3421641596835477E-2</v>
      </c>
      <c r="T1029" s="28">
        <v>88.408889814188512</v>
      </c>
      <c r="U1029" s="28">
        <f t="shared" si="20"/>
        <v>3.2370374461161165E-2</v>
      </c>
      <c r="V1029" s="28">
        <v>83.48195255994915</v>
      </c>
    </row>
    <row r="1030" spans="1:22" ht="14.25">
      <c r="A1030" s="40" t="s">
        <v>2459</v>
      </c>
      <c r="B1030" s="41">
        <v>9</v>
      </c>
      <c r="C1030" s="42">
        <v>4447</v>
      </c>
      <c r="D1030" s="27">
        <v>494</v>
      </c>
      <c r="E1030" s="27">
        <v>2697</v>
      </c>
      <c r="F1030" s="27">
        <v>189</v>
      </c>
      <c r="G1030" s="27">
        <v>38</v>
      </c>
      <c r="H1030" s="27" t="s">
        <v>2460</v>
      </c>
      <c r="I1030" s="27">
        <v>346</v>
      </c>
      <c r="J1030" s="27">
        <v>2</v>
      </c>
      <c r="K1030" s="27" t="s">
        <v>316</v>
      </c>
      <c r="L1030" s="3" t="str">
        <f t="shared" si="0"/>
        <v>BBB</v>
      </c>
      <c r="M1030" s="3" t="str">
        <f t="shared" si="1"/>
        <v>B</v>
      </c>
      <c r="N1030" s="3" t="str">
        <f t="shared" si="17"/>
        <v>B</v>
      </c>
      <c r="O1030" s="3" t="str">
        <f t="shared" si="19"/>
        <v>B</v>
      </c>
      <c r="Q1030" s="28">
        <f t="shared" si="18"/>
        <v>3.0137500056757718E-2</v>
      </c>
      <c r="R1030" s="28">
        <v>84.118452370585132</v>
      </c>
      <c r="S1030" s="28">
        <f t="shared" si="2"/>
        <v>2.3421641596835477E-2</v>
      </c>
      <c r="T1030" s="28">
        <v>88.502576380575874</v>
      </c>
      <c r="U1030" s="28">
        <f t="shared" si="20"/>
        <v>3.2238884756924546E-2</v>
      </c>
      <c r="V1030" s="28">
        <v>83.643493638408586</v>
      </c>
    </row>
    <row r="1031" spans="1:22" ht="14.25">
      <c r="A1031" s="40" t="s">
        <v>2461</v>
      </c>
      <c r="B1031" s="41">
        <v>9</v>
      </c>
      <c r="C1031" s="42">
        <v>2672</v>
      </c>
      <c r="D1031" s="27">
        <v>297</v>
      </c>
      <c r="E1031" s="27">
        <v>2691</v>
      </c>
      <c r="F1031" s="27">
        <v>188</v>
      </c>
      <c r="G1031" s="27">
        <v>63</v>
      </c>
      <c r="H1031" s="27">
        <v>301</v>
      </c>
      <c r="I1031" s="27">
        <v>30</v>
      </c>
      <c r="J1031" s="27" t="s">
        <v>316</v>
      </c>
      <c r="K1031" s="27" t="s">
        <v>316</v>
      </c>
      <c r="L1031" s="3" t="str">
        <f t="shared" si="0"/>
        <v>BBB</v>
      </c>
      <c r="M1031" s="3" t="str">
        <f t="shared" si="1"/>
        <v>B</v>
      </c>
      <c r="N1031" s="3" t="str">
        <f t="shared" si="17"/>
        <v>B</v>
      </c>
      <c r="O1031" s="3" t="str">
        <f t="shared" si="19"/>
        <v>B</v>
      </c>
      <c r="Q1031" s="28">
        <f t="shared" si="18"/>
        <v>1.8108252788769198E-2</v>
      </c>
      <c r="R1031" s="28">
        <v>89.297595648272392</v>
      </c>
      <c r="S1031" s="28">
        <f t="shared" si="2"/>
        <v>2.3421641596835477E-2</v>
      </c>
      <c r="T1031" s="28">
        <v>88.689949513350598</v>
      </c>
      <c r="U1031" s="28">
        <f t="shared" si="20"/>
        <v>3.2167163100068209E-2</v>
      </c>
      <c r="V1031" s="28">
        <v>83.740042942146687</v>
      </c>
    </row>
    <row r="1032" spans="1:22" ht="14.25">
      <c r="A1032" s="40" t="s">
        <v>2462</v>
      </c>
      <c r="B1032" s="41">
        <v>9</v>
      </c>
      <c r="C1032" s="42">
        <v>5605</v>
      </c>
      <c r="D1032" s="27">
        <v>623</v>
      </c>
      <c r="E1032" s="27">
        <v>2680</v>
      </c>
      <c r="F1032" s="27">
        <v>298</v>
      </c>
      <c r="G1032" s="27">
        <v>48</v>
      </c>
      <c r="H1032" s="27">
        <v>854</v>
      </c>
      <c r="I1032" s="27">
        <v>230</v>
      </c>
      <c r="J1032" s="27" t="s">
        <v>316</v>
      </c>
      <c r="K1032" s="27">
        <v>22</v>
      </c>
      <c r="L1032" s="3" t="str">
        <f t="shared" si="0"/>
        <v>BBB</v>
      </c>
      <c r="M1032" s="3" t="str">
        <f t="shared" si="1"/>
        <v>B</v>
      </c>
      <c r="N1032" s="3" t="str">
        <f t="shared" si="17"/>
        <v>B</v>
      </c>
      <c r="O1032" s="3" t="str">
        <f t="shared" si="19"/>
        <v>B</v>
      </c>
      <c r="Q1032" s="28">
        <f t="shared" si="18"/>
        <v>3.7985313203986279E-2</v>
      </c>
      <c r="R1032" s="28">
        <v>81.023635403884171</v>
      </c>
      <c r="S1032" s="28">
        <f t="shared" si="2"/>
        <v>2.3421641596835477E-2</v>
      </c>
      <c r="T1032" s="28">
        <v>88.385468172591672</v>
      </c>
      <c r="U1032" s="28">
        <f t="shared" si="20"/>
        <v>3.2035673395831583E-2</v>
      </c>
      <c r="V1032" s="28">
        <v>83.996890148958698</v>
      </c>
    </row>
    <row r="1033" spans="1:22" ht="14.25">
      <c r="A1033" s="40" t="s">
        <v>2463</v>
      </c>
      <c r="B1033" s="41">
        <v>9</v>
      </c>
      <c r="C1033" s="42">
        <v>2961</v>
      </c>
      <c r="D1033" s="27">
        <v>228</v>
      </c>
      <c r="E1033" s="27">
        <v>2673</v>
      </c>
      <c r="F1033" s="27">
        <v>186</v>
      </c>
      <c r="G1033" s="27">
        <v>85</v>
      </c>
      <c r="H1033" s="27">
        <v>255</v>
      </c>
      <c r="I1033" s="27">
        <v>100</v>
      </c>
      <c r="J1033" s="27" t="s">
        <v>316</v>
      </c>
      <c r="K1033" s="27">
        <v>9</v>
      </c>
      <c r="L1033" s="3" t="str">
        <f t="shared" si="0"/>
        <v>BBB</v>
      </c>
      <c r="M1033" s="3" t="str">
        <f t="shared" si="1"/>
        <v>B</v>
      </c>
      <c r="N1033" s="3" t="str">
        <f t="shared" si="17"/>
        <v>B</v>
      </c>
      <c r="O1033" s="3" t="str">
        <f t="shared" si="19"/>
        <v>B</v>
      </c>
      <c r="Q1033" s="28">
        <f t="shared" si="18"/>
        <v>2.006681755521916E-2</v>
      </c>
      <c r="R1033" s="28">
        <v>86.218433645621658</v>
      </c>
      <c r="S1033" s="28">
        <f t="shared" si="2"/>
        <v>2.3421641596835477E-2</v>
      </c>
      <c r="T1033" s="28">
        <v>88.596262946963236</v>
      </c>
      <c r="U1033" s="28">
        <f t="shared" si="20"/>
        <v>3.1951998129499184E-2</v>
      </c>
      <c r="V1033" s="28">
        <v>84.188757534658876</v>
      </c>
    </row>
    <row r="1034" spans="1:22" ht="14.25">
      <c r="A1034" s="40" t="s">
        <v>2464</v>
      </c>
      <c r="B1034" s="41">
        <v>9</v>
      </c>
      <c r="C1034" s="42">
        <v>2691</v>
      </c>
      <c r="D1034" s="27">
        <v>420</v>
      </c>
      <c r="E1034" s="27">
        <v>2521</v>
      </c>
      <c r="F1034" s="27">
        <v>280</v>
      </c>
      <c r="G1034" s="27">
        <v>68</v>
      </c>
      <c r="H1034" s="27">
        <v>491</v>
      </c>
      <c r="I1034" s="27">
        <v>200</v>
      </c>
      <c r="J1034" s="27">
        <v>20</v>
      </c>
      <c r="K1034" s="27" t="s">
        <v>316</v>
      </c>
      <c r="L1034" s="3" t="str">
        <f t="shared" si="0"/>
        <v>BBB</v>
      </c>
      <c r="M1034" s="3" t="str">
        <f t="shared" si="1"/>
        <v>B</v>
      </c>
      <c r="N1034" s="3" t="str">
        <f t="shared" si="17"/>
        <v>B</v>
      </c>
      <c r="O1034" s="3" t="str">
        <f t="shared" si="19"/>
        <v>B</v>
      </c>
      <c r="Q1034" s="28">
        <f t="shared" si="18"/>
        <v>1.8237016562342032E-2</v>
      </c>
      <c r="R1034" s="28">
        <v>89.043341411791744</v>
      </c>
      <c r="S1034" s="28">
        <f t="shared" si="2"/>
        <v>2.3421641596835477E-2</v>
      </c>
      <c r="T1034" s="28">
        <v>88.666527871753757</v>
      </c>
      <c r="U1034" s="28">
        <f t="shared" si="20"/>
        <v>3.0135049489138595E-2</v>
      </c>
      <c r="V1034" s="28">
        <v>86.509275881417295</v>
      </c>
    </row>
    <row r="1035" spans="1:22" ht="14.25">
      <c r="A1035" s="40" t="s">
        <v>2465</v>
      </c>
      <c r="B1035" s="41">
        <v>9</v>
      </c>
      <c r="C1035" s="42">
        <v>4230</v>
      </c>
      <c r="D1035" s="27">
        <v>458</v>
      </c>
      <c r="E1035" s="27">
        <v>2500</v>
      </c>
      <c r="F1035" s="27">
        <v>278</v>
      </c>
      <c r="G1035" s="27">
        <v>61</v>
      </c>
      <c r="H1035" s="27">
        <v>473</v>
      </c>
      <c r="I1035" s="27">
        <v>57</v>
      </c>
      <c r="J1035" s="27" t="s">
        <v>316</v>
      </c>
      <c r="K1035" s="27" t="s">
        <v>316</v>
      </c>
      <c r="L1035" s="3" t="str">
        <f t="shared" si="0"/>
        <v>BBB</v>
      </c>
      <c r="M1035" s="3" t="str">
        <f t="shared" si="1"/>
        <v>B</v>
      </c>
      <c r="N1035" s="3" t="str">
        <f t="shared" si="17"/>
        <v>B</v>
      </c>
      <c r="O1035" s="3" t="str">
        <f t="shared" si="19"/>
        <v>B</v>
      </c>
      <c r="Q1035" s="28">
        <f t="shared" si="18"/>
        <v>2.8666882221741657E-2</v>
      </c>
      <c r="R1035" s="28">
        <v>84.961550120655048</v>
      </c>
      <c r="S1035" s="28">
        <f t="shared" si="2"/>
        <v>2.3421641596835477E-2</v>
      </c>
      <c r="T1035" s="28">
        <v>88.525998022172715</v>
      </c>
      <c r="U1035" s="28">
        <f t="shared" si="20"/>
        <v>2.9884023690141405E-2</v>
      </c>
      <c r="V1035" s="28">
        <v>86.718846562751509</v>
      </c>
    </row>
    <row r="1036" spans="1:22" ht="14.25">
      <c r="A1036" s="40" t="s">
        <v>2466</v>
      </c>
      <c r="B1036" s="41">
        <v>9</v>
      </c>
      <c r="C1036" s="42">
        <v>2624</v>
      </c>
      <c r="D1036" s="27">
        <v>403</v>
      </c>
      <c r="E1036" s="27">
        <v>2430</v>
      </c>
      <c r="F1036" s="27">
        <v>270</v>
      </c>
      <c r="G1036" s="27">
        <v>67</v>
      </c>
      <c r="H1036" s="27">
        <v>403</v>
      </c>
      <c r="I1036" s="27">
        <v>81</v>
      </c>
      <c r="J1036" s="27" t="s">
        <v>316</v>
      </c>
      <c r="K1036" s="27">
        <v>203</v>
      </c>
      <c r="L1036" s="3" t="str">
        <f t="shared" si="0"/>
        <v>BBB</v>
      </c>
      <c r="M1036" s="3" t="str">
        <f t="shared" si="1"/>
        <v>B</v>
      </c>
      <c r="N1036" s="3" t="str">
        <f t="shared" si="17"/>
        <v>B</v>
      </c>
      <c r="O1036" s="3" t="str">
        <f t="shared" si="19"/>
        <v>B</v>
      </c>
      <c r="Q1036" s="28">
        <f t="shared" si="18"/>
        <v>1.778295483447993E-2</v>
      </c>
      <c r="R1036" s="28">
        <v>89.92572566688284</v>
      </c>
      <c r="S1036" s="28">
        <f t="shared" si="2"/>
        <v>2.3421641596835477E-2</v>
      </c>
      <c r="T1036" s="28">
        <v>88.713371154947438</v>
      </c>
      <c r="U1036" s="28">
        <f t="shared" si="20"/>
        <v>2.9047271026817447E-2</v>
      </c>
      <c r="V1036" s="28">
        <v>87.781510491563424</v>
      </c>
    </row>
    <row r="1037" spans="1:22" ht="14.25">
      <c r="A1037" s="40" t="s">
        <v>2467</v>
      </c>
      <c r="B1037" s="41">
        <v>9</v>
      </c>
      <c r="C1037" s="42">
        <v>4047</v>
      </c>
      <c r="D1037" s="27">
        <v>450</v>
      </c>
      <c r="E1037" s="27">
        <v>2402</v>
      </c>
      <c r="F1037" s="27">
        <v>267</v>
      </c>
      <c r="G1037" s="27">
        <v>59</v>
      </c>
      <c r="H1037" s="27">
        <v>644</v>
      </c>
      <c r="I1037" s="27">
        <v>150</v>
      </c>
      <c r="J1037" s="27" t="s">
        <v>316</v>
      </c>
      <c r="K1037" s="27" t="s">
        <v>316</v>
      </c>
      <c r="L1037" s="3" t="str">
        <f t="shared" si="0"/>
        <v>BBB</v>
      </c>
      <c r="M1037" s="3" t="str">
        <f t="shared" si="1"/>
        <v>B</v>
      </c>
      <c r="N1037" s="3" t="str">
        <f t="shared" si="17"/>
        <v>B</v>
      </c>
      <c r="O1037" s="3" t="str">
        <f t="shared" si="19"/>
        <v>B</v>
      </c>
      <c r="Q1037" s="28">
        <f t="shared" si="18"/>
        <v>2.7426683771013823E-2</v>
      </c>
      <c r="R1037" s="28">
        <v>85.496285741180884</v>
      </c>
      <c r="S1037" s="28">
        <f t="shared" si="2"/>
        <v>2.3421641596835477E-2</v>
      </c>
      <c r="T1037" s="28">
        <v>88.572841305366396</v>
      </c>
      <c r="U1037" s="28">
        <f t="shared" si="20"/>
        <v>2.8712569961487862E-2</v>
      </c>
      <c r="V1037" s="28">
        <v>88.273353707065255</v>
      </c>
    </row>
    <row r="1038" spans="1:22" ht="14.25">
      <c r="A1038" s="40" t="s">
        <v>2468</v>
      </c>
      <c r="B1038" s="41">
        <v>9</v>
      </c>
      <c r="C1038" s="42">
        <v>2777</v>
      </c>
      <c r="D1038" s="27">
        <v>209</v>
      </c>
      <c r="E1038" s="27">
        <v>2282</v>
      </c>
      <c r="F1038" s="27">
        <v>142</v>
      </c>
      <c r="G1038" s="27">
        <v>46</v>
      </c>
      <c r="H1038" s="27">
        <v>453</v>
      </c>
      <c r="I1038" s="27">
        <v>103</v>
      </c>
      <c r="J1038" s="27">
        <v>42</v>
      </c>
      <c r="K1038" s="27" t="s">
        <v>316</v>
      </c>
      <c r="L1038" s="3" t="str">
        <f t="shared" si="0"/>
        <v>BBB</v>
      </c>
      <c r="M1038" s="3" t="str">
        <f t="shared" si="1"/>
        <v>B</v>
      </c>
      <c r="N1038" s="3" t="str">
        <f t="shared" si="17"/>
        <v>B</v>
      </c>
      <c r="O1038" s="3" t="str">
        <f t="shared" si="19"/>
        <v>B</v>
      </c>
      <c r="Q1038" s="28">
        <f t="shared" si="18"/>
        <v>1.8819842063776966E-2</v>
      </c>
      <c r="R1038" s="28">
        <v>87.911175767091549</v>
      </c>
      <c r="S1038" s="28">
        <f t="shared" si="2"/>
        <v>2.3421641596835477E-2</v>
      </c>
      <c r="T1038" s="28">
        <v>88.643106230156917</v>
      </c>
      <c r="U1038" s="28">
        <f t="shared" si="20"/>
        <v>2.7278136824361074E-2</v>
      </c>
      <c r="V1038" s="28">
        <v>89.176939000969867</v>
      </c>
    </row>
    <row r="1039" spans="1:22" ht="14.25">
      <c r="A1039" s="40" t="s">
        <v>2469</v>
      </c>
      <c r="B1039" s="41">
        <v>9</v>
      </c>
      <c r="C1039" s="42">
        <v>4904</v>
      </c>
      <c r="D1039" s="27">
        <v>545</v>
      </c>
      <c r="E1039" s="27">
        <v>2276</v>
      </c>
      <c r="F1039" s="27">
        <v>253</v>
      </c>
      <c r="G1039" s="27">
        <v>46</v>
      </c>
      <c r="H1039" s="27" t="s">
        <v>374</v>
      </c>
      <c r="I1039" s="27">
        <v>321</v>
      </c>
      <c r="J1039" s="27" t="s">
        <v>316</v>
      </c>
      <c r="K1039" s="27">
        <v>22</v>
      </c>
      <c r="L1039" s="3" t="str">
        <f t="shared" si="0"/>
        <v>BBB</v>
      </c>
      <c r="M1039" s="3" t="str">
        <f t="shared" si="1"/>
        <v>B</v>
      </c>
      <c r="N1039" s="3" t="str">
        <f t="shared" si="17"/>
        <v>B</v>
      </c>
      <c r="O1039" s="3" t="str">
        <f t="shared" si="19"/>
        <v>B</v>
      </c>
      <c r="Q1039" s="28">
        <f t="shared" si="18"/>
        <v>3.3234607663220117E-2</v>
      </c>
      <c r="R1039" s="28">
        <v>82.725404543585626</v>
      </c>
      <c r="S1039" s="28">
        <f t="shared" si="2"/>
        <v>2.3421641596835477E-2</v>
      </c>
      <c r="T1039" s="28">
        <v>88.432311455785353</v>
      </c>
      <c r="U1039" s="28">
        <f t="shared" si="20"/>
        <v>2.7206415167504733E-2</v>
      </c>
      <c r="V1039" s="28">
        <v>89.585597048127823</v>
      </c>
    </row>
    <row r="1040" spans="1:22" ht="14.25">
      <c r="A1040" s="40" t="s">
        <v>2470</v>
      </c>
      <c r="B1040" s="41">
        <v>9</v>
      </c>
      <c r="C1040" s="42">
        <v>2825</v>
      </c>
      <c r="D1040" s="27">
        <v>225</v>
      </c>
      <c r="E1040" s="27">
        <v>2270</v>
      </c>
      <c r="F1040" s="27">
        <v>141</v>
      </c>
      <c r="G1040" s="27">
        <v>45</v>
      </c>
      <c r="H1040" s="27">
        <v>517</v>
      </c>
      <c r="I1040" s="27">
        <v>100</v>
      </c>
      <c r="J1040" s="27">
        <v>20</v>
      </c>
      <c r="K1040" s="27" t="s">
        <v>316</v>
      </c>
      <c r="L1040" s="3" t="str">
        <f t="shared" si="0"/>
        <v>BBB</v>
      </c>
      <c r="M1040" s="3" t="str">
        <f t="shared" si="1"/>
        <v>B</v>
      </c>
      <c r="N1040" s="3" t="str">
        <f t="shared" si="17"/>
        <v>B</v>
      </c>
      <c r="O1040" s="3" t="str">
        <f t="shared" si="19"/>
        <v>B</v>
      </c>
      <c r="Q1040" s="28">
        <f t="shared" si="18"/>
        <v>1.9145140018066234E-2</v>
      </c>
      <c r="R1040" s="28">
        <v>87.550854066390485</v>
      </c>
      <c r="S1040" s="28">
        <f t="shared" si="2"/>
        <v>2.3421641596835477E-2</v>
      </c>
      <c r="T1040" s="28">
        <v>88.619684588560077</v>
      </c>
      <c r="U1040" s="28">
        <f t="shared" si="20"/>
        <v>2.7134693510648393E-2</v>
      </c>
      <c r="V1040" s="28">
        <v>89.748668188600178</v>
      </c>
    </row>
    <row r="1041" spans="1:22" ht="14.25">
      <c r="A1041" s="40" t="s">
        <v>2471</v>
      </c>
      <c r="B1041" s="41">
        <v>8</v>
      </c>
      <c r="C1041" s="42">
        <v>2694</v>
      </c>
      <c r="D1041" s="27">
        <v>227</v>
      </c>
      <c r="E1041" s="27">
        <v>2829</v>
      </c>
      <c r="F1041" s="27">
        <v>229</v>
      </c>
      <c r="G1041" s="27">
        <v>68</v>
      </c>
      <c r="H1041" s="27">
        <v>566</v>
      </c>
      <c r="I1041" s="27">
        <v>150</v>
      </c>
      <c r="J1041" s="27" t="s">
        <v>316</v>
      </c>
      <c r="K1041" s="27" t="s">
        <v>316</v>
      </c>
      <c r="L1041" s="3" t="str">
        <f t="shared" si="0"/>
        <v>BBB</v>
      </c>
      <c r="M1041" s="3" t="str">
        <f t="shared" si="1"/>
        <v>B</v>
      </c>
      <c r="N1041" s="3" t="str">
        <f t="shared" si="17"/>
        <v>B</v>
      </c>
      <c r="O1041" s="3" t="str">
        <f t="shared" si="19"/>
        <v>B</v>
      </c>
      <c r="Q1041" s="28">
        <f t="shared" si="18"/>
        <v>1.8257347684485111E-2</v>
      </c>
      <c r="R1041" s="28">
        <v>89.006860601626343</v>
      </c>
      <c r="S1041" s="28">
        <f t="shared" si="2"/>
        <v>2.0819236974964867E-2</v>
      </c>
      <c r="T1041" s="28">
        <v>89.330141050330639</v>
      </c>
      <c r="U1041" s="28">
        <f t="shared" si="20"/>
        <v>3.3816761207764015E-2</v>
      </c>
      <c r="V1041" s="28">
        <v>81.424102827817549</v>
      </c>
    </row>
    <row r="1042" spans="1:22" ht="14.25">
      <c r="A1042" s="40" t="s">
        <v>2472</v>
      </c>
      <c r="B1042" s="41">
        <v>8</v>
      </c>
      <c r="C1042" s="42">
        <v>2673</v>
      </c>
      <c r="D1042" s="27">
        <v>459</v>
      </c>
      <c r="E1042" s="27">
        <v>2621</v>
      </c>
      <c r="F1042" s="27">
        <v>201</v>
      </c>
      <c r="G1042" s="27">
        <v>44</v>
      </c>
      <c r="H1042" s="27">
        <v>731</v>
      </c>
      <c r="I1042" s="27">
        <v>234</v>
      </c>
      <c r="J1042" s="27" t="s">
        <v>316</v>
      </c>
      <c r="K1042" s="27">
        <v>22</v>
      </c>
      <c r="L1042" s="3" t="str">
        <f t="shared" si="0"/>
        <v>BBB</v>
      </c>
      <c r="M1042" s="3" t="str">
        <f t="shared" si="1"/>
        <v>B</v>
      </c>
      <c r="N1042" s="3" t="str">
        <f t="shared" si="17"/>
        <v>B</v>
      </c>
      <c r="O1042" s="3" t="str">
        <f t="shared" si="19"/>
        <v>B</v>
      </c>
      <c r="Q1042" s="28">
        <f t="shared" si="18"/>
        <v>1.8115029829483556E-2</v>
      </c>
      <c r="R1042" s="28">
        <v>89.279487395483628</v>
      </c>
      <c r="S1042" s="28">
        <f t="shared" si="2"/>
        <v>2.0819236974964867E-2</v>
      </c>
      <c r="T1042" s="28">
        <v>89.350960287305597</v>
      </c>
      <c r="U1042" s="28">
        <f t="shared" si="20"/>
        <v>3.1330410436744248E-2</v>
      </c>
      <c r="V1042" s="28">
        <v>85.166240042344427</v>
      </c>
    </row>
    <row r="1043" spans="1:22" ht="14.25">
      <c r="A1043" s="40" t="s">
        <v>2473</v>
      </c>
      <c r="B1043" s="41">
        <v>8</v>
      </c>
      <c r="C1043" s="42">
        <v>4949</v>
      </c>
      <c r="D1043" s="27">
        <v>629</v>
      </c>
      <c r="E1043" s="27">
        <v>2579</v>
      </c>
      <c r="F1043" s="27">
        <v>197</v>
      </c>
      <c r="G1043" s="27">
        <v>32</v>
      </c>
      <c r="H1043" s="27" t="s">
        <v>624</v>
      </c>
      <c r="I1043" s="27">
        <v>320</v>
      </c>
      <c r="J1043" s="27">
        <v>2</v>
      </c>
      <c r="K1043" s="27" t="s">
        <v>316</v>
      </c>
      <c r="L1043" s="3" t="str">
        <f t="shared" si="0"/>
        <v>BBB</v>
      </c>
      <c r="M1043" s="3" t="str">
        <f t="shared" si="1"/>
        <v>B</v>
      </c>
      <c r="N1043" s="3" t="str">
        <f t="shared" si="17"/>
        <v>B</v>
      </c>
      <c r="O1043" s="3" t="str">
        <f t="shared" si="19"/>
        <v>B</v>
      </c>
      <c r="Q1043" s="28">
        <f t="shared" si="18"/>
        <v>3.3539574495366299E-2</v>
      </c>
      <c r="R1043" s="28">
        <v>82.492010038423786</v>
      </c>
      <c r="S1043" s="28">
        <f t="shared" si="2"/>
        <v>2.0819236974964867E-2</v>
      </c>
      <c r="T1043" s="28">
        <v>89.121948680581056</v>
      </c>
      <c r="U1043" s="28">
        <f t="shared" si="20"/>
        <v>3.0828358838749872E-2</v>
      </c>
      <c r="V1043" s="28">
        <v>85.538487395038302</v>
      </c>
    </row>
    <row r="1044" spans="1:22" ht="14.25">
      <c r="A1044" s="40" t="s">
        <v>2474</v>
      </c>
      <c r="B1044" s="41">
        <v>8</v>
      </c>
      <c r="C1044" s="42">
        <v>4276</v>
      </c>
      <c r="D1044" s="27">
        <v>523</v>
      </c>
      <c r="E1044" s="27">
        <v>2555</v>
      </c>
      <c r="F1044" s="27">
        <v>319</v>
      </c>
      <c r="G1044" s="27">
        <v>61</v>
      </c>
      <c r="H1044" s="27">
        <v>702</v>
      </c>
      <c r="I1044" s="27">
        <v>186</v>
      </c>
      <c r="J1044" s="27" t="s">
        <v>316</v>
      </c>
      <c r="K1044" s="27" t="s">
        <v>316</v>
      </c>
      <c r="L1044" s="3" t="str">
        <f t="shared" si="0"/>
        <v>BBB</v>
      </c>
      <c r="M1044" s="3" t="str">
        <f t="shared" si="1"/>
        <v>B</v>
      </c>
      <c r="N1044" s="3" t="str">
        <f t="shared" si="17"/>
        <v>B</v>
      </c>
      <c r="O1044" s="3" t="str">
        <f t="shared" si="19"/>
        <v>B</v>
      </c>
      <c r="Q1044" s="28">
        <f t="shared" si="18"/>
        <v>2.8978626094602201E-2</v>
      </c>
      <c r="R1044" s="28">
        <v>84.529005497061036</v>
      </c>
      <c r="S1044" s="28">
        <f t="shared" si="2"/>
        <v>2.0819236974964867E-2</v>
      </c>
      <c r="T1044" s="28">
        <v>89.184406391505931</v>
      </c>
      <c r="U1044" s="28">
        <f t="shared" si="20"/>
        <v>3.0541472211324514E-2</v>
      </c>
      <c r="V1044" s="28">
        <v>85.753138360399859</v>
      </c>
    </row>
    <row r="1045" spans="1:22" ht="14.25">
      <c r="A1045" s="40" t="s">
        <v>2475</v>
      </c>
      <c r="B1045" s="41">
        <v>8</v>
      </c>
      <c r="C1045" s="42">
        <v>2742</v>
      </c>
      <c r="D1045" s="27">
        <v>468</v>
      </c>
      <c r="E1045" s="27">
        <v>2462</v>
      </c>
      <c r="F1045" s="27">
        <v>183</v>
      </c>
      <c r="G1045" s="27">
        <v>39</v>
      </c>
      <c r="H1045" s="27">
        <v>964</v>
      </c>
      <c r="I1045" s="27">
        <v>308</v>
      </c>
      <c r="J1045" s="27" t="s">
        <v>316</v>
      </c>
      <c r="K1045" s="27" t="s">
        <v>316</v>
      </c>
      <c r="L1045" s="3" t="str">
        <f t="shared" si="0"/>
        <v>BBB</v>
      </c>
      <c r="M1045" s="3" t="str">
        <f t="shared" si="1"/>
        <v>B</v>
      </c>
      <c r="N1045" s="3" t="str">
        <f t="shared" si="17"/>
        <v>B</v>
      </c>
      <c r="O1045" s="3" t="str">
        <f t="shared" si="19"/>
        <v>B</v>
      </c>
      <c r="Q1045" s="28">
        <f t="shared" si="18"/>
        <v>1.8582645638774379E-2</v>
      </c>
      <c r="R1045" s="28">
        <v>88.453664322194584</v>
      </c>
      <c r="S1045" s="28">
        <f t="shared" si="2"/>
        <v>2.0819236974964867E-2</v>
      </c>
      <c r="T1045" s="28">
        <v>89.30932181335568</v>
      </c>
      <c r="U1045" s="28">
        <f t="shared" si="20"/>
        <v>2.9429786530051256E-2</v>
      </c>
      <c r="V1045" s="28">
        <v>87.40087170501738</v>
      </c>
    </row>
    <row r="1046" spans="1:22" ht="14.25">
      <c r="A1046" s="40" t="s">
        <v>2476</v>
      </c>
      <c r="B1046" s="41">
        <v>8</v>
      </c>
      <c r="C1046" s="42">
        <v>4222</v>
      </c>
      <c r="D1046" s="27">
        <v>524</v>
      </c>
      <c r="E1046" s="27">
        <v>2280</v>
      </c>
      <c r="F1046" s="27">
        <v>285</v>
      </c>
      <c r="G1046" s="27">
        <v>55</v>
      </c>
      <c r="H1046" s="27">
        <v>802</v>
      </c>
      <c r="I1046" s="27">
        <v>257</v>
      </c>
      <c r="J1046" s="27">
        <v>3</v>
      </c>
      <c r="K1046" s="27" t="s">
        <v>316</v>
      </c>
      <c r="L1046" s="3" t="str">
        <f t="shared" si="0"/>
        <v>BBB</v>
      </c>
      <c r="M1046" s="3" t="str">
        <f t="shared" si="1"/>
        <v>B</v>
      </c>
      <c r="N1046" s="3" t="str">
        <f t="shared" si="17"/>
        <v>B</v>
      </c>
      <c r="O1046" s="3" t="str">
        <f t="shared" si="19"/>
        <v>B</v>
      </c>
      <c r="Q1046" s="28">
        <f t="shared" si="18"/>
        <v>2.8612665896026776E-2</v>
      </c>
      <c r="R1046" s="28">
        <v>85.13332777164193</v>
      </c>
      <c r="S1046" s="28">
        <f t="shared" si="2"/>
        <v>2.0819236974964867E-2</v>
      </c>
      <c r="T1046" s="28">
        <v>89.226044865455847</v>
      </c>
      <c r="U1046" s="28">
        <f t="shared" si="20"/>
        <v>2.7254229605408964E-2</v>
      </c>
      <c r="V1046" s="28">
        <v>89.367826190693023</v>
      </c>
    </row>
    <row r="1047" spans="1:22" ht="14.25">
      <c r="A1047" s="40" t="s">
        <v>2477</v>
      </c>
      <c r="B1047" s="41">
        <v>7</v>
      </c>
      <c r="C1047" s="42">
        <v>4910</v>
      </c>
      <c r="D1047" s="27">
        <v>702</v>
      </c>
      <c r="E1047" s="27">
        <v>2880</v>
      </c>
      <c r="F1047" s="27">
        <v>411</v>
      </c>
      <c r="G1047" s="27">
        <v>59</v>
      </c>
      <c r="H1047" s="27">
        <v>620</v>
      </c>
      <c r="I1047" s="27">
        <v>179</v>
      </c>
      <c r="J1047" s="27" t="s">
        <v>316</v>
      </c>
      <c r="K1047" s="27">
        <v>4</v>
      </c>
      <c r="L1047" s="3" t="str">
        <f t="shared" si="0"/>
        <v>BBB</v>
      </c>
      <c r="M1047" s="3" t="str">
        <f t="shared" si="1"/>
        <v>B</v>
      </c>
      <c r="N1047" s="3" t="str">
        <f t="shared" si="17"/>
        <v>B</v>
      </c>
      <c r="O1047" s="3" t="str">
        <f t="shared" si="19"/>
        <v>B</v>
      </c>
      <c r="Q1047" s="28">
        <f t="shared" si="18"/>
        <v>3.3275269907506275E-2</v>
      </c>
      <c r="R1047" s="28">
        <v>82.692169935922408</v>
      </c>
      <c r="S1047" s="28">
        <f t="shared" si="2"/>
        <v>1.8216832353094257E-2</v>
      </c>
      <c r="T1047" s="28">
        <v>89.775152240670394</v>
      </c>
      <c r="U1047" s="28">
        <f t="shared" si="20"/>
        <v>3.4426395291042897E-2</v>
      </c>
      <c r="V1047" s="28">
        <v>80.808420218143795</v>
      </c>
    </row>
    <row r="1048" spans="1:22" ht="14.25">
      <c r="A1048" s="40" t="s">
        <v>2478</v>
      </c>
      <c r="B1048" s="41">
        <v>7</v>
      </c>
      <c r="C1048" s="42">
        <v>5245</v>
      </c>
      <c r="D1048" s="27">
        <v>749</v>
      </c>
      <c r="E1048" s="27">
        <v>2865</v>
      </c>
      <c r="F1048" s="27">
        <v>409</v>
      </c>
      <c r="G1048" s="27">
        <v>55</v>
      </c>
      <c r="H1048" s="27">
        <v>988</v>
      </c>
      <c r="I1048" s="27">
        <v>320</v>
      </c>
      <c r="J1048" s="27" t="s">
        <v>316</v>
      </c>
      <c r="K1048" s="27">
        <v>8</v>
      </c>
      <c r="L1048" s="3" t="str">
        <f t="shared" si="0"/>
        <v>BBB</v>
      </c>
      <c r="M1048" s="3" t="str">
        <f t="shared" si="1"/>
        <v>B</v>
      </c>
      <c r="N1048" s="3" t="str">
        <f t="shared" si="17"/>
        <v>B</v>
      </c>
      <c r="O1048" s="3" t="str">
        <f t="shared" si="19"/>
        <v>B</v>
      </c>
      <c r="Q1048" s="28">
        <f t="shared" si="18"/>
        <v>3.5545578546816781E-2</v>
      </c>
      <c r="R1048" s="28">
        <v>82.011524628816403</v>
      </c>
      <c r="S1048" s="28">
        <f t="shared" si="2"/>
        <v>1.8216832353094257E-2</v>
      </c>
      <c r="T1048" s="28">
        <v>89.738718575964214</v>
      </c>
      <c r="U1048" s="28">
        <f t="shared" si="20"/>
        <v>3.4247091148902051E-2</v>
      </c>
      <c r="V1048" s="28">
        <v>81.151871325609861</v>
      </c>
    </row>
    <row r="1049" spans="1:22" ht="14.25">
      <c r="A1049" s="40" t="s">
        <v>2479</v>
      </c>
      <c r="B1049" s="41">
        <v>7</v>
      </c>
      <c r="C1049" s="42">
        <v>5685</v>
      </c>
      <c r="D1049" s="27">
        <v>822</v>
      </c>
      <c r="E1049" s="27">
        <v>2823</v>
      </c>
      <c r="F1049" s="27">
        <v>405</v>
      </c>
      <c r="G1049" s="27">
        <v>50</v>
      </c>
      <c r="H1049" s="27" t="s">
        <v>2480</v>
      </c>
      <c r="I1049" s="27">
        <v>387</v>
      </c>
      <c r="J1049" s="27" t="s">
        <v>316</v>
      </c>
      <c r="K1049" s="27">
        <v>2</v>
      </c>
      <c r="L1049" s="3" t="str">
        <f t="shared" si="0"/>
        <v>BBB</v>
      </c>
      <c r="M1049" s="3" t="str">
        <f t="shared" si="1"/>
        <v>B</v>
      </c>
      <c r="N1049" s="3" t="str">
        <f t="shared" si="17"/>
        <v>B</v>
      </c>
      <c r="O1049" s="3" t="str">
        <f t="shared" si="19"/>
        <v>B</v>
      </c>
      <c r="Q1049" s="28">
        <f t="shared" si="18"/>
        <v>3.8527476461135059E-2</v>
      </c>
      <c r="R1049" s="28">
        <v>80.831885813912066</v>
      </c>
      <c r="S1049" s="28">
        <f t="shared" si="2"/>
        <v>1.8216832353094257E-2</v>
      </c>
      <c r="T1049" s="28">
        <v>89.720501743611123</v>
      </c>
      <c r="U1049" s="28">
        <f t="shared" si="20"/>
        <v>3.3745039550907678E-2</v>
      </c>
      <c r="V1049" s="28">
        <v>81.72808311679367</v>
      </c>
    </row>
    <row r="1050" spans="1:22" ht="14.25">
      <c r="A1050" s="40" t="s">
        <v>2481</v>
      </c>
      <c r="B1050" s="41">
        <v>7</v>
      </c>
      <c r="C1050" s="42">
        <v>4008</v>
      </c>
      <c r="D1050" s="27">
        <v>573</v>
      </c>
      <c r="E1050" s="27">
        <v>2747</v>
      </c>
      <c r="F1050" s="27">
        <v>250</v>
      </c>
      <c r="G1050" s="27">
        <v>44</v>
      </c>
      <c r="H1050" s="27">
        <v>955</v>
      </c>
      <c r="I1050" s="27">
        <v>309</v>
      </c>
      <c r="J1050" s="27" t="s">
        <v>316</v>
      </c>
      <c r="K1050" s="27" t="s">
        <v>316</v>
      </c>
      <c r="L1050" s="3" t="str">
        <f t="shared" si="0"/>
        <v>BBB</v>
      </c>
      <c r="M1050" s="3" t="str">
        <f t="shared" si="1"/>
        <v>B</v>
      </c>
      <c r="N1050" s="3" t="str">
        <f t="shared" si="17"/>
        <v>B</v>
      </c>
      <c r="O1050" s="3" t="str">
        <f t="shared" si="19"/>
        <v>B</v>
      </c>
      <c r="Q1050" s="28">
        <f t="shared" si="18"/>
        <v>2.7162379183153798E-2</v>
      </c>
      <c r="R1050" s="28">
        <v>85.63252459066166</v>
      </c>
      <c r="S1050" s="28">
        <f t="shared" si="2"/>
        <v>1.8216832353094257E-2</v>
      </c>
      <c r="T1050" s="28">
        <v>89.957320564201297</v>
      </c>
      <c r="U1050" s="28">
        <f t="shared" si="20"/>
        <v>3.2836565230727373E-2</v>
      </c>
      <c r="V1050" s="28">
        <v>82.993253143739523</v>
      </c>
    </row>
    <row r="1051" spans="1:22" ht="14.25">
      <c r="A1051" s="40" t="s">
        <v>2482</v>
      </c>
      <c r="B1051" s="41">
        <v>7</v>
      </c>
      <c r="C1051" s="42">
        <v>4410</v>
      </c>
      <c r="D1051" s="27">
        <v>630</v>
      </c>
      <c r="E1051" s="27">
        <v>2725</v>
      </c>
      <c r="F1051" s="27">
        <v>245</v>
      </c>
      <c r="G1051" s="27">
        <v>39</v>
      </c>
      <c r="H1051" s="27">
        <v>781</v>
      </c>
      <c r="I1051" s="27">
        <v>150</v>
      </c>
      <c r="J1051" s="27">
        <v>2</v>
      </c>
      <c r="K1051" s="27" t="s">
        <v>316</v>
      </c>
      <c r="L1051" s="3" t="str">
        <f t="shared" si="0"/>
        <v>BBB</v>
      </c>
      <c r="M1051" s="3" t="str">
        <f t="shared" si="1"/>
        <v>B</v>
      </c>
      <c r="N1051" s="3" t="str">
        <f t="shared" si="17"/>
        <v>B</v>
      </c>
      <c r="O1051" s="3" t="str">
        <f t="shared" si="19"/>
        <v>B</v>
      </c>
      <c r="Q1051" s="28">
        <f t="shared" si="18"/>
        <v>2.9886749550326403E-2</v>
      </c>
      <c r="R1051" s="28">
        <v>84.2384059912293</v>
      </c>
      <c r="S1051" s="28">
        <f t="shared" si="2"/>
        <v>1.8216832353094257E-2</v>
      </c>
      <c r="T1051" s="28">
        <v>89.866236402435845</v>
      </c>
      <c r="U1051" s="28">
        <f t="shared" si="20"/>
        <v>3.2573585822254135E-2</v>
      </c>
      <c r="V1051" s="28">
        <v>83.319718172140099</v>
      </c>
    </row>
    <row r="1052" spans="1:22" ht="14.25">
      <c r="A1052" s="40" t="s">
        <v>2483</v>
      </c>
      <c r="B1052" s="41">
        <v>7</v>
      </c>
      <c r="C1052" s="42">
        <v>2825</v>
      </c>
      <c r="D1052" s="27">
        <v>403</v>
      </c>
      <c r="E1052" s="27">
        <v>2579</v>
      </c>
      <c r="F1052" s="27">
        <v>226</v>
      </c>
      <c r="G1052" s="27">
        <v>56</v>
      </c>
      <c r="H1052" s="27">
        <v>472</v>
      </c>
      <c r="I1052" s="27">
        <v>110</v>
      </c>
      <c r="J1052" s="27" t="s">
        <v>316</v>
      </c>
      <c r="K1052" s="27">
        <v>4</v>
      </c>
      <c r="L1052" s="3" t="str">
        <f t="shared" si="0"/>
        <v>BBB</v>
      </c>
      <c r="M1052" s="3" t="str">
        <f t="shared" si="1"/>
        <v>B</v>
      </c>
      <c r="N1052" s="3" t="str">
        <f t="shared" si="17"/>
        <v>B</v>
      </c>
      <c r="O1052" s="3" t="str">
        <f t="shared" si="19"/>
        <v>B</v>
      </c>
      <c r="Q1052" s="28">
        <f t="shared" si="18"/>
        <v>1.9145140018066234E-2</v>
      </c>
      <c r="R1052" s="28">
        <v>87.569999206408554</v>
      </c>
      <c r="S1052" s="28">
        <f t="shared" si="2"/>
        <v>1.8216832353094257E-2</v>
      </c>
      <c r="T1052" s="28">
        <v>89.975537396554387</v>
      </c>
      <c r="U1052" s="28">
        <f t="shared" si="20"/>
        <v>3.0828358838749872E-2</v>
      </c>
      <c r="V1052" s="28">
        <v>85.569315753877049</v>
      </c>
    </row>
    <row r="1053" spans="1:22" ht="14.25">
      <c r="A1053" s="40" t="s">
        <v>2484</v>
      </c>
      <c r="B1053" s="41">
        <v>7</v>
      </c>
      <c r="C1053" s="42">
        <v>2758</v>
      </c>
      <c r="D1053" s="27">
        <v>252</v>
      </c>
      <c r="E1053" s="27">
        <v>2529</v>
      </c>
      <c r="F1053" s="27">
        <v>220</v>
      </c>
      <c r="G1053" s="27">
        <v>88</v>
      </c>
      <c r="H1053" s="27">
        <v>449</v>
      </c>
      <c r="I1053" s="27">
        <v>125</v>
      </c>
      <c r="J1053" s="27" t="s">
        <v>316</v>
      </c>
      <c r="K1053" s="27" t="s">
        <v>316</v>
      </c>
      <c r="L1053" s="3" t="str">
        <f t="shared" si="0"/>
        <v>BBB</v>
      </c>
      <c r="M1053" s="3" t="str">
        <f t="shared" si="1"/>
        <v>B</v>
      </c>
      <c r="N1053" s="3" t="str">
        <f t="shared" si="17"/>
        <v>B</v>
      </c>
      <c r="O1053" s="3" t="str">
        <f t="shared" si="19"/>
        <v>B</v>
      </c>
      <c r="Q1053" s="28">
        <f t="shared" si="18"/>
        <v>1.8691078290204131E-2</v>
      </c>
      <c r="R1053" s="28">
        <v>88.211236021760513</v>
      </c>
      <c r="S1053" s="28">
        <f t="shared" si="2"/>
        <v>1.8216832353094257E-2</v>
      </c>
      <c r="T1053" s="28">
        <v>89.993754228907477</v>
      </c>
      <c r="U1053" s="28">
        <f t="shared" si="20"/>
        <v>3.0230678364947042E-2</v>
      </c>
      <c r="V1053" s="28">
        <v>85.996250869923898</v>
      </c>
    </row>
    <row r="1054" spans="1:22" ht="14.25">
      <c r="A1054" s="40" t="s">
        <v>2485</v>
      </c>
      <c r="B1054" s="41">
        <v>7</v>
      </c>
      <c r="C1054" s="42">
        <v>4593</v>
      </c>
      <c r="D1054" s="27">
        <v>656</v>
      </c>
      <c r="E1054" s="27">
        <v>2528</v>
      </c>
      <c r="F1054" s="27">
        <v>360</v>
      </c>
      <c r="G1054" s="27">
        <v>55</v>
      </c>
      <c r="H1054" s="27">
        <v>842</v>
      </c>
      <c r="I1054" s="27">
        <v>225</v>
      </c>
      <c r="J1054" s="27">
        <v>2</v>
      </c>
      <c r="K1054" s="27" t="s">
        <v>316</v>
      </c>
      <c r="L1054" s="3" t="str">
        <f t="shared" si="0"/>
        <v>BBB</v>
      </c>
      <c r="M1054" s="3" t="str">
        <f t="shared" si="1"/>
        <v>B</v>
      </c>
      <c r="N1054" s="3" t="str">
        <f t="shared" si="17"/>
        <v>B</v>
      </c>
      <c r="O1054" s="3" t="str">
        <f t="shared" si="19"/>
        <v>B</v>
      </c>
      <c r="Q1054" s="28">
        <f t="shared" si="18"/>
        <v>3.1126948001054235E-2</v>
      </c>
      <c r="R1054" s="28">
        <v>83.752370185276845</v>
      </c>
      <c r="S1054" s="28">
        <f t="shared" si="2"/>
        <v>1.8216832353094257E-2</v>
      </c>
      <c r="T1054" s="28">
        <v>89.829802737729665</v>
      </c>
      <c r="U1054" s="28">
        <f t="shared" si="20"/>
        <v>3.021872475547099E-2</v>
      </c>
      <c r="V1054" s="28">
        <v>86.056688319434841</v>
      </c>
    </row>
    <row r="1055" spans="1:22" ht="14.25">
      <c r="A1055" s="40" t="s">
        <v>2486</v>
      </c>
      <c r="B1055" s="41">
        <v>7</v>
      </c>
      <c r="C1055" s="42">
        <v>4051</v>
      </c>
      <c r="D1055" s="27">
        <v>579</v>
      </c>
      <c r="E1055" s="27">
        <v>2463</v>
      </c>
      <c r="F1055" s="27">
        <v>352</v>
      </c>
      <c r="G1055" s="27">
        <v>61</v>
      </c>
      <c r="H1055" s="27">
        <v>649</v>
      </c>
      <c r="I1055" s="27">
        <v>152</v>
      </c>
      <c r="J1055" s="27" t="s">
        <v>316</v>
      </c>
      <c r="K1055" s="27">
        <v>5</v>
      </c>
      <c r="L1055" s="3" t="str">
        <f t="shared" si="0"/>
        <v>BBB</v>
      </c>
      <c r="M1055" s="3" t="str">
        <f t="shared" si="1"/>
        <v>B</v>
      </c>
      <c r="N1055" s="3" t="str">
        <f t="shared" si="17"/>
        <v>B</v>
      </c>
      <c r="O1055" s="3" t="str">
        <f t="shared" si="19"/>
        <v>B</v>
      </c>
      <c r="Q1055" s="28">
        <f t="shared" si="18"/>
        <v>2.7453791933871263E-2</v>
      </c>
      <c r="R1055" s="28">
        <v>85.468859057409873</v>
      </c>
      <c r="S1055" s="28">
        <f t="shared" si="2"/>
        <v>1.8216832353094257E-2</v>
      </c>
      <c r="T1055" s="28">
        <v>89.939103731848206</v>
      </c>
      <c r="U1055" s="28">
        <f t="shared" si="20"/>
        <v>2.9441740139527314E-2</v>
      </c>
      <c r="V1055" s="28">
        <v>87.371441918487335</v>
      </c>
    </row>
    <row r="1056" spans="1:22" ht="14.25">
      <c r="A1056" s="40" t="s">
        <v>2487</v>
      </c>
      <c r="B1056" s="41">
        <v>7</v>
      </c>
      <c r="C1056" s="42">
        <v>4703</v>
      </c>
      <c r="D1056" s="27">
        <v>673</v>
      </c>
      <c r="E1056" s="27">
        <v>2429</v>
      </c>
      <c r="F1056" s="27">
        <v>347</v>
      </c>
      <c r="G1056" s="27">
        <v>52</v>
      </c>
      <c r="H1056" s="27">
        <v>849</v>
      </c>
      <c r="I1056" s="27">
        <v>230</v>
      </c>
      <c r="J1056" s="27" t="s">
        <v>316</v>
      </c>
      <c r="K1056" s="27">
        <v>20</v>
      </c>
      <c r="L1056" s="3" t="str">
        <f t="shared" si="0"/>
        <v>BBB</v>
      </c>
      <c r="M1056" s="3" t="str">
        <f t="shared" si="1"/>
        <v>B</v>
      </c>
      <c r="N1056" s="3" t="str">
        <f t="shared" si="17"/>
        <v>B</v>
      </c>
      <c r="O1056" s="3" t="str">
        <f t="shared" si="19"/>
        <v>B</v>
      </c>
      <c r="Q1056" s="28">
        <f t="shared" si="18"/>
        <v>3.1872422479633802E-2</v>
      </c>
      <c r="R1056" s="28">
        <v>83.373377737407708</v>
      </c>
      <c r="S1056" s="28">
        <f t="shared" si="2"/>
        <v>1.8216832353094257E-2</v>
      </c>
      <c r="T1056" s="28">
        <v>89.793369073023484</v>
      </c>
      <c r="U1056" s="28">
        <f t="shared" si="20"/>
        <v>2.9035317417341389E-2</v>
      </c>
      <c r="V1056" s="28">
        <v>87.839581126398102</v>
      </c>
    </row>
    <row r="1057" spans="1:22" ht="14.25">
      <c r="A1057" s="40" t="s">
        <v>2488</v>
      </c>
      <c r="B1057" s="41">
        <v>22</v>
      </c>
      <c r="C1057" s="42">
        <v>2928</v>
      </c>
      <c r="D1057" s="27">
        <v>242</v>
      </c>
      <c r="E1057" s="27">
        <v>2222</v>
      </c>
      <c r="F1057" s="27">
        <v>185</v>
      </c>
      <c r="G1057" s="27">
        <v>76</v>
      </c>
      <c r="H1057" s="27">
        <v>354</v>
      </c>
      <c r="I1057" s="27">
        <v>107</v>
      </c>
      <c r="J1057" s="27" t="s">
        <v>316</v>
      </c>
      <c r="K1057" s="27">
        <v>27</v>
      </c>
      <c r="L1057" s="3" t="str">
        <f t="shared" si="0"/>
        <v>BBC</v>
      </c>
      <c r="M1057" s="3" t="str">
        <f t="shared" si="1"/>
        <v>B</v>
      </c>
      <c r="N1057" s="3" t="str">
        <f t="shared" si="17"/>
        <v>B</v>
      </c>
      <c r="O1057" s="3" t="str">
        <f t="shared" si="19"/>
        <v>C</v>
      </c>
      <c r="Q1057" s="28">
        <f t="shared" si="18"/>
        <v>1.9843175211645289E-2</v>
      </c>
      <c r="R1057" s="28">
        <v>86.377999069241255</v>
      </c>
      <c r="S1057" s="28">
        <f t="shared" si="2"/>
        <v>5.7252901681153386E-2</v>
      </c>
      <c r="T1057" s="28">
        <v>85.168896059959351</v>
      </c>
      <c r="U1057" s="28">
        <f t="shared" si="20"/>
        <v>2.6560920255797676E-2</v>
      </c>
      <c r="V1057" s="28">
        <v>92.293711182147405</v>
      </c>
    </row>
    <row r="1058" spans="1:22" ht="14.25">
      <c r="A1058" s="40" t="s">
        <v>2489</v>
      </c>
      <c r="B1058" s="41">
        <v>22</v>
      </c>
      <c r="C1058" s="42">
        <v>5953</v>
      </c>
      <c r="D1058" s="27">
        <v>496</v>
      </c>
      <c r="E1058" s="27">
        <v>2059</v>
      </c>
      <c r="F1058" s="27">
        <v>255</v>
      </c>
      <c r="G1058" s="27">
        <v>51</v>
      </c>
      <c r="H1058" s="27">
        <v>575</v>
      </c>
      <c r="I1058" s="27">
        <v>126</v>
      </c>
      <c r="J1058" s="27">
        <v>25</v>
      </c>
      <c r="K1058" s="27" t="s">
        <v>316</v>
      </c>
      <c r="L1058" s="3" t="str">
        <f t="shared" si="0"/>
        <v>BBC</v>
      </c>
      <c r="M1058" s="3" t="str">
        <f t="shared" si="1"/>
        <v>B</v>
      </c>
      <c r="N1058" s="3" t="str">
        <f t="shared" si="17"/>
        <v>B</v>
      </c>
      <c r="O1058" s="3" t="str">
        <f t="shared" si="19"/>
        <v>C</v>
      </c>
      <c r="Q1058" s="28">
        <f t="shared" si="18"/>
        <v>4.0343723372583469E-2</v>
      </c>
      <c r="R1058" s="28">
        <v>80.202549482054465</v>
      </c>
      <c r="S1058" s="28">
        <f t="shared" si="2"/>
        <v>5.7252901681153386E-2</v>
      </c>
      <c r="T1058" s="28">
        <v>84.310102534742057</v>
      </c>
      <c r="U1058" s="28">
        <f t="shared" si="20"/>
        <v>2.4612481911200457E-2</v>
      </c>
      <c r="V1058" s="28">
        <v>93.67527350456163</v>
      </c>
    </row>
    <row r="1059" spans="1:22" ht="14.25">
      <c r="A1059" s="40" t="s">
        <v>2490</v>
      </c>
      <c r="B1059" s="41">
        <v>20</v>
      </c>
      <c r="C1059" s="42">
        <v>4821</v>
      </c>
      <c r="D1059" s="27">
        <v>482</v>
      </c>
      <c r="E1059" s="27">
        <v>2261</v>
      </c>
      <c r="F1059" s="27">
        <v>316</v>
      </c>
      <c r="G1059" s="27">
        <v>66</v>
      </c>
      <c r="H1059" s="27">
        <v>555</v>
      </c>
      <c r="I1059" s="27">
        <v>178</v>
      </c>
      <c r="J1059" s="27" t="s">
        <v>316</v>
      </c>
      <c r="K1059" s="27" t="s">
        <v>316</v>
      </c>
      <c r="L1059" s="3" t="str">
        <f t="shared" si="0"/>
        <v>BBC</v>
      </c>
      <c r="M1059" s="3" t="str">
        <f t="shared" si="1"/>
        <v>B</v>
      </c>
      <c r="N1059" s="3" t="str">
        <f t="shared" si="17"/>
        <v>B</v>
      </c>
      <c r="O1059" s="3" t="str">
        <f t="shared" si="19"/>
        <v>C</v>
      </c>
      <c r="Q1059" s="28">
        <f t="shared" si="18"/>
        <v>3.2672113283928252E-2</v>
      </c>
      <c r="R1059" s="28">
        <v>82.889571577850276</v>
      </c>
      <c r="S1059" s="28">
        <f t="shared" si="2"/>
        <v>5.2048092437412166E-2</v>
      </c>
      <c r="T1059" s="28">
        <v>87.573517930567945</v>
      </c>
      <c r="U1059" s="28">
        <f t="shared" si="20"/>
        <v>2.7027111025363884E-2</v>
      </c>
      <c r="V1059" s="28">
        <v>90.154792070549192</v>
      </c>
    </row>
    <row r="1060" spans="1:22" ht="14.25">
      <c r="A1060" s="40" t="s">
        <v>2491</v>
      </c>
      <c r="B1060" s="41">
        <v>20</v>
      </c>
      <c r="C1060" s="42">
        <v>5910</v>
      </c>
      <c r="D1060" s="27">
        <v>591</v>
      </c>
      <c r="E1060" s="27">
        <v>2090</v>
      </c>
      <c r="F1060" s="27">
        <v>309</v>
      </c>
      <c r="G1060" s="27">
        <v>52</v>
      </c>
      <c r="H1060" s="27">
        <v>991</v>
      </c>
      <c r="I1060" s="27">
        <v>319</v>
      </c>
      <c r="J1060" s="27">
        <v>7</v>
      </c>
      <c r="K1060" s="27" t="s">
        <v>316</v>
      </c>
      <c r="L1060" s="3" t="str">
        <f t="shared" si="0"/>
        <v>BBC</v>
      </c>
      <c r="M1060" s="3" t="str">
        <f t="shared" si="1"/>
        <v>B</v>
      </c>
      <c r="N1060" s="3" t="str">
        <f t="shared" si="17"/>
        <v>B</v>
      </c>
      <c r="O1060" s="3" t="str">
        <f t="shared" si="19"/>
        <v>C</v>
      </c>
      <c r="Q1060" s="28">
        <f t="shared" si="18"/>
        <v>4.0052310621866004E-2</v>
      </c>
      <c r="R1060" s="28">
        <v>80.282776090031049</v>
      </c>
      <c r="S1060" s="28">
        <f t="shared" si="2"/>
        <v>5.2048092437412166E-2</v>
      </c>
      <c r="T1060" s="28">
        <v>87.261229375943444</v>
      </c>
      <c r="U1060" s="28">
        <f t="shared" si="20"/>
        <v>2.4983043804958215E-2</v>
      </c>
      <c r="V1060" s="28">
        <v>93.154550368565637</v>
      </c>
    </row>
    <row r="1061" spans="1:22" ht="14.25">
      <c r="A1061" s="40" t="s">
        <v>2492</v>
      </c>
      <c r="B1061" s="41">
        <v>20</v>
      </c>
      <c r="C1061" s="42">
        <v>4274</v>
      </c>
      <c r="D1061" s="27">
        <v>229</v>
      </c>
      <c r="E1061" s="27">
        <v>2022</v>
      </c>
      <c r="F1061" s="27">
        <v>151</v>
      </c>
      <c r="G1061" s="27">
        <v>69</v>
      </c>
      <c r="H1061" s="27">
        <v>390</v>
      </c>
      <c r="I1061" s="27">
        <v>150</v>
      </c>
      <c r="J1061" s="27" t="s">
        <v>316</v>
      </c>
      <c r="K1061" s="27" t="s">
        <v>316</v>
      </c>
      <c r="L1061" s="3" t="str">
        <f t="shared" si="0"/>
        <v>BBC</v>
      </c>
      <c r="M1061" s="3" t="str">
        <f t="shared" si="1"/>
        <v>B</v>
      </c>
      <c r="N1061" s="3" t="str">
        <f t="shared" si="17"/>
        <v>B</v>
      </c>
      <c r="O1061" s="3" t="str">
        <f t="shared" si="19"/>
        <v>C</v>
      </c>
      <c r="Q1061" s="28">
        <f t="shared" si="18"/>
        <v>2.8965072013173481E-2</v>
      </c>
      <c r="R1061" s="28">
        <v>84.557970569074214</v>
      </c>
      <c r="S1061" s="28">
        <f t="shared" si="2"/>
        <v>5.2048092437412166E-2</v>
      </c>
      <c r="T1061" s="28">
        <v>87.781710300317613</v>
      </c>
      <c r="U1061" s="28">
        <f t="shared" si="20"/>
        <v>2.4170198360586367E-2</v>
      </c>
      <c r="V1061" s="28">
        <v>94.429462587234468</v>
      </c>
    </row>
    <row r="1062" spans="1:22" ht="14.25">
      <c r="A1062" s="40" t="s">
        <v>2493</v>
      </c>
      <c r="B1062" s="41">
        <v>9</v>
      </c>
      <c r="C1062" s="42">
        <v>4083</v>
      </c>
      <c r="D1062" s="27">
        <v>453</v>
      </c>
      <c r="E1062" s="27">
        <v>2023</v>
      </c>
      <c r="F1062" s="27">
        <v>225</v>
      </c>
      <c r="G1062" s="27">
        <v>50</v>
      </c>
      <c r="H1062" s="27">
        <v>734</v>
      </c>
      <c r="I1062" s="27">
        <v>235</v>
      </c>
      <c r="J1062" s="27" t="s">
        <v>316</v>
      </c>
      <c r="K1062" s="27">
        <v>4</v>
      </c>
      <c r="L1062" s="3" t="str">
        <f t="shared" si="0"/>
        <v>BBC</v>
      </c>
      <c r="M1062" s="3" t="str">
        <f t="shared" si="1"/>
        <v>B</v>
      </c>
      <c r="N1062" s="3" t="str">
        <f t="shared" si="17"/>
        <v>B</v>
      </c>
      <c r="O1062" s="3" t="str">
        <f t="shared" si="19"/>
        <v>C</v>
      </c>
      <c r="Q1062" s="28">
        <f t="shared" si="18"/>
        <v>2.7670657236730772E-2</v>
      </c>
      <c r="R1062" s="28">
        <v>85.303600919590224</v>
      </c>
      <c r="S1062" s="28">
        <f t="shared" si="2"/>
        <v>2.3421641596835477E-2</v>
      </c>
      <c r="T1062" s="28">
        <v>88.549419663769555</v>
      </c>
      <c r="U1062" s="28">
        <f t="shared" si="20"/>
        <v>2.4182151970062425E-2</v>
      </c>
      <c r="V1062" s="28">
        <v>94.308587688212597</v>
      </c>
    </row>
    <row r="1063" spans="1:22" ht="14.25">
      <c r="A1063" s="40" t="s">
        <v>2494</v>
      </c>
      <c r="B1063" s="41">
        <v>8</v>
      </c>
      <c r="C1063" s="42">
        <v>5740</v>
      </c>
      <c r="D1063" s="27">
        <v>728</v>
      </c>
      <c r="E1063" s="27">
        <v>2240</v>
      </c>
      <c r="F1063" s="27">
        <v>268</v>
      </c>
      <c r="G1063" s="27">
        <v>37</v>
      </c>
      <c r="H1063" s="27" t="s">
        <v>2495</v>
      </c>
      <c r="I1063" s="27">
        <v>350</v>
      </c>
      <c r="J1063" s="27">
        <v>2</v>
      </c>
      <c r="K1063" s="27" t="s">
        <v>316</v>
      </c>
      <c r="L1063" s="3" t="str">
        <f t="shared" si="0"/>
        <v>BBC</v>
      </c>
      <c r="M1063" s="3" t="str">
        <f t="shared" si="1"/>
        <v>B</v>
      </c>
      <c r="N1063" s="3" t="str">
        <f t="shared" si="17"/>
        <v>B</v>
      </c>
      <c r="O1063" s="3" t="str">
        <f t="shared" si="19"/>
        <v>C</v>
      </c>
      <c r="Q1063" s="28">
        <f t="shared" si="18"/>
        <v>3.8900213700424846E-2</v>
      </c>
      <c r="R1063" s="28">
        <v>80.638496180087088</v>
      </c>
      <c r="S1063" s="28">
        <f t="shared" si="2"/>
        <v>2.0819236974964867E-2</v>
      </c>
      <c r="T1063" s="28">
        <v>89.08031020663114</v>
      </c>
      <c r="U1063" s="28">
        <f t="shared" si="20"/>
        <v>2.6776085226366701E-2</v>
      </c>
      <c r="V1063" s="28">
        <v>91.09621053844549</v>
      </c>
    </row>
    <row r="1064" spans="1:22" ht="14.25">
      <c r="A1064" s="40" t="s">
        <v>2496</v>
      </c>
      <c r="B1064" s="41">
        <v>8</v>
      </c>
      <c r="C1064" s="42">
        <v>5862</v>
      </c>
      <c r="D1064" s="27">
        <v>723</v>
      </c>
      <c r="E1064" s="27">
        <v>2228</v>
      </c>
      <c r="F1064" s="27">
        <v>416</v>
      </c>
      <c r="G1064" s="27">
        <v>57</v>
      </c>
      <c r="H1064" s="27">
        <v>933</v>
      </c>
      <c r="I1064" s="27">
        <v>250</v>
      </c>
      <c r="J1064" s="27">
        <v>2</v>
      </c>
      <c r="K1064" s="27" t="s">
        <v>316</v>
      </c>
      <c r="L1064" s="3" t="str">
        <f t="shared" si="0"/>
        <v>BBC</v>
      </c>
      <c r="M1064" s="3" t="str">
        <f t="shared" si="1"/>
        <v>B</v>
      </c>
      <c r="N1064" s="3" t="str">
        <f t="shared" si="17"/>
        <v>B</v>
      </c>
      <c r="O1064" s="3" t="str">
        <f t="shared" si="19"/>
        <v>C</v>
      </c>
      <c r="Q1064" s="28">
        <f t="shared" si="18"/>
        <v>3.9727012667576736E-2</v>
      </c>
      <c r="R1064" s="28">
        <v>80.442097540184946</v>
      </c>
      <c r="S1064" s="28">
        <f t="shared" si="2"/>
        <v>2.0819236974964867E-2</v>
      </c>
      <c r="T1064" s="28">
        <v>89.038671732681223</v>
      </c>
      <c r="U1064" s="28">
        <f t="shared" si="20"/>
        <v>2.6632641912654017E-2</v>
      </c>
      <c r="V1064" s="28">
        <v>91.336274877553137</v>
      </c>
    </row>
    <row r="1065" spans="1:22" ht="14.25">
      <c r="A1065" s="40" t="s">
        <v>2497</v>
      </c>
      <c r="B1065" s="41">
        <v>8</v>
      </c>
      <c r="C1065" s="42">
        <v>5660</v>
      </c>
      <c r="D1065" s="27">
        <v>708</v>
      </c>
      <c r="E1065" s="27">
        <v>2226</v>
      </c>
      <c r="F1065" s="27">
        <v>391</v>
      </c>
      <c r="G1065" s="27">
        <v>55</v>
      </c>
      <c r="H1065" s="27">
        <v>894</v>
      </c>
      <c r="I1065" s="27">
        <v>216</v>
      </c>
      <c r="J1065" s="27">
        <v>4</v>
      </c>
      <c r="K1065" s="27" t="s">
        <v>316</v>
      </c>
      <c r="L1065" s="3" t="str">
        <f t="shared" si="0"/>
        <v>BBC</v>
      </c>
      <c r="M1065" s="3" t="str">
        <f t="shared" si="1"/>
        <v>B</v>
      </c>
      <c r="N1065" s="3" t="str">
        <f t="shared" si="17"/>
        <v>B</v>
      </c>
      <c r="O1065" s="3" t="str">
        <f t="shared" si="19"/>
        <v>C</v>
      </c>
      <c r="Q1065" s="28">
        <f t="shared" si="18"/>
        <v>3.8358050443276066E-2</v>
      </c>
      <c r="R1065" s="28">
        <v>80.985650090680181</v>
      </c>
      <c r="S1065" s="28">
        <f t="shared" si="2"/>
        <v>2.0819236974964867E-2</v>
      </c>
      <c r="T1065" s="28">
        <v>89.101129443606098</v>
      </c>
      <c r="U1065" s="28">
        <f t="shared" si="20"/>
        <v>2.6608734693701907E-2</v>
      </c>
      <c r="V1065" s="28">
        <v>91.629162216935498</v>
      </c>
    </row>
    <row r="1066" spans="1:22" ht="14.25">
      <c r="A1066" s="40" t="s">
        <v>2498</v>
      </c>
      <c r="B1066" s="41">
        <v>8</v>
      </c>
      <c r="C1066" s="42">
        <v>2976</v>
      </c>
      <c r="D1066" s="27">
        <v>273</v>
      </c>
      <c r="E1066" s="27">
        <v>2204</v>
      </c>
      <c r="F1066" s="27">
        <v>138</v>
      </c>
      <c r="G1066" s="27">
        <v>37</v>
      </c>
      <c r="H1066" s="27">
        <v>564</v>
      </c>
      <c r="I1066" s="27">
        <v>157</v>
      </c>
      <c r="J1066" s="27" t="s">
        <v>316</v>
      </c>
      <c r="K1066" s="27">
        <v>93</v>
      </c>
      <c r="L1066" s="3" t="str">
        <f t="shared" si="0"/>
        <v>BBC</v>
      </c>
      <c r="M1066" s="3" t="str">
        <f t="shared" si="1"/>
        <v>B</v>
      </c>
      <c r="N1066" s="3" t="str">
        <f t="shared" si="17"/>
        <v>B</v>
      </c>
      <c r="O1066" s="3" t="str">
        <f t="shared" si="19"/>
        <v>C</v>
      </c>
      <c r="Q1066" s="28">
        <f t="shared" si="18"/>
        <v>2.0168473165934554E-2</v>
      </c>
      <c r="R1066" s="28">
        <v>86.057587361307057</v>
      </c>
      <c r="S1066" s="28">
        <f t="shared" si="2"/>
        <v>2.0819236974964867E-2</v>
      </c>
      <c r="T1066" s="28">
        <v>89.246864102430806</v>
      </c>
      <c r="U1066" s="28">
        <f t="shared" si="20"/>
        <v>2.6345755285228662E-2</v>
      </c>
      <c r="V1066" s="28">
        <v>92.822765983948202</v>
      </c>
    </row>
    <row r="1067" spans="1:22" ht="14.25">
      <c r="A1067" s="40" t="s">
        <v>2499</v>
      </c>
      <c r="B1067" s="41">
        <v>8</v>
      </c>
      <c r="C1067" s="42">
        <v>5861</v>
      </c>
      <c r="D1067" s="27">
        <v>723</v>
      </c>
      <c r="E1067" s="27">
        <v>2081</v>
      </c>
      <c r="F1067" s="27">
        <v>260</v>
      </c>
      <c r="G1067" s="27">
        <v>36</v>
      </c>
      <c r="H1067" s="27" t="s">
        <v>836</v>
      </c>
      <c r="I1067" s="27">
        <v>250</v>
      </c>
      <c r="J1067" s="27" t="s">
        <v>316</v>
      </c>
      <c r="K1067" s="27" t="s">
        <v>316</v>
      </c>
      <c r="L1067" s="3" t="str">
        <f t="shared" si="0"/>
        <v>BBC</v>
      </c>
      <c r="M1067" s="3" t="str">
        <f t="shared" si="1"/>
        <v>B</v>
      </c>
      <c r="N1067" s="3" t="str">
        <f t="shared" si="17"/>
        <v>B</v>
      </c>
      <c r="O1067" s="3" t="str">
        <f t="shared" si="19"/>
        <v>C</v>
      </c>
      <c r="Q1067" s="28">
        <f t="shared" si="18"/>
        <v>3.9720235626862374E-2</v>
      </c>
      <c r="R1067" s="28">
        <v>80.481817775811805</v>
      </c>
      <c r="S1067" s="28">
        <f t="shared" si="2"/>
        <v>2.0819236974964867E-2</v>
      </c>
      <c r="T1067" s="28">
        <v>89.059490969656181</v>
      </c>
      <c r="U1067" s="28">
        <f t="shared" si="20"/>
        <v>2.4875461319673706E-2</v>
      </c>
      <c r="V1067" s="28">
        <v>93.35393657462626</v>
      </c>
    </row>
    <row r="1068" spans="1:22" ht="14.25">
      <c r="A1068" s="40" t="s">
        <v>2500</v>
      </c>
      <c r="B1068" s="41">
        <v>8</v>
      </c>
      <c r="C1068" s="42">
        <v>4229</v>
      </c>
      <c r="D1068" s="27">
        <v>530</v>
      </c>
      <c r="E1068" s="27">
        <v>2063</v>
      </c>
      <c r="F1068" s="27">
        <v>258</v>
      </c>
      <c r="G1068" s="27">
        <v>48</v>
      </c>
      <c r="H1068" s="27" t="s">
        <v>2501</v>
      </c>
      <c r="I1068" s="27">
        <v>323</v>
      </c>
      <c r="J1068" s="27">
        <v>7</v>
      </c>
      <c r="K1068" s="27" t="s">
        <v>316</v>
      </c>
      <c r="L1068" s="3" t="str">
        <f t="shared" si="0"/>
        <v>BBC</v>
      </c>
      <c r="M1068" s="3" t="str">
        <f t="shared" si="1"/>
        <v>B</v>
      </c>
      <c r="N1068" s="3" t="str">
        <f t="shared" si="17"/>
        <v>B</v>
      </c>
      <c r="O1068" s="3" t="str">
        <f t="shared" si="19"/>
        <v>C</v>
      </c>
      <c r="Q1068" s="28">
        <f t="shared" si="18"/>
        <v>2.8660105181027296E-2</v>
      </c>
      <c r="R1068" s="28">
        <v>84.99021022583608</v>
      </c>
      <c r="S1068" s="28">
        <f t="shared" si="2"/>
        <v>2.0819236974964867E-2</v>
      </c>
      <c r="T1068" s="28">
        <v>89.205225628480889</v>
      </c>
      <c r="U1068" s="28">
        <f t="shared" si="20"/>
        <v>2.4660296349104688E-2</v>
      </c>
      <c r="V1068" s="28">
        <v>93.576763808869444</v>
      </c>
    </row>
    <row r="1069" spans="1:22" ht="14.25">
      <c r="A1069" s="40" t="s">
        <v>2502</v>
      </c>
      <c r="B1069" s="41">
        <v>8</v>
      </c>
      <c r="C1069" s="42">
        <v>2829</v>
      </c>
      <c r="D1069" s="27">
        <v>229</v>
      </c>
      <c r="E1069" s="27">
        <v>2045</v>
      </c>
      <c r="F1069" s="27">
        <v>131</v>
      </c>
      <c r="G1069" s="27">
        <v>57</v>
      </c>
      <c r="H1069" s="27">
        <v>257</v>
      </c>
      <c r="I1069" s="27">
        <v>53</v>
      </c>
      <c r="J1069" s="27">
        <v>2</v>
      </c>
      <c r="K1069" s="27" t="s">
        <v>316</v>
      </c>
      <c r="L1069" s="3" t="str">
        <f t="shared" si="0"/>
        <v>BBC</v>
      </c>
      <c r="M1069" s="3" t="str">
        <f t="shared" si="1"/>
        <v>B</v>
      </c>
      <c r="N1069" s="3" t="str">
        <f t="shared" si="17"/>
        <v>B</v>
      </c>
      <c r="O1069" s="3" t="str">
        <f t="shared" si="19"/>
        <v>C</v>
      </c>
      <c r="Q1069" s="28">
        <f t="shared" si="18"/>
        <v>1.9172248180923675E-2</v>
      </c>
      <c r="R1069" s="28">
        <v>87.474253175196083</v>
      </c>
      <c r="S1069" s="28">
        <f t="shared" si="2"/>
        <v>2.0819236974964867E-2</v>
      </c>
      <c r="T1069" s="28">
        <v>89.288502576380722</v>
      </c>
      <c r="U1069" s="28">
        <f t="shared" si="20"/>
        <v>2.4445131378535667E-2</v>
      </c>
      <c r="V1069" s="28">
        <v>93.920489849353459</v>
      </c>
    </row>
    <row r="1070" spans="1:22" ht="14.25">
      <c r="A1070" s="40" t="s">
        <v>2503</v>
      </c>
      <c r="B1070" s="41">
        <v>8</v>
      </c>
      <c r="C1070" s="42">
        <v>4553</v>
      </c>
      <c r="D1070" s="27">
        <v>569</v>
      </c>
      <c r="E1070" s="27">
        <v>2027</v>
      </c>
      <c r="F1070" s="27">
        <v>252</v>
      </c>
      <c r="G1070" s="27">
        <v>44</v>
      </c>
      <c r="H1070" s="27" t="s">
        <v>2504</v>
      </c>
      <c r="I1070" s="27">
        <v>342</v>
      </c>
      <c r="J1070" s="27">
        <v>4</v>
      </c>
      <c r="K1070" s="27" t="s">
        <v>316</v>
      </c>
      <c r="L1070" s="3" t="str">
        <f t="shared" si="0"/>
        <v>BBC</v>
      </c>
      <c r="M1070" s="3" t="str">
        <f t="shared" si="1"/>
        <v>B</v>
      </c>
      <c r="N1070" s="3" t="str">
        <f t="shared" si="17"/>
        <v>B</v>
      </c>
      <c r="O1070" s="3" t="str">
        <f t="shared" si="19"/>
        <v>C</v>
      </c>
      <c r="Q1070" s="28">
        <f t="shared" si="18"/>
        <v>3.0855866372479848E-2</v>
      </c>
      <c r="R1070" s="28">
        <v>83.814251344039661</v>
      </c>
      <c r="S1070" s="28">
        <f t="shared" si="2"/>
        <v>2.0819236974964867E-2</v>
      </c>
      <c r="T1070" s="28">
        <v>89.163587154530973</v>
      </c>
      <c r="U1070" s="28">
        <f t="shared" si="20"/>
        <v>2.4229966407966649E-2</v>
      </c>
      <c r="V1070" s="28">
        <v>94.090721201901985</v>
      </c>
    </row>
    <row r="1071" spans="1:22" ht="14.25">
      <c r="A1071" s="40" t="s">
        <v>2505</v>
      </c>
      <c r="B1071" s="41">
        <v>8</v>
      </c>
      <c r="C1071" s="42">
        <v>2922</v>
      </c>
      <c r="D1071" s="27">
        <v>229</v>
      </c>
      <c r="E1071" s="27">
        <v>929</v>
      </c>
      <c r="F1071" s="27">
        <v>115</v>
      </c>
      <c r="G1071" s="27">
        <v>48</v>
      </c>
      <c r="H1071" s="27">
        <v>556</v>
      </c>
      <c r="I1071" s="27">
        <v>189</v>
      </c>
      <c r="J1071" s="27" t="s">
        <v>316</v>
      </c>
      <c r="K1071" s="27" t="s">
        <v>316</v>
      </c>
      <c r="L1071" s="3" t="str">
        <f t="shared" si="0"/>
        <v>BBC</v>
      </c>
      <c r="M1071" s="3" t="str">
        <f t="shared" si="1"/>
        <v>B</v>
      </c>
      <c r="N1071" s="3" t="str">
        <f t="shared" si="17"/>
        <v>B</v>
      </c>
      <c r="O1071" s="3" t="str">
        <f t="shared" si="19"/>
        <v>C</v>
      </c>
      <c r="Q1071" s="28">
        <f t="shared" si="18"/>
        <v>1.9802512967359128E-2</v>
      </c>
      <c r="R1071" s="28">
        <v>86.655512109453596</v>
      </c>
      <c r="S1071" s="28">
        <f t="shared" si="2"/>
        <v>2.0819236974964867E-2</v>
      </c>
      <c r="T1071" s="28">
        <v>89.267683339405764</v>
      </c>
      <c r="U1071" s="28">
        <f t="shared" si="20"/>
        <v>1.1104903203256546E-2</v>
      </c>
      <c r="V1071" s="28">
        <v>95.153480759589712</v>
      </c>
    </row>
    <row r="1072" spans="1:22" ht="14.25">
      <c r="A1072" s="40" t="s">
        <v>2506</v>
      </c>
      <c r="B1072" s="41">
        <v>7</v>
      </c>
      <c r="C1072" s="42">
        <v>4520</v>
      </c>
      <c r="D1072" s="27">
        <v>647</v>
      </c>
      <c r="E1072" s="27">
        <v>2255</v>
      </c>
      <c r="F1072" s="27">
        <v>322</v>
      </c>
      <c r="G1072" s="27">
        <v>50</v>
      </c>
      <c r="H1072" s="27">
        <v>843</v>
      </c>
      <c r="I1072" s="27">
        <v>230</v>
      </c>
      <c r="J1072" s="27" t="s">
        <v>316</v>
      </c>
      <c r="K1072" s="27">
        <v>22</v>
      </c>
      <c r="L1072" s="3" t="str">
        <f t="shared" si="0"/>
        <v>BBC</v>
      </c>
      <c r="M1072" s="3" t="str">
        <f t="shared" si="1"/>
        <v>B</v>
      </c>
      <c r="N1072" s="3" t="str">
        <f t="shared" si="17"/>
        <v>B</v>
      </c>
      <c r="O1072" s="3" t="str">
        <f t="shared" si="19"/>
        <v>C</v>
      </c>
      <c r="Q1072" s="28">
        <f t="shared" si="18"/>
        <v>3.0632224028905974E-2</v>
      </c>
      <c r="R1072" s="28">
        <v>83.906242894696391</v>
      </c>
      <c r="S1072" s="28">
        <f t="shared" si="2"/>
        <v>1.8216832353094257E-2</v>
      </c>
      <c r="T1072" s="28">
        <v>89.848019570082755</v>
      </c>
      <c r="U1072" s="28">
        <f t="shared" si="20"/>
        <v>2.6955389368507544E-2</v>
      </c>
      <c r="V1072" s="28">
        <v>90.39767746149316</v>
      </c>
    </row>
    <row r="1073" spans="1:22" ht="14.25">
      <c r="A1073" s="40" t="s">
        <v>2507</v>
      </c>
      <c r="B1073" s="41">
        <v>7</v>
      </c>
      <c r="C1073" s="42">
        <v>5055</v>
      </c>
      <c r="D1073" s="27">
        <v>722</v>
      </c>
      <c r="E1073" s="27">
        <v>2222</v>
      </c>
      <c r="F1073" s="27">
        <v>187</v>
      </c>
      <c r="G1073" s="27">
        <v>26</v>
      </c>
      <c r="H1073" s="27" t="s">
        <v>2508</v>
      </c>
      <c r="I1073" s="27">
        <v>320</v>
      </c>
      <c r="J1073" s="27">
        <v>2</v>
      </c>
      <c r="K1073" s="27" t="s">
        <v>316</v>
      </c>
      <c r="L1073" s="3" t="str">
        <f t="shared" si="0"/>
        <v>BBC</v>
      </c>
      <c r="M1073" s="3" t="str">
        <f t="shared" si="1"/>
        <v>B</v>
      </c>
      <c r="N1073" s="3" t="str">
        <f t="shared" si="17"/>
        <v>B</v>
      </c>
      <c r="O1073" s="3" t="str">
        <f t="shared" si="19"/>
        <v>C</v>
      </c>
      <c r="Q1073" s="28">
        <f t="shared" si="18"/>
        <v>3.4257940811088433E-2</v>
      </c>
      <c r="R1073" s="28">
        <v>82.220704767505822</v>
      </c>
      <c r="S1073" s="28">
        <f t="shared" si="2"/>
        <v>1.8216832353094257E-2</v>
      </c>
      <c r="T1073" s="28">
        <v>89.756935408317304</v>
      </c>
      <c r="U1073" s="28">
        <f t="shared" si="20"/>
        <v>2.6560920255797676E-2</v>
      </c>
      <c r="V1073" s="28">
        <v>92.187467501124189</v>
      </c>
    </row>
    <row r="1074" spans="1:22" ht="14.25">
      <c r="A1074" s="40" t="s">
        <v>2509</v>
      </c>
      <c r="B1074" s="41">
        <v>7</v>
      </c>
      <c r="C1074" s="42">
        <v>4290</v>
      </c>
      <c r="D1074" s="27">
        <v>623</v>
      </c>
      <c r="E1074" s="27">
        <v>2025</v>
      </c>
      <c r="F1074" s="27">
        <v>288</v>
      </c>
      <c r="G1074" s="27">
        <v>47</v>
      </c>
      <c r="H1074" s="27">
        <v>869</v>
      </c>
      <c r="I1074" s="27">
        <v>230</v>
      </c>
      <c r="J1074" s="27" t="s">
        <v>316</v>
      </c>
      <c r="K1074" s="27">
        <v>5</v>
      </c>
      <c r="L1074" s="3" t="str">
        <f t="shared" si="0"/>
        <v>BBC</v>
      </c>
      <c r="M1074" s="3" t="str">
        <f t="shared" si="1"/>
        <v>B</v>
      </c>
      <c r="N1074" s="3" t="str">
        <f t="shared" si="17"/>
        <v>B</v>
      </c>
      <c r="O1074" s="3" t="str">
        <f t="shared" si="19"/>
        <v>C</v>
      </c>
      <c r="Q1074" s="28">
        <f t="shared" si="18"/>
        <v>2.9073504664603241E-2</v>
      </c>
      <c r="R1074" s="28">
        <v>84.354849104783426</v>
      </c>
      <c r="S1074" s="28">
        <f t="shared" si="2"/>
        <v>1.8216832353094257E-2</v>
      </c>
      <c r="T1074" s="28">
        <v>89.884453234788936</v>
      </c>
      <c r="U1074" s="28">
        <f t="shared" si="20"/>
        <v>2.4206059189014539E-2</v>
      </c>
      <c r="V1074" s="28">
        <v>94.187605206705427</v>
      </c>
    </row>
    <row r="1075" spans="1:22" ht="14.25">
      <c r="A1075" s="40" t="s">
        <v>2510</v>
      </c>
      <c r="B1075" s="41">
        <v>7</v>
      </c>
      <c r="C1075" s="42">
        <v>4282</v>
      </c>
      <c r="D1075" s="27">
        <v>623</v>
      </c>
      <c r="E1075" s="27">
        <v>2008</v>
      </c>
      <c r="F1075" s="27">
        <v>287</v>
      </c>
      <c r="G1075" s="27">
        <v>47</v>
      </c>
      <c r="H1075" s="27">
        <v>840</v>
      </c>
      <c r="I1075" s="27">
        <v>200</v>
      </c>
      <c r="J1075" s="27" t="s">
        <v>316</v>
      </c>
      <c r="K1075" s="27" t="s">
        <v>316</v>
      </c>
      <c r="L1075" s="3" t="str">
        <f t="shared" si="0"/>
        <v>BBC</v>
      </c>
      <c r="M1075" s="3" t="str">
        <f t="shared" si="1"/>
        <v>B</v>
      </c>
      <c r="N1075" s="3" t="str">
        <f t="shared" si="17"/>
        <v>B</v>
      </c>
      <c r="O1075" s="3" t="str">
        <f t="shared" si="19"/>
        <v>C</v>
      </c>
      <c r="Q1075" s="28">
        <f t="shared" si="18"/>
        <v>2.9019288338888363E-2</v>
      </c>
      <c r="R1075" s="28">
        <v>84.471021136708984</v>
      </c>
      <c r="S1075" s="28">
        <f t="shared" si="2"/>
        <v>1.8216832353094257E-2</v>
      </c>
      <c r="T1075" s="28">
        <v>89.902670067142026</v>
      </c>
      <c r="U1075" s="28">
        <f t="shared" si="20"/>
        <v>2.4002847827921576E-2</v>
      </c>
      <c r="V1075" s="28">
        <v>94.525784772392527</v>
      </c>
    </row>
    <row r="1076" spans="1:22" ht="14.25">
      <c r="A1076" s="40" t="s">
        <v>2511</v>
      </c>
      <c r="B1076" s="41">
        <v>7</v>
      </c>
      <c r="C1076" s="42">
        <v>4652</v>
      </c>
      <c r="D1076" s="27">
        <v>664</v>
      </c>
      <c r="E1076" s="27">
        <v>759</v>
      </c>
      <c r="F1076" s="27">
        <v>108</v>
      </c>
      <c r="G1076" s="27">
        <v>16</v>
      </c>
      <c r="H1076" s="27" t="s">
        <v>2512</v>
      </c>
      <c r="I1076" s="27">
        <v>470</v>
      </c>
      <c r="J1076" s="27" t="s">
        <v>316</v>
      </c>
      <c r="K1076" s="27" t="s">
        <v>316</v>
      </c>
      <c r="L1076" s="3" t="str">
        <f t="shared" si="0"/>
        <v>BBC</v>
      </c>
      <c r="M1076" s="3" t="str">
        <f t="shared" si="1"/>
        <v>B</v>
      </c>
      <c r="N1076" s="3" t="str">
        <f t="shared" si="17"/>
        <v>B</v>
      </c>
      <c r="O1076" s="3" t="str">
        <f t="shared" si="19"/>
        <v>C</v>
      </c>
      <c r="Q1076" s="28">
        <f t="shared" si="18"/>
        <v>3.1526793403201456E-2</v>
      </c>
      <c r="R1076" s="28">
        <v>83.658535279545816</v>
      </c>
      <c r="S1076" s="28">
        <f t="shared" si="2"/>
        <v>1.8216832353094257E-2</v>
      </c>
      <c r="T1076" s="28">
        <v>89.811585905376575</v>
      </c>
      <c r="U1076" s="28">
        <f t="shared" si="20"/>
        <v>9.0727895923269301E-3</v>
      </c>
      <c r="V1076" s="28">
        <v>96.498668248368233</v>
      </c>
    </row>
    <row r="1077" spans="1:22" ht="14.25">
      <c r="A1077" s="40" t="s">
        <v>2513</v>
      </c>
      <c r="B1077" s="41">
        <v>7</v>
      </c>
      <c r="C1077" s="42">
        <v>4269</v>
      </c>
      <c r="D1077" s="27">
        <v>610</v>
      </c>
      <c r="E1077" s="27">
        <v>525</v>
      </c>
      <c r="F1077" s="27">
        <v>75</v>
      </c>
      <c r="G1077" s="27">
        <v>12</v>
      </c>
      <c r="H1077" s="27" t="s">
        <v>2364</v>
      </c>
      <c r="I1077" s="27">
        <v>246</v>
      </c>
      <c r="J1077" s="27">
        <v>2</v>
      </c>
      <c r="K1077" s="27" t="s">
        <v>316</v>
      </c>
      <c r="L1077" s="3" t="str">
        <f t="shared" si="0"/>
        <v>BBC</v>
      </c>
      <c r="M1077" s="3" t="str">
        <f t="shared" si="1"/>
        <v>B</v>
      </c>
      <c r="N1077" s="3" t="str">
        <f t="shared" si="17"/>
        <v>B</v>
      </c>
      <c r="O1077" s="3" t="str">
        <f t="shared" si="19"/>
        <v>C</v>
      </c>
      <c r="Q1077" s="28">
        <f t="shared" si="18"/>
        <v>2.8931186809601682E-2</v>
      </c>
      <c r="R1077" s="28">
        <v>84.586901755883815</v>
      </c>
      <c r="S1077" s="28">
        <f t="shared" si="2"/>
        <v>1.8216832353094257E-2</v>
      </c>
      <c r="T1077" s="28">
        <v>89.920886899495116</v>
      </c>
      <c r="U1077" s="28">
        <f t="shared" si="20"/>
        <v>6.2756449749296946E-3</v>
      </c>
      <c r="V1077" s="28">
        <v>97.925044652708195</v>
      </c>
    </row>
    <row r="1078" spans="1:22" ht="14.25" hidden="1">
      <c r="A1078" s="40" t="s">
        <v>2514</v>
      </c>
      <c r="B1078" s="41">
        <v>24</v>
      </c>
      <c r="C1078" s="42">
        <v>2204</v>
      </c>
      <c r="D1078" s="27">
        <v>257</v>
      </c>
      <c r="E1078" s="27">
        <v>-22796</v>
      </c>
      <c r="F1078" s="27" t="s">
        <v>2515</v>
      </c>
      <c r="G1078" s="3"/>
      <c r="H1078" s="27" t="s">
        <v>2516</v>
      </c>
      <c r="I1078" s="27" t="s">
        <v>2517</v>
      </c>
      <c r="J1078" s="27" t="s">
        <v>316</v>
      </c>
      <c r="K1078" s="27" t="s">
        <v>316</v>
      </c>
      <c r="L1078" s="3" t="str">
        <f t="shared" si="0"/>
        <v>BC</v>
      </c>
      <c r="M1078" s="3" t="str">
        <f t="shared" si="1"/>
        <v>B</v>
      </c>
      <c r="N1078" s="3" t="str">
        <f t="shared" si="17"/>
        <v>C</v>
      </c>
      <c r="O1078" s="27"/>
      <c r="Q1078" s="28">
        <f t="shared" si="18"/>
        <v>1.4936597734448843E-2</v>
      </c>
      <c r="R1078" s="28">
        <v>96.325868038954241</v>
      </c>
      <c r="S1078" s="28">
        <f t="shared" si="2"/>
        <v>6.2457710924894598E-2</v>
      </c>
      <c r="T1078" s="28">
        <v>80.760422630510575</v>
      </c>
    </row>
    <row r="1079" spans="1:22" ht="14.25" hidden="1">
      <c r="A1079" s="40" t="s">
        <v>2518</v>
      </c>
      <c r="B1079" s="41">
        <v>20</v>
      </c>
      <c r="C1079" s="42">
        <v>2208</v>
      </c>
      <c r="D1079" s="27">
        <v>221</v>
      </c>
      <c r="E1079" s="27">
        <v>-290</v>
      </c>
      <c r="F1079" s="27">
        <v>-39</v>
      </c>
      <c r="G1079" s="3"/>
      <c r="H1079" s="27" t="s">
        <v>2519</v>
      </c>
      <c r="I1079" s="27">
        <v>616</v>
      </c>
      <c r="J1079" s="27" t="s">
        <v>316</v>
      </c>
      <c r="K1079" s="27" t="s">
        <v>316</v>
      </c>
      <c r="L1079" s="3" t="str">
        <f t="shared" si="0"/>
        <v>BC</v>
      </c>
      <c r="M1079" s="3" t="str">
        <f t="shared" si="1"/>
        <v>B</v>
      </c>
      <c r="N1079" s="3" t="str">
        <f t="shared" si="17"/>
        <v>C</v>
      </c>
      <c r="O1079" s="27"/>
      <c r="Q1079" s="28">
        <f t="shared" si="18"/>
        <v>1.4963705897306284E-2</v>
      </c>
      <c r="R1079" s="28">
        <v>96.221223753283823</v>
      </c>
      <c r="S1079" s="28">
        <f t="shared" si="2"/>
        <v>5.2048092437412166E-2</v>
      </c>
      <c r="T1079" s="28">
        <v>88.146046947379531</v>
      </c>
    </row>
    <row r="1080" spans="1:22" ht="14.25" hidden="1">
      <c r="A1080" s="40" t="s">
        <v>2520</v>
      </c>
      <c r="B1080" s="41">
        <v>20</v>
      </c>
      <c r="C1080" s="42">
        <v>721</v>
      </c>
      <c r="D1080" s="27">
        <v>72</v>
      </c>
      <c r="E1080" s="27">
        <v>-862</v>
      </c>
      <c r="F1080" s="27">
        <v>-86</v>
      </c>
      <c r="G1080" s="3"/>
      <c r="H1080" s="27">
        <v>834</v>
      </c>
      <c r="I1080" s="27">
        <v>200</v>
      </c>
      <c r="J1080" s="27" t="s">
        <v>316</v>
      </c>
      <c r="K1080" s="27" t="s">
        <v>316</v>
      </c>
      <c r="L1080" s="3" t="str">
        <f t="shared" si="0"/>
        <v>BC</v>
      </c>
      <c r="M1080" s="3" t="str">
        <f t="shared" si="1"/>
        <v>B</v>
      </c>
      <c r="N1080" s="3" t="str">
        <f t="shared" si="17"/>
        <v>C</v>
      </c>
      <c r="O1080" s="27"/>
      <c r="Q1080" s="28">
        <f t="shared" si="18"/>
        <v>4.8862463550533647E-3</v>
      </c>
      <c r="R1080" s="28">
        <v>98.984792523948343</v>
      </c>
      <c r="S1080" s="28">
        <f t="shared" si="2"/>
        <v>5.2048092437412166E-2</v>
      </c>
      <c r="T1080" s="28">
        <v>88.198095039816948</v>
      </c>
    </row>
    <row r="1081" spans="1:22" ht="14.25" hidden="1">
      <c r="A1081" s="40" t="s">
        <v>2521</v>
      </c>
      <c r="B1081" s="41">
        <v>9</v>
      </c>
      <c r="C1081" s="42">
        <v>2243</v>
      </c>
      <c r="D1081" s="27">
        <v>260</v>
      </c>
      <c r="E1081" s="27">
        <v>-242</v>
      </c>
      <c r="F1081" s="27">
        <v>-27</v>
      </c>
      <c r="G1081" s="3"/>
      <c r="H1081" s="27" t="s">
        <v>2522</v>
      </c>
      <c r="I1081" s="27">
        <v>253</v>
      </c>
      <c r="J1081" s="27">
        <v>4</v>
      </c>
      <c r="K1081" s="27" t="s">
        <v>316</v>
      </c>
      <c r="L1081" s="3" t="str">
        <f t="shared" si="0"/>
        <v>BC</v>
      </c>
      <c r="M1081" s="3" t="str">
        <f t="shared" si="1"/>
        <v>B</v>
      </c>
      <c r="N1081" s="3" t="str">
        <f t="shared" si="17"/>
        <v>C</v>
      </c>
      <c r="O1081" s="27"/>
      <c r="Q1081" s="28">
        <f t="shared" si="18"/>
        <v>1.5200902322308873E-2</v>
      </c>
      <c r="R1081" s="28">
        <v>94.743185058685469</v>
      </c>
      <c r="S1081" s="28">
        <f t="shared" si="2"/>
        <v>2.3421641596835477E-2</v>
      </c>
      <c r="T1081" s="28">
        <v>88.8070577213348</v>
      </c>
    </row>
    <row r="1082" spans="1:22" ht="14.25" hidden="1">
      <c r="A1082" s="40" t="s">
        <v>2523</v>
      </c>
      <c r="B1082" s="41">
        <v>8</v>
      </c>
      <c r="C1082" s="42">
        <v>2223</v>
      </c>
      <c r="D1082" s="27">
        <v>265</v>
      </c>
      <c r="E1082" s="27">
        <v>-8582</v>
      </c>
      <c r="F1082" s="27" t="s">
        <v>2524</v>
      </c>
      <c r="G1082" s="3"/>
      <c r="H1082" s="27" t="s">
        <v>1601</v>
      </c>
      <c r="I1082" s="27">
        <v>832</v>
      </c>
      <c r="J1082" s="27" t="s">
        <v>316</v>
      </c>
      <c r="K1082" s="27" t="s">
        <v>316</v>
      </c>
      <c r="L1082" s="3" t="str">
        <f t="shared" si="0"/>
        <v>BC</v>
      </c>
      <c r="M1082" s="3" t="str">
        <f t="shared" si="1"/>
        <v>B</v>
      </c>
      <c r="N1082" s="3" t="str">
        <f t="shared" si="17"/>
        <v>C</v>
      </c>
      <c r="O1082" s="27"/>
      <c r="Q1082" s="28">
        <f t="shared" si="18"/>
        <v>1.506536150802168E-2</v>
      </c>
      <c r="R1082" s="28">
        <v>95.83003263212882</v>
      </c>
      <c r="S1082" s="28">
        <f t="shared" si="2"/>
        <v>2.0819236974964867E-2</v>
      </c>
      <c r="T1082" s="28">
        <v>89.496694946130305</v>
      </c>
    </row>
    <row r="1083" spans="1:22" ht="14.25">
      <c r="A1083" s="40" t="s">
        <v>2525</v>
      </c>
      <c r="B1083" s="41">
        <v>22</v>
      </c>
      <c r="C1083" s="42">
        <v>2287</v>
      </c>
      <c r="D1083" s="27">
        <v>253</v>
      </c>
      <c r="E1083" s="27">
        <v>2987</v>
      </c>
      <c r="F1083" s="27">
        <v>153</v>
      </c>
      <c r="G1083" s="27">
        <v>60</v>
      </c>
      <c r="H1083" s="27">
        <v>375</v>
      </c>
      <c r="I1083" s="27">
        <v>100</v>
      </c>
      <c r="J1083" s="27" t="s">
        <v>316</v>
      </c>
      <c r="K1083" s="27">
        <v>7</v>
      </c>
      <c r="L1083" s="3" t="str">
        <f t="shared" si="0"/>
        <v>BCA</v>
      </c>
      <c r="M1083" s="3" t="str">
        <f t="shared" si="1"/>
        <v>B</v>
      </c>
      <c r="N1083" s="3" t="str">
        <f t="shared" si="17"/>
        <v>C</v>
      </c>
      <c r="O1083" s="3" t="str">
        <f t="shared" ref="O1083:O1104" si="21">IF(V1083&lt;80,"A",IF(V1083&gt;90,"C","B"))</f>
        <v>A</v>
      </c>
      <c r="Q1083" s="28">
        <f t="shared" si="18"/>
        <v>1.54990921137407E-2</v>
      </c>
      <c r="R1083" s="28">
        <v>93.254086233641374</v>
      </c>
      <c r="S1083" s="28">
        <f t="shared" si="2"/>
        <v>5.7252901681153386E-2</v>
      </c>
      <c r="T1083" s="28">
        <v>85.569666371727422</v>
      </c>
      <c r="U1083" s="28">
        <f t="shared" ref="U1083:U1104" si="22">E1083/$U$6*100</f>
        <v>3.5705431504980949E-2</v>
      </c>
      <c r="V1083" s="28">
        <v>78.914048049206798</v>
      </c>
    </row>
    <row r="1084" spans="1:22" ht="14.25">
      <c r="A1084" s="40" t="s">
        <v>2526</v>
      </c>
      <c r="B1084" s="41">
        <v>9</v>
      </c>
      <c r="C1084" s="42">
        <v>2566</v>
      </c>
      <c r="D1084" s="27">
        <v>285</v>
      </c>
      <c r="E1084" s="27">
        <v>2984</v>
      </c>
      <c r="F1084" s="27">
        <v>220</v>
      </c>
      <c r="G1084" s="27">
        <v>77</v>
      </c>
      <c r="H1084" s="27">
        <v>405</v>
      </c>
      <c r="I1084" s="27">
        <v>105</v>
      </c>
      <c r="J1084" s="27">
        <v>2</v>
      </c>
      <c r="K1084" s="27" t="s">
        <v>316</v>
      </c>
      <c r="L1084" s="3" t="str">
        <f t="shared" si="0"/>
        <v>BCA</v>
      </c>
      <c r="M1084" s="3" t="str">
        <f t="shared" si="1"/>
        <v>B</v>
      </c>
      <c r="N1084" s="3" t="str">
        <f t="shared" si="17"/>
        <v>C</v>
      </c>
      <c r="O1084" s="3" t="str">
        <f t="shared" si="21"/>
        <v>A</v>
      </c>
      <c r="Q1084" s="28">
        <f t="shared" si="18"/>
        <v>1.7389886473047067E-2</v>
      </c>
      <c r="R1084" s="28">
        <v>90.717182366709338</v>
      </c>
      <c r="S1084" s="28">
        <f t="shared" si="2"/>
        <v>2.3421641596835477E-2</v>
      </c>
      <c r="T1084" s="28">
        <v>88.736792796544279</v>
      </c>
      <c r="U1084" s="28">
        <f t="shared" si="22"/>
        <v>3.5669570676552784E-2</v>
      </c>
      <c r="V1084" s="28">
        <v>78.949717619883344</v>
      </c>
    </row>
    <row r="1085" spans="1:22" ht="14.25">
      <c r="A1085" s="40" t="s">
        <v>2527</v>
      </c>
      <c r="B1085" s="41">
        <v>22</v>
      </c>
      <c r="C1085" s="42">
        <v>2445</v>
      </c>
      <c r="D1085" s="27">
        <v>222</v>
      </c>
      <c r="E1085" s="27">
        <v>2927</v>
      </c>
      <c r="F1085" s="27">
        <v>175</v>
      </c>
      <c r="G1085" s="27">
        <v>56</v>
      </c>
      <c r="H1085" s="27">
        <v>386</v>
      </c>
      <c r="I1085" s="27">
        <v>80</v>
      </c>
      <c r="J1085" s="27" t="s">
        <v>316</v>
      </c>
      <c r="K1085" s="27" t="s">
        <v>316</v>
      </c>
      <c r="L1085" s="3" t="str">
        <f t="shared" si="0"/>
        <v>BCB</v>
      </c>
      <c r="M1085" s="3" t="str">
        <f t="shared" si="1"/>
        <v>B</v>
      </c>
      <c r="N1085" s="3" t="str">
        <f t="shared" si="17"/>
        <v>C</v>
      </c>
      <c r="O1085" s="3" t="str">
        <f t="shared" si="21"/>
        <v>B</v>
      </c>
      <c r="Q1085" s="28">
        <f t="shared" si="18"/>
        <v>1.6569864546609539E-2</v>
      </c>
      <c r="R1085" s="28">
        <v>92.159919456226532</v>
      </c>
      <c r="S1085" s="28">
        <f t="shared" si="2"/>
        <v>5.7252901681153386E-2</v>
      </c>
      <c r="T1085" s="28">
        <v>85.455160568365116</v>
      </c>
      <c r="U1085" s="28">
        <f t="shared" si="22"/>
        <v>3.4988214936417558E-2</v>
      </c>
      <c r="V1085" s="28">
        <v>80.045122485050186</v>
      </c>
    </row>
    <row r="1086" spans="1:22" ht="14.25">
      <c r="A1086" s="40" t="s">
        <v>2528</v>
      </c>
      <c r="B1086" s="41">
        <v>22</v>
      </c>
      <c r="C1086" s="42">
        <v>2424</v>
      </c>
      <c r="D1086" s="27">
        <v>202</v>
      </c>
      <c r="E1086" s="27">
        <v>2829</v>
      </c>
      <c r="F1086" s="27">
        <v>152</v>
      </c>
      <c r="G1086" s="27">
        <v>76</v>
      </c>
      <c r="H1086" s="27">
        <v>229</v>
      </c>
      <c r="I1086" s="27">
        <v>46</v>
      </c>
      <c r="J1086" s="27">
        <v>6</v>
      </c>
      <c r="K1086" s="27" t="s">
        <v>316</v>
      </c>
      <c r="L1086" s="3" t="str">
        <f t="shared" si="0"/>
        <v>BCB</v>
      </c>
      <c r="M1086" s="3" t="str">
        <f t="shared" si="1"/>
        <v>B</v>
      </c>
      <c r="N1086" s="3" t="str">
        <f t="shared" si="17"/>
        <v>C</v>
      </c>
      <c r="O1086" s="3" t="str">
        <f t="shared" si="21"/>
        <v>B</v>
      </c>
      <c r="Q1086" s="28">
        <f t="shared" si="18"/>
        <v>1.6427546691607984E-2</v>
      </c>
      <c r="R1086" s="28">
        <v>92.473045845392832</v>
      </c>
      <c r="S1086" s="28">
        <f t="shared" si="2"/>
        <v>5.7252901681153386E-2</v>
      </c>
      <c r="T1086" s="28">
        <v>85.512413470046269</v>
      </c>
      <c r="U1086" s="28">
        <f t="shared" si="22"/>
        <v>3.3816761207764015E-2</v>
      </c>
      <c r="V1086" s="28">
        <v>81.457919589025309</v>
      </c>
    </row>
    <row r="1087" spans="1:22" ht="14.25">
      <c r="A1087" s="40" t="s">
        <v>2529</v>
      </c>
      <c r="B1087" s="41">
        <v>22</v>
      </c>
      <c r="C1087" s="42">
        <v>2223</v>
      </c>
      <c r="D1087" s="27">
        <v>262</v>
      </c>
      <c r="E1087" s="27">
        <v>2782</v>
      </c>
      <c r="F1087" s="27">
        <v>137</v>
      </c>
      <c r="G1087" s="27">
        <v>84</v>
      </c>
      <c r="H1087" s="27">
        <v>263</v>
      </c>
      <c r="I1087" s="27">
        <v>70</v>
      </c>
      <c r="J1087" s="27">
        <v>24</v>
      </c>
      <c r="K1087" s="27" t="s">
        <v>316</v>
      </c>
      <c r="L1087" s="3" t="str">
        <f t="shared" si="0"/>
        <v>BCB</v>
      </c>
      <c r="M1087" s="3" t="str">
        <f t="shared" si="1"/>
        <v>B</v>
      </c>
      <c r="N1087" s="3" t="str">
        <f t="shared" si="17"/>
        <v>C</v>
      </c>
      <c r="O1087" s="3" t="str">
        <f t="shared" si="21"/>
        <v>B</v>
      </c>
      <c r="Q1087" s="28">
        <f t="shared" si="18"/>
        <v>1.506536150802168E-2</v>
      </c>
      <c r="R1087" s="28">
        <v>95.724575101572668</v>
      </c>
      <c r="S1087" s="28">
        <f t="shared" si="2"/>
        <v>5.7252901681153386E-2</v>
      </c>
      <c r="T1087" s="28">
        <v>85.798677978452034</v>
      </c>
      <c r="U1087" s="28">
        <f t="shared" si="22"/>
        <v>3.3254941562389354E-2</v>
      </c>
      <c r="V1087" s="28">
        <v>82.365437620447537</v>
      </c>
    </row>
    <row r="1088" spans="1:22" ht="14.25">
      <c r="A1088" s="40" t="s">
        <v>2530</v>
      </c>
      <c r="B1088" s="41">
        <v>22</v>
      </c>
      <c r="C1088" s="42">
        <v>2010</v>
      </c>
      <c r="D1088" s="27">
        <v>242</v>
      </c>
      <c r="E1088" s="27">
        <v>2456</v>
      </c>
      <c r="F1088" s="27">
        <v>117</v>
      </c>
      <c r="G1088" s="27">
        <v>82</v>
      </c>
      <c r="H1088" s="27">
        <v>239</v>
      </c>
      <c r="I1088" s="27">
        <v>70</v>
      </c>
      <c r="J1088" s="27">
        <v>4</v>
      </c>
      <c r="K1088" s="27" t="s">
        <v>316</v>
      </c>
      <c r="L1088" s="3" t="str">
        <f t="shared" si="0"/>
        <v>BCB</v>
      </c>
      <c r="M1088" s="3" t="str">
        <f t="shared" si="1"/>
        <v>B</v>
      </c>
      <c r="N1088" s="3" t="str">
        <f t="shared" si="17"/>
        <v>C</v>
      </c>
      <c r="O1088" s="3" t="str">
        <f t="shared" si="21"/>
        <v>B</v>
      </c>
      <c r="Q1088" s="28">
        <f t="shared" si="18"/>
        <v>1.3621851835863057E-2</v>
      </c>
      <c r="R1088" s="28">
        <v>97.628272946399179</v>
      </c>
      <c r="S1088" s="28">
        <f t="shared" si="2"/>
        <v>5.7252901681153386E-2</v>
      </c>
      <c r="T1088" s="28">
        <v>85.855930880133187</v>
      </c>
      <c r="U1088" s="28">
        <f t="shared" si="22"/>
        <v>2.9358064873194919E-2</v>
      </c>
      <c r="V1088" s="28">
        <v>87.48896980685592</v>
      </c>
    </row>
    <row r="1089" spans="1:22" ht="14.25">
      <c r="A1089" s="40" t="s">
        <v>2531</v>
      </c>
      <c r="B1089" s="41">
        <v>22</v>
      </c>
      <c r="C1089" s="42">
        <v>2268</v>
      </c>
      <c r="D1089" s="27">
        <v>282</v>
      </c>
      <c r="E1089" s="27">
        <v>2292</v>
      </c>
      <c r="F1089" s="27">
        <v>107</v>
      </c>
      <c r="G1089" s="27">
        <v>59</v>
      </c>
      <c r="H1089" s="27">
        <v>363</v>
      </c>
      <c r="I1089" s="27">
        <v>100</v>
      </c>
      <c r="J1089" s="27">
        <v>22</v>
      </c>
      <c r="K1089" s="27" t="s">
        <v>316</v>
      </c>
      <c r="L1089" s="3" t="str">
        <f t="shared" si="0"/>
        <v>BCB</v>
      </c>
      <c r="M1089" s="3" t="str">
        <f t="shared" si="1"/>
        <v>B</v>
      </c>
      <c r="N1089" s="3" t="str">
        <f t="shared" si="17"/>
        <v>C</v>
      </c>
      <c r="O1089" s="3" t="str">
        <f t="shared" si="21"/>
        <v>B</v>
      </c>
      <c r="Q1089" s="28">
        <f t="shared" si="18"/>
        <v>1.5370328340167865E-2</v>
      </c>
      <c r="R1089" s="28">
        <v>93.948475379316164</v>
      </c>
      <c r="S1089" s="28">
        <f t="shared" si="2"/>
        <v>5.7252901681153386E-2</v>
      </c>
      <c r="T1089" s="28">
        <v>85.626919273408575</v>
      </c>
      <c r="U1089" s="28">
        <f t="shared" si="22"/>
        <v>2.7397672919121641E-2</v>
      </c>
      <c r="V1089" s="28">
        <v>88.739652059116764</v>
      </c>
    </row>
    <row r="1090" spans="1:22" ht="14.25">
      <c r="A1090" s="40" t="s">
        <v>2532</v>
      </c>
      <c r="B1090" s="41">
        <v>20</v>
      </c>
      <c r="C1090" s="42">
        <v>2544</v>
      </c>
      <c r="D1090" s="27">
        <v>277</v>
      </c>
      <c r="E1090" s="27">
        <v>2802</v>
      </c>
      <c r="F1090" s="27">
        <v>140</v>
      </c>
      <c r="G1090" s="27">
        <v>79</v>
      </c>
      <c r="H1090" s="27">
        <v>177</v>
      </c>
      <c r="I1090" s="27">
        <v>37</v>
      </c>
      <c r="J1090" s="27">
        <v>28</v>
      </c>
      <c r="K1090" s="27" t="s">
        <v>316</v>
      </c>
      <c r="L1090" s="3" t="str">
        <f t="shared" si="0"/>
        <v>BCB</v>
      </c>
      <c r="M1090" s="3" t="str">
        <f t="shared" si="1"/>
        <v>B</v>
      </c>
      <c r="N1090" s="3" t="str">
        <f t="shared" si="17"/>
        <v>C</v>
      </c>
      <c r="O1090" s="3" t="str">
        <f t="shared" si="21"/>
        <v>B</v>
      </c>
      <c r="Q1090" s="28">
        <f t="shared" si="18"/>
        <v>1.724079157733115E-2</v>
      </c>
      <c r="R1090" s="28">
        <v>91.028872023244205</v>
      </c>
      <c r="S1090" s="28">
        <f t="shared" si="2"/>
        <v>5.2048092437412166E-2</v>
      </c>
      <c r="T1090" s="28">
        <v>88.093998854942114</v>
      </c>
      <c r="U1090" s="28">
        <f t="shared" si="22"/>
        <v>3.3494013751910488E-2</v>
      </c>
      <c r="V1090" s="28">
        <v>82.131852137675907</v>
      </c>
    </row>
    <row r="1091" spans="1:22" ht="14.25">
      <c r="A1091" s="40" t="s">
        <v>2533</v>
      </c>
      <c r="B1091" s="41">
        <v>9</v>
      </c>
      <c r="C1091" s="42">
        <v>2005</v>
      </c>
      <c r="D1091" s="27">
        <v>223</v>
      </c>
      <c r="E1091" s="27">
        <v>2520</v>
      </c>
      <c r="F1091" s="27">
        <v>170</v>
      </c>
      <c r="G1091" s="27">
        <v>76</v>
      </c>
      <c r="H1091" s="27">
        <v>333</v>
      </c>
      <c r="I1091" s="27">
        <v>100</v>
      </c>
      <c r="J1091" s="27" t="s">
        <v>316</v>
      </c>
      <c r="K1091" s="27">
        <v>7</v>
      </c>
      <c r="L1091" s="3" t="str">
        <f t="shared" si="0"/>
        <v>BCB</v>
      </c>
      <c r="M1091" s="3" t="str">
        <f t="shared" si="1"/>
        <v>B</v>
      </c>
      <c r="N1091" s="3" t="str">
        <f t="shared" si="17"/>
        <v>C</v>
      </c>
      <c r="O1091" s="3" t="str">
        <f t="shared" si="21"/>
        <v>B</v>
      </c>
      <c r="Q1091" s="28">
        <f t="shared" si="18"/>
        <v>1.3587966632291257E-2</v>
      </c>
      <c r="R1091" s="28">
        <v>97.723517476598786</v>
      </c>
      <c r="S1091" s="28">
        <f t="shared" si="2"/>
        <v>2.3421641596835477E-2</v>
      </c>
      <c r="T1091" s="28">
        <v>88.830479362931641</v>
      </c>
      <c r="U1091" s="28">
        <f t="shared" si="22"/>
        <v>3.0123095879662536E-2</v>
      </c>
      <c r="V1091" s="28">
        <v>86.539398977296955</v>
      </c>
    </row>
    <row r="1092" spans="1:22" ht="14.25">
      <c r="A1092" s="40" t="s">
        <v>2534</v>
      </c>
      <c r="B1092" s="41">
        <v>9</v>
      </c>
      <c r="C1092" s="42">
        <v>2286</v>
      </c>
      <c r="D1092" s="27">
        <v>243</v>
      </c>
      <c r="E1092" s="27">
        <v>2478</v>
      </c>
      <c r="F1092" s="27">
        <v>164</v>
      </c>
      <c r="G1092" s="27">
        <v>68</v>
      </c>
      <c r="H1092" s="27">
        <v>301</v>
      </c>
      <c r="I1092" s="27">
        <v>101</v>
      </c>
      <c r="J1092" s="27" t="s">
        <v>316</v>
      </c>
      <c r="K1092" s="27">
        <v>6</v>
      </c>
      <c r="L1092" s="3" t="str">
        <f t="shared" si="0"/>
        <v>BCB</v>
      </c>
      <c r="M1092" s="3" t="str">
        <f t="shared" si="1"/>
        <v>B</v>
      </c>
      <c r="N1092" s="3" t="str">
        <f t="shared" si="17"/>
        <v>C</v>
      </c>
      <c r="O1092" s="3" t="str">
        <f t="shared" si="21"/>
        <v>B</v>
      </c>
      <c r="Q1092" s="28">
        <f t="shared" si="18"/>
        <v>1.549231507302634E-2</v>
      </c>
      <c r="R1092" s="28">
        <v>93.285070863787439</v>
      </c>
      <c r="S1092" s="28">
        <f t="shared" si="2"/>
        <v>2.3421641596835477E-2</v>
      </c>
      <c r="T1092" s="28">
        <v>88.78363607973796</v>
      </c>
      <c r="U1092" s="28">
        <f t="shared" si="22"/>
        <v>2.9621044281668157E-2</v>
      </c>
      <c r="V1092" s="28">
        <v>87.075972599458154</v>
      </c>
    </row>
    <row r="1093" spans="1:22" ht="14.25">
      <c r="A1093" s="40" t="s">
        <v>2535</v>
      </c>
      <c r="B1093" s="41">
        <v>8</v>
      </c>
      <c r="C1093" s="42">
        <v>2622</v>
      </c>
      <c r="D1093" s="27">
        <v>227</v>
      </c>
      <c r="E1093" s="27">
        <v>2898</v>
      </c>
      <c r="F1093" s="27">
        <v>237</v>
      </c>
      <c r="G1093" s="27">
        <v>73</v>
      </c>
      <c r="H1093" s="27">
        <v>326</v>
      </c>
      <c r="I1093" s="27">
        <v>119</v>
      </c>
      <c r="J1093" s="27" t="s">
        <v>316</v>
      </c>
      <c r="K1093" s="27">
        <v>25</v>
      </c>
      <c r="L1093" s="3" t="str">
        <f t="shared" si="0"/>
        <v>BCB</v>
      </c>
      <c r="M1093" s="3" t="str">
        <f t="shared" si="1"/>
        <v>B</v>
      </c>
      <c r="N1093" s="3" t="str">
        <f t="shared" si="17"/>
        <v>C</v>
      </c>
      <c r="O1093" s="3" t="str">
        <f t="shared" si="21"/>
        <v>B</v>
      </c>
      <c r="Q1093" s="28">
        <f t="shared" si="18"/>
        <v>1.7769400753051209E-2</v>
      </c>
      <c r="R1093" s="28">
        <v>90.032369179564</v>
      </c>
      <c r="S1093" s="28">
        <f t="shared" si="2"/>
        <v>2.0819236974964867E-2</v>
      </c>
      <c r="T1093" s="28">
        <v>89.371779524280555</v>
      </c>
      <c r="U1093" s="28">
        <f t="shared" si="22"/>
        <v>3.4641560261611914E-2</v>
      </c>
      <c r="V1093" s="28">
        <v>80.497650278985276</v>
      </c>
    </row>
    <row r="1094" spans="1:22" ht="14.25">
      <c r="A1094" s="40" t="s">
        <v>2536</v>
      </c>
      <c r="B1094" s="41">
        <v>8</v>
      </c>
      <c r="C1094" s="42">
        <v>2225</v>
      </c>
      <c r="D1094" s="27">
        <v>424</v>
      </c>
      <c r="E1094" s="27">
        <v>2875</v>
      </c>
      <c r="F1094" s="27">
        <v>234</v>
      </c>
      <c r="G1094" s="27">
        <v>57</v>
      </c>
      <c r="H1094" s="27">
        <v>614</v>
      </c>
      <c r="I1094" s="27">
        <v>170</v>
      </c>
      <c r="J1094" s="27" t="s">
        <v>316</v>
      </c>
      <c r="K1094" s="27">
        <v>2</v>
      </c>
      <c r="L1094" s="3" t="str">
        <f t="shared" si="0"/>
        <v>BCB</v>
      </c>
      <c r="M1094" s="3" t="str">
        <f t="shared" si="1"/>
        <v>B</v>
      </c>
      <c r="N1094" s="3" t="str">
        <f t="shared" si="17"/>
        <v>C</v>
      </c>
      <c r="O1094" s="3" t="str">
        <f t="shared" si="21"/>
        <v>B</v>
      </c>
      <c r="Q1094" s="28">
        <f t="shared" si="18"/>
        <v>1.5078915589450398E-2</v>
      </c>
      <c r="R1094" s="28">
        <v>95.543743324191396</v>
      </c>
      <c r="S1094" s="28">
        <f t="shared" si="2"/>
        <v>2.0819236974964867E-2</v>
      </c>
      <c r="T1094" s="28">
        <v>89.475875709155346</v>
      </c>
      <c r="U1094" s="28">
        <f t="shared" si="22"/>
        <v>3.4366627243662615E-2</v>
      </c>
      <c r="V1094" s="28">
        <v>80.980337029628444</v>
      </c>
    </row>
    <row r="1095" spans="1:22" ht="14.25">
      <c r="A1095" s="40" t="s">
        <v>2537</v>
      </c>
      <c r="B1095" s="41">
        <v>8</v>
      </c>
      <c r="C1095" s="42">
        <v>2228</v>
      </c>
      <c r="D1095" s="27">
        <v>277</v>
      </c>
      <c r="E1095" s="27">
        <v>2504</v>
      </c>
      <c r="F1095" s="27">
        <v>188</v>
      </c>
      <c r="G1095" s="27">
        <v>68</v>
      </c>
      <c r="H1095" s="27">
        <v>479</v>
      </c>
      <c r="I1095" s="27">
        <v>100</v>
      </c>
      <c r="J1095" s="27">
        <v>22</v>
      </c>
      <c r="K1095" s="27" t="s">
        <v>316</v>
      </c>
      <c r="L1095" s="3" t="str">
        <f t="shared" si="0"/>
        <v>BCB</v>
      </c>
      <c r="M1095" s="3" t="str">
        <f t="shared" si="1"/>
        <v>B</v>
      </c>
      <c r="N1095" s="3" t="str">
        <f t="shared" si="17"/>
        <v>C</v>
      </c>
      <c r="O1095" s="3" t="str">
        <f t="shared" si="21"/>
        <v>B</v>
      </c>
      <c r="Q1095" s="28">
        <f t="shared" si="18"/>
        <v>1.5099246711593477E-2</v>
      </c>
      <c r="R1095" s="28">
        <v>95.015635649484182</v>
      </c>
      <c r="S1095" s="28">
        <f t="shared" si="2"/>
        <v>2.0819236974964867E-2</v>
      </c>
      <c r="T1095" s="28">
        <v>89.43423723520543</v>
      </c>
      <c r="U1095" s="28">
        <f t="shared" si="22"/>
        <v>2.9931838128045628E-2</v>
      </c>
      <c r="V1095" s="28">
        <v>86.569330815425005</v>
      </c>
    </row>
    <row r="1096" spans="1:22" ht="14.25">
      <c r="A1096" s="40" t="s">
        <v>2538</v>
      </c>
      <c r="B1096" s="41">
        <v>8</v>
      </c>
      <c r="C1096" s="42">
        <v>2096</v>
      </c>
      <c r="D1096" s="27">
        <v>287</v>
      </c>
      <c r="E1096" s="27">
        <v>2268</v>
      </c>
      <c r="F1096" s="27">
        <v>171</v>
      </c>
      <c r="G1096" s="27">
        <v>44</v>
      </c>
      <c r="H1096" s="27">
        <v>757</v>
      </c>
      <c r="I1096" s="27">
        <v>212</v>
      </c>
      <c r="J1096" s="27" t="s">
        <v>316</v>
      </c>
      <c r="K1096" s="27">
        <v>2</v>
      </c>
      <c r="L1096" s="3" t="str">
        <f t="shared" si="0"/>
        <v>BCB</v>
      </c>
      <c r="M1096" s="3" t="str">
        <f t="shared" si="1"/>
        <v>B</v>
      </c>
      <c r="N1096" s="3" t="str">
        <f t="shared" si="17"/>
        <v>C</v>
      </c>
      <c r="O1096" s="3" t="str">
        <f t="shared" si="21"/>
        <v>B</v>
      </c>
      <c r="Q1096" s="28">
        <f t="shared" si="18"/>
        <v>1.4204677337297992E-2</v>
      </c>
      <c r="R1096" s="28">
        <v>96.516336768231284</v>
      </c>
      <c r="S1096" s="28">
        <f t="shared" si="2"/>
        <v>2.0819236974964867E-2</v>
      </c>
      <c r="T1096" s="28">
        <v>89.517514183105263</v>
      </c>
      <c r="U1096" s="28">
        <f t="shared" si="22"/>
        <v>2.711078629169628E-2</v>
      </c>
      <c r="V1096" s="28">
        <v>89.857135240985926</v>
      </c>
    </row>
    <row r="1097" spans="1:22" ht="14.25">
      <c r="A1097" s="40" t="s">
        <v>2539</v>
      </c>
      <c r="B1097" s="41">
        <v>22</v>
      </c>
      <c r="C1097" s="42">
        <v>2225</v>
      </c>
      <c r="D1097" s="27">
        <v>285</v>
      </c>
      <c r="E1097" s="27">
        <v>2252</v>
      </c>
      <c r="F1097" s="27">
        <v>113</v>
      </c>
      <c r="G1097" s="27">
        <v>61</v>
      </c>
      <c r="H1097" s="27">
        <v>421</v>
      </c>
      <c r="I1097" s="27">
        <v>143</v>
      </c>
      <c r="J1097" s="27" t="s">
        <v>316</v>
      </c>
      <c r="K1097" s="27" t="s">
        <v>316</v>
      </c>
      <c r="L1097" s="3" t="str">
        <f t="shared" si="0"/>
        <v>BCC</v>
      </c>
      <c r="M1097" s="3" t="str">
        <f t="shared" si="1"/>
        <v>B</v>
      </c>
      <c r="N1097" s="3" t="str">
        <f t="shared" si="17"/>
        <v>C</v>
      </c>
      <c r="O1097" s="3" t="str">
        <f t="shared" si="21"/>
        <v>C</v>
      </c>
      <c r="Q1097" s="28">
        <f t="shared" si="18"/>
        <v>1.5078915589450398E-2</v>
      </c>
      <c r="R1097" s="28">
        <v>95.558822239780852</v>
      </c>
      <c r="S1097" s="28">
        <f t="shared" si="2"/>
        <v>5.7252901681153386E-2</v>
      </c>
      <c r="T1097" s="28">
        <v>85.741425076770881</v>
      </c>
      <c r="U1097" s="28">
        <f t="shared" si="22"/>
        <v>2.6919528540079379E-2</v>
      </c>
      <c r="V1097" s="28">
        <v>90.58618588293055</v>
      </c>
    </row>
    <row r="1098" spans="1:22" ht="14.25">
      <c r="A1098" s="40" t="s">
        <v>2540</v>
      </c>
      <c r="B1098" s="41">
        <v>22</v>
      </c>
      <c r="C1098" s="42">
        <v>2227</v>
      </c>
      <c r="D1098" s="27">
        <v>203</v>
      </c>
      <c r="E1098" s="27">
        <v>877</v>
      </c>
      <c r="F1098" s="27">
        <v>80</v>
      </c>
      <c r="G1098" s="27">
        <v>40</v>
      </c>
      <c r="H1098" s="27">
        <v>617</v>
      </c>
      <c r="I1098" s="27">
        <v>170</v>
      </c>
      <c r="J1098" s="27" t="s">
        <v>316</v>
      </c>
      <c r="K1098" s="27" t="s">
        <v>316</v>
      </c>
      <c r="L1098" s="3" t="str">
        <f t="shared" si="0"/>
        <v>BCC</v>
      </c>
      <c r="M1098" s="3" t="str">
        <f t="shared" si="1"/>
        <v>B</v>
      </c>
      <c r="N1098" s="3" t="str">
        <f t="shared" si="17"/>
        <v>C</v>
      </c>
      <c r="O1098" s="3" t="str">
        <f t="shared" si="21"/>
        <v>C</v>
      </c>
      <c r="Q1098" s="28">
        <f t="shared" si="18"/>
        <v>1.5092469670879117E-2</v>
      </c>
      <c r="R1098" s="28">
        <v>95.28732721172284</v>
      </c>
      <c r="S1098" s="28">
        <f t="shared" si="2"/>
        <v>5.7252901681153386E-2</v>
      </c>
      <c r="T1098" s="28">
        <v>85.684172175089728</v>
      </c>
      <c r="U1098" s="28">
        <f t="shared" si="22"/>
        <v>1.0483315510501605E-2</v>
      </c>
      <c r="V1098" s="28">
        <v>95.6501651869293</v>
      </c>
    </row>
    <row r="1099" spans="1:22" ht="14.25">
      <c r="A1099" s="40" t="s">
        <v>2541</v>
      </c>
      <c r="B1099" s="41">
        <v>22</v>
      </c>
      <c r="C1099" s="42">
        <v>2574</v>
      </c>
      <c r="D1099" s="27">
        <v>222</v>
      </c>
      <c r="E1099" s="27">
        <v>20</v>
      </c>
      <c r="F1099" s="27">
        <v>2</v>
      </c>
      <c r="G1099" s="27">
        <v>1</v>
      </c>
      <c r="H1099" s="27">
        <v>516</v>
      </c>
      <c r="I1099" s="27">
        <v>90</v>
      </c>
      <c r="J1099" s="27">
        <v>24</v>
      </c>
      <c r="K1099" s="27" t="s">
        <v>316</v>
      </c>
      <c r="L1099" s="3" t="str">
        <f t="shared" si="0"/>
        <v>BCC</v>
      </c>
      <c r="M1099" s="3" t="str">
        <f t="shared" si="1"/>
        <v>B</v>
      </c>
      <c r="N1099" s="3" t="str">
        <f t="shared" si="17"/>
        <v>C</v>
      </c>
      <c r="O1099" s="3" t="str">
        <f t="shared" si="21"/>
        <v>C</v>
      </c>
      <c r="Q1099" s="28">
        <f t="shared" si="18"/>
        <v>1.7444102798761945E-2</v>
      </c>
      <c r="R1099" s="28">
        <v>90.577920957069963</v>
      </c>
      <c r="S1099" s="28">
        <f t="shared" si="2"/>
        <v>5.7252901681153386E-2</v>
      </c>
      <c r="T1099" s="28">
        <v>85.397907666683963</v>
      </c>
      <c r="U1099" s="28">
        <f t="shared" si="22"/>
        <v>2.3907218952113124E-4</v>
      </c>
      <c r="V1099" s="28">
        <v>99.999892417514729</v>
      </c>
    </row>
    <row r="1100" spans="1:22" ht="14.25">
      <c r="A1100" s="40" t="s">
        <v>2542</v>
      </c>
      <c r="B1100" s="41">
        <v>9</v>
      </c>
      <c r="C1100" s="42">
        <v>2410</v>
      </c>
      <c r="D1100" s="27">
        <v>279</v>
      </c>
      <c r="E1100" s="27">
        <v>2206</v>
      </c>
      <c r="F1100" s="27">
        <v>245</v>
      </c>
      <c r="G1100" s="27">
        <v>65</v>
      </c>
      <c r="H1100" s="27">
        <v>495</v>
      </c>
      <c r="I1100" s="27">
        <v>133</v>
      </c>
      <c r="J1100" s="27">
        <v>5</v>
      </c>
      <c r="K1100" s="27" t="s">
        <v>316</v>
      </c>
      <c r="L1100" s="3" t="str">
        <f t="shared" si="0"/>
        <v>BCC</v>
      </c>
      <c r="M1100" s="3" t="str">
        <f t="shared" si="1"/>
        <v>B</v>
      </c>
      <c r="N1100" s="3" t="str">
        <f t="shared" si="17"/>
        <v>C</v>
      </c>
      <c r="O1100" s="3" t="str">
        <f t="shared" si="21"/>
        <v>C</v>
      </c>
      <c r="Q1100" s="28">
        <f t="shared" si="18"/>
        <v>1.6332668121606945E-2</v>
      </c>
      <c r="R1100" s="28">
        <v>92.653559101860523</v>
      </c>
      <c r="S1100" s="28">
        <f t="shared" si="2"/>
        <v>2.3421641596835477E-2</v>
      </c>
      <c r="T1100" s="28">
        <v>88.760214438141119</v>
      </c>
      <c r="U1100" s="28">
        <f t="shared" si="22"/>
        <v>2.6369662504180776E-2</v>
      </c>
      <c r="V1100" s="28">
        <v>92.66463168418943</v>
      </c>
    </row>
    <row r="1101" spans="1:22" ht="14.25">
      <c r="A1101" s="40" t="s">
        <v>2543</v>
      </c>
      <c r="B1101" s="41">
        <v>8</v>
      </c>
      <c r="C1101" s="42">
        <v>2225</v>
      </c>
      <c r="D1101" s="27">
        <v>277</v>
      </c>
      <c r="E1101" s="27">
        <v>2225</v>
      </c>
      <c r="F1101" s="27">
        <v>152</v>
      </c>
      <c r="G1101" s="27">
        <v>55</v>
      </c>
      <c r="H1101" s="27">
        <v>490</v>
      </c>
      <c r="I1101" s="27">
        <v>150</v>
      </c>
      <c r="J1101" s="27">
        <v>4</v>
      </c>
      <c r="K1101" s="27" t="s">
        <v>316</v>
      </c>
      <c r="L1101" s="3" t="str">
        <f t="shared" si="0"/>
        <v>BCC</v>
      </c>
      <c r="M1101" s="3" t="str">
        <f t="shared" si="1"/>
        <v>B</v>
      </c>
      <c r="N1101" s="3" t="str">
        <f t="shared" si="17"/>
        <v>C</v>
      </c>
      <c r="O1101" s="3" t="str">
        <f t="shared" si="21"/>
        <v>C</v>
      </c>
      <c r="Q1101" s="28">
        <f t="shared" si="18"/>
        <v>1.5078915589450398E-2</v>
      </c>
      <c r="R1101" s="28">
        <v>95.468348746244118</v>
      </c>
      <c r="S1101" s="28">
        <f t="shared" si="2"/>
        <v>2.0819236974964867E-2</v>
      </c>
      <c r="T1101" s="28">
        <v>89.455056472180388</v>
      </c>
      <c r="U1101" s="28">
        <f t="shared" si="22"/>
        <v>2.6596781084225848E-2</v>
      </c>
      <c r="V1101" s="28">
        <v>91.841996233656644</v>
      </c>
    </row>
    <row r="1102" spans="1:22" ht="14.25">
      <c r="A1102" s="40" t="s">
        <v>2544</v>
      </c>
      <c r="B1102" s="41">
        <v>8</v>
      </c>
      <c r="C1102" s="42">
        <v>2247</v>
      </c>
      <c r="D1102" s="27">
        <v>256</v>
      </c>
      <c r="E1102" s="27">
        <v>2054</v>
      </c>
      <c r="F1102" s="27">
        <v>132</v>
      </c>
      <c r="G1102" s="27">
        <v>85</v>
      </c>
      <c r="H1102" s="27">
        <v>320</v>
      </c>
      <c r="I1102" s="27">
        <v>125</v>
      </c>
      <c r="J1102" s="27">
        <v>2</v>
      </c>
      <c r="K1102" s="27" t="s">
        <v>316</v>
      </c>
      <c r="L1102" s="3" t="str">
        <f t="shared" si="0"/>
        <v>BCC</v>
      </c>
      <c r="M1102" s="3" t="str">
        <f t="shared" si="1"/>
        <v>B</v>
      </c>
      <c r="N1102" s="3" t="str">
        <f t="shared" si="17"/>
        <v>C</v>
      </c>
      <c r="O1102" s="3" t="str">
        <f t="shared" si="21"/>
        <v>C</v>
      </c>
      <c r="Q1102" s="28">
        <f t="shared" si="18"/>
        <v>1.522801048516631E-2</v>
      </c>
      <c r="R1102" s="28">
        <v>94.636649978655754</v>
      </c>
      <c r="S1102" s="28">
        <f t="shared" si="2"/>
        <v>2.0819236974964867E-2</v>
      </c>
      <c r="T1102" s="28">
        <v>89.413417998230472</v>
      </c>
      <c r="U1102" s="28">
        <f t="shared" si="22"/>
        <v>2.4552713863820179E-2</v>
      </c>
      <c r="V1102" s="28">
        <v>93.773615849721153</v>
      </c>
    </row>
    <row r="1103" spans="1:22" ht="14.25">
      <c r="A1103" s="40" t="s">
        <v>2545</v>
      </c>
      <c r="B1103" s="41">
        <v>8</v>
      </c>
      <c r="C1103" s="42">
        <v>2464</v>
      </c>
      <c r="D1103" s="27">
        <v>282</v>
      </c>
      <c r="E1103" s="27">
        <v>880</v>
      </c>
      <c r="F1103" s="27">
        <v>110</v>
      </c>
      <c r="G1103" s="27">
        <v>60</v>
      </c>
      <c r="H1103" s="27">
        <v>434</v>
      </c>
      <c r="I1103" s="27">
        <v>139</v>
      </c>
      <c r="J1103" s="27" t="s">
        <v>316</v>
      </c>
      <c r="K1103" s="27" t="s">
        <v>316</v>
      </c>
      <c r="L1103" s="3" t="str">
        <f t="shared" si="0"/>
        <v>BCC</v>
      </c>
      <c r="M1103" s="3" t="str">
        <f t="shared" si="1"/>
        <v>B</v>
      </c>
      <c r="N1103" s="3" t="str">
        <f t="shared" si="17"/>
        <v>C</v>
      </c>
      <c r="O1103" s="3" t="str">
        <f t="shared" si="21"/>
        <v>C</v>
      </c>
      <c r="Q1103" s="28">
        <f t="shared" si="18"/>
        <v>1.669862832018237E-2</v>
      </c>
      <c r="R1103" s="28">
        <v>91.927067114321858</v>
      </c>
      <c r="S1103" s="28">
        <f t="shared" si="2"/>
        <v>2.0819236974964867E-2</v>
      </c>
      <c r="T1103" s="28">
        <v>89.392598761255513</v>
      </c>
      <c r="U1103" s="28">
        <f t="shared" si="22"/>
        <v>1.0519176338929775E-2</v>
      </c>
      <c r="V1103" s="28">
        <v>95.618667425959899</v>
      </c>
    </row>
    <row r="1104" spans="1:22" ht="14.25">
      <c r="A1104" s="40" t="s">
        <v>2546</v>
      </c>
      <c r="B1104" s="41">
        <v>8</v>
      </c>
      <c r="C1104" s="42">
        <v>2056</v>
      </c>
      <c r="D1104" s="27">
        <v>222</v>
      </c>
      <c r="E1104" s="27">
        <v>700</v>
      </c>
      <c r="F1104" s="27">
        <v>88</v>
      </c>
      <c r="G1104" s="27">
        <v>66</v>
      </c>
      <c r="H1104" s="27">
        <v>343</v>
      </c>
      <c r="I1104" s="27">
        <v>125</v>
      </c>
      <c r="J1104" s="27">
        <v>459</v>
      </c>
      <c r="K1104" s="27" t="s">
        <v>316</v>
      </c>
      <c r="L1104" s="3" t="str">
        <f t="shared" si="0"/>
        <v>BCC</v>
      </c>
      <c r="M1104" s="3" t="str">
        <f t="shared" si="1"/>
        <v>B</v>
      </c>
      <c r="N1104" s="3" t="str">
        <f t="shared" si="17"/>
        <v>C</v>
      </c>
      <c r="O1104" s="3" t="str">
        <f t="shared" si="21"/>
        <v>C</v>
      </c>
      <c r="Q1104" s="28">
        <f t="shared" si="18"/>
        <v>1.3933595708723602E-2</v>
      </c>
      <c r="R1104" s="28">
        <v>97.064985653343697</v>
      </c>
      <c r="S1104" s="28">
        <f t="shared" si="2"/>
        <v>2.0819236974964867E-2</v>
      </c>
      <c r="T1104" s="28">
        <v>89.538333420080221</v>
      </c>
      <c r="U1104" s="28">
        <f t="shared" si="22"/>
        <v>8.3675266332395928E-3</v>
      </c>
      <c r="V1104" s="28">
        <v>96.906023352093271</v>
      </c>
    </row>
    <row r="1105" spans="1:20" ht="14.25" hidden="1">
      <c r="A1105" s="40" t="s">
        <v>2547</v>
      </c>
      <c r="B1105" s="41">
        <v>7</v>
      </c>
      <c r="C1105" s="42">
        <v>-223</v>
      </c>
      <c r="D1105" s="27">
        <v>-26</v>
      </c>
      <c r="E1105" s="27">
        <v>-289</v>
      </c>
      <c r="F1105" s="27">
        <v>-41</v>
      </c>
      <c r="G1105" s="3"/>
      <c r="H1105" s="27">
        <v>199</v>
      </c>
      <c r="I1105" s="27">
        <v>52</v>
      </c>
      <c r="J1105" s="27">
        <v>2</v>
      </c>
      <c r="K1105" s="27" t="s">
        <v>316</v>
      </c>
      <c r="L1105" s="3" t="str">
        <f t="shared" si="0"/>
        <v>C</v>
      </c>
      <c r="M1105" s="3" t="str">
        <f t="shared" si="1"/>
        <v>C</v>
      </c>
      <c r="N1105" s="27"/>
      <c r="O1105" s="27"/>
      <c r="S1105" s="28">
        <f t="shared" si="2"/>
        <v>1.8216832353094257E-2</v>
      </c>
      <c r="T1105" s="28">
        <v>90.339874043616192</v>
      </c>
    </row>
    <row r="1106" spans="1:20" ht="14.25" hidden="1">
      <c r="A1106" s="40" t="s">
        <v>2548</v>
      </c>
      <c r="B1106" s="41">
        <v>4</v>
      </c>
      <c r="C1106" s="42">
        <v>-657</v>
      </c>
      <c r="D1106" s="27">
        <v>-264</v>
      </c>
      <c r="E1106" s="27">
        <v>-893</v>
      </c>
      <c r="F1106" s="27">
        <v>-223</v>
      </c>
      <c r="G1106" s="3"/>
      <c r="H1106" s="27">
        <v>590</v>
      </c>
      <c r="I1106" s="27">
        <v>125</v>
      </c>
      <c r="J1106" s="27" t="s">
        <v>316</v>
      </c>
      <c r="K1106" s="27" t="s">
        <v>316</v>
      </c>
      <c r="L1106" s="3" t="str">
        <f t="shared" si="0"/>
        <v>C</v>
      </c>
      <c r="M1106" s="3" t="str">
        <f t="shared" si="1"/>
        <v>C</v>
      </c>
      <c r="N1106" s="27"/>
      <c r="O1106" s="27"/>
      <c r="S1106" s="28">
        <f t="shared" si="2"/>
        <v>1.0409618487482434E-2</v>
      </c>
      <c r="T1106" s="28">
        <v>93.478374017592586</v>
      </c>
    </row>
    <row r="1107" spans="1:20" ht="14.25" hidden="1">
      <c r="A1107" s="40" t="s">
        <v>2549</v>
      </c>
      <c r="B1107" s="41">
        <v>2</v>
      </c>
      <c r="C1107" s="42">
        <v>-50</v>
      </c>
      <c r="D1107" s="27">
        <v>-27</v>
      </c>
      <c r="E1107" s="27">
        <v>-226</v>
      </c>
      <c r="F1107" s="27">
        <v>-72</v>
      </c>
      <c r="G1107" s="3"/>
      <c r="H1107" s="27">
        <v>432</v>
      </c>
      <c r="I1107" s="27">
        <v>88</v>
      </c>
      <c r="J1107" s="27" t="s">
        <v>316</v>
      </c>
      <c r="K1107" s="27">
        <v>7</v>
      </c>
      <c r="L1107" s="3" t="str">
        <f t="shared" si="0"/>
        <v>C</v>
      </c>
      <c r="M1107" s="3" t="str">
        <f t="shared" si="1"/>
        <v>C</v>
      </c>
      <c r="N1107" s="27"/>
      <c r="O1107" s="27"/>
      <c r="S1107" s="28">
        <f t="shared" si="2"/>
        <v>5.2048092437412168E-3</v>
      </c>
      <c r="T1107" s="28">
        <v>99.968771144531388</v>
      </c>
    </row>
    <row r="1108" spans="1:20" ht="14.25" hidden="1">
      <c r="A1108" s="40" t="s">
        <v>2550</v>
      </c>
      <c r="B1108" s="41">
        <v>2</v>
      </c>
      <c r="C1108" s="42">
        <v>-7</v>
      </c>
      <c r="D1108" s="27">
        <v>-2</v>
      </c>
      <c r="E1108" s="27">
        <v>-263</v>
      </c>
      <c r="F1108" s="27">
        <v>-132</v>
      </c>
      <c r="G1108" s="3"/>
      <c r="H1108" s="27" t="s">
        <v>2551</v>
      </c>
      <c r="I1108" s="27">
        <v>250</v>
      </c>
      <c r="J1108" s="27" t="s">
        <v>316</v>
      </c>
      <c r="K1108" s="27" t="s">
        <v>316</v>
      </c>
      <c r="L1108" s="3" t="str">
        <f t="shared" si="0"/>
        <v>C</v>
      </c>
      <c r="M1108" s="3" t="str">
        <f t="shared" si="1"/>
        <v>C</v>
      </c>
      <c r="N1108" s="27"/>
      <c r="O1108" s="27"/>
      <c r="S1108" s="28">
        <f t="shared" si="2"/>
        <v>5.2048092437412168E-3</v>
      </c>
      <c r="T1108" s="28">
        <v>99.963566335287652</v>
      </c>
    </row>
    <row r="1109" spans="1:20" ht="14.25" hidden="1">
      <c r="A1109" s="40" t="s">
        <v>2552</v>
      </c>
      <c r="B1109" s="41">
        <v>2</v>
      </c>
      <c r="C1109" s="42">
        <v>-202</v>
      </c>
      <c r="D1109" s="27">
        <v>-202</v>
      </c>
      <c r="E1109" s="27">
        <v>-269</v>
      </c>
      <c r="F1109" s="27">
        <v>-369</v>
      </c>
      <c r="G1109" s="3"/>
      <c r="H1109" s="27">
        <v>394</v>
      </c>
      <c r="I1109" s="27">
        <v>118</v>
      </c>
      <c r="J1109" s="27" t="s">
        <v>316</v>
      </c>
      <c r="K1109" s="27" t="s">
        <v>316</v>
      </c>
      <c r="L1109" s="3" t="str">
        <f t="shared" si="0"/>
        <v>C</v>
      </c>
      <c r="M1109" s="3" t="str">
        <f t="shared" si="1"/>
        <v>C</v>
      </c>
      <c r="N1109" s="27"/>
      <c r="O1109" s="27"/>
      <c r="S1109" s="28">
        <f t="shared" si="2"/>
        <v>5.2048092437412168E-3</v>
      </c>
      <c r="T1109" s="28">
        <v>99.973975953775124</v>
      </c>
    </row>
    <row r="1110" spans="1:20" ht="14.25" hidden="1">
      <c r="A1110" s="40" t="s">
        <v>2553</v>
      </c>
      <c r="B1110" s="41">
        <v>2</v>
      </c>
      <c r="C1110" s="42">
        <v>-226</v>
      </c>
      <c r="D1110" s="27">
        <v>-226</v>
      </c>
      <c r="E1110" s="27">
        <v>-523</v>
      </c>
      <c r="F1110" s="27">
        <v>-533</v>
      </c>
      <c r="G1110" s="3"/>
      <c r="H1110" s="27" t="s">
        <v>2554</v>
      </c>
      <c r="I1110" s="27">
        <v>174</v>
      </c>
      <c r="J1110" s="27" t="s">
        <v>316</v>
      </c>
      <c r="K1110" s="27" t="s">
        <v>316</v>
      </c>
      <c r="L1110" s="3" t="str">
        <f t="shared" si="0"/>
        <v>C</v>
      </c>
      <c r="M1110" s="3" t="str">
        <f t="shared" si="1"/>
        <v>C</v>
      </c>
      <c r="N1110" s="27"/>
      <c r="O1110" s="27"/>
      <c r="S1110" s="28">
        <f t="shared" si="2"/>
        <v>5.2048092437412168E-3</v>
      </c>
      <c r="T1110" s="28">
        <v>99.984385572262596</v>
      </c>
    </row>
    <row r="1111" spans="1:20" ht="14.25" hidden="1">
      <c r="A1111" s="40" t="s">
        <v>2555</v>
      </c>
      <c r="B1111" s="41">
        <v>2</v>
      </c>
      <c r="C1111" s="42">
        <v>-223</v>
      </c>
      <c r="D1111" s="27">
        <v>-67</v>
      </c>
      <c r="E1111" s="27">
        <v>-623</v>
      </c>
      <c r="F1111" s="27">
        <v>-317</v>
      </c>
      <c r="G1111" s="3"/>
      <c r="H1111" s="27">
        <v>977</v>
      </c>
      <c r="I1111" s="27">
        <v>190</v>
      </c>
      <c r="J1111" s="27" t="s">
        <v>316</v>
      </c>
      <c r="K1111" s="27" t="s">
        <v>316</v>
      </c>
      <c r="L1111" s="3" t="str">
        <f t="shared" si="0"/>
        <v>C</v>
      </c>
      <c r="M1111" s="3" t="str">
        <f t="shared" si="1"/>
        <v>C</v>
      </c>
      <c r="N1111" s="27"/>
      <c r="O1111" s="27"/>
      <c r="S1111" s="28">
        <f t="shared" si="2"/>
        <v>5.2048092437412168E-3</v>
      </c>
      <c r="T1111" s="28">
        <v>99.97918076301886</v>
      </c>
    </row>
    <row r="1112" spans="1:20" ht="14.25" hidden="1">
      <c r="A1112" s="40" t="s">
        <v>2556</v>
      </c>
      <c r="B1112" s="41">
        <v>2</v>
      </c>
      <c r="C1112" s="42">
        <v>-252</v>
      </c>
      <c r="D1112" s="27">
        <v>-252</v>
      </c>
      <c r="E1112" s="27">
        <v>-2252</v>
      </c>
      <c r="F1112" s="27" t="s">
        <v>2557</v>
      </c>
      <c r="G1112" s="3"/>
      <c r="H1112" s="27" t="s">
        <v>2558</v>
      </c>
      <c r="I1112" s="27">
        <v>234</v>
      </c>
      <c r="J1112" s="27" t="s">
        <v>316</v>
      </c>
      <c r="K1112" s="27" t="s">
        <v>316</v>
      </c>
      <c r="L1112" s="3" t="str">
        <f t="shared" si="0"/>
        <v>C</v>
      </c>
      <c r="M1112" s="3" t="str">
        <f t="shared" si="1"/>
        <v>C</v>
      </c>
      <c r="N1112" s="27"/>
      <c r="O1112" s="27"/>
      <c r="S1112" s="28">
        <f t="shared" si="2"/>
        <v>5.2048092437412168E-3</v>
      </c>
      <c r="T1112" s="28">
        <v>99.989590381506332</v>
      </c>
    </row>
    <row r="1113" spans="1:20" ht="14.25" hidden="1">
      <c r="A1113" s="40" t="s">
        <v>2559</v>
      </c>
      <c r="B1113" s="41">
        <v>2</v>
      </c>
      <c r="C1113" s="42">
        <v>-2230</v>
      </c>
      <c r="D1113" s="27" t="s">
        <v>2560</v>
      </c>
      <c r="E1113" s="27">
        <v>-4230</v>
      </c>
      <c r="F1113" s="27" t="s">
        <v>2561</v>
      </c>
      <c r="G1113" s="3"/>
      <c r="H1113" s="27" t="s">
        <v>2562</v>
      </c>
      <c r="I1113" s="27" t="s">
        <v>2563</v>
      </c>
      <c r="J1113" s="27" t="s">
        <v>316</v>
      </c>
      <c r="K1113" s="27" t="s">
        <v>316</v>
      </c>
      <c r="L1113" s="3" t="str">
        <f t="shared" si="0"/>
        <v>C</v>
      </c>
      <c r="M1113" s="3" t="str">
        <f t="shared" si="1"/>
        <v>C</v>
      </c>
      <c r="N1113" s="27"/>
      <c r="O1113" s="27"/>
      <c r="S1113" s="28">
        <f t="shared" si="2"/>
        <v>5.2048092437412168E-3</v>
      </c>
      <c r="T1113" s="28">
        <v>99.994795190750068</v>
      </c>
    </row>
    <row r="1114" spans="1:20" ht="14.25" hidden="1">
      <c r="A1114" s="40" t="s">
        <v>2564</v>
      </c>
      <c r="B1114" s="41">
        <v>2</v>
      </c>
      <c r="C1114" s="42">
        <v>-2288</v>
      </c>
      <c r="D1114" s="27" t="s">
        <v>2565</v>
      </c>
      <c r="E1114" s="27">
        <v>-9262</v>
      </c>
      <c r="F1114" s="27" t="s">
        <v>2566</v>
      </c>
      <c r="G1114" s="3"/>
      <c r="H1114" s="27" t="s">
        <v>2567</v>
      </c>
      <c r="I1114" s="27" t="s">
        <v>2568</v>
      </c>
      <c r="J1114" s="27">
        <v>2</v>
      </c>
      <c r="K1114" s="27" t="s">
        <v>316</v>
      </c>
      <c r="L1114" s="3" t="str">
        <f t="shared" si="0"/>
        <v>C</v>
      </c>
      <c r="M1114" s="3" t="str">
        <f t="shared" si="1"/>
        <v>C</v>
      </c>
      <c r="N1114" s="27"/>
      <c r="O1114" s="27"/>
      <c r="S1114" s="28">
        <f t="shared" si="2"/>
        <v>5.2048092437412168E-3</v>
      </c>
      <c r="T1114" s="28">
        <v>99.999999999993804</v>
      </c>
    </row>
    <row r="1115" spans="1:20" ht="14.25" hidden="1">
      <c r="A1115" s="40" t="s">
        <v>2569</v>
      </c>
      <c r="B1115" s="41">
        <v>6</v>
      </c>
      <c r="C1115" s="42">
        <v>50728</v>
      </c>
      <c r="D1115" s="27" t="s">
        <v>2570</v>
      </c>
      <c r="E1115" s="27">
        <v>-2272</v>
      </c>
      <c r="F1115" s="27">
        <v>-545</v>
      </c>
      <c r="G1115" s="3"/>
      <c r="H1115" s="27" t="s">
        <v>2571</v>
      </c>
      <c r="I1115" s="27" t="s">
        <v>2572</v>
      </c>
      <c r="J1115" s="27" t="s">
        <v>316</v>
      </c>
      <c r="K1115" s="27">
        <v>2</v>
      </c>
      <c r="L1115" s="3" t="str">
        <f t="shared" si="0"/>
        <v>CA</v>
      </c>
      <c r="M1115" s="3" t="str">
        <f t="shared" si="1"/>
        <v>C</v>
      </c>
      <c r="N1115" s="3" t="str">
        <f t="shared" ref="N1115:N2628" si="23">IF(R1115&lt;80,"A",IF(R1115&gt;90,"C","B"))</f>
        <v>A</v>
      </c>
      <c r="O1115" s="27"/>
      <c r="Q1115" s="28">
        <f t="shared" ref="Q1115:Q2628" si="24">C1115/$Q$6*100</f>
        <v>0.34378572135804031</v>
      </c>
      <c r="R1115" s="28">
        <v>24.993312755075102</v>
      </c>
      <c r="S1115" s="28">
        <f t="shared" si="2"/>
        <v>1.561442773122365E-2</v>
      </c>
      <c r="T1115" s="28">
        <v>90.40233175454108</v>
      </c>
    </row>
    <row r="1116" spans="1:20" ht="14.25" hidden="1">
      <c r="A1116" s="40" t="s">
        <v>2573</v>
      </c>
      <c r="B1116" s="41">
        <v>6</v>
      </c>
      <c r="C1116" s="42">
        <v>76427</v>
      </c>
      <c r="D1116" s="27" t="s">
        <v>2574</v>
      </c>
      <c r="E1116" s="27">
        <v>-29583</v>
      </c>
      <c r="F1116" s="27" t="s">
        <v>2575</v>
      </c>
      <c r="G1116" s="3"/>
      <c r="H1116" s="27" t="s">
        <v>2576</v>
      </c>
      <c r="I1116" s="27" t="s">
        <v>2577</v>
      </c>
      <c r="J1116" s="27">
        <v>2</v>
      </c>
      <c r="K1116" s="27" t="s">
        <v>316</v>
      </c>
      <c r="L1116" s="3" t="str">
        <f t="shared" si="0"/>
        <v>CA</v>
      </c>
      <c r="M1116" s="3" t="str">
        <f t="shared" si="1"/>
        <v>C</v>
      </c>
      <c r="N1116" s="3" t="str">
        <f t="shared" si="23"/>
        <v>A</v>
      </c>
      <c r="O1116" s="27"/>
      <c r="Q1116" s="28">
        <f t="shared" si="24"/>
        <v>0.51794889067637107</v>
      </c>
      <c r="R1116" s="28">
        <v>10.946513358258839</v>
      </c>
      <c r="S1116" s="28">
        <f t="shared" si="2"/>
        <v>1.561442773122365E-2</v>
      </c>
      <c r="T1116" s="28">
        <v>90.371102899078636</v>
      </c>
    </row>
    <row r="1117" spans="1:20" ht="14.25" hidden="1">
      <c r="A1117" s="40" t="s">
        <v>2578</v>
      </c>
      <c r="B1117" s="41">
        <v>2</v>
      </c>
      <c r="C1117" s="42">
        <v>22928</v>
      </c>
      <c r="D1117" s="27" t="s">
        <v>2579</v>
      </c>
      <c r="E1117" s="27">
        <v>-83</v>
      </c>
      <c r="F1117" s="27">
        <v>-27</v>
      </c>
      <c r="G1117" s="3"/>
      <c r="H1117" s="27" t="s">
        <v>2580</v>
      </c>
      <c r="I1117" s="27" t="s">
        <v>2581</v>
      </c>
      <c r="J1117" s="27" t="s">
        <v>316</v>
      </c>
      <c r="K1117" s="27">
        <v>2</v>
      </c>
      <c r="L1117" s="3" t="str">
        <f t="shared" si="0"/>
        <v>CA</v>
      </c>
      <c r="M1117" s="3" t="str">
        <f t="shared" si="1"/>
        <v>C</v>
      </c>
      <c r="N1117" s="3" t="str">
        <f t="shared" si="23"/>
        <v>A</v>
      </c>
      <c r="O1117" s="27"/>
      <c r="Q1117" s="28">
        <f t="shared" si="24"/>
        <v>0.15538398949883986</v>
      </c>
      <c r="R1117" s="28">
        <v>55.10768954891541</v>
      </c>
      <c r="S1117" s="28">
        <f t="shared" si="2"/>
        <v>5.2048092437412168E-3</v>
      </c>
      <c r="T1117" s="28">
        <v>93.717795242804442</v>
      </c>
    </row>
    <row r="1118" spans="1:20" ht="14.25" hidden="1">
      <c r="A1118" s="40" t="s">
        <v>2582</v>
      </c>
      <c r="B1118" s="41">
        <v>2</v>
      </c>
      <c r="C1118" s="42">
        <v>20860</v>
      </c>
      <c r="D1118" s="27" t="s">
        <v>2583</v>
      </c>
      <c r="E1118" s="27">
        <v>-240</v>
      </c>
      <c r="F1118" s="27">
        <v>-47</v>
      </c>
      <c r="G1118" s="3"/>
      <c r="H1118" s="27" t="s">
        <v>2584</v>
      </c>
      <c r="I1118" s="27" t="s">
        <v>2585</v>
      </c>
      <c r="J1118" s="27" t="s">
        <v>316</v>
      </c>
      <c r="K1118" s="27">
        <v>2</v>
      </c>
      <c r="L1118" s="3" t="str">
        <f t="shared" si="0"/>
        <v>CA</v>
      </c>
      <c r="M1118" s="3" t="str">
        <f t="shared" si="1"/>
        <v>C</v>
      </c>
      <c r="N1118" s="3" t="str">
        <f t="shared" si="23"/>
        <v>A</v>
      </c>
      <c r="O1118" s="27"/>
      <c r="Q1118" s="28">
        <f t="shared" si="24"/>
        <v>0.14136906930154394</v>
      </c>
      <c r="R1118" s="28">
        <v>68.247930986412484</v>
      </c>
      <c r="S1118" s="28">
        <f t="shared" si="2"/>
        <v>5.2048092437412168E-3</v>
      </c>
      <c r="T1118" s="28">
        <v>93.910373184822674</v>
      </c>
    </row>
    <row r="1119" spans="1:20" ht="14.25" hidden="1">
      <c r="A1119" s="40" t="s">
        <v>2586</v>
      </c>
      <c r="B1119" s="41">
        <v>2</v>
      </c>
      <c r="C1119" s="42">
        <v>7022</v>
      </c>
      <c r="D1119" s="27" t="s">
        <v>2587</v>
      </c>
      <c r="E1119" s="27">
        <v>-2203</v>
      </c>
      <c r="F1119" s="27">
        <v>-434</v>
      </c>
      <c r="G1119" s="3"/>
      <c r="H1119" s="27" t="s">
        <v>2588</v>
      </c>
      <c r="I1119" s="27" t="s">
        <v>433</v>
      </c>
      <c r="J1119" s="27" t="s">
        <v>316</v>
      </c>
      <c r="K1119" s="27" t="s">
        <v>316</v>
      </c>
      <c r="L1119" s="3" t="str">
        <f t="shared" si="0"/>
        <v>CA</v>
      </c>
      <c r="M1119" s="3" t="str">
        <f t="shared" si="1"/>
        <v>C</v>
      </c>
      <c r="N1119" s="3" t="str">
        <f t="shared" si="23"/>
        <v>A</v>
      </c>
      <c r="O1119" s="27"/>
      <c r="Q1119" s="28">
        <f t="shared" si="24"/>
        <v>4.7588379896234025E-2</v>
      </c>
      <c r="R1119" s="28">
        <v>77.949969581252702</v>
      </c>
      <c r="S1119" s="28">
        <f t="shared" si="2"/>
        <v>5.2048092437412168E-3</v>
      </c>
      <c r="T1119" s="28">
        <v>94.149794410034531</v>
      </c>
    </row>
    <row r="1120" spans="1:20" ht="14.25" hidden="1">
      <c r="A1120" s="40" t="s">
        <v>2589</v>
      </c>
      <c r="B1120" s="41">
        <v>2</v>
      </c>
      <c r="C1120" s="42">
        <v>6292</v>
      </c>
      <c r="D1120" s="27" t="s">
        <v>1738</v>
      </c>
      <c r="E1120" s="27">
        <v>-2209</v>
      </c>
      <c r="F1120" s="27" t="s">
        <v>2590</v>
      </c>
      <c r="G1120" s="3"/>
      <c r="H1120" s="27" t="s">
        <v>2591</v>
      </c>
      <c r="I1120" s="27" t="s">
        <v>2592</v>
      </c>
      <c r="J1120" s="27" t="s">
        <v>316</v>
      </c>
      <c r="K1120" s="27">
        <v>2</v>
      </c>
      <c r="L1120" s="3" t="str">
        <f t="shared" si="0"/>
        <v>CA</v>
      </c>
      <c r="M1120" s="3" t="str">
        <f t="shared" si="1"/>
        <v>C</v>
      </c>
      <c r="N1120" s="3" t="str">
        <f t="shared" si="23"/>
        <v>A</v>
      </c>
      <c r="O1120" s="27"/>
      <c r="Q1120" s="28">
        <f t="shared" si="24"/>
        <v>4.2641140174751416E-2</v>
      </c>
      <c r="R1120" s="28">
        <v>79.036159781746704</v>
      </c>
      <c r="S1120" s="28">
        <f t="shared" si="2"/>
        <v>5.2048092437412168E-3</v>
      </c>
      <c r="T1120" s="28">
        <v>94.181023265496947</v>
      </c>
    </row>
    <row r="1121" spans="1:22" ht="14.25" hidden="1">
      <c r="A1121" s="40" t="s">
        <v>2593</v>
      </c>
      <c r="B1121" s="41">
        <v>2</v>
      </c>
      <c r="C1121" s="42">
        <v>8724</v>
      </c>
      <c r="D1121" s="27" t="s">
        <v>2594</v>
      </c>
      <c r="E1121" s="27">
        <v>-2276</v>
      </c>
      <c r="F1121" s="27" t="s">
        <v>2595</v>
      </c>
      <c r="G1121" s="3"/>
      <c r="H1121" s="27" t="s">
        <v>2596</v>
      </c>
      <c r="I1121" s="27" t="s">
        <v>2597</v>
      </c>
      <c r="J1121" s="27">
        <v>2</v>
      </c>
      <c r="K1121" s="27" t="s">
        <v>316</v>
      </c>
      <c r="L1121" s="3" t="str">
        <f t="shared" si="0"/>
        <v>CA</v>
      </c>
      <c r="M1121" s="3" t="str">
        <f t="shared" si="1"/>
        <v>C</v>
      </c>
      <c r="N1121" s="3" t="str">
        <f t="shared" si="23"/>
        <v>A</v>
      </c>
      <c r="O1121" s="27"/>
      <c r="Q1121" s="28">
        <f t="shared" si="24"/>
        <v>5.9122903192074285E-2</v>
      </c>
      <c r="R1121" s="28">
        <v>74.62021972114772</v>
      </c>
      <c r="S1121" s="28">
        <f t="shared" si="2"/>
        <v>5.2048092437412168E-3</v>
      </c>
      <c r="T1121" s="28">
        <v>94.066517462134755</v>
      </c>
    </row>
    <row r="1122" spans="1:22" ht="14.25" hidden="1">
      <c r="A1122" s="40" t="s">
        <v>2598</v>
      </c>
      <c r="B1122" s="41">
        <v>2</v>
      </c>
      <c r="C1122" s="42">
        <v>27608</v>
      </c>
      <c r="D1122" s="27" t="s">
        <v>2599</v>
      </c>
      <c r="E1122" s="27">
        <v>-2292</v>
      </c>
      <c r="F1122" s="27" t="s">
        <v>2600</v>
      </c>
      <c r="G1122" s="3"/>
      <c r="H1122" s="27" t="s">
        <v>2601</v>
      </c>
      <c r="I1122" s="27" t="s">
        <v>2602</v>
      </c>
      <c r="J1122" s="27">
        <v>2</v>
      </c>
      <c r="K1122" s="27" t="s">
        <v>316</v>
      </c>
      <c r="L1122" s="3" t="str">
        <f t="shared" si="0"/>
        <v>CA</v>
      </c>
      <c r="M1122" s="3" t="str">
        <f t="shared" si="1"/>
        <v>C</v>
      </c>
      <c r="N1122" s="3" t="str">
        <f t="shared" si="23"/>
        <v>A</v>
      </c>
      <c r="O1122" s="27"/>
      <c r="Q1122" s="28">
        <f t="shared" si="24"/>
        <v>0.18710054004204341</v>
      </c>
      <c r="R1122" s="28">
        <v>39.283048730379022</v>
      </c>
      <c r="S1122" s="28">
        <f t="shared" si="2"/>
        <v>5.2048092437412168E-3</v>
      </c>
      <c r="T1122" s="28">
        <v>93.57726539322357</v>
      </c>
    </row>
    <row r="1123" spans="1:22" ht="14.25" hidden="1">
      <c r="A1123" s="40" t="s">
        <v>2603</v>
      </c>
      <c r="B1123" s="41">
        <v>2</v>
      </c>
      <c r="C1123" s="42">
        <v>25256</v>
      </c>
      <c r="D1123" s="27" t="s">
        <v>2604</v>
      </c>
      <c r="E1123" s="27">
        <v>-2567</v>
      </c>
      <c r="F1123" s="27" t="s">
        <v>2605</v>
      </c>
      <c r="G1123" s="3"/>
      <c r="H1123" s="27" t="s">
        <v>2606</v>
      </c>
      <c r="I1123" s="27" t="s">
        <v>2607</v>
      </c>
      <c r="J1123" s="27" t="s">
        <v>316</v>
      </c>
      <c r="K1123" s="27">
        <v>4</v>
      </c>
      <c r="L1123" s="3" t="str">
        <f t="shared" si="0"/>
        <v>CA</v>
      </c>
      <c r="M1123" s="3" t="str">
        <f t="shared" si="1"/>
        <v>C</v>
      </c>
      <c r="N1123" s="3" t="str">
        <f t="shared" si="23"/>
        <v>A</v>
      </c>
      <c r="O1123" s="27"/>
      <c r="Q1123" s="28">
        <f t="shared" si="24"/>
        <v>0.17116094028186932</v>
      </c>
      <c r="R1123" s="28">
        <v>50.173454968563675</v>
      </c>
      <c r="S1123" s="28">
        <f t="shared" si="2"/>
        <v>5.2048092437412168E-3</v>
      </c>
      <c r="T1123" s="28">
        <v>93.676156768854554</v>
      </c>
    </row>
    <row r="1124" spans="1:22" ht="14.25" hidden="1">
      <c r="A1124" s="40" t="s">
        <v>2608</v>
      </c>
      <c r="B1124" s="41">
        <v>2</v>
      </c>
      <c r="C1124" s="42">
        <v>7902</v>
      </c>
      <c r="D1124" s="27" t="s">
        <v>2609</v>
      </c>
      <c r="E1124" s="27">
        <v>-2599</v>
      </c>
      <c r="F1124" s="27" t="s">
        <v>2610</v>
      </c>
      <c r="G1124" s="3"/>
      <c r="H1124" s="27" t="s">
        <v>2611</v>
      </c>
      <c r="I1124" s="27" t="s">
        <v>350</v>
      </c>
      <c r="J1124" s="27">
        <v>2</v>
      </c>
      <c r="K1124" s="27" t="s">
        <v>316</v>
      </c>
      <c r="L1124" s="3" t="str">
        <f t="shared" si="0"/>
        <v>CA</v>
      </c>
      <c r="M1124" s="3" t="str">
        <f t="shared" si="1"/>
        <v>C</v>
      </c>
      <c r="N1124" s="3" t="str">
        <f t="shared" si="23"/>
        <v>A</v>
      </c>
      <c r="O1124" s="27"/>
      <c r="Q1124" s="28">
        <f t="shared" si="24"/>
        <v>5.3552175724870574E-2</v>
      </c>
      <c r="R1124" s="28">
        <v>76.195793585707094</v>
      </c>
      <c r="S1124" s="28">
        <f t="shared" si="2"/>
        <v>5.2048092437412168E-3</v>
      </c>
      <c r="T1124" s="28">
        <v>94.113360745328379</v>
      </c>
    </row>
    <row r="1125" spans="1:22" ht="14.25" hidden="1">
      <c r="A1125" s="40" t="s">
        <v>2612</v>
      </c>
      <c r="B1125" s="41">
        <v>2</v>
      </c>
      <c r="C1125" s="42">
        <v>28608</v>
      </c>
      <c r="D1125" s="27" t="s">
        <v>2613</v>
      </c>
      <c r="E1125" s="27">
        <v>-2642</v>
      </c>
      <c r="F1125" s="27" t="s">
        <v>2614</v>
      </c>
      <c r="G1125" s="3"/>
      <c r="H1125" s="27" t="s">
        <v>2615</v>
      </c>
      <c r="I1125" s="27" t="s">
        <v>2616</v>
      </c>
      <c r="J1125" s="27">
        <v>2</v>
      </c>
      <c r="K1125" s="27" t="s">
        <v>316</v>
      </c>
      <c r="L1125" s="3" t="str">
        <f t="shared" si="0"/>
        <v>CA</v>
      </c>
      <c r="M1125" s="3" t="str">
        <f t="shared" si="1"/>
        <v>C</v>
      </c>
      <c r="N1125" s="3" t="str">
        <f t="shared" si="23"/>
        <v>A</v>
      </c>
      <c r="O1125" s="27"/>
      <c r="Q1125" s="28">
        <f t="shared" si="24"/>
        <v>0.19387758075640313</v>
      </c>
      <c r="R1125" s="28">
        <v>36.62871230194861</v>
      </c>
      <c r="S1125" s="28">
        <f t="shared" si="2"/>
        <v>5.2048092437412168E-3</v>
      </c>
      <c r="T1125" s="28">
        <v>93.540831728517418</v>
      </c>
    </row>
    <row r="1126" spans="1:22" ht="14.25" hidden="1">
      <c r="A1126" s="40" t="s">
        <v>2617</v>
      </c>
      <c r="B1126" s="41">
        <v>2</v>
      </c>
      <c r="C1126" s="42">
        <v>22228</v>
      </c>
      <c r="D1126" s="27" t="s">
        <v>2618</v>
      </c>
      <c r="E1126" s="27">
        <v>-2782</v>
      </c>
      <c r="F1126" s="27" t="s">
        <v>2619</v>
      </c>
      <c r="G1126" s="3"/>
      <c r="H1126" s="27" t="s">
        <v>2620</v>
      </c>
      <c r="I1126" s="27" t="s">
        <v>2621</v>
      </c>
      <c r="J1126" s="27">
        <v>2</v>
      </c>
      <c r="K1126" s="27" t="s">
        <v>316</v>
      </c>
      <c r="L1126" s="3" t="str">
        <f t="shared" si="0"/>
        <v>CA</v>
      </c>
      <c r="M1126" s="3" t="str">
        <f t="shared" si="1"/>
        <v>C</v>
      </c>
      <c r="N1126" s="3" t="str">
        <f t="shared" si="23"/>
        <v>A</v>
      </c>
      <c r="O1126" s="27"/>
      <c r="Q1126" s="28">
        <f t="shared" si="24"/>
        <v>0.15064006099878807</v>
      </c>
      <c r="R1126" s="28">
        <v>64.287469055184943</v>
      </c>
      <c r="S1126" s="28">
        <f t="shared" si="2"/>
        <v>5.2048092437412168E-3</v>
      </c>
      <c r="T1126" s="28">
        <v>93.83750585541037</v>
      </c>
    </row>
    <row r="1127" spans="1:22" ht="14.25" hidden="1">
      <c r="A1127" s="40" t="s">
        <v>2622</v>
      </c>
      <c r="B1127" s="41">
        <v>2</v>
      </c>
      <c r="C1127" s="42">
        <v>7003</v>
      </c>
      <c r="D1127" s="27" t="s">
        <v>2277</v>
      </c>
      <c r="E1127" s="27">
        <v>-4226</v>
      </c>
      <c r="F1127" s="27" t="s">
        <v>2623</v>
      </c>
      <c r="G1127" s="3"/>
      <c r="H1127" s="27" t="s">
        <v>2624</v>
      </c>
      <c r="I1127" s="27" t="s">
        <v>2625</v>
      </c>
      <c r="J1127" s="27" t="s">
        <v>316</v>
      </c>
      <c r="K1127" s="27" t="s">
        <v>316</v>
      </c>
      <c r="L1127" s="3" t="str">
        <f t="shared" si="0"/>
        <v>CA</v>
      </c>
      <c r="M1127" s="3" t="str">
        <f t="shared" si="1"/>
        <v>C</v>
      </c>
      <c r="N1127" s="3" t="str">
        <f t="shared" si="23"/>
        <v>A</v>
      </c>
      <c r="O1127" s="27"/>
      <c r="Q1127" s="28">
        <f t="shared" si="24"/>
        <v>4.7459616122661183E-2</v>
      </c>
      <c r="R1127" s="28">
        <v>77.997429197375368</v>
      </c>
      <c r="S1127" s="28">
        <f t="shared" si="2"/>
        <v>5.2048092437412168E-3</v>
      </c>
      <c r="T1127" s="28">
        <v>94.154999219278267</v>
      </c>
    </row>
    <row r="1128" spans="1:22" ht="14.25" hidden="1">
      <c r="A1128" s="40" t="s">
        <v>2626</v>
      </c>
      <c r="B1128" s="41">
        <v>2</v>
      </c>
      <c r="C1128" s="42">
        <v>7222</v>
      </c>
      <c r="D1128" s="27" t="s">
        <v>2627</v>
      </c>
      <c r="E1128" s="27">
        <v>-5268</v>
      </c>
      <c r="F1128" s="27" t="s">
        <v>2628</v>
      </c>
      <c r="G1128" s="3"/>
      <c r="H1128" s="27" t="s">
        <v>2629</v>
      </c>
      <c r="I1128" s="27" t="s">
        <v>2630</v>
      </c>
      <c r="J1128" s="27" t="s">
        <v>316</v>
      </c>
      <c r="K1128" s="27">
        <v>2</v>
      </c>
      <c r="L1128" s="3" t="str">
        <f t="shared" si="0"/>
        <v>CA</v>
      </c>
      <c r="M1128" s="3" t="str">
        <f t="shared" si="1"/>
        <v>C</v>
      </c>
      <c r="N1128" s="3" t="str">
        <f t="shared" si="23"/>
        <v>A</v>
      </c>
      <c r="O1128" s="27"/>
      <c r="Q1128" s="28">
        <f t="shared" si="24"/>
        <v>4.8943788039105963E-2</v>
      </c>
      <c r="R1128" s="28">
        <v>77.661986013136698</v>
      </c>
      <c r="S1128" s="28">
        <f t="shared" si="2"/>
        <v>5.2048092437412168E-3</v>
      </c>
      <c r="T1128" s="28">
        <v>94.144589600790795</v>
      </c>
    </row>
    <row r="1129" spans="1:22" ht="14.25">
      <c r="A1129" s="40" t="s">
        <v>2631</v>
      </c>
      <c r="B1129" s="41">
        <v>6</v>
      </c>
      <c r="C1129" s="42">
        <v>92022</v>
      </c>
      <c r="D1129" s="27" t="s">
        <v>2632</v>
      </c>
      <c r="E1129" s="27">
        <v>44022</v>
      </c>
      <c r="F1129" s="27" t="s">
        <v>2633</v>
      </c>
      <c r="G1129" s="27">
        <v>48</v>
      </c>
      <c r="H1129" s="27" t="s">
        <v>2634</v>
      </c>
      <c r="I1129" s="27" t="s">
        <v>2635</v>
      </c>
      <c r="J1129" s="27">
        <v>2</v>
      </c>
      <c r="K1129" s="27" t="s">
        <v>316</v>
      </c>
      <c r="L1129" s="3" t="str">
        <f t="shared" si="0"/>
        <v>CAA</v>
      </c>
      <c r="M1129" s="3" t="str">
        <f t="shared" si="1"/>
        <v>C</v>
      </c>
      <c r="N1129" s="3" t="str">
        <f t="shared" si="23"/>
        <v>A</v>
      </c>
      <c r="O1129" s="3" t="str">
        <f t="shared" ref="O1129:O1302" si="25">IF(V1129&lt;80,"A",IF(V1129&gt;90,"C","B"))</f>
        <v>A</v>
      </c>
      <c r="Q1129" s="28">
        <f t="shared" si="24"/>
        <v>0.62363684061681102</v>
      </c>
      <c r="R1129" s="28">
        <v>3.2047270130064289</v>
      </c>
      <c r="S1129" s="28">
        <f t="shared" si="2"/>
        <v>1.561442773122365E-2</v>
      </c>
      <c r="T1129" s="28">
        <v>90.355488471347414</v>
      </c>
      <c r="U1129" s="28">
        <f t="shared" ref="U1129:U1302" si="26">E1129/$U$6*100</f>
        <v>0.52622179635496202</v>
      </c>
      <c r="V1129" s="28">
        <v>19.888056837978624</v>
      </c>
    </row>
    <row r="1130" spans="1:22" ht="14.25">
      <c r="A1130" s="40" t="s">
        <v>2636</v>
      </c>
      <c r="B1130" s="41">
        <v>6</v>
      </c>
      <c r="C1130" s="42">
        <v>42279</v>
      </c>
      <c r="D1130" s="27" t="s">
        <v>2627</v>
      </c>
      <c r="E1130" s="27">
        <v>26943</v>
      </c>
      <c r="F1130" s="27" t="s">
        <v>2637</v>
      </c>
      <c r="G1130" s="27">
        <v>39</v>
      </c>
      <c r="H1130" s="27" t="s">
        <v>2638</v>
      </c>
      <c r="I1130" s="27" t="s">
        <v>2639</v>
      </c>
      <c r="J1130" s="27" t="s">
        <v>316</v>
      </c>
      <c r="K1130" s="27">
        <v>7</v>
      </c>
      <c r="L1130" s="3" t="str">
        <f t="shared" si="0"/>
        <v>CAA</v>
      </c>
      <c r="M1130" s="3" t="str">
        <f t="shared" si="1"/>
        <v>C</v>
      </c>
      <c r="N1130" s="3" t="str">
        <f t="shared" si="23"/>
        <v>A</v>
      </c>
      <c r="O1130" s="3" t="str">
        <f t="shared" si="25"/>
        <v>A</v>
      </c>
      <c r="Q1130" s="28">
        <f t="shared" si="24"/>
        <v>0.286526504362415</v>
      </c>
      <c r="R1130" s="28">
        <v>31.475159129998755</v>
      </c>
      <c r="S1130" s="28">
        <f t="shared" si="2"/>
        <v>1.561442773122365E-2</v>
      </c>
      <c r="T1130" s="28">
        <v>90.417946182272303</v>
      </c>
      <c r="U1130" s="28">
        <f t="shared" si="26"/>
        <v>0.32206610011339193</v>
      </c>
      <c r="V1130" s="28">
        <v>32.594098216115043</v>
      </c>
    </row>
    <row r="1131" spans="1:22" ht="14.25">
      <c r="A1131" s="40" t="s">
        <v>2640</v>
      </c>
      <c r="B1131" s="41">
        <v>6</v>
      </c>
      <c r="C1131" s="42">
        <v>54070</v>
      </c>
      <c r="D1131" s="27" t="s">
        <v>2641</v>
      </c>
      <c r="E1131" s="27">
        <v>25225</v>
      </c>
      <c r="F1131" s="27" t="s">
        <v>1486</v>
      </c>
      <c r="G1131" s="27">
        <v>28</v>
      </c>
      <c r="H1131" s="27" t="s">
        <v>2642</v>
      </c>
      <c r="I1131" s="27" t="s">
        <v>2643</v>
      </c>
      <c r="J1131" s="27" t="s">
        <v>316</v>
      </c>
      <c r="K1131" s="27" t="s">
        <v>316</v>
      </c>
      <c r="L1131" s="3" t="str">
        <f t="shared" si="0"/>
        <v>CAA</v>
      </c>
      <c r="M1131" s="3" t="str">
        <f t="shared" si="1"/>
        <v>C</v>
      </c>
      <c r="N1131" s="3" t="str">
        <f t="shared" si="23"/>
        <v>A</v>
      </c>
      <c r="O1131" s="3" t="str">
        <f t="shared" si="25"/>
        <v>A</v>
      </c>
      <c r="Q1131" s="28">
        <f t="shared" si="24"/>
        <v>0.36643459142543056</v>
      </c>
      <c r="R1131" s="28">
        <v>23.232840888705876</v>
      </c>
      <c r="S1131" s="28">
        <f t="shared" si="2"/>
        <v>1.561442773122365E-2</v>
      </c>
      <c r="T1131" s="28">
        <v>90.386717326809858</v>
      </c>
      <c r="U1131" s="28">
        <f t="shared" si="26"/>
        <v>0.30152979903352672</v>
      </c>
      <c r="V1131" s="28">
        <v>42.257252673245446</v>
      </c>
    </row>
    <row r="1132" spans="1:22" ht="14.25">
      <c r="A1132" s="40" t="s">
        <v>2644</v>
      </c>
      <c r="B1132" s="41">
        <v>6</v>
      </c>
      <c r="C1132" s="42">
        <v>26750</v>
      </c>
      <c r="D1132" s="27" t="s">
        <v>2645</v>
      </c>
      <c r="E1132" s="27">
        <v>8757</v>
      </c>
      <c r="F1132" s="27" t="s">
        <v>2646</v>
      </c>
      <c r="G1132" s="27">
        <v>24</v>
      </c>
      <c r="H1132" s="27" t="s">
        <v>2647</v>
      </c>
      <c r="I1132" s="27" t="s">
        <v>2379</v>
      </c>
      <c r="J1132" s="27" t="s">
        <v>316</v>
      </c>
      <c r="K1132" s="27">
        <v>2</v>
      </c>
      <c r="L1132" s="3" t="str">
        <f t="shared" si="0"/>
        <v>CAA</v>
      </c>
      <c r="M1132" s="3" t="str">
        <f t="shared" si="1"/>
        <v>C</v>
      </c>
      <c r="N1132" s="3" t="str">
        <f t="shared" si="23"/>
        <v>A</v>
      </c>
      <c r="O1132" s="3" t="str">
        <f t="shared" si="25"/>
        <v>A</v>
      </c>
      <c r="Q1132" s="28">
        <f t="shared" si="24"/>
        <v>0.18128583910912277</v>
      </c>
      <c r="R1132" s="28">
        <v>42.602497488598125</v>
      </c>
      <c r="S1132" s="28">
        <f t="shared" si="2"/>
        <v>1.561442773122365E-2</v>
      </c>
      <c r="T1132" s="28">
        <v>90.433560610003525</v>
      </c>
      <c r="U1132" s="28">
        <f t="shared" si="26"/>
        <v>0.10467775818182731</v>
      </c>
      <c r="V1132" s="28">
        <v>67.207424052144546</v>
      </c>
    </row>
    <row r="1133" spans="1:22" ht="14.25">
      <c r="A1133" s="40" t="s">
        <v>2648</v>
      </c>
      <c r="B1133" s="41">
        <v>6</v>
      </c>
      <c r="C1133" s="42">
        <v>20986</v>
      </c>
      <c r="D1133" s="27" t="s">
        <v>2649</v>
      </c>
      <c r="E1133" s="27">
        <v>7260</v>
      </c>
      <c r="F1133" s="27" t="s">
        <v>793</v>
      </c>
      <c r="G1133" s="27">
        <v>35</v>
      </c>
      <c r="H1133" s="27" t="s">
        <v>2650</v>
      </c>
      <c r="I1133" s="27" t="s">
        <v>2651</v>
      </c>
      <c r="J1133" s="27">
        <v>2</v>
      </c>
      <c r="K1133" s="27" t="s">
        <v>316</v>
      </c>
      <c r="L1133" s="3" t="str">
        <f t="shared" si="0"/>
        <v>CAA</v>
      </c>
      <c r="M1133" s="3" t="str">
        <f t="shared" si="1"/>
        <v>C</v>
      </c>
      <c r="N1133" s="3" t="str">
        <f t="shared" si="23"/>
        <v>A</v>
      </c>
      <c r="O1133" s="3" t="str">
        <f t="shared" si="25"/>
        <v>A</v>
      </c>
      <c r="Q1133" s="28">
        <f t="shared" si="24"/>
        <v>0.14222297643155329</v>
      </c>
      <c r="R1133" s="28">
        <v>66.83012662968342</v>
      </c>
      <c r="S1133" s="28">
        <f t="shared" si="2"/>
        <v>1.561442773122365E-2</v>
      </c>
      <c r="T1133" s="28">
        <v>90.449175037734747</v>
      </c>
      <c r="U1133" s="28">
        <f t="shared" si="26"/>
        <v>8.6783204796170632E-2</v>
      </c>
      <c r="V1133" s="28">
        <v>70.772396820626852</v>
      </c>
    </row>
    <row r="1134" spans="1:22" ht="14.25">
      <c r="A1134" s="40" t="s">
        <v>2652</v>
      </c>
      <c r="B1134" s="41">
        <v>6</v>
      </c>
      <c r="C1134" s="42">
        <v>7292</v>
      </c>
      <c r="D1134" s="27" t="s">
        <v>2356</v>
      </c>
      <c r="E1134" s="27">
        <v>2965</v>
      </c>
      <c r="F1134" s="27">
        <v>494</v>
      </c>
      <c r="G1134" s="27">
        <v>40</v>
      </c>
      <c r="H1134" s="27" t="s">
        <v>2653</v>
      </c>
      <c r="I1134" s="27">
        <v>535</v>
      </c>
      <c r="J1134" s="27" t="s">
        <v>316</v>
      </c>
      <c r="K1134" s="27" t="s">
        <v>316</v>
      </c>
      <c r="L1134" s="3" t="str">
        <f t="shared" si="0"/>
        <v>CAA</v>
      </c>
      <c r="M1134" s="3" t="str">
        <f t="shared" si="1"/>
        <v>C</v>
      </c>
      <c r="N1134" s="3" t="str">
        <f t="shared" si="23"/>
        <v>A</v>
      </c>
      <c r="O1134" s="3" t="str">
        <f t="shared" si="25"/>
        <v>A</v>
      </c>
      <c r="Q1134" s="28">
        <f t="shared" si="24"/>
        <v>4.9418180889111145E-2</v>
      </c>
      <c r="R1134" s="28">
        <v>77.072451241394532</v>
      </c>
      <c r="S1134" s="28">
        <f t="shared" si="2"/>
        <v>1.561442773122365E-2</v>
      </c>
      <c r="T1134" s="28">
        <v>90.496018320928414</v>
      </c>
      <c r="U1134" s="28">
        <f t="shared" si="26"/>
        <v>3.5442452096507704E-2</v>
      </c>
      <c r="V1134" s="28">
        <v>79.34066041779775</v>
      </c>
    </row>
    <row r="1135" spans="1:22" ht="14.25">
      <c r="A1135" s="40" t="s">
        <v>2654</v>
      </c>
      <c r="B1135" s="41">
        <v>5</v>
      </c>
      <c r="C1135" s="42">
        <v>52484</v>
      </c>
      <c r="D1135" s="27" t="s">
        <v>2655</v>
      </c>
      <c r="E1135" s="27">
        <v>25984</v>
      </c>
      <c r="F1135" s="27" t="s">
        <v>2656</v>
      </c>
      <c r="G1135" s="27">
        <v>30</v>
      </c>
      <c r="H1135" s="27" t="s">
        <v>2657</v>
      </c>
      <c r="I1135" s="27" t="s">
        <v>1399</v>
      </c>
      <c r="J1135" s="27" t="s">
        <v>316</v>
      </c>
      <c r="K1135" s="27">
        <v>2</v>
      </c>
      <c r="L1135" s="3" t="str">
        <f t="shared" si="0"/>
        <v>CAA</v>
      </c>
      <c r="M1135" s="3" t="str">
        <f t="shared" si="1"/>
        <v>C</v>
      </c>
      <c r="N1135" s="3" t="str">
        <f t="shared" si="23"/>
        <v>A</v>
      </c>
      <c r="O1135" s="3" t="str">
        <f t="shared" si="25"/>
        <v>A</v>
      </c>
      <c r="Q1135" s="28">
        <f t="shared" si="24"/>
        <v>0.35568620485245606</v>
      </c>
      <c r="R1135" s="28">
        <v>23.944497934120793</v>
      </c>
      <c r="S1135" s="28">
        <f t="shared" si="2"/>
        <v>1.3012023109353042E-2</v>
      </c>
      <c r="T1135" s="28">
        <v>91.375631083120609</v>
      </c>
      <c r="U1135" s="28">
        <f t="shared" si="26"/>
        <v>0.31060258862585371</v>
      </c>
      <c r="V1135" s="28">
        <v>37.658950133605487</v>
      </c>
    </row>
    <row r="1136" spans="1:22" ht="14.25">
      <c r="A1136" s="40" t="s">
        <v>2658</v>
      </c>
      <c r="B1136" s="41">
        <v>5</v>
      </c>
      <c r="C1136" s="42">
        <v>74770</v>
      </c>
      <c r="D1136" s="27" t="s">
        <v>2659</v>
      </c>
      <c r="E1136" s="27">
        <v>24770</v>
      </c>
      <c r="F1136" s="27" t="s">
        <v>2660</v>
      </c>
      <c r="G1136" s="27">
        <v>47</v>
      </c>
      <c r="H1136" s="27" t="s">
        <v>2661</v>
      </c>
      <c r="I1136" s="27" t="s">
        <v>2662</v>
      </c>
      <c r="J1136" s="27">
        <v>2</v>
      </c>
      <c r="K1136" s="27" t="s">
        <v>316</v>
      </c>
      <c r="L1136" s="3" t="str">
        <f t="shared" si="0"/>
        <v>CAA</v>
      </c>
      <c r="M1136" s="3" t="str">
        <f t="shared" si="1"/>
        <v>C</v>
      </c>
      <c r="N1136" s="3" t="str">
        <f t="shared" si="23"/>
        <v>A</v>
      </c>
      <c r="O1136" s="3" t="str">
        <f t="shared" si="25"/>
        <v>A</v>
      </c>
      <c r="Q1136" s="28">
        <f t="shared" si="24"/>
        <v>0.50671933421267701</v>
      </c>
      <c r="R1136" s="28">
        <v>12.986104423489685</v>
      </c>
      <c r="S1136" s="28">
        <f t="shared" si="2"/>
        <v>1.3012023109353042E-2</v>
      </c>
      <c r="T1136" s="28">
        <v>91.349607036901901</v>
      </c>
      <c r="U1136" s="28">
        <f t="shared" si="26"/>
        <v>0.29609090672192107</v>
      </c>
      <c r="V1136" s="28">
        <v>43.456283378960251</v>
      </c>
    </row>
    <row r="1137" spans="1:22" ht="14.25">
      <c r="A1137" s="40" t="s">
        <v>2663</v>
      </c>
      <c r="B1137" s="41">
        <v>5</v>
      </c>
      <c r="C1137" s="42">
        <v>26627</v>
      </c>
      <c r="D1137" s="27" t="s">
        <v>2664</v>
      </c>
      <c r="E1137" s="27">
        <v>22967</v>
      </c>
      <c r="F1137" s="27" t="s">
        <v>2665</v>
      </c>
      <c r="G1137" s="27">
        <v>35</v>
      </c>
      <c r="H1137" s="27" t="s">
        <v>2666</v>
      </c>
      <c r="I1137" s="27" t="s">
        <v>2667</v>
      </c>
      <c r="J1137" s="27" t="s">
        <v>316</v>
      </c>
      <c r="K1137" s="27">
        <v>3</v>
      </c>
      <c r="L1137" s="3" t="str">
        <f t="shared" si="0"/>
        <v>CAA</v>
      </c>
      <c r="M1137" s="3" t="str">
        <f t="shared" si="1"/>
        <v>C</v>
      </c>
      <c r="N1137" s="3" t="str">
        <f t="shared" si="23"/>
        <v>A</v>
      </c>
      <c r="O1137" s="3" t="str">
        <f t="shared" si="25"/>
        <v>A</v>
      </c>
      <c r="Q1137" s="28">
        <f t="shared" si="24"/>
        <v>0.1804522631012565</v>
      </c>
      <c r="R1137" s="28">
        <v>44.049117822444636</v>
      </c>
      <c r="S1137" s="28">
        <f t="shared" si="2"/>
        <v>1.3012023109353042E-2</v>
      </c>
      <c r="T1137" s="28">
        <v>91.401655129339318</v>
      </c>
      <c r="U1137" s="28">
        <f t="shared" si="26"/>
        <v>0.27453854883659107</v>
      </c>
      <c r="V1137" s="28">
        <v>46.935572674718124</v>
      </c>
    </row>
    <row r="1138" spans="1:22" ht="14.25">
      <c r="A1138" s="40" t="s">
        <v>2668</v>
      </c>
      <c r="B1138" s="41">
        <v>5</v>
      </c>
      <c r="C1138" s="42">
        <v>25548</v>
      </c>
      <c r="D1138" s="27" t="s">
        <v>2669</v>
      </c>
      <c r="E1138" s="27">
        <v>22888</v>
      </c>
      <c r="F1138" s="27" t="s">
        <v>2670</v>
      </c>
      <c r="G1138" s="27">
        <v>33</v>
      </c>
      <c r="H1138" s="27" t="s">
        <v>2671</v>
      </c>
      <c r="I1138" s="27" t="s">
        <v>2672</v>
      </c>
      <c r="J1138" s="27" t="s">
        <v>316</v>
      </c>
      <c r="K1138" s="27" t="s">
        <v>316</v>
      </c>
      <c r="L1138" s="3" t="str">
        <f t="shared" si="0"/>
        <v>CAA</v>
      </c>
      <c r="M1138" s="3" t="str">
        <f t="shared" si="1"/>
        <v>C</v>
      </c>
      <c r="N1138" s="3" t="str">
        <f t="shared" si="23"/>
        <v>A</v>
      </c>
      <c r="O1138" s="3" t="str">
        <f t="shared" si="25"/>
        <v>A</v>
      </c>
      <c r="Q1138" s="28">
        <f t="shared" si="24"/>
        <v>0.17313983617046236</v>
      </c>
      <c r="R1138" s="28">
        <v>48.286184670428767</v>
      </c>
      <c r="S1138" s="28">
        <f t="shared" si="2"/>
        <v>1.3012023109353042E-2</v>
      </c>
      <c r="T1138" s="28">
        <v>91.414667152448672</v>
      </c>
      <c r="U1138" s="28">
        <f t="shared" si="26"/>
        <v>0.27359421368798259</v>
      </c>
      <c r="V1138" s="28">
        <v>48.305814928958497</v>
      </c>
    </row>
    <row r="1139" spans="1:22" ht="14.25">
      <c r="A1139" s="40" t="s">
        <v>2673</v>
      </c>
      <c r="B1139" s="41">
        <v>5</v>
      </c>
      <c r="C1139" s="42">
        <v>22630</v>
      </c>
      <c r="D1139" s="27" t="s">
        <v>2674</v>
      </c>
      <c r="E1139" s="27">
        <v>22297</v>
      </c>
      <c r="F1139" s="27" t="s">
        <v>1095</v>
      </c>
      <c r="G1139" s="27">
        <v>40</v>
      </c>
      <c r="H1139" s="27" t="s">
        <v>2675</v>
      </c>
      <c r="I1139" s="27" t="s">
        <v>1387</v>
      </c>
      <c r="J1139" s="27" t="s">
        <v>316</v>
      </c>
      <c r="K1139" s="27">
        <v>23</v>
      </c>
      <c r="L1139" s="3" t="str">
        <f t="shared" si="0"/>
        <v>CAA</v>
      </c>
      <c r="M1139" s="3" t="str">
        <f t="shared" si="1"/>
        <v>C</v>
      </c>
      <c r="N1139" s="3" t="str">
        <f t="shared" si="23"/>
        <v>A</v>
      </c>
      <c r="O1139" s="3" t="str">
        <f t="shared" si="25"/>
        <v>A</v>
      </c>
      <c r="Q1139" s="28">
        <f t="shared" si="24"/>
        <v>0.15336443136596067</v>
      </c>
      <c r="R1139" s="28">
        <v>59.117928844189912</v>
      </c>
      <c r="S1139" s="28">
        <f t="shared" si="2"/>
        <v>1.3012023109353042E-2</v>
      </c>
      <c r="T1139" s="28">
        <v>91.466715244886089</v>
      </c>
      <c r="U1139" s="28">
        <f t="shared" si="26"/>
        <v>0.26652963048763312</v>
      </c>
      <c r="V1139" s="28">
        <v>55.621507603571445</v>
      </c>
    </row>
    <row r="1140" spans="1:22" ht="14.25">
      <c r="A1140" s="40" t="s">
        <v>2676</v>
      </c>
      <c r="B1140" s="41">
        <v>5</v>
      </c>
      <c r="C1140" s="42">
        <v>78026</v>
      </c>
      <c r="D1140" s="27" t="s">
        <v>2677</v>
      </c>
      <c r="E1140" s="27">
        <v>22295</v>
      </c>
      <c r="F1140" s="27" t="s">
        <v>2678</v>
      </c>
      <c r="G1140" s="27">
        <v>30</v>
      </c>
      <c r="H1140" s="27" t="s">
        <v>2679</v>
      </c>
      <c r="I1140" s="27" t="s">
        <v>2680</v>
      </c>
      <c r="J1140" s="27" t="s">
        <v>316</v>
      </c>
      <c r="K1140" s="27">
        <v>2</v>
      </c>
      <c r="L1140" s="3" t="str">
        <f t="shared" si="0"/>
        <v>CAA</v>
      </c>
      <c r="M1140" s="3" t="str">
        <f t="shared" si="1"/>
        <v>C</v>
      </c>
      <c r="N1140" s="3" t="str">
        <f t="shared" si="23"/>
        <v>A</v>
      </c>
      <c r="O1140" s="3" t="str">
        <f t="shared" si="25"/>
        <v>A</v>
      </c>
      <c r="Q1140" s="28">
        <f t="shared" si="24"/>
        <v>0.5287853787786323</v>
      </c>
      <c r="R1140" s="28">
        <v>8.8647690997846738</v>
      </c>
      <c r="S1140" s="28">
        <f t="shared" si="2"/>
        <v>1.3012023109353042E-2</v>
      </c>
      <c r="T1140" s="28">
        <v>91.336595013792547</v>
      </c>
      <c r="U1140" s="28">
        <f t="shared" si="26"/>
        <v>0.26650572326868105</v>
      </c>
      <c r="V1140" s="28">
        <v>55.888013326840124</v>
      </c>
    </row>
    <row r="1141" spans="1:22" ht="14.25">
      <c r="A1141" s="40" t="s">
        <v>2681</v>
      </c>
      <c r="B1141" s="41">
        <v>5</v>
      </c>
      <c r="C1141" s="42">
        <v>44528</v>
      </c>
      <c r="D1141" s="27" t="s">
        <v>2682</v>
      </c>
      <c r="E1141" s="27">
        <v>22028</v>
      </c>
      <c r="F1141" s="27" t="s">
        <v>475</v>
      </c>
      <c r="G1141" s="27">
        <v>27</v>
      </c>
      <c r="H1141" s="27" t="s">
        <v>2683</v>
      </c>
      <c r="I1141" s="27" t="s">
        <v>2684</v>
      </c>
      <c r="J1141" s="27">
        <v>2</v>
      </c>
      <c r="K1141" s="27" t="s">
        <v>316</v>
      </c>
      <c r="L1141" s="3" t="str">
        <f t="shared" si="0"/>
        <v>CAA</v>
      </c>
      <c r="M1141" s="3" t="str">
        <f t="shared" si="1"/>
        <v>C</v>
      </c>
      <c r="N1141" s="3" t="str">
        <f t="shared" si="23"/>
        <v>A</v>
      </c>
      <c r="O1141" s="3" t="str">
        <f t="shared" si="25"/>
        <v>A</v>
      </c>
      <c r="Q1141" s="28">
        <f t="shared" si="24"/>
        <v>0.30176806892901004</v>
      </c>
      <c r="R1141" s="28">
        <v>29.734401675067598</v>
      </c>
      <c r="S1141" s="28">
        <f t="shared" si="2"/>
        <v>1.3012023109353042E-2</v>
      </c>
      <c r="T1141" s="28">
        <v>91.388643106229964</v>
      </c>
      <c r="U1141" s="28">
        <f t="shared" si="26"/>
        <v>0.26331410953857393</v>
      </c>
      <c r="V1141" s="28">
        <v>61.457785708599211</v>
      </c>
    </row>
    <row r="1142" spans="1:22" ht="14.25">
      <c r="A1142" s="40" t="s">
        <v>2685</v>
      </c>
      <c r="B1142" s="41">
        <v>5</v>
      </c>
      <c r="C1142" s="42">
        <v>62753</v>
      </c>
      <c r="D1142" s="27" t="s">
        <v>2686</v>
      </c>
      <c r="E1142" s="27">
        <v>6753</v>
      </c>
      <c r="F1142" s="27" t="s">
        <v>2127</v>
      </c>
      <c r="G1142" s="27">
        <v>11</v>
      </c>
      <c r="H1142" s="27" t="s">
        <v>2687</v>
      </c>
      <c r="I1142" s="27" t="s">
        <v>2688</v>
      </c>
      <c r="J1142" s="27">
        <v>2</v>
      </c>
      <c r="K1142" s="27" t="s">
        <v>316</v>
      </c>
      <c r="L1142" s="3" t="str">
        <f t="shared" si="0"/>
        <v>CAA</v>
      </c>
      <c r="M1142" s="3" t="str">
        <f t="shared" si="1"/>
        <v>C</v>
      </c>
      <c r="N1142" s="3" t="str">
        <f t="shared" si="23"/>
        <v>A</v>
      </c>
      <c r="O1142" s="3" t="str">
        <f t="shared" si="25"/>
        <v>A</v>
      </c>
      <c r="Q1142" s="28">
        <f t="shared" si="24"/>
        <v>0.42527963594821605</v>
      </c>
      <c r="R1142" s="28">
        <v>20.398052197174202</v>
      </c>
      <c r="S1142" s="28">
        <f t="shared" si="2"/>
        <v>1.3012023109353042E-2</v>
      </c>
      <c r="T1142" s="28">
        <v>91.362619060011255</v>
      </c>
      <c r="U1142" s="28">
        <f t="shared" si="26"/>
        <v>8.0722724791809961E-2</v>
      </c>
      <c r="V1142" s="28">
        <v>71.606005684658598</v>
      </c>
    </row>
    <row r="1143" spans="1:22" ht="14.25">
      <c r="A1143" s="40" t="s">
        <v>2689</v>
      </c>
      <c r="B1143" s="41">
        <v>5</v>
      </c>
      <c r="C1143" s="42">
        <v>22688</v>
      </c>
      <c r="D1143" s="27" t="s">
        <v>2690</v>
      </c>
      <c r="E1143" s="27">
        <v>6443</v>
      </c>
      <c r="F1143" s="27" t="s">
        <v>734</v>
      </c>
      <c r="G1143" s="27">
        <v>30</v>
      </c>
      <c r="H1143" s="27" t="s">
        <v>2691</v>
      </c>
      <c r="I1143" s="27" t="s">
        <v>2692</v>
      </c>
      <c r="J1143" s="27" t="s">
        <v>316</v>
      </c>
      <c r="K1143" s="27" t="s">
        <v>316</v>
      </c>
      <c r="L1143" s="3" t="str">
        <f t="shared" si="0"/>
        <v>CAA</v>
      </c>
      <c r="M1143" s="3" t="str">
        <f t="shared" si="1"/>
        <v>C</v>
      </c>
      <c r="N1143" s="3" t="str">
        <f t="shared" si="23"/>
        <v>A</v>
      </c>
      <c r="O1143" s="3" t="str">
        <f t="shared" si="25"/>
        <v>A</v>
      </c>
      <c r="Q1143" s="28">
        <f t="shared" si="24"/>
        <v>0.15375749972739355</v>
      </c>
      <c r="R1143" s="28">
        <v>57.889603768793648</v>
      </c>
      <c r="S1143" s="28">
        <f t="shared" si="2"/>
        <v>1.3012023109353042E-2</v>
      </c>
      <c r="T1143" s="28">
        <v>91.44069119866738</v>
      </c>
      <c r="U1143" s="28">
        <f t="shared" si="26"/>
        <v>7.7017105854232423E-2</v>
      </c>
      <c r="V1143" s="28">
        <v>72.391226337531279</v>
      </c>
    </row>
    <row r="1144" spans="1:22" ht="14.25">
      <c r="A1144" s="40" t="s">
        <v>2693</v>
      </c>
      <c r="B1144" s="41">
        <v>5</v>
      </c>
      <c r="C1144" s="42">
        <v>22672</v>
      </c>
      <c r="D1144" s="27" t="s">
        <v>2694</v>
      </c>
      <c r="E1144" s="27">
        <v>4482</v>
      </c>
      <c r="F1144" s="27">
        <v>896</v>
      </c>
      <c r="G1144" s="27">
        <v>35</v>
      </c>
      <c r="H1144" s="27" t="s">
        <v>2695</v>
      </c>
      <c r="I1144" s="27" t="s">
        <v>2696</v>
      </c>
      <c r="J1144" s="27" t="s">
        <v>316</v>
      </c>
      <c r="K1144" s="27" t="s">
        <v>316</v>
      </c>
      <c r="L1144" s="3" t="str">
        <f t="shared" si="0"/>
        <v>CAA</v>
      </c>
      <c r="M1144" s="3" t="str">
        <f t="shared" si="1"/>
        <v>C</v>
      </c>
      <c r="N1144" s="3" t="str">
        <f t="shared" si="23"/>
        <v>A</v>
      </c>
      <c r="O1144" s="3" t="str">
        <f t="shared" si="25"/>
        <v>A</v>
      </c>
      <c r="Q1144" s="28">
        <f t="shared" si="24"/>
        <v>0.15364906707596379</v>
      </c>
      <c r="R1144" s="28">
        <v>58.196942565189858</v>
      </c>
      <c r="S1144" s="28">
        <f t="shared" si="2"/>
        <v>1.3012023109353042E-2</v>
      </c>
      <c r="T1144" s="28">
        <v>91.453703221776735</v>
      </c>
      <c r="U1144" s="28">
        <f t="shared" si="26"/>
        <v>5.3576077671685506E-2</v>
      </c>
      <c r="V1144" s="28">
        <v>76.935414887073051</v>
      </c>
    </row>
    <row r="1145" spans="1:22" ht="14.25">
      <c r="A1145" s="40" t="s">
        <v>2697</v>
      </c>
      <c r="B1145" s="41">
        <v>5</v>
      </c>
      <c r="C1145" s="42">
        <v>20262</v>
      </c>
      <c r="D1145" s="27" t="s">
        <v>2698</v>
      </c>
      <c r="E1145" s="27">
        <v>4282</v>
      </c>
      <c r="F1145" s="27">
        <v>837</v>
      </c>
      <c r="G1145" s="27">
        <v>41</v>
      </c>
      <c r="H1145" s="27" t="s">
        <v>2699</v>
      </c>
      <c r="I1145" s="27" t="s">
        <v>2700</v>
      </c>
      <c r="J1145" s="27" t="s">
        <v>316</v>
      </c>
      <c r="K1145" s="27" t="s">
        <v>316</v>
      </c>
      <c r="L1145" s="3" t="str">
        <f t="shared" si="0"/>
        <v>CAA</v>
      </c>
      <c r="M1145" s="3" t="str">
        <f t="shared" si="1"/>
        <v>C</v>
      </c>
      <c r="N1145" s="3" t="str">
        <f t="shared" si="23"/>
        <v>A</v>
      </c>
      <c r="O1145" s="3" t="str">
        <f t="shared" si="25"/>
        <v>A</v>
      </c>
      <c r="Q1145" s="28">
        <f t="shared" si="24"/>
        <v>0.13731639895435682</v>
      </c>
      <c r="R1145" s="28">
        <v>71.171105842940804</v>
      </c>
      <c r="S1145" s="28">
        <f t="shared" si="2"/>
        <v>1.3012023109353042E-2</v>
      </c>
      <c r="T1145" s="28">
        <v>91.479727267995443</v>
      </c>
      <c r="U1145" s="28">
        <f t="shared" si="26"/>
        <v>5.1185355776474199E-2</v>
      </c>
      <c r="V1145" s="28">
        <v>77.294274197153769</v>
      </c>
    </row>
    <row r="1146" spans="1:22" ht="14.25">
      <c r="A1146" s="40" t="s">
        <v>2701</v>
      </c>
      <c r="B1146" s="41">
        <v>5</v>
      </c>
      <c r="C1146" s="42">
        <v>22905</v>
      </c>
      <c r="D1146" s="27" t="s">
        <v>2702</v>
      </c>
      <c r="E1146" s="27">
        <v>4250</v>
      </c>
      <c r="F1146" s="27">
        <v>870</v>
      </c>
      <c r="G1146" s="27">
        <v>37</v>
      </c>
      <c r="H1146" s="27" t="s">
        <v>2703</v>
      </c>
      <c r="I1146" s="27" t="s">
        <v>2704</v>
      </c>
      <c r="J1146" s="27" t="s">
        <v>316</v>
      </c>
      <c r="K1146" s="27" t="s">
        <v>316</v>
      </c>
      <c r="L1146" s="3" t="str">
        <f t="shared" si="0"/>
        <v>CAA</v>
      </c>
      <c r="M1146" s="3" t="str">
        <f t="shared" si="1"/>
        <v>C</v>
      </c>
      <c r="N1146" s="3" t="str">
        <f t="shared" si="23"/>
        <v>A</v>
      </c>
      <c r="O1146" s="3" t="str">
        <f t="shared" si="25"/>
        <v>A</v>
      </c>
      <c r="Q1146" s="28">
        <f t="shared" si="24"/>
        <v>0.15522811756240959</v>
      </c>
      <c r="R1146" s="28">
        <v>55.573624652109068</v>
      </c>
      <c r="S1146" s="28">
        <f t="shared" si="2"/>
        <v>1.3012023109353042E-2</v>
      </c>
      <c r="T1146" s="28">
        <v>91.427679175558026</v>
      </c>
      <c r="U1146" s="28">
        <f t="shared" si="26"/>
        <v>5.0802840273240384E-2</v>
      </c>
      <c r="V1146" s="28">
        <v>77.701485857565103</v>
      </c>
    </row>
    <row r="1147" spans="1:22" ht="14.25">
      <c r="A1147" s="40" t="s">
        <v>2705</v>
      </c>
      <c r="B1147" s="41">
        <v>5</v>
      </c>
      <c r="C1147" s="42">
        <v>7500</v>
      </c>
      <c r="D1147" s="27" t="s">
        <v>2706</v>
      </c>
      <c r="E1147" s="27">
        <v>4250</v>
      </c>
      <c r="F1147" s="27">
        <v>830</v>
      </c>
      <c r="G1147" s="27">
        <v>55</v>
      </c>
      <c r="H1147" s="27" t="s">
        <v>2268</v>
      </c>
      <c r="I1147" s="27">
        <v>332</v>
      </c>
      <c r="J1147" s="27" t="s">
        <v>316</v>
      </c>
      <c r="K1147" s="27">
        <v>2</v>
      </c>
      <c r="L1147" s="3" t="str">
        <f t="shared" si="0"/>
        <v>CAA</v>
      </c>
      <c r="M1147" s="3" t="str">
        <f t="shared" si="1"/>
        <v>C</v>
      </c>
      <c r="N1147" s="3" t="str">
        <f t="shared" si="23"/>
        <v>A</v>
      </c>
      <c r="O1147" s="3" t="str">
        <f t="shared" si="25"/>
        <v>A</v>
      </c>
      <c r="Q1147" s="28">
        <f t="shared" si="24"/>
        <v>5.0827805357697972E-2</v>
      </c>
      <c r="R1147" s="28">
        <v>76.823720293096102</v>
      </c>
      <c r="S1147" s="28">
        <f t="shared" si="2"/>
        <v>1.3012023109353042E-2</v>
      </c>
      <c r="T1147" s="28">
        <v>91.505751314214152</v>
      </c>
      <c r="U1147" s="28">
        <f t="shared" si="26"/>
        <v>5.0802840273240384E-2</v>
      </c>
      <c r="V1147" s="28">
        <v>77.752288697838338</v>
      </c>
    </row>
    <row r="1148" spans="1:22" ht="14.25">
      <c r="A1148" s="40" t="s">
        <v>2707</v>
      </c>
      <c r="B1148" s="41">
        <v>5</v>
      </c>
      <c r="C1148" s="42">
        <v>6622</v>
      </c>
      <c r="D1148" s="27" t="s">
        <v>2708</v>
      </c>
      <c r="E1148" s="27">
        <v>4082</v>
      </c>
      <c r="F1148" s="27">
        <v>817</v>
      </c>
      <c r="G1148" s="27">
        <v>62</v>
      </c>
      <c r="H1148" s="27" t="s">
        <v>2709</v>
      </c>
      <c r="I1148" s="27">
        <v>276</v>
      </c>
      <c r="J1148" s="27" t="s">
        <v>316</v>
      </c>
      <c r="K1148" s="27">
        <v>2</v>
      </c>
      <c r="L1148" s="3" t="str">
        <f t="shared" si="0"/>
        <v>CAA</v>
      </c>
      <c r="M1148" s="3" t="str">
        <f t="shared" si="1"/>
        <v>C</v>
      </c>
      <c r="N1148" s="3" t="str">
        <f t="shared" si="23"/>
        <v>A</v>
      </c>
      <c r="O1148" s="3" t="str">
        <f t="shared" si="25"/>
        <v>A</v>
      </c>
      <c r="Q1148" s="28">
        <f t="shared" si="24"/>
        <v>4.4877563610490126E-2</v>
      </c>
      <c r="R1148" s="28">
        <v>78.640536475964524</v>
      </c>
      <c r="S1148" s="28">
        <f t="shared" si="2"/>
        <v>1.3012023109353042E-2</v>
      </c>
      <c r="T1148" s="28">
        <v>91.518763337323506</v>
      </c>
      <c r="U1148" s="28">
        <f t="shared" si="26"/>
        <v>4.8794633881262886E-2</v>
      </c>
      <c r="V1148" s="28">
        <v>78.554411754510156</v>
      </c>
    </row>
    <row r="1149" spans="1:22" ht="14.25">
      <c r="A1149" s="40" t="s">
        <v>2710</v>
      </c>
      <c r="B1149" s="41">
        <v>4</v>
      </c>
      <c r="C1149" s="42">
        <v>68453</v>
      </c>
      <c r="D1149" s="27" t="s">
        <v>2711</v>
      </c>
      <c r="E1149" s="27">
        <v>29983</v>
      </c>
      <c r="F1149" s="27" t="s">
        <v>2712</v>
      </c>
      <c r="G1149" s="27">
        <v>29</v>
      </c>
      <c r="H1149" s="27" t="s">
        <v>2713</v>
      </c>
      <c r="I1149" s="27" t="s">
        <v>2714</v>
      </c>
      <c r="J1149" s="27">
        <v>2</v>
      </c>
      <c r="K1149" s="27" t="s">
        <v>316</v>
      </c>
      <c r="L1149" s="3" t="str">
        <f t="shared" si="0"/>
        <v>CAA</v>
      </c>
      <c r="M1149" s="3" t="str">
        <f t="shared" si="1"/>
        <v>C</v>
      </c>
      <c r="N1149" s="3" t="str">
        <f t="shared" si="23"/>
        <v>A</v>
      </c>
      <c r="O1149" s="3" t="str">
        <f t="shared" si="25"/>
        <v>A</v>
      </c>
      <c r="Q1149" s="28">
        <f t="shared" si="24"/>
        <v>0.46390876802006659</v>
      </c>
      <c r="R1149" s="28">
        <v>16.873008354803563</v>
      </c>
      <c r="S1149" s="28">
        <f t="shared" si="2"/>
        <v>1.0409618487482434E-2</v>
      </c>
      <c r="T1149" s="28">
        <v>92.291677510019156</v>
      </c>
      <c r="U1149" s="28">
        <f t="shared" si="26"/>
        <v>0.35840507292060392</v>
      </c>
      <c r="V1149" s="28">
        <v>22.795079033679777</v>
      </c>
    </row>
    <row r="1150" spans="1:22" ht="14.25">
      <c r="A1150" s="40" t="s">
        <v>2715</v>
      </c>
      <c r="B1150" s="41">
        <v>4</v>
      </c>
      <c r="C1150" s="42">
        <v>87546</v>
      </c>
      <c r="D1150" s="27" t="s">
        <v>2716</v>
      </c>
      <c r="E1150" s="27">
        <v>26956</v>
      </c>
      <c r="F1150" s="27" t="s">
        <v>2717</v>
      </c>
      <c r="G1150" s="27">
        <v>31</v>
      </c>
      <c r="H1150" s="27" t="s">
        <v>2718</v>
      </c>
      <c r="I1150" s="27" t="s">
        <v>2719</v>
      </c>
      <c r="J1150" s="27">
        <v>2</v>
      </c>
      <c r="K1150" s="27" t="s">
        <v>316</v>
      </c>
      <c r="L1150" s="3" t="str">
        <f t="shared" si="0"/>
        <v>CAA</v>
      </c>
      <c r="M1150" s="3" t="str">
        <f t="shared" si="1"/>
        <v>C</v>
      </c>
      <c r="N1150" s="3" t="str">
        <f t="shared" si="23"/>
        <v>A</v>
      </c>
      <c r="O1150" s="3" t="str">
        <f t="shared" si="25"/>
        <v>A</v>
      </c>
      <c r="Q1150" s="28">
        <f t="shared" si="24"/>
        <v>0.59330280637933686</v>
      </c>
      <c r="R1150" s="28">
        <v>5.0128008133533193</v>
      </c>
      <c r="S1150" s="28">
        <f t="shared" si="2"/>
        <v>1.0409618487482434E-2</v>
      </c>
      <c r="T1150" s="28">
        <v>92.270858273044183</v>
      </c>
      <c r="U1150" s="28">
        <f t="shared" si="26"/>
        <v>0.32222149703658071</v>
      </c>
      <c r="V1150" s="28">
        <v>32.272032116001654</v>
      </c>
    </row>
    <row r="1151" spans="1:22" ht="14.25">
      <c r="A1151" s="40" t="s">
        <v>2720</v>
      </c>
      <c r="B1151" s="41">
        <v>4</v>
      </c>
      <c r="C1151" s="42">
        <v>72982</v>
      </c>
      <c r="D1151" s="27" t="s">
        <v>2721</v>
      </c>
      <c r="E1151" s="27">
        <v>22685</v>
      </c>
      <c r="F1151" s="27" t="s">
        <v>2722</v>
      </c>
      <c r="G1151" s="27">
        <v>32</v>
      </c>
      <c r="H1151" s="27" t="s">
        <v>2723</v>
      </c>
      <c r="I1151" s="27" t="s">
        <v>2724</v>
      </c>
      <c r="J1151" s="27" t="s">
        <v>316</v>
      </c>
      <c r="K1151" s="27">
        <v>3</v>
      </c>
      <c r="L1151" s="3" t="str">
        <f t="shared" si="0"/>
        <v>CAA</v>
      </c>
      <c r="M1151" s="3" t="str">
        <f t="shared" si="1"/>
        <v>C</v>
      </c>
      <c r="N1151" s="3" t="str">
        <f t="shared" si="23"/>
        <v>A</v>
      </c>
      <c r="O1151" s="3" t="str">
        <f t="shared" si="25"/>
        <v>A</v>
      </c>
      <c r="Q1151" s="28">
        <f t="shared" si="24"/>
        <v>0.49460198541540179</v>
      </c>
      <c r="R1151" s="28">
        <v>13.480706408905087</v>
      </c>
      <c r="S1151" s="28">
        <f t="shared" si="2"/>
        <v>1.0409618487482434E-2</v>
      </c>
      <c r="T1151" s="28">
        <v>92.28126789153167</v>
      </c>
      <c r="U1151" s="28">
        <f t="shared" si="26"/>
        <v>0.2711676309643431</v>
      </c>
      <c r="V1151" s="28">
        <v>52.392311725271625</v>
      </c>
    </row>
    <row r="1152" spans="1:22" ht="14.25">
      <c r="A1152" s="40" t="s">
        <v>2725</v>
      </c>
      <c r="B1152" s="41">
        <v>4</v>
      </c>
      <c r="C1152" s="42">
        <v>20246</v>
      </c>
      <c r="D1152" s="27" t="s">
        <v>917</v>
      </c>
      <c r="E1152" s="27">
        <v>22053</v>
      </c>
      <c r="F1152" s="27" t="s">
        <v>2726</v>
      </c>
      <c r="G1152" s="27">
        <v>40</v>
      </c>
      <c r="H1152" s="27" t="s">
        <v>2727</v>
      </c>
      <c r="I1152" s="27" t="s">
        <v>2728</v>
      </c>
      <c r="J1152" s="27" t="s">
        <v>316</v>
      </c>
      <c r="K1152" s="27">
        <v>2</v>
      </c>
      <c r="L1152" s="3" t="str">
        <f t="shared" si="0"/>
        <v>CAA</v>
      </c>
      <c r="M1152" s="3" t="str">
        <f t="shared" si="1"/>
        <v>C</v>
      </c>
      <c r="N1152" s="3" t="str">
        <f t="shared" si="23"/>
        <v>A</v>
      </c>
      <c r="O1152" s="3" t="str">
        <f t="shared" si="25"/>
        <v>A</v>
      </c>
      <c r="Q1152" s="28">
        <f t="shared" si="24"/>
        <v>0.13720796630292709</v>
      </c>
      <c r="R1152" s="28">
        <v>71.308313809243728</v>
      </c>
      <c r="S1152" s="28">
        <f t="shared" si="2"/>
        <v>1.0409618487482434E-2</v>
      </c>
      <c r="T1152" s="28">
        <v>92.354135220944073</v>
      </c>
      <c r="U1152" s="28">
        <f t="shared" si="26"/>
        <v>0.26361294977547539</v>
      </c>
      <c r="V1152" s="28">
        <v>60.66735328199497</v>
      </c>
    </row>
    <row r="1153" spans="1:22" ht="14.25">
      <c r="A1153" s="40" t="s">
        <v>2729</v>
      </c>
      <c r="B1153" s="41">
        <v>4</v>
      </c>
      <c r="C1153" s="42">
        <v>62727</v>
      </c>
      <c r="D1153" s="27" t="s">
        <v>2730</v>
      </c>
      <c r="E1153" s="27">
        <v>20727</v>
      </c>
      <c r="F1153" s="27" t="s">
        <v>2731</v>
      </c>
      <c r="G1153" s="27">
        <v>49</v>
      </c>
      <c r="H1153" s="27" t="s">
        <v>2732</v>
      </c>
      <c r="I1153" s="27" t="s">
        <v>2733</v>
      </c>
      <c r="J1153" s="27" t="s">
        <v>316</v>
      </c>
      <c r="K1153" s="27">
        <v>7</v>
      </c>
      <c r="L1153" s="3" t="str">
        <f t="shared" si="0"/>
        <v>CAA</v>
      </c>
      <c r="M1153" s="3" t="str">
        <f t="shared" si="1"/>
        <v>C</v>
      </c>
      <c r="N1153" s="3" t="str">
        <f t="shared" si="23"/>
        <v>A</v>
      </c>
      <c r="O1153" s="3" t="str">
        <f t="shared" si="25"/>
        <v>A</v>
      </c>
      <c r="Q1153" s="28">
        <f t="shared" si="24"/>
        <v>0.42510343288964275</v>
      </c>
      <c r="R1153" s="28">
        <v>20.823155630063845</v>
      </c>
      <c r="S1153" s="28">
        <f t="shared" si="2"/>
        <v>1.0409618487482434E-2</v>
      </c>
      <c r="T1153" s="28">
        <v>92.302087128506642</v>
      </c>
      <c r="U1153" s="28">
        <f t="shared" si="26"/>
        <v>0.24776246361022436</v>
      </c>
      <c r="V1153" s="28">
        <v>62.451716382923834</v>
      </c>
    </row>
    <row r="1154" spans="1:22" ht="14.25">
      <c r="A1154" s="40" t="s">
        <v>2734</v>
      </c>
      <c r="B1154" s="41">
        <v>4</v>
      </c>
      <c r="C1154" s="42">
        <v>22520</v>
      </c>
      <c r="D1154" s="27" t="s">
        <v>1537</v>
      </c>
      <c r="E1154" s="27">
        <v>8222</v>
      </c>
      <c r="F1154" s="27" t="s">
        <v>2735</v>
      </c>
      <c r="G1154" s="27">
        <v>35</v>
      </c>
      <c r="H1154" s="27" t="s">
        <v>2736</v>
      </c>
      <c r="I1154" s="27" t="s">
        <v>2077</v>
      </c>
      <c r="J1154" s="27" t="s">
        <v>316</v>
      </c>
      <c r="K1154" s="27">
        <v>22</v>
      </c>
      <c r="L1154" s="3" t="str">
        <f t="shared" si="0"/>
        <v>CAA</v>
      </c>
      <c r="M1154" s="3" t="str">
        <f t="shared" si="1"/>
        <v>C</v>
      </c>
      <c r="N1154" s="3" t="str">
        <f t="shared" si="23"/>
        <v>A</v>
      </c>
      <c r="O1154" s="3" t="str">
        <f t="shared" si="25"/>
        <v>A</v>
      </c>
      <c r="Q1154" s="28">
        <f t="shared" si="24"/>
        <v>0.15261895688738109</v>
      </c>
      <c r="R1154" s="28">
        <v>61.412079112733537</v>
      </c>
      <c r="S1154" s="28">
        <f t="shared" si="2"/>
        <v>1.0409618487482434E-2</v>
      </c>
      <c r="T1154" s="28">
        <v>92.333315983969101</v>
      </c>
      <c r="U1154" s="28">
        <f t="shared" si="26"/>
        <v>9.8282577112137046E-2</v>
      </c>
      <c r="V1154" s="28">
        <v>68.319922578862204</v>
      </c>
    </row>
    <row r="1155" spans="1:22" ht="14.25">
      <c r="A1155" s="40" t="s">
        <v>2737</v>
      </c>
      <c r="B1155" s="41">
        <v>4</v>
      </c>
      <c r="C1155" s="42">
        <v>22282</v>
      </c>
      <c r="D1155" s="27" t="s">
        <v>2738</v>
      </c>
      <c r="E1155" s="27">
        <v>7863</v>
      </c>
      <c r="F1155" s="27" t="s">
        <v>2739</v>
      </c>
      <c r="G1155" s="27">
        <v>34</v>
      </c>
      <c r="H1155" s="27" t="s">
        <v>2740</v>
      </c>
      <c r="I1155" s="27" t="s">
        <v>2741</v>
      </c>
      <c r="J1155" s="27" t="s">
        <v>316</v>
      </c>
      <c r="K1155" s="27">
        <v>25</v>
      </c>
      <c r="L1155" s="3" t="str">
        <f t="shared" si="0"/>
        <v>CAA</v>
      </c>
      <c r="M1155" s="3" t="str">
        <f t="shared" si="1"/>
        <v>C</v>
      </c>
      <c r="N1155" s="3" t="str">
        <f t="shared" si="23"/>
        <v>A</v>
      </c>
      <c r="O1155" s="3" t="str">
        <f t="shared" si="25"/>
        <v>A</v>
      </c>
      <c r="Q1155" s="28">
        <f t="shared" si="24"/>
        <v>0.1510060211973635</v>
      </c>
      <c r="R1155" s="28">
        <v>62.779055664104895</v>
      </c>
      <c r="S1155" s="28">
        <f t="shared" si="2"/>
        <v>1.0409618487482434E-2</v>
      </c>
      <c r="T1155" s="28">
        <v>92.343725602456587</v>
      </c>
      <c r="U1155" s="28">
        <f t="shared" si="26"/>
        <v>9.3991231310232751E-2</v>
      </c>
      <c r="V1155" s="28">
        <v>69.080375352900489</v>
      </c>
    </row>
    <row r="1156" spans="1:22" ht="14.25">
      <c r="A1156" s="40" t="s">
        <v>2742</v>
      </c>
      <c r="B1156" s="41">
        <v>4</v>
      </c>
      <c r="C1156" s="42">
        <v>22991</v>
      </c>
      <c r="D1156" s="27" t="s">
        <v>2743</v>
      </c>
      <c r="E1156" s="27">
        <v>6029</v>
      </c>
      <c r="F1156" s="27" t="s">
        <v>2744</v>
      </c>
      <c r="G1156" s="27">
        <v>27</v>
      </c>
      <c r="H1156" s="27" t="s">
        <v>2745</v>
      </c>
      <c r="I1156" s="27" t="s">
        <v>2746</v>
      </c>
      <c r="J1156" s="27" t="s">
        <v>316</v>
      </c>
      <c r="K1156" s="27" t="s">
        <v>316</v>
      </c>
      <c r="L1156" s="3" t="str">
        <f t="shared" si="0"/>
        <v>CAA</v>
      </c>
      <c r="M1156" s="3" t="str">
        <f t="shared" si="1"/>
        <v>C</v>
      </c>
      <c r="N1156" s="3" t="str">
        <f t="shared" si="23"/>
        <v>A</v>
      </c>
      <c r="O1156" s="3" t="str">
        <f t="shared" si="25"/>
        <v>A</v>
      </c>
      <c r="Q1156" s="28">
        <f t="shared" si="24"/>
        <v>0.15581094306384452</v>
      </c>
      <c r="R1156" s="28">
        <v>54.329888586128341</v>
      </c>
      <c r="S1156" s="28">
        <f t="shared" si="2"/>
        <v>1.0409618487482434E-2</v>
      </c>
      <c r="T1156" s="28">
        <v>92.322906365481614</v>
      </c>
      <c r="U1156" s="28">
        <f t="shared" si="26"/>
        <v>7.2068311531145013E-2</v>
      </c>
      <c r="V1156" s="28">
        <v>73.134322470610314</v>
      </c>
    </row>
    <row r="1157" spans="1:22" ht="14.25">
      <c r="A1157" s="40" t="s">
        <v>2747</v>
      </c>
      <c r="B1157" s="41">
        <v>4</v>
      </c>
      <c r="C1157" s="42">
        <v>29253</v>
      </c>
      <c r="D1157" s="27" t="s">
        <v>2748</v>
      </c>
      <c r="E1157" s="27">
        <v>4260</v>
      </c>
      <c r="F1157" s="27" t="s">
        <v>2749</v>
      </c>
      <c r="G1157" s="27">
        <v>23</v>
      </c>
      <c r="H1157" s="27" t="s">
        <v>2750</v>
      </c>
      <c r="I1157" s="27" t="s">
        <v>2751</v>
      </c>
      <c r="J1157" s="27" t="s">
        <v>316</v>
      </c>
      <c r="K1157" s="27">
        <v>4</v>
      </c>
      <c r="L1157" s="3" t="str">
        <f t="shared" si="0"/>
        <v>CAA</v>
      </c>
      <c r="M1157" s="3" t="str">
        <f t="shared" si="1"/>
        <v>C</v>
      </c>
      <c r="N1157" s="3" t="str">
        <f t="shared" si="23"/>
        <v>A</v>
      </c>
      <c r="O1157" s="3" t="str">
        <f t="shared" si="25"/>
        <v>A</v>
      </c>
      <c r="Q1157" s="28">
        <f t="shared" si="24"/>
        <v>0.19824877201716518</v>
      </c>
      <c r="R1157" s="28">
        <v>34.871988139094427</v>
      </c>
      <c r="S1157" s="28">
        <f t="shared" si="2"/>
        <v>1.0409618487482434E-2</v>
      </c>
      <c r="T1157" s="28">
        <v>92.312496746994128</v>
      </c>
      <c r="U1157" s="28">
        <f t="shared" si="26"/>
        <v>5.0922376368000948E-2</v>
      </c>
      <c r="V1157" s="28">
        <v>77.447292352056763</v>
      </c>
    </row>
    <row r="1158" spans="1:22" ht="14.25">
      <c r="A1158" s="40" t="s">
        <v>2752</v>
      </c>
      <c r="B1158" s="41">
        <v>2</v>
      </c>
      <c r="C1158" s="42">
        <v>47220</v>
      </c>
      <c r="D1158" s="27" t="s">
        <v>2753</v>
      </c>
      <c r="E1158" s="27">
        <v>29507</v>
      </c>
      <c r="F1158" s="27" t="s">
        <v>2754</v>
      </c>
      <c r="G1158" s="27">
        <v>41</v>
      </c>
      <c r="H1158" s="27" t="s">
        <v>2755</v>
      </c>
      <c r="I1158" s="27" t="s">
        <v>2756</v>
      </c>
      <c r="J1158" s="27" t="s">
        <v>316</v>
      </c>
      <c r="K1158" s="27">
        <v>7</v>
      </c>
      <c r="L1158" s="3" t="str">
        <f t="shared" si="0"/>
        <v>CAA</v>
      </c>
      <c r="M1158" s="3" t="str">
        <f t="shared" si="1"/>
        <v>C</v>
      </c>
      <c r="N1158" s="3" t="str">
        <f t="shared" si="23"/>
        <v>A</v>
      </c>
      <c r="O1158" s="3" t="str">
        <f t="shared" si="25"/>
        <v>A</v>
      </c>
      <c r="Q1158" s="28">
        <f t="shared" si="24"/>
        <v>0.32001186253206643</v>
      </c>
      <c r="R1158" s="28">
        <v>26.949017610343606</v>
      </c>
      <c r="S1158" s="28">
        <f t="shared" si="2"/>
        <v>5.2048092437412168E-3</v>
      </c>
      <c r="T1158" s="28">
        <v>93.493988445323794</v>
      </c>
      <c r="U1158" s="28">
        <f t="shared" si="26"/>
        <v>0.35271515481000093</v>
      </c>
      <c r="V1158" s="28">
        <v>24.21099602972815</v>
      </c>
    </row>
    <row r="1159" spans="1:22" ht="14.25">
      <c r="A1159" s="40" t="s">
        <v>2757</v>
      </c>
      <c r="B1159" s="41">
        <v>2</v>
      </c>
      <c r="C1159" s="42">
        <v>22885</v>
      </c>
      <c r="D1159" s="27" t="s">
        <v>2758</v>
      </c>
      <c r="E1159" s="27">
        <v>28885</v>
      </c>
      <c r="F1159" s="27" t="s">
        <v>2759</v>
      </c>
      <c r="G1159" s="27">
        <v>79</v>
      </c>
      <c r="H1159" s="27" t="s">
        <v>2760</v>
      </c>
      <c r="I1159" s="27" t="s">
        <v>2761</v>
      </c>
      <c r="J1159" s="27">
        <v>2</v>
      </c>
      <c r="K1159" s="27" t="s">
        <v>316</v>
      </c>
      <c r="L1159" s="3" t="str">
        <f t="shared" si="0"/>
        <v>CAA</v>
      </c>
      <c r="M1159" s="3" t="str">
        <f t="shared" si="1"/>
        <v>C</v>
      </c>
      <c r="N1159" s="3" t="str">
        <f t="shared" si="23"/>
        <v>A</v>
      </c>
      <c r="O1159" s="3" t="str">
        <f t="shared" si="25"/>
        <v>A</v>
      </c>
      <c r="Q1159" s="28">
        <f t="shared" si="24"/>
        <v>0.15509257674812241</v>
      </c>
      <c r="R1159" s="28">
        <v>55.728717228857192</v>
      </c>
      <c r="S1159" s="28">
        <f t="shared" si="2"/>
        <v>5.2048092437412168E-3</v>
      </c>
      <c r="T1159" s="28">
        <v>93.73340967053565</v>
      </c>
      <c r="U1159" s="28">
        <f t="shared" si="26"/>
        <v>0.34528000971589379</v>
      </c>
      <c r="V1159" s="28">
        <v>25.253876734857226</v>
      </c>
    </row>
    <row r="1160" spans="1:22" ht="14.25">
      <c r="A1160" s="40" t="s">
        <v>2762</v>
      </c>
      <c r="B1160" s="41">
        <v>2</v>
      </c>
      <c r="C1160" s="42">
        <v>42248</v>
      </c>
      <c r="D1160" s="27" t="s">
        <v>2574</v>
      </c>
      <c r="E1160" s="27">
        <v>27987</v>
      </c>
      <c r="F1160" s="27" t="s">
        <v>2763</v>
      </c>
      <c r="G1160" s="27">
        <v>44</v>
      </c>
      <c r="H1160" s="27" t="s">
        <v>2764</v>
      </c>
      <c r="I1160" s="27" t="s">
        <v>2765</v>
      </c>
      <c r="J1160" s="27" t="s">
        <v>316</v>
      </c>
      <c r="K1160" s="27">
        <v>3</v>
      </c>
      <c r="L1160" s="3" t="str">
        <f t="shared" si="0"/>
        <v>CAA</v>
      </c>
      <c r="M1160" s="3" t="str">
        <f t="shared" si="1"/>
        <v>C</v>
      </c>
      <c r="N1160" s="3" t="str">
        <f t="shared" si="23"/>
        <v>A</v>
      </c>
      <c r="O1160" s="3" t="str">
        <f t="shared" si="25"/>
        <v>A</v>
      </c>
      <c r="Q1160" s="28">
        <f t="shared" si="24"/>
        <v>0.28631641610026981</v>
      </c>
      <c r="R1160" s="28">
        <v>31.761475546099025</v>
      </c>
      <c r="S1160" s="28">
        <f t="shared" si="2"/>
        <v>5.2048092437412168E-3</v>
      </c>
      <c r="T1160" s="28">
        <v>93.504398063811266</v>
      </c>
      <c r="U1160" s="28">
        <f t="shared" si="26"/>
        <v>0.33454566840639499</v>
      </c>
      <c r="V1160" s="28">
        <v>29.328778529978575</v>
      </c>
    </row>
    <row r="1161" spans="1:22" ht="14.25">
      <c r="A1161" s="40" t="s">
        <v>2766</v>
      </c>
      <c r="B1161" s="41">
        <v>2</v>
      </c>
      <c r="C1161" s="42">
        <v>25300</v>
      </c>
      <c r="D1161" s="27" t="s">
        <v>2767</v>
      </c>
      <c r="E1161" s="27">
        <v>26650</v>
      </c>
      <c r="F1161" s="27" t="s">
        <v>2768</v>
      </c>
      <c r="G1161" s="27">
        <v>47</v>
      </c>
      <c r="H1161" s="27" t="s">
        <v>2769</v>
      </c>
      <c r="I1161" s="27" t="s">
        <v>2770</v>
      </c>
      <c r="J1161" s="27">
        <v>2</v>
      </c>
      <c r="K1161" s="27" t="s">
        <v>316</v>
      </c>
      <c r="L1161" s="3" t="str">
        <f t="shared" si="0"/>
        <v>CAA</v>
      </c>
      <c r="M1161" s="3" t="str">
        <f t="shared" si="1"/>
        <v>C</v>
      </c>
      <c r="N1161" s="3" t="str">
        <f t="shared" si="23"/>
        <v>A</v>
      </c>
      <c r="O1161" s="3" t="str">
        <f t="shared" si="25"/>
        <v>A</v>
      </c>
      <c r="Q1161" s="28">
        <f t="shared" si="24"/>
        <v>0.17145913007330116</v>
      </c>
      <c r="R1161" s="28">
        <v>48.802974687142985</v>
      </c>
      <c r="S1161" s="28">
        <f t="shared" si="2"/>
        <v>5.2048092437412168E-3</v>
      </c>
      <c r="T1161" s="28">
        <v>93.65533753187961</v>
      </c>
      <c r="U1161" s="28">
        <f t="shared" si="26"/>
        <v>0.31856369253690736</v>
      </c>
      <c r="V1161" s="28">
        <v>34.512915516430589</v>
      </c>
    </row>
    <row r="1162" spans="1:22" ht="14.25">
      <c r="A1162" s="40" t="s">
        <v>2771</v>
      </c>
      <c r="B1162" s="41">
        <v>2</v>
      </c>
      <c r="C1162" s="42">
        <v>47784</v>
      </c>
      <c r="D1162" s="27" t="s">
        <v>2772</v>
      </c>
      <c r="E1162" s="27">
        <v>25909</v>
      </c>
      <c r="F1162" s="27" t="s">
        <v>2773</v>
      </c>
      <c r="G1162" s="27">
        <v>33</v>
      </c>
      <c r="H1162" s="27" t="s">
        <v>2774</v>
      </c>
      <c r="I1162" s="27" t="s">
        <v>2775</v>
      </c>
      <c r="J1162" s="27">
        <v>2</v>
      </c>
      <c r="K1162" s="27" t="s">
        <v>316</v>
      </c>
      <c r="L1162" s="3" t="str">
        <f t="shared" si="0"/>
        <v>CAA</v>
      </c>
      <c r="M1162" s="3" t="str">
        <f t="shared" si="1"/>
        <v>C</v>
      </c>
      <c r="N1162" s="3" t="str">
        <f t="shared" si="23"/>
        <v>A</v>
      </c>
      <c r="O1162" s="3" t="str">
        <f t="shared" si="25"/>
        <v>A</v>
      </c>
      <c r="Q1162" s="28">
        <f t="shared" si="24"/>
        <v>0.32383411349496533</v>
      </c>
      <c r="R1162" s="28">
        <v>26.305442715945148</v>
      </c>
      <c r="S1162" s="28">
        <f t="shared" si="2"/>
        <v>5.2048092437412168E-3</v>
      </c>
      <c r="T1162" s="28">
        <v>93.488783636080058</v>
      </c>
      <c r="U1162" s="28">
        <f t="shared" si="26"/>
        <v>0.30970606791514949</v>
      </c>
      <c r="V1162" s="28">
        <v>38.279115346832782</v>
      </c>
    </row>
    <row r="1163" spans="1:22" ht="14.25">
      <c r="A1163" s="40" t="s">
        <v>2776</v>
      </c>
      <c r="B1163" s="41">
        <v>2</v>
      </c>
      <c r="C1163" s="42">
        <v>22605</v>
      </c>
      <c r="D1163" s="27" t="s">
        <v>2777</v>
      </c>
      <c r="E1163" s="27">
        <v>24705</v>
      </c>
      <c r="F1163" s="27" t="s">
        <v>2778</v>
      </c>
      <c r="G1163" s="27">
        <v>47</v>
      </c>
      <c r="H1163" s="27" t="s">
        <v>2779</v>
      </c>
      <c r="I1163" s="27" t="s">
        <v>2780</v>
      </c>
      <c r="J1163" s="27" t="s">
        <v>316</v>
      </c>
      <c r="K1163" s="27">
        <v>2</v>
      </c>
      <c r="L1163" s="3" t="str">
        <f t="shared" si="0"/>
        <v>CAA</v>
      </c>
      <c r="M1163" s="3" t="str">
        <f t="shared" si="1"/>
        <v>C</v>
      </c>
      <c r="N1163" s="3" t="str">
        <f t="shared" si="23"/>
        <v>A</v>
      </c>
      <c r="O1163" s="3" t="str">
        <f t="shared" si="25"/>
        <v>A</v>
      </c>
      <c r="Q1163" s="28">
        <f t="shared" si="24"/>
        <v>0.15319500534810168</v>
      </c>
      <c r="R1163" s="28">
        <v>59.424339186008261</v>
      </c>
      <c r="S1163" s="28">
        <f t="shared" si="2"/>
        <v>5.2048092437412168E-3</v>
      </c>
      <c r="T1163" s="28">
        <v>93.78545776297301</v>
      </c>
      <c r="U1163" s="28">
        <f t="shared" si="26"/>
        <v>0.29531392210597734</v>
      </c>
      <c r="V1163" s="28">
        <v>43.751597301066226</v>
      </c>
    </row>
    <row r="1164" spans="1:22" ht="14.25">
      <c r="A1164" s="40" t="s">
        <v>2781</v>
      </c>
      <c r="B1164" s="41">
        <v>2</v>
      </c>
      <c r="C1164" s="42">
        <v>22259</v>
      </c>
      <c r="D1164" s="27" t="s">
        <v>2782</v>
      </c>
      <c r="E1164" s="27">
        <v>24209</v>
      </c>
      <c r="F1164" s="27" t="s">
        <v>2783</v>
      </c>
      <c r="G1164" s="27">
        <v>44</v>
      </c>
      <c r="H1164" s="27" t="s">
        <v>2784</v>
      </c>
      <c r="I1164" s="27" t="s">
        <v>2785</v>
      </c>
      <c r="J1164" s="27" t="s">
        <v>316</v>
      </c>
      <c r="K1164" s="27" t="s">
        <v>316</v>
      </c>
      <c r="L1164" s="3" t="str">
        <f t="shared" si="0"/>
        <v>CAA</v>
      </c>
      <c r="M1164" s="3" t="str">
        <f t="shared" si="1"/>
        <v>C</v>
      </c>
      <c r="N1164" s="3" t="str">
        <f t="shared" si="23"/>
        <v>A</v>
      </c>
      <c r="O1164" s="3" t="str">
        <f t="shared" si="25"/>
        <v>A</v>
      </c>
      <c r="Q1164" s="28">
        <f t="shared" si="24"/>
        <v>0.15085014926093321</v>
      </c>
      <c r="R1164" s="28">
        <v>63.533563937956707</v>
      </c>
      <c r="S1164" s="28">
        <f t="shared" si="2"/>
        <v>5.2048092437412168E-3</v>
      </c>
      <c r="T1164" s="28">
        <v>93.821891427679162</v>
      </c>
      <c r="U1164" s="28">
        <f t="shared" si="26"/>
        <v>0.28938493180585328</v>
      </c>
      <c r="V1164" s="28">
        <v>45.796716439105793</v>
      </c>
    </row>
    <row r="1165" spans="1:22" ht="14.25">
      <c r="A1165" s="40" t="s">
        <v>2786</v>
      </c>
      <c r="B1165" s="41">
        <v>2</v>
      </c>
      <c r="C1165" s="42">
        <v>22830</v>
      </c>
      <c r="D1165" s="27" t="s">
        <v>2787</v>
      </c>
      <c r="E1165" s="27">
        <v>24070</v>
      </c>
      <c r="F1165" s="27" t="s">
        <v>1646</v>
      </c>
      <c r="G1165" s="27">
        <v>43</v>
      </c>
      <c r="H1165" s="27" t="s">
        <v>2788</v>
      </c>
      <c r="I1165" s="27" t="s">
        <v>1064</v>
      </c>
      <c r="J1165" s="27" t="s">
        <v>316</v>
      </c>
      <c r="K1165" s="27">
        <v>2</v>
      </c>
      <c r="L1165" s="3" t="str">
        <f t="shared" si="0"/>
        <v>CAA</v>
      </c>
      <c r="M1165" s="3" t="str">
        <f t="shared" si="1"/>
        <v>C</v>
      </c>
      <c r="N1165" s="3" t="str">
        <f t="shared" si="23"/>
        <v>A</v>
      </c>
      <c r="O1165" s="3" t="str">
        <f t="shared" si="25"/>
        <v>A</v>
      </c>
      <c r="Q1165" s="28">
        <f t="shared" si="24"/>
        <v>0.15471983950883261</v>
      </c>
      <c r="R1165" s="28">
        <v>56.193391802477983</v>
      </c>
      <c r="S1165" s="28">
        <f t="shared" si="2"/>
        <v>5.2048092437412168E-3</v>
      </c>
      <c r="T1165" s="28">
        <v>93.749024098266858</v>
      </c>
      <c r="U1165" s="28">
        <f t="shared" si="26"/>
        <v>0.28772338008868142</v>
      </c>
      <c r="V1165" s="28">
        <v>46.373812797390848</v>
      </c>
    </row>
    <row r="1166" spans="1:22" ht="14.25">
      <c r="A1166" s="40" t="s">
        <v>2789</v>
      </c>
      <c r="B1166" s="41">
        <v>2</v>
      </c>
      <c r="C1166" s="42">
        <v>26528</v>
      </c>
      <c r="D1166" s="27" t="s">
        <v>2790</v>
      </c>
      <c r="E1166" s="27">
        <v>24028</v>
      </c>
      <c r="F1166" s="27" t="s">
        <v>2791</v>
      </c>
      <c r="G1166" s="27">
        <v>38</v>
      </c>
      <c r="H1166" s="27" t="s">
        <v>2792</v>
      </c>
      <c r="I1166" s="27" t="s">
        <v>1486</v>
      </c>
      <c r="J1166" s="27">
        <v>2</v>
      </c>
      <c r="K1166" s="27" t="s">
        <v>316</v>
      </c>
      <c r="L1166" s="3" t="str">
        <f t="shared" si="0"/>
        <v>CAA</v>
      </c>
      <c r="M1166" s="3" t="str">
        <f t="shared" si="1"/>
        <v>C</v>
      </c>
      <c r="N1166" s="3" t="str">
        <f t="shared" si="23"/>
        <v>A</v>
      </c>
      <c r="O1166" s="3" t="str">
        <f t="shared" si="25"/>
        <v>A</v>
      </c>
      <c r="Q1166" s="28">
        <f t="shared" si="24"/>
        <v>0.1797813360705349</v>
      </c>
      <c r="R1166" s="28">
        <v>44.769076742734633</v>
      </c>
      <c r="S1166" s="28">
        <f t="shared" si="2"/>
        <v>5.2048092437412168E-3</v>
      </c>
      <c r="T1166" s="28">
        <v>93.624108676417194</v>
      </c>
      <c r="U1166" s="28">
        <f t="shared" si="26"/>
        <v>0.28722132849068704</v>
      </c>
      <c r="V1166" s="28">
        <v>46.661034125881535</v>
      </c>
    </row>
    <row r="1167" spans="1:22" ht="14.25">
      <c r="A1167" s="40" t="s">
        <v>2793</v>
      </c>
      <c r="B1167" s="41">
        <v>2</v>
      </c>
      <c r="C1167" s="42">
        <v>26826</v>
      </c>
      <c r="D1167" s="27" t="s">
        <v>2794</v>
      </c>
      <c r="E1167" s="27">
        <v>22826</v>
      </c>
      <c r="F1167" s="27" t="s">
        <v>2795</v>
      </c>
      <c r="G1167" s="27">
        <v>44</v>
      </c>
      <c r="H1167" s="27" t="s">
        <v>2796</v>
      </c>
      <c r="I1167" s="27" t="s">
        <v>1089</v>
      </c>
      <c r="J1167" s="27" t="s">
        <v>316</v>
      </c>
      <c r="K1167" s="27">
        <v>2</v>
      </c>
      <c r="L1167" s="3" t="str">
        <f t="shared" si="0"/>
        <v>CAA</v>
      </c>
      <c r="M1167" s="3" t="str">
        <f t="shared" si="1"/>
        <v>C</v>
      </c>
      <c r="N1167" s="3" t="str">
        <f t="shared" si="23"/>
        <v>A</v>
      </c>
      <c r="O1167" s="3" t="str">
        <f t="shared" si="25"/>
        <v>A</v>
      </c>
      <c r="Q1167" s="28">
        <f t="shared" si="24"/>
        <v>0.18180089420341408</v>
      </c>
      <c r="R1167" s="28">
        <v>42.421211649489003</v>
      </c>
      <c r="S1167" s="28">
        <f t="shared" si="2"/>
        <v>5.2048092437412168E-3</v>
      </c>
      <c r="T1167" s="28">
        <v>93.60328943944225</v>
      </c>
      <c r="U1167" s="28">
        <f t="shared" si="26"/>
        <v>0.27285308990046708</v>
      </c>
      <c r="V1167" s="28">
        <v>50.218045790452734</v>
      </c>
    </row>
    <row r="1168" spans="1:22" ht="14.25">
      <c r="A1168" s="40" t="s">
        <v>2797</v>
      </c>
      <c r="B1168" s="41">
        <v>2</v>
      </c>
      <c r="C1168" s="42">
        <v>27672</v>
      </c>
      <c r="D1168" s="27" t="s">
        <v>2798</v>
      </c>
      <c r="E1168" s="27">
        <v>22629</v>
      </c>
      <c r="F1168" s="27" t="s">
        <v>2799</v>
      </c>
      <c r="G1168" s="27">
        <v>42</v>
      </c>
      <c r="H1168" s="27" t="s">
        <v>2800</v>
      </c>
      <c r="I1168" s="27" t="s">
        <v>2801</v>
      </c>
      <c r="J1168" s="27" t="s">
        <v>316</v>
      </c>
      <c r="K1168" s="27">
        <v>3</v>
      </c>
      <c r="L1168" s="3" t="str">
        <f t="shared" si="0"/>
        <v>CAA</v>
      </c>
      <c r="M1168" s="3" t="str">
        <f t="shared" si="1"/>
        <v>C</v>
      </c>
      <c r="N1168" s="3" t="str">
        <f t="shared" si="23"/>
        <v>A</v>
      </c>
      <c r="O1168" s="3" t="str">
        <f t="shared" si="25"/>
        <v>A</v>
      </c>
      <c r="Q1168" s="28">
        <f t="shared" si="24"/>
        <v>0.18753427064776243</v>
      </c>
      <c r="R1168" s="28">
        <v>38.908617230910643</v>
      </c>
      <c r="S1168" s="28">
        <f t="shared" si="2"/>
        <v>5.2048092437412168E-3</v>
      </c>
      <c r="T1168" s="28">
        <v>93.572060583979834</v>
      </c>
      <c r="U1168" s="28">
        <f t="shared" si="26"/>
        <v>0.27049822883368396</v>
      </c>
      <c r="V1168" s="28">
        <v>52.933750466489606</v>
      </c>
    </row>
    <row r="1169" spans="1:22" ht="14.25">
      <c r="A1169" s="40" t="s">
        <v>2802</v>
      </c>
      <c r="B1169" s="41">
        <v>2</v>
      </c>
      <c r="C1169" s="42">
        <v>29560</v>
      </c>
      <c r="D1169" s="27" t="s">
        <v>2803</v>
      </c>
      <c r="E1169" s="27">
        <v>22560</v>
      </c>
      <c r="F1169" s="27" t="s">
        <v>2804</v>
      </c>
      <c r="G1169" s="27">
        <v>39</v>
      </c>
      <c r="H1169" s="27" t="s">
        <v>2805</v>
      </c>
      <c r="I1169" s="27" t="s">
        <v>588</v>
      </c>
      <c r="J1169" s="27">
        <v>2</v>
      </c>
      <c r="K1169" s="27" t="s">
        <v>316</v>
      </c>
      <c r="L1169" s="3" t="str">
        <f t="shared" si="0"/>
        <v>CAA</v>
      </c>
      <c r="M1169" s="3" t="str">
        <f t="shared" si="1"/>
        <v>C</v>
      </c>
      <c r="N1169" s="3" t="str">
        <f t="shared" si="23"/>
        <v>A</v>
      </c>
      <c r="O1169" s="3" t="str">
        <f t="shared" si="25"/>
        <v>A</v>
      </c>
      <c r="Q1169" s="28">
        <f t="shared" si="24"/>
        <v>0.20032932351647359</v>
      </c>
      <c r="R1169" s="28">
        <v>34.07738689237646</v>
      </c>
      <c r="S1169" s="28">
        <f t="shared" si="2"/>
        <v>5.2048092437412168E-3</v>
      </c>
      <c r="T1169" s="28">
        <v>93.530422110029946</v>
      </c>
      <c r="U1169" s="28">
        <f t="shared" si="26"/>
        <v>0.26967342977983605</v>
      </c>
      <c r="V1169" s="28">
        <v>53.743894395119867</v>
      </c>
    </row>
    <row r="1170" spans="1:22" ht="14.25">
      <c r="A1170" s="40" t="s">
        <v>2806</v>
      </c>
      <c r="B1170" s="41">
        <v>2</v>
      </c>
      <c r="C1170" s="42">
        <v>20869</v>
      </c>
      <c r="D1170" s="27" t="s">
        <v>2807</v>
      </c>
      <c r="E1170" s="27">
        <v>22494</v>
      </c>
      <c r="F1170" s="27" t="s">
        <v>2808</v>
      </c>
      <c r="G1170" s="27">
        <v>55</v>
      </c>
      <c r="H1170" s="27" t="s">
        <v>2809</v>
      </c>
      <c r="I1170" s="27" t="s">
        <v>2810</v>
      </c>
      <c r="J1170" s="27" t="s">
        <v>316</v>
      </c>
      <c r="K1170" s="27">
        <v>3</v>
      </c>
      <c r="L1170" s="3" t="str">
        <f t="shared" si="0"/>
        <v>CAA</v>
      </c>
      <c r="M1170" s="3" t="str">
        <f t="shared" si="1"/>
        <v>C</v>
      </c>
      <c r="N1170" s="3" t="str">
        <f t="shared" si="23"/>
        <v>A</v>
      </c>
      <c r="O1170" s="3" t="str">
        <f t="shared" si="25"/>
        <v>A</v>
      </c>
      <c r="Q1170" s="28">
        <f t="shared" si="24"/>
        <v>0.14143006266797317</v>
      </c>
      <c r="R1170" s="28">
        <v>67.965172516687247</v>
      </c>
      <c r="S1170" s="28">
        <f t="shared" si="2"/>
        <v>5.2048092437412168E-3</v>
      </c>
      <c r="T1170" s="28">
        <v>93.905168375578938</v>
      </c>
      <c r="U1170" s="28">
        <f t="shared" si="26"/>
        <v>0.26888449155441629</v>
      </c>
      <c r="V1170" s="28">
        <v>54.551026014162154</v>
      </c>
    </row>
    <row r="1171" spans="1:22" ht="14.25">
      <c r="A1171" s="40" t="s">
        <v>2811</v>
      </c>
      <c r="B1171" s="41">
        <v>2</v>
      </c>
      <c r="C1171" s="42">
        <v>27293</v>
      </c>
      <c r="D1171" s="27" t="s">
        <v>2812</v>
      </c>
      <c r="E1171" s="27">
        <v>22293</v>
      </c>
      <c r="F1171" s="27" t="s">
        <v>2813</v>
      </c>
      <c r="G1171" s="27">
        <v>42</v>
      </c>
      <c r="H1171" s="27" t="s">
        <v>2814</v>
      </c>
      <c r="I1171" s="27" t="s">
        <v>2815</v>
      </c>
      <c r="J1171" s="27" t="s">
        <v>316</v>
      </c>
      <c r="K1171" s="27">
        <v>2</v>
      </c>
      <c r="L1171" s="3" t="str">
        <f t="shared" si="0"/>
        <v>CAA</v>
      </c>
      <c r="M1171" s="3" t="str">
        <f t="shared" si="1"/>
        <v>C</v>
      </c>
      <c r="N1171" s="3" t="str">
        <f t="shared" si="23"/>
        <v>A</v>
      </c>
      <c r="O1171" s="3" t="str">
        <f t="shared" si="25"/>
        <v>A</v>
      </c>
      <c r="Q1171" s="28">
        <f t="shared" si="24"/>
        <v>0.18496577221702007</v>
      </c>
      <c r="R1171" s="28">
        <v>40.400020249797642</v>
      </c>
      <c r="S1171" s="28">
        <f t="shared" si="2"/>
        <v>5.2048092437412168E-3</v>
      </c>
      <c r="T1171" s="28">
        <v>93.587675011711042</v>
      </c>
      <c r="U1171" s="28">
        <f t="shared" si="26"/>
        <v>0.26648181604972893</v>
      </c>
      <c r="V1171" s="28">
        <v>56.420976958939576</v>
      </c>
    </row>
    <row r="1172" spans="1:22" ht="14.25">
      <c r="A1172" s="40" t="s">
        <v>2816</v>
      </c>
      <c r="B1172" s="41">
        <v>2</v>
      </c>
      <c r="C1172" s="42">
        <v>27503</v>
      </c>
      <c r="D1172" s="27" t="s">
        <v>2817</v>
      </c>
      <c r="E1172" s="27">
        <v>22253</v>
      </c>
      <c r="F1172" s="27" t="s">
        <v>2818</v>
      </c>
      <c r="G1172" s="27">
        <v>41</v>
      </c>
      <c r="H1172" s="27" t="s">
        <v>2819</v>
      </c>
      <c r="I1172" s="27" t="s">
        <v>2820</v>
      </c>
      <c r="J1172" s="27">
        <v>2</v>
      </c>
      <c r="K1172" s="27" t="s">
        <v>316</v>
      </c>
      <c r="L1172" s="3" t="str">
        <f t="shared" si="0"/>
        <v>CAA</v>
      </c>
      <c r="M1172" s="3" t="str">
        <f t="shared" si="1"/>
        <v>C</v>
      </c>
      <c r="N1172" s="3" t="str">
        <f t="shared" si="23"/>
        <v>A</v>
      </c>
      <c r="O1172" s="3" t="str">
        <f t="shared" si="25"/>
        <v>A</v>
      </c>
      <c r="Q1172" s="28">
        <f t="shared" si="24"/>
        <v>0.18638895076703563</v>
      </c>
      <c r="R1172" s="28">
        <v>39.842784854100131</v>
      </c>
      <c r="S1172" s="28">
        <f t="shared" si="2"/>
        <v>5.2048092437412168E-3</v>
      </c>
      <c r="T1172" s="28">
        <v>93.582470202467306</v>
      </c>
      <c r="U1172" s="28">
        <f t="shared" si="26"/>
        <v>0.26600367167068667</v>
      </c>
      <c r="V1172" s="28">
        <v>58.018158489082886</v>
      </c>
    </row>
    <row r="1173" spans="1:22" ht="14.25">
      <c r="A1173" s="40" t="s">
        <v>2821</v>
      </c>
      <c r="B1173" s="41">
        <v>2</v>
      </c>
      <c r="C1173" s="42">
        <v>20849</v>
      </c>
      <c r="D1173" s="27" t="s">
        <v>2822</v>
      </c>
      <c r="E1173" s="27">
        <v>20849</v>
      </c>
      <c r="F1173" s="27" t="s">
        <v>1703</v>
      </c>
      <c r="G1173" s="27">
        <v>52</v>
      </c>
      <c r="H1173" s="27" t="s">
        <v>2823</v>
      </c>
      <c r="I1173" s="27" t="s">
        <v>2824</v>
      </c>
      <c r="J1173" s="27">
        <v>2</v>
      </c>
      <c r="K1173" s="27" t="s">
        <v>316</v>
      </c>
      <c r="L1173" s="3" t="str">
        <f t="shared" si="0"/>
        <v>CAA</v>
      </c>
      <c r="M1173" s="3" t="str">
        <f t="shared" si="1"/>
        <v>C</v>
      </c>
      <c r="N1173" s="3" t="str">
        <f t="shared" si="23"/>
        <v>A</v>
      </c>
      <c r="O1173" s="3" t="str">
        <f t="shared" si="25"/>
        <v>A</v>
      </c>
      <c r="Q1173" s="28">
        <f t="shared" si="24"/>
        <v>0.14129452185368599</v>
      </c>
      <c r="R1173" s="28">
        <v>68.389225508266165</v>
      </c>
      <c r="S1173" s="28">
        <f t="shared" si="2"/>
        <v>5.2048092437412168E-3</v>
      </c>
      <c r="T1173" s="28">
        <v>93.91557799406641</v>
      </c>
      <c r="U1173" s="28">
        <f t="shared" si="26"/>
        <v>0.24922080396630325</v>
      </c>
      <c r="V1173" s="28">
        <v>61.707006512565513</v>
      </c>
    </row>
    <row r="1174" spans="1:22" ht="14.25">
      <c r="A1174" s="40" t="s">
        <v>2825</v>
      </c>
      <c r="B1174" s="41">
        <v>2</v>
      </c>
      <c r="C1174" s="42">
        <v>25788</v>
      </c>
      <c r="D1174" s="27" t="s">
        <v>2826</v>
      </c>
      <c r="E1174" s="27">
        <v>20788</v>
      </c>
      <c r="F1174" s="27" t="s">
        <v>2827</v>
      </c>
      <c r="G1174" s="27">
        <v>42</v>
      </c>
      <c r="H1174" s="27" t="s">
        <v>2828</v>
      </c>
      <c r="I1174" s="27" t="s">
        <v>2829</v>
      </c>
      <c r="J1174" s="27">
        <v>2</v>
      </c>
      <c r="K1174" s="27" t="s">
        <v>316</v>
      </c>
      <c r="L1174" s="3" t="str">
        <f t="shared" si="0"/>
        <v>CAA</v>
      </c>
      <c r="M1174" s="3" t="str">
        <f t="shared" si="1"/>
        <v>C</v>
      </c>
      <c r="N1174" s="3" t="str">
        <f t="shared" si="23"/>
        <v>A</v>
      </c>
      <c r="O1174" s="3" t="str">
        <f t="shared" si="25"/>
        <v>A</v>
      </c>
      <c r="Q1174" s="28">
        <f t="shared" si="24"/>
        <v>0.17476632594190869</v>
      </c>
      <c r="R1174" s="28">
        <v>47.069671976997626</v>
      </c>
      <c r="S1174" s="28">
        <f t="shared" si="2"/>
        <v>5.2048092437412168E-3</v>
      </c>
      <c r="T1174" s="28">
        <v>93.644927913392138</v>
      </c>
      <c r="U1174" s="28">
        <f t="shared" si="26"/>
        <v>0.24849163378826378</v>
      </c>
      <c r="V1174" s="28">
        <v>61.955498146353776</v>
      </c>
    </row>
    <row r="1175" spans="1:22" ht="14.25">
      <c r="A1175" s="40" t="s">
        <v>2830</v>
      </c>
      <c r="B1175" s="41">
        <v>2</v>
      </c>
      <c r="C1175" s="42">
        <v>25728</v>
      </c>
      <c r="D1175" s="27" t="s">
        <v>2831</v>
      </c>
      <c r="E1175" s="27">
        <v>20508</v>
      </c>
      <c r="F1175" s="27" t="s">
        <v>2832</v>
      </c>
      <c r="G1175" s="27">
        <v>41</v>
      </c>
      <c r="H1175" s="27" t="s">
        <v>2833</v>
      </c>
      <c r="I1175" s="27" t="s">
        <v>2834</v>
      </c>
      <c r="J1175" s="27" t="s">
        <v>316</v>
      </c>
      <c r="K1175" s="27">
        <v>2</v>
      </c>
      <c r="L1175" s="3" t="str">
        <f t="shared" si="0"/>
        <v>CAA</v>
      </c>
      <c r="M1175" s="3" t="str">
        <f t="shared" si="1"/>
        <v>C</v>
      </c>
      <c r="N1175" s="3" t="str">
        <f t="shared" si="23"/>
        <v>A</v>
      </c>
      <c r="O1175" s="3" t="str">
        <f t="shared" si="25"/>
        <v>A</v>
      </c>
      <c r="Q1175" s="28">
        <f t="shared" si="24"/>
        <v>0.17435970349904711</v>
      </c>
      <c r="R1175" s="28">
        <v>47.244031680496676</v>
      </c>
      <c r="S1175" s="28">
        <f t="shared" si="2"/>
        <v>5.2048092437412168E-3</v>
      </c>
      <c r="T1175" s="28">
        <v>93.650132722635874</v>
      </c>
      <c r="U1175" s="28">
        <f t="shared" si="26"/>
        <v>0.24514462313496799</v>
      </c>
      <c r="V1175" s="28">
        <v>63.189337762862863</v>
      </c>
    </row>
    <row r="1176" spans="1:22" ht="14.25">
      <c r="A1176" s="40" t="s">
        <v>2835</v>
      </c>
      <c r="B1176" s="41">
        <v>2</v>
      </c>
      <c r="C1176" s="42">
        <v>44566</v>
      </c>
      <c r="D1176" s="27" t="s">
        <v>2836</v>
      </c>
      <c r="E1176" s="27">
        <v>20291</v>
      </c>
      <c r="F1176" s="27" t="s">
        <v>2837</v>
      </c>
      <c r="G1176" s="27">
        <v>45</v>
      </c>
      <c r="H1176" s="27" t="s">
        <v>2838</v>
      </c>
      <c r="I1176" s="27" t="s">
        <v>1113</v>
      </c>
      <c r="J1176" s="27">
        <v>2</v>
      </c>
      <c r="K1176" s="27" t="s">
        <v>316</v>
      </c>
      <c r="L1176" s="3" t="str">
        <f t="shared" si="0"/>
        <v>CAA</v>
      </c>
      <c r="M1176" s="3" t="str">
        <f t="shared" si="1"/>
        <v>C</v>
      </c>
      <c r="N1176" s="3" t="str">
        <f t="shared" si="23"/>
        <v>A</v>
      </c>
      <c r="O1176" s="3" t="str">
        <f t="shared" si="25"/>
        <v>A</v>
      </c>
      <c r="Q1176" s="28">
        <f t="shared" si="24"/>
        <v>0.30202559647615568</v>
      </c>
      <c r="R1176" s="28">
        <v>29.432633606138587</v>
      </c>
      <c r="S1176" s="28">
        <f t="shared" si="2"/>
        <v>5.2048092437412168E-3</v>
      </c>
      <c r="T1176" s="28">
        <v>93.49919325456753</v>
      </c>
      <c r="U1176" s="28">
        <f t="shared" si="26"/>
        <v>0.24255068987866368</v>
      </c>
      <c r="V1176" s="28">
        <v>63.676889632562784</v>
      </c>
    </row>
    <row r="1177" spans="1:22" ht="14.25">
      <c r="A1177" s="40" t="s">
        <v>2839</v>
      </c>
      <c r="B1177" s="41">
        <v>2</v>
      </c>
      <c r="C1177" s="42">
        <v>20640</v>
      </c>
      <c r="D1177" s="27" t="s">
        <v>2840</v>
      </c>
      <c r="E1177" s="27">
        <v>20240</v>
      </c>
      <c r="F1177" s="27" t="s">
        <v>2841</v>
      </c>
      <c r="G1177" s="27">
        <v>49</v>
      </c>
      <c r="H1177" s="27" t="s">
        <v>2842</v>
      </c>
      <c r="I1177" s="27" t="s">
        <v>2843</v>
      </c>
      <c r="J1177" s="27" t="s">
        <v>316</v>
      </c>
      <c r="K1177" s="27">
        <v>2</v>
      </c>
      <c r="L1177" s="3" t="str">
        <f t="shared" si="0"/>
        <v>CAA</v>
      </c>
      <c r="M1177" s="3" t="str">
        <f t="shared" si="1"/>
        <v>C</v>
      </c>
      <c r="N1177" s="3" t="str">
        <f t="shared" si="23"/>
        <v>A</v>
      </c>
      <c r="O1177" s="3" t="str">
        <f t="shared" si="25"/>
        <v>A</v>
      </c>
      <c r="Q1177" s="28">
        <f t="shared" si="24"/>
        <v>0.13987812034438482</v>
      </c>
      <c r="R1177" s="28">
        <v>69.373238265909762</v>
      </c>
      <c r="S1177" s="28">
        <f t="shared" si="2"/>
        <v>5.2048092437412168E-3</v>
      </c>
      <c r="T1177" s="28">
        <v>93.946806849528826</v>
      </c>
      <c r="U1177" s="28">
        <f t="shared" si="26"/>
        <v>0.2419410557953848</v>
      </c>
      <c r="V1177" s="28">
        <v>64.160867373029362</v>
      </c>
    </row>
    <row r="1178" spans="1:22" ht="14.25">
      <c r="A1178" s="40" t="s">
        <v>2844</v>
      </c>
      <c r="B1178" s="41">
        <v>2</v>
      </c>
      <c r="C1178" s="42">
        <v>22205</v>
      </c>
      <c r="D1178" s="27" t="s">
        <v>2845</v>
      </c>
      <c r="E1178" s="27">
        <v>20205</v>
      </c>
      <c r="F1178" s="27" t="s">
        <v>2846</v>
      </c>
      <c r="G1178" s="27">
        <v>44</v>
      </c>
      <c r="H1178" s="27" t="s">
        <v>2847</v>
      </c>
      <c r="I1178" s="27" t="s">
        <v>2739</v>
      </c>
      <c r="J1178" s="27" t="s">
        <v>316</v>
      </c>
      <c r="K1178" s="27">
        <v>2</v>
      </c>
      <c r="L1178" s="3" t="str">
        <f t="shared" si="0"/>
        <v>CAA</v>
      </c>
      <c r="M1178" s="3" t="str">
        <f t="shared" si="1"/>
        <v>C</v>
      </c>
      <c r="N1178" s="3" t="str">
        <f t="shared" si="23"/>
        <v>A</v>
      </c>
      <c r="O1178" s="3" t="str">
        <f t="shared" si="25"/>
        <v>A</v>
      </c>
      <c r="Q1178" s="28">
        <f t="shared" si="24"/>
        <v>0.1504841890623578</v>
      </c>
      <c r="R1178" s="28">
        <v>65.642619670509731</v>
      </c>
      <c r="S1178" s="28">
        <f t="shared" si="2"/>
        <v>5.2048092437412168E-3</v>
      </c>
      <c r="T1178" s="28">
        <v>93.86352990162905</v>
      </c>
      <c r="U1178" s="28">
        <f t="shared" si="26"/>
        <v>0.24152267946372283</v>
      </c>
      <c r="V1178" s="28">
        <v>64.402390052493089</v>
      </c>
    </row>
    <row r="1179" spans="1:22" ht="14.25">
      <c r="A1179" s="40" t="s">
        <v>2848</v>
      </c>
      <c r="B1179" s="41">
        <v>2</v>
      </c>
      <c r="C1179" s="42">
        <v>64300</v>
      </c>
      <c r="D1179" s="27" t="s">
        <v>2849</v>
      </c>
      <c r="E1179" s="27">
        <v>9799</v>
      </c>
      <c r="F1179" s="27" t="s">
        <v>2850</v>
      </c>
      <c r="G1179" s="27">
        <v>15</v>
      </c>
      <c r="H1179" s="27" t="s">
        <v>2833</v>
      </c>
      <c r="I1179" s="27" t="s">
        <v>2851</v>
      </c>
      <c r="J1179" s="27">
        <v>2</v>
      </c>
      <c r="K1179" s="27" t="s">
        <v>316</v>
      </c>
      <c r="L1179" s="3" t="str">
        <f t="shared" si="0"/>
        <v>CAA</v>
      </c>
      <c r="M1179" s="3" t="str">
        <f t="shared" si="1"/>
        <v>C</v>
      </c>
      <c r="N1179" s="3" t="str">
        <f t="shared" si="23"/>
        <v>A</v>
      </c>
      <c r="O1179" s="3" t="str">
        <f t="shared" si="25"/>
        <v>A</v>
      </c>
      <c r="Q1179" s="28">
        <f t="shared" si="24"/>
        <v>0.43576371793333063</v>
      </c>
      <c r="R1179" s="28">
        <v>19.972772561225987</v>
      </c>
      <c r="S1179" s="28">
        <f t="shared" si="2"/>
        <v>5.2048092437412168E-3</v>
      </c>
      <c r="T1179" s="28">
        <v>93.483578826836322</v>
      </c>
      <c r="U1179" s="28">
        <f t="shared" si="26"/>
        <v>0.11713341925587825</v>
      </c>
      <c r="V1179" s="28">
        <v>65.236799808359748</v>
      </c>
    </row>
    <row r="1180" spans="1:22" ht="14.25">
      <c r="A1180" s="40" t="s">
        <v>2852</v>
      </c>
      <c r="B1180" s="41">
        <v>2</v>
      </c>
      <c r="C1180" s="42">
        <v>24584</v>
      </c>
      <c r="D1180" s="27" t="s">
        <v>2853</v>
      </c>
      <c r="E1180" s="27">
        <v>9584</v>
      </c>
      <c r="F1180" s="27" t="s">
        <v>2854</v>
      </c>
      <c r="G1180" s="27">
        <v>39</v>
      </c>
      <c r="H1180" s="27" t="s">
        <v>2855</v>
      </c>
      <c r="I1180" s="27" t="s">
        <v>2856</v>
      </c>
      <c r="J1180" s="27">
        <v>2</v>
      </c>
      <c r="K1180" s="27" t="s">
        <v>316</v>
      </c>
      <c r="L1180" s="3" t="str">
        <f t="shared" si="0"/>
        <v>CAA</v>
      </c>
      <c r="M1180" s="3" t="str">
        <f t="shared" si="1"/>
        <v>C</v>
      </c>
      <c r="N1180" s="3" t="str">
        <f t="shared" si="23"/>
        <v>A</v>
      </c>
      <c r="O1180" s="3" t="str">
        <f t="shared" si="25"/>
        <v>A</v>
      </c>
      <c r="Q1180" s="28">
        <f t="shared" si="24"/>
        <v>0.16660676892181958</v>
      </c>
      <c r="R1180" s="28">
        <v>52.53596524679304</v>
      </c>
      <c r="S1180" s="28">
        <f t="shared" si="2"/>
        <v>5.2048092437412168E-3</v>
      </c>
      <c r="T1180" s="28">
        <v>93.686566387342026</v>
      </c>
      <c r="U1180" s="28">
        <f t="shared" si="26"/>
        <v>0.11456339321852609</v>
      </c>
      <c r="V1180" s="28">
        <v>65.467576192904502</v>
      </c>
    </row>
    <row r="1181" spans="1:22" ht="14.25">
      <c r="A1181" s="40" t="s">
        <v>2857</v>
      </c>
      <c r="B1181" s="41">
        <v>2</v>
      </c>
      <c r="C1181" s="42">
        <v>29572</v>
      </c>
      <c r="D1181" s="27" t="s">
        <v>2858</v>
      </c>
      <c r="E1181" s="27">
        <v>9572</v>
      </c>
      <c r="F1181" s="27" t="s">
        <v>2859</v>
      </c>
      <c r="G1181" s="27">
        <v>32</v>
      </c>
      <c r="H1181" s="27" t="s">
        <v>2860</v>
      </c>
      <c r="I1181" s="27" t="s">
        <v>2261</v>
      </c>
      <c r="J1181" s="27">
        <v>2</v>
      </c>
      <c r="K1181" s="27" t="s">
        <v>316</v>
      </c>
      <c r="L1181" s="3" t="str">
        <f t="shared" si="0"/>
        <v>CAA</v>
      </c>
      <c r="M1181" s="3" t="str">
        <f t="shared" si="1"/>
        <v>C</v>
      </c>
      <c r="N1181" s="3" t="str">
        <f t="shared" si="23"/>
        <v>A</v>
      </c>
      <c r="O1181" s="3" t="str">
        <f t="shared" si="25"/>
        <v>A</v>
      </c>
      <c r="Q1181" s="28">
        <f t="shared" si="24"/>
        <v>0.20041064800504593</v>
      </c>
      <c r="R1181" s="28">
        <v>33.877057568859989</v>
      </c>
      <c r="S1181" s="28">
        <f t="shared" si="2"/>
        <v>5.2048092437412168E-3</v>
      </c>
      <c r="T1181" s="28">
        <v>93.52521730078621</v>
      </c>
      <c r="U1181" s="28">
        <f t="shared" si="26"/>
        <v>0.1144199499048134</v>
      </c>
      <c r="V1181" s="28">
        <v>65.581996142809317</v>
      </c>
    </row>
    <row r="1182" spans="1:22" ht="14.25">
      <c r="A1182" s="40" t="s">
        <v>2861</v>
      </c>
      <c r="B1182" s="41">
        <v>2</v>
      </c>
      <c r="C1182" s="42">
        <v>28289</v>
      </c>
      <c r="D1182" s="27" t="s">
        <v>2862</v>
      </c>
      <c r="E1182" s="27">
        <v>9289</v>
      </c>
      <c r="F1182" s="27" t="s">
        <v>2863</v>
      </c>
      <c r="G1182" s="27">
        <v>51</v>
      </c>
      <c r="H1182" s="27" t="s">
        <v>2864</v>
      </c>
      <c r="I1182" s="27" t="s">
        <v>2865</v>
      </c>
      <c r="J1182" s="27" t="s">
        <v>316</v>
      </c>
      <c r="K1182" s="27" t="s">
        <v>316</v>
      </c>
      <c r="L1182" s="3" t="str">
        <f t="shared" si="0"/>
        <v>CAA</v>
      </c>
      <c r="M1182" s="3" t="str">
        <f t="shared" si="1"/>
        <v>C</v>
      </c>
      <c r="N1182" s="3" t="str">
        <f t="shared" si="23"/>
        <v>A</v>
      </c>
      <c r="O1182" s="3" t="str">
        <f t="shared" si="25"/>
        <v>A</v>
      </c>
      <c r="Q1182" s="28">
        <f t="shared" si="24"/>
        <v>0.1917157047685224</v>
      </c>
      <c r="R1182" s="28">
        <v>36.82042800671713</v>
      </c>
      <c r="S1182" s="28">
        <f t="shared" si="2"/>
        <v>5.2048092437412168E-3</v>
      </c>
      <c r="T1182" s="28">
        <v>93.546036537761154</v>
      </c>
      <c r="U1182" s="28">
        <f t="shared" si="26"/>
        <v>0.11103707842308941</v>
      </c>
      <c r="V1182" s="28">
        <v>65.807453171137226</v>
      </c>
    </row>
    <row r="1183" spans="1:22" ht="14.25">
      <c r="A1183" s="40" t="s">
        <v>2866</v>
      </c>
      <c r="B1183" s="41">
        <v>2</v>
      </c>
      <c r="C1183" s="42">
        <v>22025</v>
      </c>
      <c r="D1183" s="27" t="s">
        <v>2867</v>
      </c>
      <c r="E1183" s="27">
        <v>9275</v>
      </c>
      <c r="F1183" s="27" t="s">
        <v>2868</v>
      </c>
      <c r="G1183" s="27">
        <v>40</v>
      </c>
      <c r="H1183" s="27" t="s">
        <v>2869</v>
      </c>
      <c r="I1183" s="27" t="s">
        <v>2870</v>
      </c>
      <c r="J1183" s="27">
        <v>2</v>
      </c>
      <c r="K1183" s="27" t="s">
        <v>316</v>
      </c>
      <c r="L1183" s="3" t="str">
        <f t="shared" si="0"/>
        <v>CAA</v>
      </c>
      <c r="M1183" s="3" t="str">
        <f t="shared" si="1"/>
        <v>C</v>
      </c>
      <c r="N1183" s="3" t="str">
        <f t="shared" si="23"/>
        <v>A</v>
      </c>
      <c r="O1183" s="3" t="str">
        <f t="shared" si="25"/>
        <v>A</v>
      </c>
      <c r="Q1183" s="28">
        <f t="shared" si="24"/>
        <v>0.14926432173377305</v>
      </c>
      <c r="R1183" s="28">
        <v>66.538740987128804</v>
      </c>
      <c r="S1183" s="28">
        <f t="shared" si="2"/>
        <v>5.2048092437412168E-3</v>
      </c>
      <c r="T1183" s="28">
        <v>93.88955394784773</v>
      </c>
      <c r="U1183" s="28">
        <f t="shared" si="26"/>
        <v>0.11086972789042461</v>
      </c>
      <c r="V1183" s="28">
        <v>65.918322899027658</v>
      </c>
    </row>
    <row r="1184" spans="1:22" ht="14.25">
      <c r="A1184" s="40" t="s">
        <v>2871</v>
      </c>
      <c r="B1184" s="41">
        <v>2</v>
      </c>
      <c r="C1184" s="42">
        <v>22977</v>
      </c>
      <c r="D1184" s="27" t="s">
        <v>2872</v>
      </c>
      <c r="E1184" s="27">
        <v>8977</v>
      </c>
      <c r="F1184" s="27" t="s">
        <v>2873</v>
      </c>
      <c r="G1184" s="27">
        <v>27</v>
      </c>
      <c r="H1184" s="27" t="s">
        <v>2874</v>
      </c>
      <c r="I1184" s="27" t="s">
        <v>886</v>
      </c>
      <c r="J1184" s="27">
        <v>2</v>
      </c>
      <c r="K1184" s="27" t="s">
        <v>316</v>
      </c>
      <c r="L1184" s="3" t="str">
        <f t="shared" si="0"/>
        <v>CAA</v>
      </c>
      <c r="M1184" s="3" t="str">
        <f t="shared" si="1"/>
        <v>C</v>
      </c>
      <c r="N1184" s="3" t="str">
        <f t="shared" si="23"/>
        <v>A</v>
      </c>
      <c r="O1184" s="3" t="str">
        <f t="shared" si="25"/>
        <v>A</v>
      </c>
      <c r="Q1184" s="28">
        <f t="shared" si="24"/>
        <v>0.15571606449384351</v>
      </c>
      <c r="R1184" s="28">
        <v>54.64139526256389</v>
      </c>
      <c r="S1184" s="28">
        <f t="shared" si="2"/>
        <v>5.2048092437412168E-3</v>
      </c>
      <c r="T1184" s="28">
        <v>93.712590433560706</v>
      </c>
      <c r="U1184" s="28">
        <f t="shared" si="26"/>
        <v>0.10730755226655976</v>
      </c>
      <c r="V1184" s="28">
        <v>66.573308976658694</v>
      </c>
    </row>
    <row r="1185" spans="1:22" ht="14.25">
      <c r="A1185" s="40" t="s">
        <v>2875</v>
      </c>
      <c r="B1185" s="41">
        <v>2</v>
      </c>
      <c r="C1185" s="42">
        <v>22278</v>
      </c>
      <c r="D1185" s="27" t="s">
        <v>2876</v>
      </c>
      <c r="E1185" s="27">
        <v>8773</v>
      </c>
      <c r="F1185" s="27" t="s">
        <v>2877</v>
      </c>
      <c r="G1185" s="27">
        <v>38</v>
      </c>
      <c r="H1185" s="27" t="s">
        <v>2779</v>
      </c>
      <c r="I1185" s="27" t="s">
        <v>2878</v>
      </c>
      <c r="J1185" s="27" t="s">
        <v>316</v>
      </c>
      <c r="K1185" s="27">
        <v>2</v>
      </c>
      <c r="L1185" s="3" t="str">
        <f t="shared" si="0"/>
        <v>CAA</v>
      </c>
      <c r="M1185" s="3" t="str">
        <f t="shared" si="1"/>
        <v>C</v>
      </c>
      <c r="N1185" s="3" t="str">
        <f t="shared" si="23"/>
        <v>A</v>
      </c>
      <c r="O1185" s="3" t="str">
        <f t="shared" si="25"/>
        <v>A</v>
      </c>
      <c r="Q1185" s="28">
        <f t="shared" si="24"/>
        <v>0.15097891303450606</v>
      </c>
      <c r="R1185" s="28">
        <v>62.930034577139402</v>
      </c>
      <c r="S1185" s="28">
        <f t="shared" si="2"/>
        <v>5.2048092437412168E-3</v>
      </c>
      <c r="T1185" s="28">
        <v>93.81148180919169</v>
      </c>
      <c r="U1185" s="28">
        <f t="shared" si="26"/>
        <v>0.10486901593344422</v>
      </c>
      <c r="V1185" s="28">
        <v>66.998032674952469</v>
      </c>
    </row>
    <row r="1186" spans="1:22" ht="14.25">
      <c r="A1186" s="40" t="s">
        <v>2879</v>
      </c>
      <c r="B1186" s="41">
        <v>2</v>
      </c>
      <c r="C1186" s="42">
        <v>25282</v>
      </c>
      <c r="D1186" s="27" t="s">
        <v>2880</v>
      </c>
      <c r="E1186" s="27">
        <v>8622</v>
      </c>
      <c r="F1186" s="27" t="s">
        <v>2881</v>
      </c>
      <c r="G1186" s="27">
        <v>34</v>
      </c>
      <c r="H1186" s="27" t="s">
        <v>2882</v>
      </c>
      <c r="I1186" s="27" t="s">
        <v>2883</v>
      </c>
      <c r="J1186" s="27">
        <v>2</v>
      </c>
      <c r="K1186" s="27" t="s">
        <v>316</v>
      </c>
      <c r="L1186" s="3" t="str">
        <f t="shared" si="0"/>
        <v>CAA</v>
      </c>
      <c r="M1186" s="3" t="str">
        <f t="shared" si="1"/>
        <v>C</v>
      </c>
      <c r="N1186" s="3" t="str">
        <f t="shared" si="23"/>
        <v>A</v>
      </c>
      <c r="O1186" s="3" t="str">
        <f t="shared" si="25"/>
        <v>A</v>
      </c>
      <c r="Q1186" s="28">
        <f t="shared" si="24"/>
        <v>0.17133714334044267</v>
      </c>
      <c r="R1186" s="28">
        <v>49.488533348766907</v>
      </c>
      <c r="S1186" s="28">
        <f t="shared" si="2"/>
        <v>5.2048092437412168E-3</v>
      </c>
      <c r="T1186" s="28">
        <v>93.665747150367082</v>
      </c>
      <c r="U1186" s="28">
        <f t="shared" si="26"/>
        <v>0.10306402090255967</v>
      </c>
      <c r="V1186" s="28">
        <v>67.413970470281328</v>
      </c>
    </row>
    <row r="1187" spans="1:22" ht="14.25">
      <c r="A1187" s="40" t="s">
        <v>2884</v>
      </c>
      <c r="B1187" s="41">
        <v>2</v>
      </c>
      <c r="C1187" s="42">
        <v>22594</v>
      </c>
      <c r="D1187" s="27" t="s">
        <v>2885</v>
      </c>
      <c r="E1187" s="27">
        <v>8594</v>
      </c>
      <c r="F1187" s="27" t="s">
        <v>2886</v>
      </c>
      <c r="G1187" s="27">
        <v>40</v>
      </c>
      <c r="H1187" s="27" t="s">
        <v>1439</v>
      </c>
      <c r="I1187" s="27" t="s">
        <v>2887</v>
      </c>
      <c r="J1187" s="27">
        <v>2</v>
      </c>
      <c r="K1187" s="27" t="s">
        <v>316</v>
      </c>
      <c r="L1187" s="3" t="str">
        <f t="shared" si="0"/>
        <v>CAA</v>
      </c>
      <c r="M1187" s="3" t="str">
        <f t="shared" si="1"/>
        <v>C</v>
      </c>
      <c r="N1187" s="3" t="str">
        <f t="shared" si="23"/>
        <v>A</v>
      </c>
      <c r="O1187" s="3" t="str">
        <f t="shared" si="25"/>
        <v>A</v>
      </c>
      <c r="Q1187" s="28">
        <f t="shared" si="24"/>
        <v>0.1531204579002437</v>
      </c>
      <c r="R1187" s="28">
        <v>59.730634318134463</v>
      </c>
      <c r="S1187" s="28">
        <f t="shared" si="2"/>
        <v>5.2048092437412168E-3</v>
      </c>
      <c r="T1187" s="28">
        <v>93.790662572216746</v>
      </c>
      <c r="U1187" s="28">
        <f t="shared" si="26"/>
        <v>0.10272931983723009</v>
      </c>
      <c r="V1187" s="28">
        <v>67.516699790118551</v>
      </c>
    </row>
    <row r="1188" spans="1:22" ht="14.25">
      <c r="A1188" s="40" t="s">
        <v>2888</v>
      </c>
      <c r="B1188" s="41">
        <v>2</v>
      </c>
      <c r="C1188" s="42">
        <v>29273</v>
      </c>
      <c r="D1188" s="27" t="s">
        <v>2889</v>
      </c>
      <c r="E1188" s="27">
        <v>8547</v>
      </c>
      <c r="F1188" s="27" t="s">
        <v>2890</v>
      </c>
      <c r="G1188" s="27">
        <v>45</v>
      </c>
      <c r="H1188" s="27" t="s">
        <v>2891</v>
      </c>
      <c r="I1188" s="27" t="s">
        <v>2892</v>
      </c>
      <c r="J1188" s="27" t="s">
        <v>316</v>
      </c>
      <c r="K1188" s="27" t="s">
        <v>316</v>
      </c>
      <c r="L1188" s="3" t="str">
        <f t="shared" si="0"/>
        <v>CAA</v>
      </c>
      <c r="M1188" s="3" t="str">
        <f t="shared" si="1"/>
        <v>C</v>
      </c>
      <c r="N1188" s="3" t="str">
        <f t="shared" si="23"/>
        <v>A</v>
      </c>
      <c r="O1188" s="3" t="str">
        <f t="shared" si="25"/>
        <v>A</v>
      </c>
      <c r="Q1188" s="28">
        <f t="shared" si="24"/>
        <v>0.19838431283145233</v>
      </c>
      <c r="R1188" s="28">
        <v>34.67373936707726</v>
      </c>
      <c r="S1188" s="28">
        <f t="shared" si="2"/>
        <v>5.2048092437412168E-3</v>
      </c>
      <c r="T1188" s="28">
        <v>93.535626919273682</v>
      </c>
      <c r="U1188" s="28">
        <f t="shared" si="26"/>
        <v>0.10216750019185544</v>
      </c>
      <c r="V1188" s="28">
        <v>67.721058697721219</v>
      </c>
    </row>
    <row r="1189" spans="1:22" ht="14.25">
      <c r="A1189" s="40" t="s">
        <v>2893</v>
      </c>
      <c r="B1189" s="41">
        <v>2</v>
      </c>
      <c r="C1189" s="42">
        <v>40928</v>
      </c>
      <c r="D1189" s="27" t="s">
        <v>2894</v>
      </c>
      <c r="E1189" s="27">
        <v>8458</v>
      </c>
      <c r="F1189" s="27" t="s">
        <v>2895</v>
      </c>
      <c r="G1189" s="27">
        <v>21</v>
      </c>
      <c r="H1189" s="27" t="s">
        <v>2896</v>
      </c>
      <c r="I1189" s="27" t="s">
        <v>2897</v>
      </c>
      <c r="J1189" s="27" t="s">
        <v>316</v>
      </c>
      <c r="K1189" s="27">
        <v>3</v>
      </c>
      <c r="L1189" s="3" t="str">
        <f t="shared" si="0"/>
        <v>CAA</v>
      </c>
      <c r="M1189" s="3" t="str">
        <f t="shared" si="1"/>
        <v>C</v>
      </c>
      <c r="N1189" s="3" t="str">
        <f t="shared" si="23"/>
        <v>A</v>
      </c>
      <c r="O1189" s="3" t="str">
        <f t="shared" si="25"/>
        <v>A</v>
      </c>
      <c r="Q1189" s="28">
        <f t="shared" si="24"/>
        <v>0.27737072235731497</v>
      </c>
      <c r="R1189" s="28">
        <v>32.323644627436593</v>
      </c>
      <c r="S1189" s="28">
        <f t="shared" si="2"/>
        <v>5.2048092437412168E-3</v>
      </c>
      <c r="T1189" s="28">
        <v>93.509602873055002</v>
      </c>
      <c r="U1189" s="28">
        <f t="shared" si="26"/>
        <v>0.10110362894848639</v>
      </c>
      <c r="V1189" s="28">
        <v>67.822162326669712</v>
      </c>
    </row>
    <row r="1190" spans="1:22" ht="14.25">
      <c r="A1190" s="40" t="s">
        <v>2898</v>
      </c>
      <c r="B1190" s="41">
        <v>2</v>
      </c>
      <c r="C1190" s="42">
        <v>22863</v>
      </c>
      <c r="D1190" s="27" t="s">
        <v>2899</v>
      </c>
      <c r="E1190" s="27">
        <v>8445</v>
      </c>
      <c r="F1190" s="27" t="s">
        <v>2900</v>
      </c>
      <c r="G1190" s="27">
        <v>37</v>
      </c>
      <c r="H1190" s="27" t="s">
        <v>2901</v>
      </c>
      <c r="I1190" s="27" t="s">
        <v>1401</v>
      </c>
      <c r="J1190" s="27" t="s">
        <v>316</v>
      </c>
      <c r="K1190" s="27">
        <v>4</v>
      </c>
      <c r="L1190" s="3" t="str">
        <f t="shared" si="0"/>
        <v>CAA</v>
      </c>
      <c r="M1190" s="3" t="str">
        <f t="shared" si="1"/>
        <v>C</v>
      </c>
      <c r="N1190" s="3" t="str">
        <f t="shared" si="23"/>
        <v>A</v>
      </c>
      <c r="O1190" s="3" t="str">
        <f t="shared" si="25"/>
        <v>A</v>
      </c>
      <c r="Q1190" s="28">
        <f t="shared" si="24"/>
        <v>0.15494348185240647</v>
      </c>
      <c r="R1190" s="28">
        <v>56.038671962969147</v>
      </c>
      <c r="S1190" s="28">
        <f t="shared" si="2"/>
        <v>5.2048092437412168E-3</v>
      </c>
      <c r="T1190" s="28">
        <v>93.743819289023122</v>
      </c>
      <c r="U1190" s="28">
        <f t="shared" si="26"/>
        <v>0.10094823202529767</v>
      </c>
      <c r="V1190" s="28">
        <v>67.923110558695015</v>
      </c>
    </row>
    <row r="1191" spans="1:22" ht="14.25">
      <c r="A1191" s="40" t="s">
        <v>2902</v>
      </c>
      <c r="B1191" s="41">
        <v>2</v>
      </c>
      <c r="C1191" s="42">
        <v>20500</v>
      </c>
      <c r="D1191" s="27" t="s">
        <v>2903</v>
      </c>
      <c r="E1191" s="27">
        <v>7900</v>
      </c>
      <c r="F1191" s="27" t="s">
        <v>2904</v>
      </c>
      <c r="G1191" s="27">
        <v>39</v>
      </c>
      <c r="H1191" s="27" t="s">
        <v>2905</v>
      </c>
      <c r="I1191" s="27" t="s">
        <v>2906</v>
      </c>
      <c r="J1191" s="27">
        <v>2</v>
      </c>
      <c r="K1191" s="27" t="s">
        <v>316</v>
      </c>
      <c r="L1191" s="3" t="str">
        <f t="shared" si="0"/>
        <v>CAA</v>
      </c>
      <c r="M1191" s="3" t="str">
        <f t="shared" si="1"/>
        <v>C</v>
      </c>
      <c r="N1191" s="3" t="str">
        <f t="shared" si="23"/>
        <v>A</v>
      </c>
      <c r="O1191" s="3" t="str">
        <f t="shared" si="25"/>
        <v>A</v>
      </c>
      <c r="Q1191" s="28">
        <f t="shared" si="24"/>
        <v>0.13892933464437446</v>
      </c>
      <c r="R1191" s="28">
        <v>70.069924828386647</v>
      </c>
      <c r="S1191" s="28">
        <f t="shared" si="2"/>
        <v>5.2048092437412168E-3</v>
      </c>
      <c r="T1191" s="28">
        <v>93.962421277260034</v>
      </c>
      <c r="U1191" s="28">
        <f t="shared" si="26"/>
        <v>9.4433514860846834E-2</v>
      </c>
      <c r="V1191" s="28">
        <v>68.797863746543371</v>
      </c>
    </row>
    <row r="1192" spans="1:22" ht="14.25">
      <c r="A1192" s="40" t="s">
        <v>2907</v>
      </c>
      <c r="B1192" s="41">
        <v>2</v>
      </c>
      <c r="C1192" s="42">
        <v>26723</v>
      </c>
      <c r="D1192" s="27" t="s">
        <v>2908</v>
      </c>
      <c r="E1192" s="27">
        <v>7588</v>
      </c>
      <c r="F1192" s="27" t="s">
        <v>2909</v>
      </c>
      <c r="G1192" s="27">
        <v>45</v>
      </c>
      <c r="H1192" s="27" t="s">
        <v>2910</v>
      </c>
      <c r="I1192" s="27" t="s">
        <v>2911</v>
      </c>
      <c r="J1192" s="27" t="s">
        <v>316</v>
      </c>
      <c r="K1192" s="27">
        <v>2</v>
      </c>
      <c r="L1192" s="3" t="str">
        <f t="shared" si="0"/>
        <v>CAA</v>
      </c>
      <c r="M1192" s="3" t="str">
        <f t="shared" si="1"/>
        <v>C</v>
      </c>
      <c r="N1192" s="3" t="str">
        <f t="shared" si="23"/>
        <v>A</v>
      </c>
      <c r="O1192" s="3" t="str">
        <f t="shared" si="25"/>
        <v>A</v>
      </c>
      <c r="Q1192" s="28">
        <f t="shared" si="24"/>
        <v>0.18110285900983505</v>
      </c>
      <c r="R1192" s="28">
        <v>42.964737091821362</v>
      </c>
      <c r="S1192" s="28">
        <f t="shared" si="2"/>
        <v>5.2048092437412168E-3</v>
      </c>
      <c r="T1192" s="28">
        <v>93.608494248685986</v>
      </c>
      <c r="U1192" s="28">
        <f t="shared" si="26"/>
        <v>9.0703988704317187E-2</v>
      </c>
      <c r="V1192" s="28">
        <v>69.630886883710815</v>
      </c>
    </row>
    <row r="1193" spans="1:22" ht="14.25">
      <c r="A1193" s="40" t="s">
        <v>2912</v>
      </c>
      <c r="B1193" s="41">
        <v>2</v>
      </c>
      <c r="C1193" s="42">
        <v>25269</v>
      </c>
      <c r="D1193" s="27" t="s">
        <v>2913</v>
      </c>
      <c r="E1193" s="27">
        <v>7487</v>
      </c>
      <c r="F1193" s="27" t="s">
        <v>2914</v>
      </c>
      <c r="G1193" s="27">
        <v>49</v>
      </c>
      <c r="H1193" s="27" t="s">
        <v>2915</v>
      </c>
      <c r="I1193" s="27" t="s">
        <v>2916</v>
      </c>
      <c r="J1193" s="27" t="s">
        <v>316</v>
      </c>
      <c r="K1193" s="27">
        <v>2</v>
      </c>
      <c r="L1193" s="3" t="str">
        <f t="shared" si="0"/>
        <v>CAA</v>
      </c>
      <c r="M1193" s="3" t="str">
        <f t="shared" si="1"/>
        <v>C</v>
      </c>
      <c r="N1193" s="3" t="str">
        <f t="shared" si="23"/>
        <v>A</v>
      </c>
      <c r="O1193" s="3" t="str">
        <f t="shared" si="25"/>
        <v>A</v>
      </c>
      <c r="Q1193" s="28">
        <f t="shared" si="24"/>
        <v>0.17124904181115599</v>
      </c>
      <c r="R1193" s="28">
        <v>49.831112756877793</v>
      </c>
      <c r="S1193" s="28">
        <f t="shared" si="2"/>
        <v>5.2048092437412168E-3</v>
      </c>
      <c r="T1193" s="28">
        <v>93.670951959610818</v>
      </c>
      <c r="U1193" s="28">
        <f t="shared" si="26"/>
        <v>8.9496674147235472E-2</v>
      </c>
      <c r="V1193" s="28">
        <v>69.810131257804287</v>
      </c>
    </row>
    <row r="1194" spans="1:22" ht="14.25">
      <c r="A1194" s="40" t="s">
        <v>2917</v>
      </c>
      <c r="B1194" s="41">
        <v>2</v>
      </c>
      <c r="C1194" s="42">
        <v>25901</v>
      </c>
      <c r="D1194" s="27" t="s">
        <v>2918</v>
      </c>
      <c r="E1194" s="27">
        <v>7447</v>
      </c>
      <c r="F1194" s="27" t="s">
        <v>2919</v>
      </c>
      <c r="G1194" s="27">
        <v>47</v>
      </c>
      <c r="H1194" s="27" t="s">
        <v>2920</v>
      </c>
      <c r="I1194" s="27" t="s">
        <v>2921</v>
      </c>
      <c r="J1194" s="27" t="s">
        <v>316</v>
      </c>
      <c r="K1194" s="27" t="s">
        <v>316</v>
      </c>
      <c r="L1194" s="3" t="str">
        <f t="shared" si="0"/>
        <v>CAA</v>
      </c>
      <c r="M1194" s="3" t="str">
        <f t="shared" si="1"/>
        <v>C</v>
      </c>
      <c r="N1194" s="3" t="str">
        <f t="shared" si="23"/>
        <v>A</v>
      </c>
      <c r="O1194" s="3" t="str">
        <f t="shared" si="25"/>
        <v>A</v>
      </c>
      <c r="Q1194" s="28">
        <f t="shared" si="24"/>
        <v>0.17553213154263136</v>
      </c>
      <c r="R1194" s="28">
        <v>46.894905651055716</v>
      </c>
      <c r="S1194" s="28">
        <f t="shared" si="2"/>
        <v>5.2048092437412168E-3</v>
      </c>
      <c r="T1194" s="28">
        <v>93.639723104148402</v>
      </c>
      <c r="U1194" s="28">
        <f t="shared" si="26"/>
        <v>8.9018529768193216E-2</v>
      </c>
      <c r="V1194" s="28">
        <v>69.899149787572483</v>
      </c>
    </row>
    <row r="1195" spans="1:22" ht="14.25">
      <c r="A1195" s="40" t="s">
        <v>2922</v>
      </c>
      <c r="B1195" s="41">
        <v>2</v>
      </c>
      <c r="C1195" s="42">
        <v>22027</v>
      </c>
      <c r="D1195" s="27" t="s">
        <v>2923</v>
      </c>
      <c r="E1195" s="27">
        <v>7267</v>
      </c>
      <c r="F1195" s="27" t="s">
        <v>2924</v>
      </c>
      <c r="G1195" s="27">
        <v>56</v>
      </c>
      <c r="H1195" s="27" t="s">
        <v>2925</v>
      </c>
      <c r="I1195" s="27" t="s">
        <v>2926</v>
      </c>
      <c r="J1195" s="27" t="s">
        <v>316</v>
      </c>
      <c r="K1195" s="27" t="s">
        <v>316</v>
      </c>
      <c r="L1195" s="3" t="str">
        <f t="shared" si="0"/>
        <v>CAA</v>
      </c>
      <c r="M1195" s="3" t="str">
        <f t="shared" si="1"/>
        <v>C</v>
      </c>
      <c r="N1195" s="3" t="str">
        <f t="shared" si="23"/>
        <v>A</v>
      </c>
      <c r="O1195" s="3" t="str">
        <f t="shared" si="25"/>
        <v>A</v>
      </c>
      <c r="Q1195" s="28">
        <f t="shared" si="24"/>
        <v>0.14927787581520174</v>
      </c>
      <c r="R1195" s="28">
        <v>66.240205566620546</v>
      </c>
      <c r="S1195" s="28">
        <f t="shared" si="2"/>
        <v>5.2048092437412168E-3</v>
      </c>
      <c r="T1195" s="28">
        <v>93.879144329360258</v>
      </c>
      <c r="U1195" s="28">
        <f t="shared" si="26"/>
        <v>8.6866880062503038E-2</v>
      </c>
      <c r="V1195" s="28">
        <v>70.598758689377647</v>
      </c>
    </row>
    <row r="1196" spans="1:22" ht="14.25">
      <c r="A1196" s="40" t="s">
        <v>2927</v>
      </c>
      <c r="B1196" s="41">
        <v>2</v>
      </c>
      <c r="C1196" s="42">
        <v>29625</v>
      </c>
      <c r="D1196" s="27" t="s">
        <v>2928</v>
      </c>
      <c r="E1196" s="27">
        <v>7052</v>
      </c>
      <c r="F1196" s="27" t="s">
        <v>1538</v>
      </c>
      <c r="G1196" s="27">
        <v>36</v>
      </c>
      <c r="H1196" s="27" t="s">
        <v>2929</v>
      </c>
      <c r="I1196" s="27" t="s">
        <v>1842</v>
      </c>
      <c r="J1196" s="27">
        <v>2</v>
      </c>
      <c r="K1196" s="27" t="s">
        <v>316</v>
      </c>
      <c r="L1196" s="3" t="str">
        <f t="shared" si="0"/>
        <v>CAA</v>
      </c>
      <c r="M1196" s="3" t="str">
        <f t="shared" si="1"/>
        <v>C</v>
      </c>
      <c r="N1196" s="3" t="str">
        <f t="shared" si="23"/>
        <v>A</v>
      </c>
      <c r="O1196" s="3" t="str">
        <f t="shared" si="25"/>
        <v>A</v>
      </c>
      <c r="Q1196" s="28">
        <f t="shared" si="24"/>
        <v>0.20076983116290698</v>
      </c>
      <c r="R1196" s="28">
        <v>33.676646920854942</v>
      </c>
      <c r="S1196" s="28">
        <f t="shared" si="2"/>
        <v>5.2048092437412168E-3</v>
      </c>
      <c r="T1196" s="28">
        <v>93.520012491542474</v>
      </c>
      <c r="U1196" s="28">
        <f t="shared" si="26"/>
        <v>8.4296854025150872E-2</v>
      </c>
      <c r="V1196" s="28">
        <v>71.111963005013195</v>
      </c>
    </row>
    <row r="1197" spans="1:22" ht="14.25">
      <c r="A1197" s="40" t="s">
        <v>2930</v>
      </c>
      <c r="B1197" s="41">
        <v>2</v>
      </c>
      <c r="C1197" s="42">
        <v>26972</v>
      </c>
      <c r="D1197" s="27" t="s">
        <v>2931</v>
      </c>
      <c r="E1197" s="27">
        <v>6972</v>
      </c>
      <c r="F1197" s="27" t="s">
        <v>2932</v>
      </c>
      <c r="G1197" s="27">
        <v>26</v>
      </c>
      <c r="H1197" s="27" t="s">
        <v>2933</v>
      </c>
      <c r="I1197" s="27" t="s">
        <v>2934</v>
      </c>
      <c r="J1197" s="27" t="s">
        <v>316</v>
      </c>
      <c r="K1197" s="27">
        <v>3</v>
      </c>
      <c r="L1197" s="3" t="str">
        <f t="shared" si="0"/>
        <v>CAA</v>
      </c>
      <c r="M1197" s="3" t="str">
        <f t="shared" si="1"/>
        <v>C</v>
      </c>
      <c r="N1197" s="3" t="str">
        <f t="shared" si="23"/>
        <v>A</v>
      </c>
      <c r="O1197" s="3" t="str">
        <f t="shared" si="25"/>
        <v>A</v>
      </c>
      <c r="Q1197" s="28">
        <f t="shared" si="24"/>
        <v>0.18279034214771062</v>
      </c>
      <c r="R1197" s="28">
        <v>42.056667852422883</v>
      </c>
      <c r="S1197" s="28">
        <f t="shared" si="2"/>
        <v>5.2048092437412168E-3</v>
      </c>
      <c r="T1197" s="28">
        <v>93.592879820954778</v>
      </c>
      <c r="U1197" s="28">
        <f t="shared" si="26"/>
        <v>8.3340565267066347E-2</v>
      </c>
      <c r="V1197" s="28">
        <v>71.363084432886183</v>
      </c>
    </row>
    <row r="1198" spans="1:22" ht="14.25">
      <c r="A1198" s="40" t="s">
        <v>2935</v>
      </c>
      <c r="B1198" s="41">
        <v>2</v>
      </c>
      <c r="C1198" s="42">
        <v>26620</v>
      </c>
      <c r="D1198" s="27" t="s">
        <v>2936</v>
      </c>
      <c r="E1198" s="27">
        <v>6620</v>
      </c>
      <c r="F1198" s="27" t="s">
        <v>2937</v>
      </c>
      <c r="G1198" s="27">
        <v>40</v>
      </c>
      <c r="H1198" s="27" t="s">
        <v>2938</v>
      </c>
      <c r="I1198" s="27" t="s">
        <v>1076</v>
      </c>
      <c r="J1198" s="27">
        <v>2</v>
      </c>
      <c r="K1198" s="27" t="s">
        <v>316</v>
      </c>
      <c r="L1198" s="3" t="str">
        <f t="shared" si="0"/>
        <v>CAA</v>
      </c>
      <c r="M1198" s="3" t="str">
        <f t="shared" si="1"/>
        <v>C</v>
      </c>
      <c r="N1198" s="3" t="str">
        <f t="shared" si="23"/>
        <v>A</v>
      </c>
      <c r="O1198" s="3" t="str">
        <f t="shared" si="25"/>
        <v>A</v>
      </c>
      <c r="Q1198" s="28">
        <f t="shared" si="24"/>
        <v>0.180404823816256</v>
      </c>
      <c r="R1198" s="28">
        <v>44.229522646260889</v>
      </c>
      <c r="S1198" s="28">
        <f t="shared" si="2"/>
        <v>5.2048092437412168E-3</v>
      </c>
      <c r="T1198" s="28">
        <v>93.618903867173458</v>
      </c>
      <c r="U1198" s="28">
        <f t="shared" si="26"/>
        <v>7.913289473149443E-2</v>
      </c>
      <c r="V1198" s="28">
        <v>71.924282490568089</v>
      </c>
    </row>
    <row r="1199" spans="1:22" ht="14.25">
      <c r="A1199" s="40" t="s">
        <v>2939</v>
      </c>
      <c r="B1199" s="41">
        <v>2</v>
      </c>
      <c r="C1199" s="42">
        <v>22528</v>
      </c>
      <c r="D1199" s="27" t="s">
        <v>2940</v>
      </c>
      <c r="E1199" s="27">
        <v>6528</v>
      </c>
      <c r="F1199" s="27" t="s">
        <v>2941</v>
      </c>
      <c r="G1199" s="27">
        <v>48</v>
      </c>
      <c r="H1199" s="27" t="s">
        <v>2942</v>
      </c>
      <c r="I1199" s="27" t="s">
        <v>2943</v>
      </c>
      <c r="J1199" s="27" t="s">
        <v>316</v>
      </c>
      <c r="K1199" s="27" t="s">
        <v>316</v>
      </c>
      <c r="L1199" s="3" t="str">
        <f t="shared" si="0"/>
        <v>CAA</v>
      </c>
      <c r="M1199" s="3" t="str">
        <f t="shared" si="1"/>
        <v>C</v>
      </c>
      <c r="N1199" s="3" t="str">
        <f t="shared" si="23"/>
        <v>A</v>
      </c>
      <c r="O1199" s="3" t="str">
        <f t="shared" si="25"/>
        <v>A</v>
      </c>
      <c r="Q1199" s="28">
        <f t="shared" si="24"/>
        <v>0.15267317321309598</v>
      </c>
      <c r="R1199" s="28">
        <v>60.801508406614012</v>
      </c>
      <c r="S1199" s="28">
        <f t="shared" si="2"/>
        <v>5.2048092437412168E-3</v>
      </c>
      <c r="T1199" s="28">
        <v>93.801072190704218</v>
      </c>
      <c r="U1199" s="28">
        <f t="shared" si="26"/>
        <v>7.8033162659697231E-2</v>
      </c>
      <c r="V1199" s="28">
        <v>72.081185568550808</v>
      </c>
    </row>
    <row r="1200" spans="1:22" ht="14.25">
      <c r="A1200" s="40" t="s">
        <v>2944</v>
      </c>
      <c r="B1200" s="41">
        <v>2</v>
      </c>
      <c r="C1200" s="42">
        <v>24420</v>
      </c>
      <c r="D1200" s="27" t="s">
        <v>2945</v>
      </c>
      <c r="E1200" s="27">
        <v>6420</v>
      </c>
      <c r="F1200" s="27" t="s">
        <v>2946</v>
      </c>
      <c r="G1200" s="27">
        <v>45</v>
      </c>
      <c r="H1200" s="27" t="s">
        <v>2947</v>
      </c>
      <c r="I1200" s="27" t="s">
        <v>2948</v>
      </c>
      <c r="J1200" s="27" t="s">
        <v>316</v>
      </c>
      <c r="K1200" s="27">
        <v>2</v>
      </c>
      <c r="L1200" s="3" t="str">
        <f t="shared" si="0"/>
        <v>CAA</v>
      </c>
      <c r="M1200" s="3" t="str">
        <f t="shared" si="1"/>
        <v>C</v>
      </c>
      <c r="N1200" s="3" t="str">
        <f t="shared" si="23"/>
        <v>A</v>
      </c>
      <c r="O1200" s="3" t="str">
        <f t="shared" si="25"/>
        <v>A</v>
      </c>
      <c r="Q1200" s="28">
        <f t="shared" si="24"/>
        <v>0.16549533424466459</v>
      </c>
      <c r="R1200" s="28">
        <v>52.867918255063813</v>
      </c>
      <c r="S1200" s="28">
        <f t="shared" si="2"/>
        <v>5.2048092437412168E-3</v>
      </c>
      <c r="T1200" s="28">
        <v>93.691771196585762</v>
      </c>
      <c r="U1200" s="28">
        <f t="shared" si="26"/>
        <v>7.6742172836283123E-2</v>
      </c>
      <c r="V1200" s="28">
        <v>72.467968510367555</v>
      </c>
    </row>
    <row r="1201" spans="1:22" ht="14.25">
      <c r="A1201" s="40" t="s">
        <v>2949</v>
      </c>
      <c r="B1201" s="41">
        <v>2</v>
      </c>
      <c r="C1201" s="42">
        <v>22700</v>
      </c>
      <c r="D1201" s="27" t="s">
        <v>2950</v>
      </c>
      <c r="E1201" s="27">
        <v>6300</v>
      </c>
      <c r="F1201" s="27" t="s">
        <v>1139</v>
      </c>
      <c r="G1201" s="27">
        <v>49</v>
      </c>
      <c r="H1201" s="27" t="s">
        <v>2951</v>
      </c>
      <c r="I1201" s="27" t="s">
        <v>2635</v>
      </c>
      <c r="J1201" s="27" t="s">
        <v>316</v>
      </c>
      <c r="K1201" s="27">
        <v>4</v>
      </c>
      <c r="L1201" s="3" t="str">
        <f t="shared" si="0"/>
        <v>CAA</v>
      </c>
      <c r="M1201" s="3" t="str">
        <f t="shared" si="1"/>
        <v>C</v>
      </c>
      <c r="N1201" s="3" t="str">
        <f t="shared" si="23"/>
        <v>A</v>
      </c>
      <c r="O1201" s="3" t="str">
        <f t="shared" si="25"/>
        <v>A</v>
      </c>
      <c r="Q1201" s="28">
        <f t="shared" si="24"/>
        <v>0.15383882421596584</v>
      </c>
      <c r="R1201" s="28">
        <v>57.42825672216361</v>
      </c>
      <c r="S1201" s="28">
        <f t="shared" si="2"/>
        <v>5.2048092437412168E-3</v>
      </c>
      <c r="T1201" s="28">
        <v>93.769843335241802</v>
      </c>
      <c r="U1201" s="28">
        <f t="shared" si="26"/>
        <v>7.5307739699156342E-2</v>
      </c>
      <c r="V1201" s="28">
        <v>72.543276250066711</v>
      </c>
    </row>
    <row r="1202" spans="1:22" ht="14.25">
      <c r="A1202" s="40" t="s">
        <v>2952</v>
      </c>
      <c r="B1202" s="41">
        <v>2</v>
      </c>
      <c r="C1202" s="42">
        <v>22828</v>
      </c>
      <c r="D1202" s="27" t="s">
        <v>2953</v>
      </c>
      <c r="E1202" s="27">
        <v>6228</v>
      </c>
      <c r="F1202" s="27" t="s">
        <v>2954</v>
      </c>
      <c r="G1202" s="27">
        <v>54</v>
      </c>
      <c r="H1202" s="27" t="s">
        <v>2955</v>
      </c>
      <c r="I1202" s="27" t="s">
        <v>2956</v>
      </c>
      <c r="J1202" s="27">
        <v>2</v>
      </c>
      <c r="K1202" s="27" t="s">
        <v>316</v>
      </c>
      <c r="L1202" s="3" t="str">
        <f t="shared" si="0"/>
        <v>CAA</v>
      </c>
      <c r="M1202" s="3" t="str">
        <f t="shared" si="1"/>
        <v>C</v>
      </c>
      <c r="N1202" s="3" t="str">
        <f t="shared" si="23"/>
        <v>A</v>
      </c>
      <c r="O1202" s="3" t="str">
        <f t="shared" si="25"/>
        <v>A</v>
      </c>
      <c r="Q1202" s="28">
        <f t="shared" si="24"/>
        <v>0.15470628542740389</v>
      </c>
      <c r="R1202" s="28">
        <v>56.348098087905385</v>
      </c>
      <c r="S1202" s="28">
        <f t="shared" si="2"/>
        <v>5.2048092437412168E-3</v>
      </c>
      <c r="T1202" s="28">
        <v>93.754228907510594</v>
      </c>
      <c r="U1202" s="28">
        <f t="shared" si="26"/>
        <v>7.4447079816880271E-2</v>
      </c>
      <c r="V1202" s="28">
        <v>72.768099737092385</v>
      </c>
    </row>
    <row r="1203" spans="1:22" ht="14.25">
      <c r="A1203" s="40" t="s">
        <v>2957</v>
      </c>
      <c r="B1203" s="41">
        <v>2</v>
      </c>
      <c r="C1203" s="42">
        <v>28072</v>
      </c>
      <c r="D1203" s="27" t="s">
        <v>2958</v>
      </c>
      <c r="E1203" s="27">
        <v>6072</v>
      </c>
      <c r="F1203" s="27" t="s">
        <v>1344</v>
      </c>
      <c r="G1203" s="27">
        <v>34</v>
      </c>
      <c r="H1203" s="27" t="s">
        <v>2959</v>
      </c>
      <c r="I1203" s="27" t="s">
        <v>847</v>
      </c>
      <c r="J1203" s="27">
        <v>2</v>
      </c>
      <c r="K1203" s="27" t="s">
        <v>316</v>
      </c>
      <c r="L1203" s="3" t="str">
        <f t="shared" si="0"/>
        <v>CAA</v>
      </c>
      <c r="M1203" s="3" t="str">
        <f t="shared" si="1"/>
        <v>C</v>
      </c>
      <c r="N1203" s="3" t="str">
        <f t="shared" si="23"/>
        <v>A</v>
      </c>
      <c r="O1203" s="3" t="str">
        <f t="shared" si="25"/>
        <v>A</v>
      </c>
      <c r="Q1203" s="28">
        <f t="shared" si="24"/>
        <v>0.19024508693350631</v>
      </c>
      <c r="R1203" s="28">
        <v>37.965632677751785</v>
      </c>
      <c r="S1203" s="28">
        <f t="shared" si="2"/>
        <v>5.2048092437412168E-3</v>
      </c>
      <c r="T1203" s="28">
        <v>93.561650965492362</v>
      </c>
      <c r="U1203" s="28">
        <f t="shared" si="26"/>
        <v>7.2582316738615441E-2</v>
      </c>
      <c r="V1203" s="28">
        <v>73.062254159079174</v>
      </c>
    </row>
    <row r="1204" spans="1:22" ht="14.25">
      <c r="A1204" s="40" t="s">
        <v>2960</v>
      </c>
      <c r="B1204" s="41">
        <v>2</v>
      </c>
      <c r="C1204" s="42">
        <v>26649</v>
      </c>
      <c r="D1204" s="27" t="s">
        <v>2961</v>
      </c>
      <c r="E1204" s="27">
        <v>6023</v>
      </c>
      <c r="F1204" s="27" t="s">
        <v>1297</v>
      </c>
      <c r="G1204" s="27">
        <v>36</v>
      </c>
      <c r="H1204" s="27" t="s">
        <v>2962</v>
      </c>
      <c r="I1204" s="27" t="s">
        <v>2963</v>
      </c>
      <c r="J1204" s="27">
        <v>2</v>
      </c>
      <c r="K1204" s="27" t="s">
        <v>316</v>
      </c>
      <c r="L1204" s="3" t="str">
        <f t="shared" si="0"/>
        <v>CAA</v>
      </c>
      <c r="M1204" s="3" t="str">
        <f t="shared" si="1"/>
        <v>C</v>
      </c>
      <c r="N1204" s="3" t="str">
        <f t="shared" si="23"/>
        <v>A</v>
      </c>
      <c r="O1204" s="3" t="str">
        <f t="shared" si="25"/>
        <v>A</v>
      </c>
      <c r="Q1204" s="28">
        <f t="shared" si="24"/>
        <v>0.18060135799697244</v>
      </c>
      <c r="R1204" s="28">
        <v>43.868665559343377</v>
      </c>
      <c r="S1204" s="28">
        <f t="shared" si="2"/>
        <v>5.2048092437412168E-3</v>
      </c>
      <c r="T1204" s="28">
        <v>93.613699057929722</v>
      </c>
      <c r="U1204" s="28">
        <f t="shared" si="26"/>
        <v>7.1996589874288669E-2</v>
      </c>
      <c r="V1204" s="28">
        <v>73.206319060484603</v>
      </c>
    </row>
    <row r="1205" spans="1:22" ht="14.25">
      <c r="A1205" s="40" t="s">
        <v>2964</v>
      </c>
      <c r="B1205" s="41">
        <v>2</v>
      </c>
      <c r="C1205" s="42">
        <v>20788</v>
      </c>
      <c r="D1205" s="27" t="s">
        <v>2965</v>
      </c>
      <c r="E1205" s="27">
        <v>5988</v>
      </c>
      <c r="F1205" s="27" t="s">
        <v>2966</v>
      </c>
      <c r="G1205" s="27">
        <v>19</v>
      </c>
      <c r="H1205" s="27" t="s">
        <v>2967</v>
      </c>
      <c r="I1205" s="27" t="s">
        <v>2968</v>
      </c>
      <c r="J1205" s="27" t="s">
        <v>316</v>
      </c>
      <c r="K1205" s="27">
        <v>2</v>
      </c>
      <c r="L1205" s="3" t="str">
        <f t="shared" si="0"/>
        <v>CAA</v>
      </c>
      <c r="M1205" s="3" t="str">
        <f t="shared" si="1"/>
        <v>C</v>
      </c>
      <c r="N1205" s="3" t="str">
        <f t="shared" si="23"/>
        <v>A</v>
      </c>
      <c r="O1205" s="3" t="str">
        <f t="shared" si="25"/>
        <v>A</v>
      </c>
      <c r="Q1205" s="28">
        <f t="shared" si="24"/>
        <v>0.14088112237011005</v>
      </c>
      <c r="R1205" s="28">
        <v>68.812133179964349</v>
      </c>
      <c r="S1205" s="28">
        <f t="shared" si="2"/>
        <v>5.2048092437412168E-3</v>
      </c>
      <c r="T1205" s="28">
        <v>93.931192421797618</v>
      </c>
      <c r="U1205" s="28">
        <f t="shared" si="26"/>
        <v>7.1578213542626681E-2</v>
      </c>
      <c r="V1205" s="28">
        <v>73.277897274027225</v>
      </c>
    </row>
    <row r="1206" spans="1:22" ht="14.25">
      <c r="A1206" s="40" t="s">
        <v>2969</v>
      </c>
      <c r="B1206" s="41">
        <v>2</v>
      </c>
      <c r="C1206" s="42">
        <v>22466</v>
      </c>
      <c r="D1206" s="27" t="s">
        <v>2970</v>
      </c>
      <c r="E1206" s="27">
        <v>5966</v>
      </c>
      <c r="F1206" s="27" t="s">
        <v>2971</v>
      </c>
      <c r="G1206" s="27">
        <v>48</v>
      </c>
      <c r="H1206" s="27" t="s">
        <v>2972</v>
      </c>
      <c r="I1206" s="27" t="s">
        <v>2973</v>
      </c>
      <c r="J1206" s="27">
        <v>2</v>
      </c>
      <c r="K1206" s="27" t="s">
        <v>316</v>
      </c>
      <c r="L1206" s="3" t="str">
        <f t="shared" si="0"/>
        <v>CAA</v>
      </c>
      <c r="M1206" s="3" t="str">
        <f t="shared" si="1"/>
        <v>C</v>
      </c>
      <c r="N1206" s="3" t="str">
        <f t="shared" si="23"/>
        <v>A</v>
      </c>
      <c r="O1206" s="3" t="str">
        <f t="shared" si="25"/>
        <v>A</v>
      </c>
      <c r="Q1206" s="28">
        <f t="shared" si="24"/>
        <v>0.15225299668880568</v>
      </c>
      <c r="R1206" s="28">
        <v>62.173798157905431</v>
      </c>
      <c r="S1206" s="28">
        <f t="shared" si="2"/>
        <v>5.2048092437412168E-3</v>
      </c>
      <c r="T1206" s="28">
        <v>93.806276999947954</v>
      </c>
      <c r="U1206" s="28">
        <f t="shared" si="26"/>
        <v>7.1315234134153443E-2</v>
      </c>
      <c r="V1206" s="28">
        <v>73.349212508161372</v>
      </c>
    </row>
    <row r="1207" spans="1:22" ht="14.25">
      <c r="A1207" s="40" t="s">
        <v>2974</v>
      </c>
      <c r="B1207" s="41">
        <v>2</v>
      </c>
      <c r="C1207" s="42">
        <v>20926</v>
      </c>
      <c r="D1207" s="27" t="s">
        <v>2975</v>
      </c>
      <c r="E1207" s="27">
        <v>5926</v>
      </c>
      <c r="F1207" s="27" t="s">
        <v>2976</v>
      </c>
      <c r="G1207" s="27">
        <v>54</v>
      </c>
      <c r="H1207" s="27" t="s">
        <v>2977</v>
      </c>
      <c r="I1207" s="27" t="s">
        <v>2978</v>
      </c>
      <c r="J1207" s="27" t="s">
        <v>316</v>
      </c>
      <c r="K1207" s="27" t="s">
        <v>316</v>
      </c>
      <c r="L1207" s="3" t="str">
        <f t="shared" si="0"/>
        <v>CAA</v>
      </c>
      <c r="M1207" s="3" t="str">
        <f t="shared" si="1"/>
        <v>C</v>
      </c>
      <c r="N1207" s="3" t="str">
        <f t="shared" si="23"/>
        <v>A</v>
      </c>
      <c r="O1207" s="3" t="str">
        <f t="shared" si="25"/>
        <v>A</v>
      </c>
      <c r="Q1207" s="28">
        <f t="shared" si="24"/>
        <v>0.14181635398869169</v>
      </c>
      <c r="R1207" s="28">
        <v>67.540326611344739</v>
      </c>
      <c r="S1207" s="28">
        <f t="shared" si="2"/>
        <v>5.2048092437412168E-3</v>
      </c>
      <c r="T1207" s="28">
        <v>93.899963566335202</v>
      </c>
      <c r="U1207" s="28">
        <f t="shared" si="26"/>
        <v>7.0837089755111188E-2</v>
      </c>
      <c r="V1207" s="28">
        <v>73.491113806251647</v>
      </c>
    </row>
    <row r="1208" spans="1:22" ht="14.25">
      <c r="A1208" s="40" t="s">
        <v>2979</v>
      </c>
      <c r="B1208" s="41">
        <v>2</v>
      </c>
      <c r="C1208" s="42">
        <v>22923</v>
      </c>
      <c r="D1208" s="27" t="s">
        <v>2980</v>
      </c>
      <c r="E1208" s="27">
        <v>5773</v>
      </c>
      <c r="F1208" s="27" t="s">
        <v>2981</v>
      </c>
      <c r="G1208" s="27">
        <v>26</v>
      </c>
      <c r="H1208" s="27" t="s">
        <v>2833</v>
      </c>
      <c r="I1208" s="27" t="s">
        <v>2982</v>
      </c>
      <c r="J1208" s="27" t="s">
        <v>316</v>
      </c>
      <c r="K1208" s="27">
        <v>2</v>
      </c>
      <c r="L1208" s="3" t="str">
        <f t="shared" si="0"/>
        <v>CAA</v>
      </c>
      <c r="M1208" s="3" t="str">
        <f t="shared" si="1"/>
        <v>C</v>
      </c>
      <c r="N1208" s="3" t="str">
        <f t="shared" si="23"/>
        <v>A</v>
      </c>
      <c r="O1208" s="3" t="str">
        <f t="shared" si="25"/>
        <v>A</v>
      </c>
      <c r="Q1208" s="28">
        <f t="shared" si="24"/>
        <v>0.15535010429526808</v>
      </c>
      <c r="R1208" s="28">
        <v>55.418396534546659</v>
      </c>
      <c r="S1208" s="28">
        <f t="shared" si="2"/>
        <v>5.2048092437412168E-3</v>
      </c>
      <c r="T1208" s="28">
        <v>93.728204861291914</v>
      </c>
      <c r="U1208" s="28">
        <f t="shared" si="26"/>
        <v>6.9008187505274529E-2</v>
      </c>
      <c r="V1208" s="28">
        <v>73.769919793671178</v>
      </c>
    </row>
    <row r="1209" spans="1:22" ht="14.25">
      <c r="A1209" s="40" t="s">
        <v>2983</v>
      </c>
      <c r="B1209" s="41">
        <v>2</v>
      </c>
      <c r="C1209" s="42">
        <v>22678</v>
      </c>
      <c r="D1209" s="27" t="s">
        <v>2984</v>
      </c>
      <c r="E1209" s="27">
        <v>5678</v>
      </c>
      <c r="F1209" s="27" t="s">
        <v>2985</v>
      </c>
      <c r="G1209" s="27">
        <v>18</v>
      </c>
      <c r="H1209" s="27" t="s">
        <v>2986</v>
      </c>
      <c r="I1209" s="27" t="s">
        <v>2987</v>
      </c>
      <c r="J1209" s="27" t="s">
        <v>316</v>
      </c>
      <c r="K1209" s="27">
        <v>2</v>
      </c>
      <c r="L1209" s="3" t="str">
        <f t="shared" si="0"/>
        <v>CAA</v>
      </c>
      <c r="M1209" s="3" t="str">
        <f t="shared" si="1"/>
        <v>C</v>
      </c>
      <c r="N1209" s="3" t="str">
        <f t="shared" si="23"/>
        <v>A</v>
      </c>
      <c r="O1209" s="3" t="str">
        <f t="shared" si="25"/>
        <v>A</v>
      </c>
      <c r="Q1209" s="28">
        <f t="shared" si="24"/>
        <v>0.15368972932024993</v>
      </c>
      <c r="R1209" s="28">
        <v>58.043293498113897</v>
      </c>
      <c r="S1209" s="28">
        <f t="shared" si="2"/>
        <v>5.2048092437412168E-3</v>
      </c>
      <c r="T1209" s="28">
        <v>93.775048144485538</v>
      </c>
      <c r="U1209" s="28">
        <f t="shared" si="26"/>
        <v>6.7872594605049158E-2</v>
      </c>
      <c r="V1209" s="28">
        <v>73.837792388276227</v>
      </c>
    </row>
    <row r="1210" spans="1:22" ht="14.25">
      <c r="A1210" s="40" t="s">
        <v>2988</v>
      </c>
      <c r="B1210" s="41">
        <v>2</v>
      </c>
      <c r="C1210" s="42">
        <v>22263</v>
      </c>
      <c r="D1210" s="27" t="s">
        <v>2989</v>
      </c>
      <c r="E1210" s="27">
        <v>5663</v>
      </c>
      <c r="F1210" s="27" t="s">
        <v>2775</v>
      </c>
      <c r="G1210" s="27">
        <v>51</v>
      </c>
      <c r="H1210" s="27" t="s">
        <v>2990</v>
      </c>
      <c r="I1210" s="27" t="s">
        <v>2991</v>
      </c>
      <c r="J1210" s="27">
        <v>2</v>
      </c>
      <c r="K1210" s="27" t="s">
        <v>316</v>
      </c>
      <c r="L1210" s="3" t="str">
        <f t="shared" si="0"/>
        <v>CAA</v>
      </c>
      <c r="M1210" s="3" t="str">
        <f t="shared" si="1"/>
        <v>C</v>
      </c>
      <c r="N1210" s="3" t="str">
        <f t="shared" si="23"/>
        <v>A</v>
      </c>
      <c r="O1210" s="3" t="str">
        <f t="shared" si="25"/>
        <v>A</v>
      </c>
      <c r="Q1210" s="28">
        <f t="shared" si="24"/>
        <v>0.15087725742379066</v>
      </c>
      <c r="R1210" s="28">
        <v>63.231850085353415</v>
      </c>
      <c r="S1210" s="28">
        <f t="shared" si="2"/>
        <v>5.2048092437412168E-3</v>
      </c>
      <c r="T1210" s="28">
        <v>93.816686618435426</v>
      </c>
      <c r="U1210" s="28">
        <f t="shared" si="26"/>
        <v>6.7693290462908312E-2</v>
      </c>
      <c r="V1210" s="28">
        <v>73.90548567873914</v>
      </c>
    </row>
    <row r="1211" spans="1:22" ht="14.25">
      <c r="A1211" s="40" t="s">
        <v>2992</v>
      </c>
      <c r="B1211" s="41">
        <v>2</v>
      </c>
      <c r="C1211" s="42">
        <v>24270</v>
      </c>
      <c r="D1211" s="27" t="s">
        <v>2993</v>
      </c>
      <c r="E1211" s="27">
        <v>5630</v>
      </c>
      <c r="F1211" s="27" t="s">
        <v>2994</v>
      </c>
      <c r="G1211" s="27">
        <v>23</v>
      </c>
      <c r="H1211" s="27" t="s">
        <v>2995</v>
      </c>
      <c r="I1211" s="27" t="s">
        <v>2996</v>
      </c>
      <c r="J1211" s="27">
        <v>2</v>
      </c>
      <c r="K1211" s="27" t="s">
        <v>316</v>
      </c>
      <c r="L1211" s="3" t="str">
        <f t="shared" si="0"/>
        <v>CAA</v>
      </c>
      <c r="M1211" s="3" t="str">
        <f t="shared" si="1"/>
        <v>C</v>
      </c>
      <c r="N1211" s="3" t="str">
        <f t="shared" si="23"/>
        <v>A</v>
      </c>
      <c r="O1211" s="3" t="str">
        <f t="shared" si="25"/>
        <v>A</v>
      </c>
      <c r="Q1211" s="28">
        <f t="shared" si="24"/>
        <v>0.16447877813751063</v>
      </c>
      <c r="R1211" s="28">
        <v>53.69091530237494</v>
      </c>
      <c r="S1211" s="28">
        <f t="shared" si="2"/>
        <v>5.2048092437412168E-3</v>
      </c>
      <c r="T1211" s="28">
        <v>93.702180815073234</v>
      </c>
      <c r="U1211" s="28">
        <f t="shared" si="26"/>
        <v>6.7298821350198448E-2</v>
      </c>
      <c r="V1211" s="28">
        <v>73.972784500089332</v>
      </c>
    </row>
    <row r="1212" spans="1:22" ht="14.25">
      <c r="A1212" s="40" t="s">
        <v>2997</v>
      </c>
      <c r="B1212" s="41">
        <v>2</v>
      </c>
      <c r="C1212" s="42">
        <v>22010</v>
      </c>
      <c r="D1212" s="27" t="s">
        <v>2998</v>
      </c>
      <c r="E1212" s="27">
        <v>5521</v>
      </c>
      <c r="F1212" s="27" t="s">
        <v>2999</v>
      </c>
      <c r="G1212" s="27">
        <v>43</v>
      </c>
      <c r="H1212" s="27" t="s">
        <v>3000</v>
      </c>
      <c r="I1212" s="27" t="s">
        <v>951</v>
      </c>
      <c r="J1212" s="27" t="s">
        <v>316</v>
      </c>
      <c r="K1212" s="27">
        <v>4</v>
      </c>
      <c r="L1212" s="3" t="str">
        <f t="shared" si="0"/>
        <v>CAA</v>
      </c>
      <c r="M1212" s="3" t="str">
        <f t="shared" si="1"/>
        <v>C</v>
      </c>
      <c r="N1212" s="3" t="str">
        <f t="shared" si="23"/>
        <v>A</v>
      </c>
      <c r="O1212" s="3" t="str">
        <f t="shared" si="25"/>
        <v>A</v>
      </c>
      <c r="Q1212" s="28">
        <f t="shared" si="24"/>
        <v>0.14916266612305765</v>
      </c>
      <c r="R1212" s="28">
        <v>66.687903653251865</v>
      </c>
      <c r="S1212" s="28">
        <f t="shared" si="2"/>
        <v>5.2048092437412168E-3</v>
      </c>
      <c r="T1212" s="28">
        <v>93.894758757091466</v>
      </c>
      <c r="U1212" s="28">
        <f t="shared" si="26"/>
        <v>6.5995877917308279E-2</v>
      </c>
      <c r="V1212" s="28">
        <v>74.437564743737354</v>
      </c>
    </row>
    <row r="1213" spans="1:22" ht="14.25">
      <c r="A1213" s="40" t="s">
        <v>3001</v>
      </c>
      <c r="B1213" s="41">
        <v>2</v>
      </c>
      <c r="C1213" s="42">
        <v>25982</v>
      </c>
      <c r="D1213" s="27" t="s">
        <v>3002</v>
      </c>
      <c r="E1213" s="27">
        <v>5257</v>
      </c>
      <c r="F1213" s="27" t="s">
        <v>3003</v>
      </c>
      <c r="G1213" s="27">
        <v>34</v>
      </c>
      <c r="H1213" s="27" t="s">
        <v>3004</v>
      </c>
      <c r="I1213" s="27" t="s">
        <v>3005</v>
      </c>
      <c r="J1213" s="27" t="s">
        <v>316</v>
      </c>
      <c r="K1213" s="27">
        <v>2</v>
      </c>
      <c r="L1213" s="3" t="str">
        <f t="shared" si="0"/>
        <v>CAA</v>
      </c>
      <c r="M1213" s="3" t="str">
        <f t="shared" si="1"/>
        <v>C</v>
      </c>
      <c r="N1213" s="3" t="str">
        <f t="shared" si="23"/>
        <v>A</v>
      </c>
      <c r="O1213" s="3" t="str">
        <f t="shared" si="25"/>
        <v>A</v>
      </c>
      <c r="Q1213" s="28">
        <f t="shared" si="24"/>
        <v>0.17608107184049449</v>
      </c>
      <c r="R1213" s="28">
        <v>46.719373519513084</v>
      </c>
      <c r="S1213" s="28">
        <f t="shared" si="2"/>
        <v>5.2048092437412168E-3</v>
      </c>
      <c r="T1213" s="28">
        <v>93.634518294904666</v>
      </c>
      <c r="U1213" s="28">
        <f t="shared" si="26"/>
        <v>6.2840125015629342E-2</v>
      </c>
      <c r="V1213" s="28">
        <v>74.885107882520899</v>
      </c>
    </row>
    <row r="1214" spans="1:22" ht="14.25">
      <c r="A1214" s="40" t="s">
        <v>3006</v>
      </c>
      <c r="B1214" s="41">
        <v>2</v>
      </c>
      <c r="C1214" s="42">
        <v>20520</v>
      </c>
      <c r="D1214" s="27" t="s">
        <v>3007</v>
      </c>
      <c r="E1214" s="27">
        <v>5252</v>
      </c>
      <c r="F1214" s="27" t="s">
        <v>3008</v>
      </c>
      <c r="G1214" s="27">
        <v>49</v>
      </c>
      <c r="H1214" s="27" t="s">
        <v>3009</v>
      </c>
      <c r="I1214" s="27" t="s">
        <v>3010</v>
      </c>
      <c r="J1214" s="27" t="s">
        <v>316</v>
      </c>
      <c r="K1214" s="27" t="s">
        <v>316</v>
      </c>
      <c r="L1214" s="3" t="str">
        <f t="shared" si="0"/>
        <v>CAA</v>
      </c>
      <c r="M1214" s="3" t="str">
        <f t="shared" si="1"/>
        <v>C</v>
      </c>
      <c r="N1214" s="3" t="str">
        <f t="shared" si="23"/>
        <v>A</v>
      </c>
      <c r="O1214" s="3" t="str">
        <f t="shared" si="25"/>
        <v>A</v>
      </c>
      <c r="Q1214" s="28">
        <f t="shared" si="24"/>
        <v>0.13906487545866164</v>
      </c>
      <c r="R1214" s="28">
        <v>69.930995493742273</v>
      </c>
      <c r="S1214" s="28">
        <f t="shared" si="2"/>
        <v>5.2048092437412168E-3</v>
      </c>
      <c r="T1214" s="28">
        <v>93.957216468016298</v>
      </c>
      <c r="U1214" s="28">
        <f t="shared" si="26"/>
        <v>6.278035696824906E-2</v>
      </c>
      <c r="V1214" s="28">
        <v>75.010680550066866</v>
      </c>
    </row>
    <row r="1215" spans="1:22" ht="14.25">
      <c r="A1215" s="40" t="s">
        <v>3011</v>
      </c>
      <c r="B1215" s="41">
        <v>2</v>
      </c>
      <c r="C1215" s="42">
        <v>20629</v>
      </c>
      <c r="D1215" s="27" t="s">
        <v>3012</v>
      </c>
      <c r="E1215" s="27">
        <v>5229</v>
      </c>
      <c r="F1215" s="27" t="s">
        <v>1214</v>
      </c>
      <c r="G1215" s="27">
        <v>50</v>
      </c>
      <c r="H1215" s="27" t="s">
        <v>3013</v>
      </c>
      <c r="I1215" s="27" t="s">
        <v>3014</v>
      </c>
      <c r="J1215" s="27" t="s">
        <v>316</v>
      </c>
      <c r="K1215" s="27" t="s">
        <v>316</v>
      </c>
      <c r="L1215" s="3" t="str">
        <f t="shared" si="0"/>
        <v>CAA</v>
      </c>
      <c r="M1215" s="3" t="str">
        <f t="shared" si="1"/>
        <v>C</v>
      </c>
      <c r="N1215" s="3" t="str">
        <f t="shared" si="23"/>
        <v>A</v>
      </c>
      <c r="O1215" s="3" t="str">
        <f t="shared" si="25"/>
        <v>A</v>
      </c>
      <c r="Q1215" s="28">
        <f t="shared" si="24"/>
        <v>0.13980357289652684</v>
      </c>
      <c r="R1215" s="28">
        <v>69.513041838806288</v>
      </c>
      <c r="S1215" s="28">
        <f t="shared" si="2"/>
        <v>5.2048092437412168E-3</v>
      </c>
      <c r="T1215" s="28">
        <v>93.952011658772562</v>
      </c>
      <c r="U1215" s="28">
        <f t="shared" si="26"/>
        <v>6.250542395029976E-2</v>
      </c>
      <c r="V1215" s="28">
        <v>75.386645475307802</v>
      </c>
    </row>
    <row r="1216" spans="1:22" ht="14.25">
      <c r="A1216" s="40" t="s">
        <v>3015</v>
      </c>
      <c r="B1216" s="41">
        <v>2</v>
      </c>
      <c r="C1216" s="42">
        <v>22259</v>
      </c>
      <c r="D1216" s="27" t="s">
        <v>3016</v>
      </c>
      <c r="E1216" s="27">
        <v>5224</v>
      </c>
      <c r="F1216" s="27" t="s">
        <v>3017</v>
      </c>
      <c r="G1216" s="27">
        <v>39</v>
      </c>
      <c r="H1216" s="27" t="s">
        <v>3018</v>
      </c>
      <c r="I1216" s="27" t="s">
        <v>532</v>
      </c>
      <c r="J1216" s="27">
        <v>2</v>
      </c>
      <c r="K1216" s="27" t="s">
        <v>316</v>
      </c>
      <c r="L1216" s="3" t="str">
        <f t="shared" si="0"/>
        <v>CAA</v>
      </c>
      <c r="M1216" s="3" t="str">
        <f t="shared" si="1"/>
        <v>C</v>
      </c>
      <c r="N1216" s="3" t="str">
        <f t="shared" si="23"/>
        <v>A</v>
      </c>
      <c r="O1216" s="3" t="str">
        <f t="shared" si="25"/>
        <v>A</v>
      </c>
      <c r="Q1216" s="28">
        <f t="shared" si="24"/>
        <v>0.15085014926093321</v>
      </c>
      <c r="R1216" s="28">
        <v>63.68441408721764</v>
      </c>
      <c r="S1216" s="28">
        <f t="shared" si="2"/>
        <v>5.2048092437412168E-3</v>
      </c>
      <c r="T1216" s="28">
        <v>93.827096236922898</v>
      </c>
      <c r="U1216" s="28">
        <f t="shared" si="26"/>
        <v>6.2445655902919478E-2</v>
      </c>
      <c r="V1216" s="28">
        <v>75.449091131210722</v>
      </c>
    </row>
    <row r="1217" spans="1:22" ht="14.25">
      <c r="A1217" s="40" t="s">
        <v>3019</v>
      </c>
      <c r="B1217" s="41">
        <v>2</v>
      </c>
      <c r="C1217" s="42">
        <v>22028</v>
      </c>
      <c r="D1217" s="27" t="s">
        <v>3020</v>
      </c>
      <c r="E1217" s="27">
        <v>5028</v>
      </c>
      <c r="F1217" s="27" t="s">
        <v>3021</v>
      </c>
      <c r="G1217" s="27">
        <v>42</v>
      </c>
      <c r="H1217" s="27" t="s">
        <v>3022</v>
      </c>
      <c r="I1217" s="27" t="s">
        <v>3023</v>
      </c>
      <c r="J1217" s="27">
        <v>2</v>
      </c>
      <c r="K1217" s="27" t="s">
        <v>316</v>
      </c>
      <c r="L1217" s="3" t="str">
        <f t="shared" si="0"/>
        <v>CAA</v>
      </c>
      <c r="M1217" s="3" t="str">
        <f t="shared" si="1"/>
        <v>C</v>
      </c>
      <c r="N1217" s="3" t="str">
        <f t="shared" si="23"/>
        <v>A</v>
      </c>
      <c r="O1217" s="3" t="str">
        <f t="shared" si="25"/>
        <v>A</v>
      </c>
      <c r="Q1217" s="28">
        <f t="shared" si="24"/>
        <v>0.14928465285591613</v>
      </c>
      <c r="R1217" s="28">
        <v>66.090927690805344</v>
      </c>
      <c r="S1217" s="28">
        <f t="shared" si="2"/>
        <v>5.2048092437412168E-3</v>
      </c>
      <c r="T1217" s="28">
        <v>93.873939520116522</v>
      </c>
      <c r="U1217" s="28">
        <f t="shared" si="26"/>
        <v>6.0102748445612392E-2</v>
      </c>
      <c r="V1217" s="28">
        <v>75.630056825068735</v>
      </c>
    </row>
    <row r="1218" spans="1:22" ht="14.25">
      <c r="A1218" s="40" t="s">
        <v>3024</v>
      </c>
      <c r="B1218" s="41">
        <v>2</v>
      </c>
      <c r="C1218" s="42">
        <v>24926</v>
      </c>
      <c r="D1218" s="27" t="s">
        <v>3025</v>
      </c>
      <c r="E1218" s="27">
        <v>4926</v>
      </c>
      <c r="F1218" s="27" t="s">
        <v>3026</v>
      </c>
      <c r="G1218" s="27">
        <v>33</v>
      </c>
      <c r="H1218" s="27" t="s">
        <v>3027</v>
      </c>
      <c r="I1218" s="27" t="s">
        <v>3028</v>
      </c>
      <c r="J1218" s="27">
        <v>2</v>
      </c>
      <c r="K1218" s="27" t="s">
        <v>316</v>
      </c>
      <c r="L1218" s="3" t="str">
        <f t="shared" si="0"/>
        <v>CAA</v>
      </c>
      <c r="M1218" s="3" t="str">
        <f t="shared" si="1"/>
        <v>C</v>
      </c>
      <c r="N1218" s="3" t="str">
        <f t="shared" si="23"/>
        <v>A</v>
      </c>
      <c r="O1218" s="3" t="str">
        <f t="shared" si="25"/>
        <v>A</v>
      </c>
      <c r="Q1218" s="28">
        <f t="shared" si="24"/>
        <v>0.16892451684613061</v>
      </c>
      <c r="R1218" s="28">
        <v>51.53154004251779</v>
      </c>
      <c r="S1218" s="28">
        <f t="shared" si="2"/>
        <v>5.2048092437412168E-3</v>
      </c>
      <c r="T1218" s="28">
        <v>93.68136157809829</v>
      </c>
      <c r="U1218" s="28">
        <f t="shared" si="26"/>
        <v>5.8883480279054629E-2</v>
      </c>
      <c r="V1218" s="28">
        <v>75.80779504436822</v>
      </c>
    </row>
    <row r="1219" spans="1:22" ht="14.25">
      <c r="A1219" s="40" t="s">
        <v>3029</v>
      </c>
      <c r="B1219" s="41">
        <v>2</v>
      </c>
      <c r="C1219" s="42">
        <v>24286</v>
      </c>
      <c r="D1219" s="27" t="s">
        <v>3030</v>
      </c>
      <c r="E1219" s="27">
        <v>4823</v>
      </c>
      <c r="F1219" s="27" t="s">
        <v>1417</v>
      </c>
      <c r="G1219" s="27">
        <v>34</v>
      </c>
      <c r="H1219" s="27" t="s">
        <v>3031</v>
      </c>
      <c r="I1219" s="27" t="s">
        <v>1684</v>
      </c>
      <c r="J1219" s="27" t="s">
        <v>316</v>
      </c>
      <c r="K1219" s="27" t="s">
        <v>316</v>
      </c>
      <c r="L1219" s="3" t="str">
        <f t="shared" si="0"/>
        <v>CAA</v>
      </c>
      <c r="M1219" s="3" t="str">
        <f t="shared" si="1"/>
        <v>C</v>
      </c>
      <c r="N1219" s="3" t="str">
        <f t="shared" si="23"/>
        <v>A</v>
      </c>
      <c r="O1219" s="3" t="str">
        <f t="shared" si="25"/>
        <v>A</v>
      </c>
      <c r="Q1219" s="28">
        <f t="shared" si="24"/>
        <v>0.1645872107889404</v>
      </c>
      <c r="R1219" s="28">
        <v>53.526436524237432</v>
      </c>
      <c r="S1219" s="28">
        <f t="shared" si="2"/>
        <v>5.2048092437412168E-3</v>
      </c>
      <c r="T1219" s="28">
        <v>93.696976005829498</v>
      </c>
      <c r="U1219" s="28">
        <f t="shared" si="26"/>
        <v>5.7652258503020797E-2</v>
      </c>
      <c r="V1219" s="28">
        <v>76.039683114594254</v>
      </c>
    </row>
    <row r="1220" spans="1:22" ht="14.25">
      <c r="A1220" s="40" t="s">
        <v>3032</v>
      </c>
      <c r="B1220" s="41">
        <v>2</v>
      </c>
      <c r="C1220" s="42">
        <v>22208</v>
      </c>
      <c r="D1220" s="27" t="s">
        <v>3033</v>
      </c>
      <c r="E1220" s="27">
        <v>4808</v>
      </c>
      <c r="F1220" s="27" t="s">
        <v>3034</v>
      </c>
      <c r="G1220" s="27">
        <v>36</v>
      </c>
      <c r="H1220" s="27" t="s">
        <v>3035</v>
      </c>
      <c r="I1220" s="27" t="s">
        <v>1551</v>
      </c>
      <c r="J1220" s="27">
        <v>2</v>
      </c>
      <c r="K1220" s="27" t="s">
        <v>316</v>
      </c>
      <c r="L1220" s="3" t="str">
        <f t="shared" si="0"/>
        <v>CAA</v>
      </c>
      <c r="M1220" s="3" t="str">
        <f t="shared" si="1"/>
        <v>C</v>
      </c>
      <c r="N1220" s="3" t="str">
        <f t="shared" si="23"/>
        <v>A</v>
      </c>
      <c r="O1220" s="3" t="str">
        <f t="shared" si="25"/>
        <v>A</v>
      </c>
      <c r="Q1220" s="28">
        <f t="shared" si="24"/>
        <v>0.15050452018450086</v>
      </c>
      <c r="R1220" s="28">
        <v>65.341630961262879</v>
      </c>
      <c r="S1220" s="28">
        <f t="shared" si="2"/>
        <v>5.2048092437412168E-3</v>
      </c>
      <c r="T1220" s="28">
        <v>93.853120283141578</v>
      </c>
      <c r="U1220" s="28">
        <f t="shared" si="26"/>
        <v>5.7472954360879951E-2</v>
      </c>
      <c r="V1220" s="28">
        <v>76.09715606895513</v>
      </c>
    </row>
    <row r="1221" spans="1:22" ht="14.25">
      <c r="A1221" s="40" t="s">
        <v>3036</v>
      </c>
      <c r="B1221" s="41">
        <v>2</v>
      </c>
      <c r="C1221" s="42">
        <v>20058</v>
      </c>
      <c r="D1221" s="27" t="s">
        <v>3037</v>
      </c>
      <c r="E1221" s="27">
        <v>4808</v>
      </c>
      <c r="F1221" s="27" t="s">
        <v>3034</v>
      </c>
      <c r="G1221" s="27">
        <v>48</v>
      </c>
      <c r="H1221" s="27" t="s">
        <v>3038</v>
      </c>
      <c r="I1221" s="27" t="s">
        <v>3039</v>
      </c>
      <c r="J1221" s="27" t="s">
        <v>316</v>
      </c>
      <c r="K1221" s="27">
        <v>2</v>
      </c>
      <c r="L1221" s="3" t="str">
        <f t="shared" si="0"/>
        <v>CAA</v>
      </c>
      <c r="M1221" s="3" t="str">
        <f t="shared" si="1"/>
        <v>C</v>
      </c>
      <c r="N1221" s="3" t="str">
        <f t="shared" si="23"/>
        <v>A</v>
      </c>
      <c r="O1221" s="3" t="str">
        <f t="shared" si="25"/>
        <v>A</v>
      </c>
      <c r="Q1221" s="28">
        <f t="shared" si="24"/>
        <v>0.13593388264862744</v>
      </c>
      <c r="R1221" s="28">
        <v>72.266580589213476</v>
      </c>
      <c r="S1221" s="28">
        <f t="shared" si="2"/>
        <v>5.2048092437412168E-3</v>
      </c>
      <c r="T1221" s="28">
        <v>93.993650132722451</v>
      </c>
      <c r="U1221" s="28">
        <f t="shared" si="26"/>
        <v>5.7472954360879951E-2</v>
      </c>
      <c r="V1221" s="28">
        <v>76.154629023316005</v>
      </c>
    </row>
    <row r="1222" spans="1:22" ht="14.25">
      <c r="A1222" s="40" t="s">
        <v>3040</v>
      </c>
      <c r="B1222" s="41">
        <v>2</v>
      </c>
      <c r="C1222" s="42">
        <v>22924</v>
      </c>
      <c r="D1222" s="27" t="s">
        <v>3041</v>
      </c>
      <c r="E1222" s="27">
        <v>4799</v>
      </c>
      <c r="F1222" s="27" t="s">
        <v>3042</v>
      </c>
      <c r="G1222" s="27">
        <v>37</v>
      </c>
      <c r="H1222" s="27" t="s">
        <v>3043</v>
      </c>
      <c r="I1222" s="27" t="s">
        <v>3044</v>
      </c>
      <c r="J1222" s="27" t="s">
        <v>316</v>
      </c>
      <c r="K1222" s="27">
        <v>2</v>
      </c>
      <c r="L1222" s="3" t="str">
        <f t="shared" si="0"/>
        <v>CAA</v>
      </c>
      <c r="M1222" s="3" t="str">
        <f t="shared" si="1"/>
        <v>C</v>
      </c>
      <c r="N1222" s="3" t="str">
        <f t="shared" si="23"/>
        <v>A</v>
      </c>
      <c r="O1222" s="3" t="str">
        <f t="shared" si="25"/>
        <v>A</v>
      </c>
      <c r="Q1222" s="28">
        <f t="shared" si="24"/>
        <v>0.15535688133598244</v>
      </c>
      <c r="R1222" s="28">
        <v>55.263046430251393</v>
      </c>
      <c r="S1222" s="28">
        <f t="shared" si="2"/>
        <v>5.2048092437412168E-3</v>
      </c>
      <c r="T1222" s="28">
        <v>93.723000052048178</v>
      </c>
      <c r="U1222" s="28">
        <f t="shared" si="26"/>
        <v>5.7365371875595442E-2</v>
      </c>
      <c r="V1222" s="28">
        <v>76.211994395191596</v>
      </c>
    </row>
    <row r="1223" spans="1:22" ht="14.25">
      <c r="A1223" s="40" t="s">
        <v>3045</v>
      </c>
      <c r="B1223" s="41">
        <v>2</v>
      </c>
      <c r="C1223" s="42">
        <v>24226</v>
      </c>
      <c r="D1223" s="27" t="s">
        <v>3046</v>
      </c>
      <c r="E1223" s="27">
        <v>4721</v>
      </c>
      <c r="F1223" s="27" t="s">
        <v>3047</v>
      </c>
      <c r="G1223" s="27">
        <v>33</v>
      </c>
      <c r="H1223" s="27" t="s">
        <v>3048</v>
      </c>
      <c r="I1223" s="27" t="s">
        <v>3049</v>
      </c>
      <c r="J1223" s="27" t="s">
        <v>316</v>
      </c>
      <c r="K1223" s="27">
        <v>4</v>
      </c>
      <c r="L1223" s="3" t="str">
        <f t="shared" si="0"/>
        <v>CAA</v>
      </c>
      <c r="M1223" s="3" t="str">
        <f t="shared" si="1"/>
        <v>C</v>
      </c>
      <c r="N1223" s="3" t="str">
        <f t="shared" si="23"/>
        <v>A</v>
      </c>
      <c r="O1223" s="3" t="str">
        <f t="shared" si="25"/>
        <v>A</v>
      </c>
      <c r="Q1223" s="28">
        <f t="shared" si="24"/>
        <v>0.16418058834607879</v>
      </c>
      <c r="R1223" s="28">
        <v>53.855095890721017</v>
      </c>
      <c r="S1223" s="28">
        <f t="shared" si="2"/>
        <v>5.2048092437412168E-3</v>
      </c>
      <c r="T1223" s="28">
        <v>93.70738562431697</v>
      </c>
      <c r="U1223" s="28">
        <f t="shared" si="26"/>
        <v>5.6432990336463033E-2</v>
      </c>
      <c r="V1223" s="28">
        <v>76.495964341904781</v>
      </c>
    </row>
    <row r="1224" spans="1:22" ht="14.25">
      <c r="A1224" s="40" t="s">
        <v>3050</v>
      </c>
      <c r="B1224" s="41">
        <v>2</v>
      </c>
      <c r="C1224" s="42">
        <v>22223</v>
      </c>
      <c r="D1224" s="27" t="s">
        <v>3051</v>
      </c>
      <c r="E1224" s="27">
        <v>4623</v>
      </c>
      <c r="F1224" s="27" t="s">
        <v>3052</v>
      </c>
      <c r="G1224" s="27">
        <v>38</v>
      </c>
      <c r="H1224" s="27" t="s">
        <v>3053</v>
      </c>
      <c r="I1224" s="27" t="s">
        <v>3054</v>
      </c>
      <c r="J1224" s="27" t="s">
        <v>316</v>
      </c>
      <c r="K1224" s="27">
        <v>2</v>
      </c>
      <c r="L1224" s="3" t="str">
        <f t="shared" si="0"/>
        <v>CAA</v>
      </c>
      <c r="M1224" s="3" t="str">
        <f t="shared" si="1"/>
        <v>C</v>
      </c>
      <c r="N1224" s="3" t="str">
        <f t="shared" si="23"/>
        <v>A</v>
      </c>
      <c r="O1224" s="3" t="str">
        <f t="shared" si="25"/>
        <v>A</v>
      </c>
      <c r="Q1224" s="28">
        <f t="shared" si="24"/>
        <v>0.15060617579521626</v>
      </c>
      <c r="R1224" s="28">
        <v>64.889927643569379</v>
      </c>
      <c r="S1224" s="28">
        <f t="shared" si="2"/>
        <v>5.2048092437412168E-3</v>
      </c>
      <c r="T1224" s="28">
        <v>93.847915473897842</v>
      </c>
      <c r="U1224" s="28">
        <f t="shared" si="26"/>
        <v>5.5261536607809483E-2</v>
      </c>
      <c r="V1224" s="28">
        <v>76.662968219894779</v>
      </c>
    </row>
    <row r="1225" spans="1:22" ht="14.25">
      <c r="A1225" s="40" t="s">
        <v>3055</v>
      </c>
      <c r="B1225" s="41">
        <v>2</v>
      </c>
      <c r="C1225" s="42">
        <v>22208</v>
      </c>
      <c r="D1225" s="27" t="s">
        <v>3033</v>
      </c>
      <c r="E1225" s="27">
        <v>4608</v>
      </c>
      <c r="F1225" s="27" t="s">
        <v>3056</v>
      </c>
      <c r="G1225" s="27">
        <v>38</v>
      </c>
      <c r="H1225" s="27" t="s">
        <v>3057</v>
      </c>
      <c r="I1225" s="27" t="s">
        <v>3058</v>
      </c>
      <c r="J1225" s="27">
        <v>2</v>
      </c>
      <c r="K1225" s="27" t="s">
        <v>316</v>
      </c>
      <c r="L1225" s="3" t="str">
        <f t="shared" si="0"/>
        <v>CAA</v>
      </c>
      <c r="M1225" s="3" t="str">
        <f t="shared" si="1"/>
        <v>C</v>
      </c>
      <c r="N1225" s="3" t="str">
        <f t="shared" si="23"/>
        <v>A</v>
      </c>
      <c r="O1225" s="3" t="str">
        <f t="shared" si="25"/>
        <v>A</v>
      </c>
      <c r="Q1225" s="28">
        <f t="shared" si="24"/>
        <v>0.15050452018450086</v>
      </c>
      <c r="R1225" s="28">
        <v>65.492135481447377</v>
      </c>
      <c r="S1225" s="28">
        <f t="shared" si="2"/>
        <v>5.2048092437412168E-3</v>
      </c>
      <c r="T1225" s="28">
        <v>93.858325092385314</v>
      </c>
      <c r="U1225" s="28">
        <f t="shared" si="26"/>
        <v>5.5082232465668637E-2</v>
      </c>
      <c r="V1225" s="28">
        <v>76.718050452360444</v>
      </c>
    </row>
    <row r="1226" spans="1:22" ht="14.25">
      <c r="A1226" s="40" t="s">
        <v>3059</v>
      </c>
      <c r="B1226" s="41">
        <v>2</v>
      </c>
      <c r="C1226" s="42">
        <v>9265</v>
      </c>
      <c r="D1226" s="27" t="s">
        <v>3060</v>
      </c>
      <c r="E1226" s="27">
        <v>4565</v>
      </c>
      <c r="F1226" s="27" t="s">
        <v>3061</v>
      </c>
      <c r="G1226" s="27">
        <v>49</v>
      </c>
      <c r="H1226" s="27" t="s">
        <v>3062</v>
      </c>
      <c r="I1226" s="27" t="s">
        <v>3063</v>
      </c>
      <c r="J1226" s="27">
        <v>2</v>
      </c>
      <c r="K1226" s="27" t="s">
        <v>316</v>
      </c>
      <c r="L1226" s="3" t="str">
        <f t="shared" si="0"/>
        <v>CAA</v>
      </c>
      <c r="M1226" s="3" t="str">
        <f t="shared" si="1"/>
        <v>C</v>
      </c>
      <c r="N1226" s="3" t="str">
        <f t="shared" si="23"/>
        <v>A</v>
      </c>
      <c r="O1226" s="3" t="str">
        <f t="shared" si="25"/>
        <v>A</v>
      </c>
      <c r="Q1226" s="28">
        <f t="shared" si="24"/>
        <v>6.2789282218542894E-2</v>
      </c>
      <c r="R1226" s="28">
        <v>73.700256775295543</v>
      </c>
      <c r="S1226" s="28">
        <f t="shared" si="2"/>
        <v>5.2048092437412168E-3</v>
      </c>
      <c r="T1226" s="28">
        <v>94.035288606672339</v>
      </c>
      <c r="U1226" s="28">
        <f t="shared" si="26"/>
        <v>5.456822725819821E-2</v>
      </c>
      <c r="V1226" s="28">
        <v>76.827509654332701</v>
      </c>
    </row>
    <row r="1227" spans="1:22" ht="14.25">
      <c r="A1227" s="40" t="s">
        <v>3064</v>
      </c>
      <c r="B1227" s="41">
        <v>2</v>
      </c>
      <c r="C1227" s="42">
        <v>22226</v>
      </c>
      <c r="D1227" s="27" t="s">
        <v>3065</v>
      </c>
      <c r="E1227" s="27">
        <v>4288</v>
      </c>
      <c r="F1227" s="27" t="s">
        <v>3066</v>
      </c>
      <c r="G1227" s="27">
        <v>35</v>
      </c>
      <c r="H1227" s="27" t="s">
        <v>3067</v>
      </c>
      <c r="I1227" s="27" t="s">
        <v>3068</v>
      </c>
      <c r="J1227" s="27" t="s">
        <v>316</v>
      </c>
      <c r="K1227" s="27">
        <v>2</v>
      </c>
      <c r="L1227" s="3" t="str">
        <f t="shared" si="0"/>
        <v>CAA</v>
      </c>
      <c r="M1227" s="3" t="str">
        <f t="shared" si="1"/>
        <v>C</v>
      </c>
      <c r="N1227" s="3" t="str">
        <f t="shared" si="23"/>
        <v>A</v>
      </c>
      <c r="O1227" s="3" t="str">
        <f t="shared" si="25"/>
        <v>A</v>
      </c>
      <c r="Q1227" s="28">
        <f t="shared" si="24"/>
        <v>0.15062650691735935</v>
      </c>
      <c r="R1227" s="28">
        <v>64.438095562102305</v>
      </c>
      <c r="S1227" s="28">
        <f t="shared" si="2"/>
        <v>5.2048092437412168E-3</v>
      </c>
      <c r="T1227" s="28">
        <v>93.842710664654106</v>
      </c>
      <c r="U1227" s="28">
        <f t="shared" si="26"/>
        <v>5.1257077433330536E-2</v>
      </c>
      <c r="V1227" s="28">
        <v>77.14069422260539</v>
      </c>
    </row>
    <row r="1228" spans="1:22" ht="14.25">
      <c r="A1228" s="40" t="s">
        <v>3069</v>
      </c>
      <c r="B1228" s="41">
        <v>2</v>
      </c>
      <c r="C1228" s="42">
        <v>20273</v>
      </c>
      <c r="D1228" s="27" t="s">
        <v>3070</v>
      </c>
      <c r="E1228" s="27">
        <v>4273</v>
      </c>
      <c r="F1228" s="27" t="s">
        <v>3071</v>
      </c>
      <c r="G1228" s="27">
        <v>41</v>
      </c>
      <c r="H1228" s="27" t="s">
        <v>3072</v>
      </c>
      <c r="I1228" s="27" t="s">
        <v>1544</v>
      </c>
      <c r="J1228" s="27">
        <v>2</v>
      </c>
      <c r="K1228" s="27" t="s">
        <v>316</v>
      </c>
      <c r="L1228" s="3" t="str">
        <f t="shared" si="0"/>
        <v>CAA</v>
      </c>
      <c r="M1228" s="3" t="str">
        <f t="shared" si="1"/>
        <v>C</v>
      </c>
      <c r="N1228" s="3" t="str">
        <f t="shared" si="23"/>
        <v>A</v>
      </c>
      <c r="O1228" s="3" t="str">
        <f t="shared" si="25"/>
        <v>A</v>
      </c>
      <c r="Q1228" s="28">
        <f t="shared" si="24"/>
        <v>0.1373909464022148</v>
      </c>
      <c r="R1228" s="28">
        <v>70.759068544548455</v>
      </c>
      <c r="S1228" s="28">
        <f t="shared" si="2"/>
        <v>5.2048092437412168E-3</v>
      </c>
      <c r="T1228" s="28">
        <v>93.972830895747506</v>
      </c>
      <c r="U1228" s="28">
        <f t="shared" si="26"/>
        <v>5.107777329118969E-2</v>
      </c>
      <c r="V1228" s="28">
        <v>77.345351970444952</v>
      </c>
    </row>
    <row r="1229" spans="1:22" ht="14.25">
      <c r="A1229" s="40" t="s">
        <v>3073</v>
      </c>
      <c r="B1229" s="41">
        <v>2</v>
      </c>
      <c r="C1229" s="42">
        <v>9027</v>
      </c>
      <c r="D1229" s="27" t="s">
        <v>3074</v>
      </c>
      <c r="E1229" s="27">
        <v>4252</v>
      </c>
      <c r="F1229" s="27" t="s">
        <v>3075</v>
      </c>
      <c r="G1229" s="27">
        <v>46</v>
      </c>
      <c r="H1229" s="27" t="s">
        <v>1537</v>
      </c>
      <c r="I1229" s="27" t="s">
        <v>3076</v>
      </c>
      <c r="J1229" s="27" t="s">
        <v>316</v>
      </c>
      <c r="K1229" s="27" t="s">
        <v>316</v>
      </c>
      <c r="L1229" s="3" t="str">
        <f t="shared" si="0"/>
        <v>CAA</v>
      </c>
      <c r="M1229" s="3" t="str">
        <f t="shared" si="1"/>
        <v>C</v>
      </c>
      <c r="N1229" s="3" t="str">
        <f t="shared" si="23"/>
        <v>A</v>
      </c>
      <c r="O1229" s="3" t="str">
        <f t="shared" si="25"/>
        <v>A</v>
      </c>
      <c r="Q1229" s="28">
        <f t="shared" si="24"/>
        <v>6.1176346528525279E-2</v>
      </c>
      <c r="R1229" s="28">
        <v>74.321284455237318</v>
      </c>
      <c r="S1229" s="28">
        <f t="shared" si="2"/>
        <v>5.2048092437412168E-3</v>
      </c>
      <c r="T1229" s="28">
        <v>94.061312652891019</v>
      </c>
      <c r="U1229" s="28">
        <f t="shared" si="26"/>
        <v>5.0826747492192501E-2</v>
      </c>
      <c r="V1229" s="28">
        <v>77.599868223409146</v>
      </c>
    </row>
    <row r="1230" spans="1:22" ht="14.25">
      <c r="A1230" s="40" t="s">
        <v>3077</v>
      </c>
      <c r="B1230" s="41">
        <v>2</v>
      </c>
      <c r="C1230" s="42">
        <v>22659</v>
      </c>
      <c r="D1230" s="27" t="s">
        <v>3078</v>
      </c>
      <c r="E1230" s="27">
        <v>4244</v>
      </c>
      <c r="F1230" s="27" t="s">
        <v>3079</v>
      </c>
      <c r="G1230" s="27">
        <v>36</v>
      </c>
      <c r="H1230" s="27" t="s">
        <v>3080</v>
      </c>
      <c r="I1230" s="27" t="s">
        <v>3081</v>
      </c>
      <c r="J1230" s="27" t="s">
        <v>316</v>
      </c>
      <c r="K1230" s="27">
        <v>2</v>
      </c>
      <c r="L1230" s="3" t="str">
        <f t="shared" si="0"/>
        <v>CAA</v>
      </c>
      <c r="M1230" s="3" t="str">
        <f t="shared" si="1"/>
        <v>C</v>
      </c>
      <c r="N1230" s="3" t="str">
        <f t="shared" si="23"/>
        <v>A</v>
      </c>
      <c r="O1230" s="3" t="str">
        <f t="shared" si="25"/>
        <v>A</v>
      </c>
      <c r="Q1230" s="28">
        <f t="shared" si="24"/>
        <v>0.15356096554667709</v>
      </c>
      <c r="R1230" s="28">
        <v>58.504132266690355</v>
      </c>
      <c r="S1230" s="28">
        <f t="shared" si="2"/>
        <v>5.2048092437412168E-3</v>
      </c>
      <c r="T1230" s="28">
        <v>93.780252953729274</v>
      </c>
      <c r="U1230" s="28">
        <f t="shared" si="26"/>
        <v>5.0731118616384054E-2</v>
      </c>
      <c r="V1230" s="28">
        <v>77.803019816454722</v>
      </c>
    </row>
    <row r="1231" spans="1:22" ht="14.25">
      <c r="A1231" s="40" t="s">
        <v>3082</v>
      </c>
      <c r="B1231" s="41">
        <v>2</v>
      </c>
      <c r="C1231" s="42">
        <v>22873</v>
      </c>
      <c r="D1231" s="27" t="s">
        <v>3083</v>
      </c>
      <c r="E1231" s="27">
        <v>4223</v>
      </c>
      <c r="F1231" s="27" t="s">
        <v>3084</v>
      </c>
      <c r="G1231" s="27">
        <v>35</v>
      </c>
      <c r="H1231" s="27" t="s">
        <v>3085</v>
      </c>
      <c r="I1231" s="27" t="s">
        <v>3086</v>
      </c>
      <c r="J1231" s="27">
        <v>2</v>
      </c>
      <c r="K1231" s="27" t="s">
        <v>316</v>
      </c>
      <c r="L1231" s="3" t="str">
        <f t="shared" si="0"/>
        <v>CAA</v>
      </c>
      <c r="M1231" s="3" t="str">
        <f t="shared" si="1"/>
        <v>C</v>
      </c>
      <c r="N1231" s="3" t="str">
        <f t="shared" si="23"/>
        <v>A</v>
      </c>
      <c r="O1231" s="3" t="str">
        <f t="shared" si="25"/>
        <v>A</v>
      </c>
      <c r="Q1231" s="28">
        <f t="shared" si="24"/>
        <v>0.15501125225955009</v>
      </c>
      <c r="R1231" s="28">
        <v>55.883728481116741</v>
      </c>
      <c r="S1231" s="28">
        <f t="shared" si="2"/>
        <v>5.2048092437412168E-3</v>
      </c>
      <c r="T1231" s="28">
        <v>93.738614479779386</v>
      </c>
      <c r="U1231" s="28">
        <f t="shared" si="26"/>
        <v>5.0480092817386864E-2</v>
      </c>
      <c r="V1231" s="28">
        <v>77.95492628567645</v>
      </c>
    </row>
    <row r="1232" spans="1:22" ht="14.25">
      <c r="A1232" s="40" t="s">
        <v>3087</v>
      </c>
      <c r="B1232" s="41">
        <v>2</v>
      </c>
      <c r="C1232" s="42">
        <v>9821</v>
      </c>
      <c r="D1232" s="27" t="s">
        <v>3088</v>
      </c>
      <c r="E1232" s="27">
        <v>4207</v>
      </c>
      <c r="F1232" s="27" t="s">
        <v>3089</v>
      </c>
      <c r="G1232" s="27">
        <v>44</v>
      </c>
      <c r="H1232" s="27" t="s">
        <v>3090</v>
      </c>
      <c r="I1232" s="27" t="s">
        <v>1336</v>
      </c>
      <c r="J1232" s="27" t="s">
        <v>316</v>
      </c>
      <c r="K1232" s="27" t="s">
        <v>316</v>
      </c>
      <c r="L1232" s="3" t="str">
        <f t="shared" si="0"/>
        <v>CAA</v>
      </c>
      <c r="M1232" s="3" t="str">
        <f t="shared" si="1"/>
        <v>C</v>
      </c>
      <c r="N1232" s="3" t="str">
        <f t="shared" si="23"/>
        <v>A</v>
      </c>
      <c r="O1232" s="3" t="str">
        <f t="shared" si="25"/>
        <v>A</v>
      </c>
      <c r="Q1232" s="28">
        <f t="shared" si="24"/>
        <v>6.6557316855726897E-2</v>
      </c>
      <c r="R1232" s="28">
        <v>72.739428273935772</v>
      </c>
      <c r="S1232" s="28">
        <f t="shared" si="2"/>
        <v>5.2048092437412168E-3</v>
      </c>
      <c r="T1232" s="28">
        <v>94.009264560453659</v>
      </c>
      <c r="U1232" s="28">
        <f t="shared" si="26"/>
        <v>5.0288835065769956E-2</v>
      </c>
      <c r="V1232" s="28">
        <v>78.156452187833281</v>
      </c>
    </row>
    <row r="1233" spans="1:22" ht="14.25">
      <c r="A1233" s="40" t="s">
        <v>3091</v>
      </c>
      <c r="B1233" s="41">
        <v>2</v>
      </c>
      <c r="C1233" s="42">
        <v>22046</v>
      </c>
      <c r="D1233" s="27" t="s">
        <v>3092</v>
      </c>
      <c r="E1233" s="27">
        <v>4206</v>
      </c>
      <c r="F1233" s="27" t="s">
        <v>3089</v>
      </c>
      <c r="G1233" s="27">
        <v>36</v>
      </c>
      <c r="H1233" s="27" t="s">
        <v>3093</v>
      </c>
      <c r="I1233" s="27" t="s">
        <v>3094</v>
      </c>
      <c r="J1233" s="27" t="s">
        <v>316</v>
      </c>
      <c r="K1233" s="27">
        <v>2</v>
      </c>
      <c r="L1233" s="3" t="str">
        <f t="shared" si="0"/>
        <v>CAA</v>
      </c>
      <c r="M1233" s="3" t="str">
        <f t="shared" si="1"/>
        <v>C</v>
      </c>
      <c r="N1233" s="3" t="str">
        <f t="shared" si="23"/>
        <v>A</v>
      </c>
      <c r="O1233" s="3" t="str">
        <f t="shared" si="25"/>
        <v>A</v>
      </c>
      <c r="Q1233" s="28">
        <f t="shared" si="24"/>
        <v>0.14940663958877459</v>
      </c>
      <c r="R1233" s="28">
        <v>65.941643037949433</v>
      </c>
      <c r="S1233" s="28">
        <f t="shared" si="2"/>
        <v>5.2048092437412168E-3</v>
      </c>
      <c r="T1233" s="28">
        <v>93.868734710872786</v>
      </c>
      <c r="U1233" s="28">
        <f t="shared" si="26"/>
        <v>5.0276881456293901E-2</v>
      </c>
      <c r="V1233" s="28">
        <v>78.20672906928958</v>
      </c>
    </row>
    <row r="1234" spans="1:22" ht="14.25">
      <c r="A1234" s="40" t="s">
        <v>3095</v>
      </c>
      <c r="B1234" s="41">
        <v>2</v>
      </c>
      <c r="C1234" s="42">
        <v>9602</v>
      </c>
      <c r="D1234" s="27" t="s">
        <v>3096</v>
      </c>
      <c r="E1234" s="27">
        <v>4202</v>
      </c>
      <c r="F1234" s="27" t="s">
        <v>3097</v>
      </c>
      <c r="G1234" s="27">
        <v>43</v>
      </c>
      <c r="H1234" s="27" t="s">
        <v>3098</v>
      </c>
      <c r="I1234" s="27" t="s">
        <v>3099</v>
      </c>
      <c r="J1234" s="27" t="s">
        <v>316</v>
      </c>
      <c r="K1234" s="27" t="s">
        <v>316</v>
      </c>
      <c r="L1234" s="3" t="str">
        <f t="shared" si="0"/>
        <v>CAA</v>
      </c>
      <c r="M1234" s="3" t="str">
        <f t="shared" si="1"/>
        <v>C</v>
      </c>
      <c r="N1234" s="3" t="str">
        <f t="shared" si="23"/>
        <v>A</v>
      </c>
      <c r="O1234" s="3" t="str">
        <f t="shared" si="25"/>
        <v>A</v>
      </c>
      <c r="Q1234" s="28">
        <f t="shared" si="24"/>
        <v>6.5073144939282124E-2</v>
      </c>
      <c r="R1234" s="28">
        <v>72.870597896962195</v>
      </c>
      <c r="S1234" s="28">
        <f t="shared" si="2"/>
        <v>5.2048092437412168E-3</v>
      </c>
      <c r="T1234" s="28">
        <v>94.014469369697395</v>
      </c>
      <c r="U1234" s="28">
        <f t="shared" si="26"/>
        <v>5.0229067018389674E-2</v>
      </c>
      <c r="V1234" s="28">
        <v>78.357499945611082</v>
      </c>
    </row>
    <row r="1235" spans="1:22" ht="14.25">
      <c r="A1235" s="40" t="s">
        <v>3100</v>
      </c>
      <c r="B1235" s="41">
        <v>2</v>
      </c>
      <c r="C1235" s="42">
        <v>22775</v>
      </c>
      <c r="D1235" s="27" t="s">
        <v>3101</v>
      </c>
      <c r="E1235" s="27">
        <v>4025</v>
      </c>
      <c r="F1235" s="27" t="s">
        <v>1262</v>
      </c>
      <c r="G1235" s="27">
        <v>32</v>
      </c>
      <c r="H1235" s="27" t="s">
        <v>3102</v>
      </c>
      <c r="I1235" s="27" t="s">
        <v>3103</v>
      </c>
      <c r="J1235" s="27">
        <v>2</v>
      </c>
      <c r="K1235" s="27" t="s">
        <v>316</v>
      </c>
      <c r="L1235" s="3" t="str">
        <f t="shared" si="0"/>
        <v>CAA</v>
      </c>
      <c r="M1235" s="3" t="str">
        <f t="shared" si="1"/>
        <v>C</v>
      </c>
      <c r="N1235" s="3" t="str">
        <f t="shared" si="23"/>
        <v>A</v>
      </c>
      <c r="O1235" s="3" t="str">
        <f t="shared" si="25"/>
        <v>A</v>
      </c>
      <c r="Q1235" s="28">
        <f t="shared" si="24"/>
        <v>0.15434710226954282</v>
      </c>
      <c r="R1235" s="28">
        <v>56.965960889833561</v>
      </c>
      <c r="S1235" s="28">
        <f t="shared" si="2"/>
        <v>5.2048092437412168E-3</v>
      </c>
      <c r="T1235" s="28">
        <v>93.764638525998066</v>
      </c>
      <c r="U1235" s="28">
        <f t="shared" si="26"/>
        <v>4.8113278141127661E-2</v>
      </c>
      <c r="V1235" s="28">
        <v>78.699313408578917</v>
      </c>
    </row>
    <row r="1236" spans="1:22" ht="14.25">
      <c r="A1236" s="40" t="s">
        <v>3104</v>
      </c>
      <c r="B1236" s="41">
        <v>2</v>
      </c>
      <c r="C1236" s="42">
        <v>9222</v>
      </c>
      <c r="D1236" s="27" t="s">
        <v>3105</v>
      </c>
      <c r="E1236" s="27">
        <v>2982</v>
      </c>
      <c r="F1236" s="27" t="s">
        <v>3106</v>
      </c>
      <c r="G1236" s="27">
        <v>32</v>
      </c>
      <c r="H1236" s="27" t="s">
        <v>3107</v>
      </c>
      <c r="I1236" s="27" t="s">
        <v>3108</v>
      </c>
      <c r="J1236" s="27">
        <v>2</v>
      </c>
      <c r="K1236" s="27" t="s">
        <v>316</v>
      </c>
      <c r="L1236" s="3" t="str">
        <f t="shared" si="0"/>
        <v>CAA</v>
      </c>
      <c r="M1236" s="3" t="str">
        <f t="shared" si="1"/>
        <v>C</v>
      </c>
      <c r="N1236" s="3" t="str">
        <f t="shared" si="23"/>
        <v>A</v>
      </c>
      <c r="O1236" s="3" t="str">
        <f t="shared" si="25"/>
        <v>A</v>
      </c>
      <c r="Q1236" s="28">
        <f t="shared" si="24"/>
        <v>6.2497869467825429E-2</v>
      </c>
      <c r="R1236" s="28">
        <v>73.888306101037585</v>
      </c>
      <c r="S1236" s="28">
        <f t="shared" si="2"/>
        <v>5.2048092437412168E-3</v>
      </c>
      <c r="T1236" s="28">
        <v>94.045698225159811</v>
      </c>
      <c r="U1236" s="28">
        <f t="shared" si="26"/>
        <v>3.5645663457600667E-2</v>
      </c>
      <c r="V1236" s="28">
        <v>79.021020900408018</v>
      </c>
    </row>
    <row r="1237" spans="1:22" ht="14.25">
      <c r="A1237" s="40" t="s">
        <v>3109</v>
      </c>
      <c r="B1237" s="41">
        <v>2</v>
      </c>
      <c r="C1237" s="42">
        <v>26965</v>
      </c>
      <c r="D1237" s="27" t="s">
        <v>3110</v>
      </c>
      <c r="E1237" s="27">
        <v>2965</v>
      </c>
      <c r="F1237" s="27" t="s">
        <v>444</v>
      </c>
      <c r="G1237" s="27">
        <v>23</v>
      </c>
      <c r="H1237" s="27" t="s">
        <v>3111</v>
      </c>
      <c r="I1237" s="27" t="s">
        <v>2926</v>
      </c>
      <c r="J1237" s="27">
        <v>2</v>
      </c>
      <c r="K1237" s="27" t="s">
        <v>316</v>
      </c>
      <c r="L1237" s="3" t="str">
        <f t="shared" si="0"/>
        <v>CAA</v>
      </c>
      <c r="M1237" s="3" t="str">
        <f t="shared" si="1"/>
        <v>C</v>
      </c>
      <c r="N1237" s="3" t="str">
        <f t="shared" si="23"/>
        <v>A</v>
      </c>
      <c r="O1237" s="3" t="str">
        <f t="shared" si="25"/>
        <v>A</v>
      </c>
      <c r="Q1237" s="28">
        <f t="shared" si="24"/>
        <v>0.18274290286271008</v>
      </c>
      <c r="R1237" s="28">
        <v>42.23941075528559</v>
      </c>
      <c r="S1237" s="28">
        <f t="shared" si="2"/>
        <v>5.2048092437412168E-3</v>
      </c>
      <c r="T1237" s="28">
        <v>93.598084630198514</v>
      </c>
      <c r="U1237" s="28">
        <f t="shared" si="26"/>
        <v>3.5442452096507704E-2</v>
      </c>
      <c r="V1237" s="28">
        <v>79.305217965701246</v>
      </c>
    </row>
    <row r="1238" spans="1:22" ht="14.25">
      <c r="A1238" s="40" t="s">
        <v>3112</v>
      </c>
      <c r="B1238" s="41">
        <v>2</v>
      </c>
      <c r="C1238" s="42">
        <v>9283</v>
      </c>
      <c r="D1238" s="27" t="s">
        <v>3113</v>
      </c>
      <c r="E1238" s="27">
        <v>2963</v>
      </c>
      <c r="F1238" s="27">
        <v>654</v>
      </c>
      <c r="G1238" s="27">
        <v>21</v>
      </c>
      <c r="H1238" s="27" t="s">
        <v>3114</v>
      </c>
      <c r="I1238" s="27" t="s">
        <v>3115</v>
      </c>
      <c r="J1238" s="27" t="s">
        <v>316</v>
      </c>
      <c r="K1238" s="27" t="s">
        <v>316</v>
      </c>
      <c r="L1238" s="3" t="str">
        <f t="shared" si="0"/>
        <v>CAA</v>
      </c>
      <c r="M1238" s="3" t="str">
        <f t="shared" si="1"/>
        <v>C</v>
      </c>
      <c r="N1238" s="3" t="str">
        <f t="shared" si="23"/>
        <v>A</v>
      </c>
      <c r="O1238" s="3" t="str">
        <f t="shared" si="25"/>
        <v>A</v>
      </c>
      <c r="Q1238" s="28">
        <f t="shared" si="24"/>
        <v>6.2911268951401367E-2</v>
      </c>
      <c r="R1238" s="28">
        <v>73.511678840377769</v>
      </c>
      <c r="S1238" s="28">
        <f t="shared" si="2"/>
        <v>5.2048092437412168E-3</v>
      </c>
      <c r="T1238" s="28">
        <v>94.030083797428603</v>
      </c>
      <c r="U1238" s="28">
        <f t="shared" si="26"/>
        <v>3.5418544877555594E-2</v>
      </c>
      <c r="V1238" s="28">
        <v>79.376078962675308</v>
      </c>
    </row>
    <row r="1239" spans="1:22" ht="14.25">
      <c r="A1239" s="40" t="s">
        <v>3116</v>
      </c>
      <c r="B1239" s="41">
        <v>2</v>
      </c>
      <c r="C1239" s="42">
        <v>9207</v>
      </c>
      <c r="D1239" s="27" t="s">
        <v>3117</v>
      </c>
      <c r="E1239" s="27">
        <v>2957</v>
      </c>
      <c r="F1239" s="27" t="s">
        <v>3118</v>
      </c>
      <c r="G1239" s="27">
        <v>43</v>
      </c>
      <c r="H1239" s="27" t="s">
        <v>3119</v>
      </c>
      <c r="I1239" s="27" t="s">
        <v>3120</v>
      </c>
      <c r="J1239" s="27" t="s">
        <v>316</v>
      </c>
      <c r="K1239" s="27">
        <v>2</v>
      </c>
      <c r="L1239" s="3" t="str">
        <f t="shared" si="0"/>
        <v>CAA</v>
      </c>
      <c r="M1239" s="3" t="str">
        <f t="shared" si="1"/>
        <v>C</v>
      </c>
      <c r="N1239" s="3" t="str">
        <f t="shared" si="23"/>
        <v>A</v>
      </c>
      <c r="O1239" s="3" t="str">
        <f t="shared" si="25"/>
        <v>A</v>
      </c>
      <c r="Q1239" s="28">
        <f t="shared" si="24"/>
        <v>6.2396213857110028E-2</v>
      </c>
      <c r="R1239" s="28">
        <v>74.075609952301065</v>
      </c>
      <c r="S1239" s="28">
        <f t="shared" si="2"/>
        <v>5.2048092437412168E-3</v>
      </c>
      <c r="T1239" s="28">
        <v>94.050903034403547</v>
      </c>
      <c r="U1239" s="28">
        <f t="shared" si="26"/>
        <v>3.534682322069925E-2</v>
      </c>
      <c r="V1239" s="28">
        <v>79.588327252532181</v>
      </c>
    </row>
    <row r="1240" spans="1:22" ht="14.25">
      <c r="A1240" s="40" t="s">
        <v>3121</v>
      </c>
      <c r="B1240" s="41">
        <v>2</v>
      </c>
      <c r="C1240" s="42">
        <v>20793</v>
      </c>
      <c r="D1240" s="27" t="s">
        <v>3122</v>
      </c>
      <c r="E1240" s="27">
        <v>2927</v>
      </c>
      <c r="F1240" s="27" t="s">
        <v>3123</v>
      </c>
      <c r="G1240" s="27">
        <v>36</v>
      </c>
      <c r="H1240" s="27" t="s">
        <v>3124</v>
      </c>
      <c r="I1240" s="27" t="s">
        <v>3125</v>
      </c>
      <c r="J1240" s="27">
        <v>2</v>
      </c>
      <c r="K1240" s="27" t="s">
        <v>316</v>
      </c>
      <c r="L1240" s="3" t="str">
        <f t="shared" si="0"/>
        <v>CAA</v>
      </c>
      <c r="M1240" s="3" t="str">
        <f t="shared" si="1"/>
        <v>C</v>
      </c>
      <c r="N1240" s="3" t="str">
        <f t="shared" si="23"/>
        <v>A</v>
      </c>
      <c r="O1240" s="3" t="str">
        <f t="shared" si="25"/>
        <v>A</v>
      </c>
      <c r="Q1240" s="28">
        <f t="shared" si="24"/>
        <v>0.14091500757368186</v>
      </c>
      <c r="R1240" s="28">
        <v>68.671252057594245</v>
      </c>
      <c r="S1240" s="28">
        <f t="shared" si="2"/>
        <v>5.2048092437412168E-3</v>
      </c>
      <c r="T1240" s="28">
        <v>93.925987612553882</v>
      </c>
      <c r="U1240" s="28">
        <f t="shared" si="26"/>
        <v>3.4988214936417558E-2</v>
      </c>
      <c r="V1240" s="28">
        <v>79.975146055177348</v>
      </c>
    </row>
    <row r="1241" spans="1:22" ht="14.25">
      <c r="A1241" s="40" t="s">
        <v>3126</v>
      </c>
      <c r="B1241" s="41">
        <v>6</v>
      </c>
      <c r="C1241" s="42">
        <v>6230</v>
      </c>
      <c r="D1241" s="27" t="s">
        <v>2334</v>
      </c>
      <c r="E1241" s="27">
        <v>2790</v>
      </c>
      <c r="F1241" s="27">
        <v>465</v>
      </c>
      <c r="G1241" s="27">
        <v>45</v>
      </c>
      <c r="H1241" s="27" t="s">
        <v>2354</v>
      </c>
      <c r="I1241" s="27">
        <v>377</v>
      </c>
      <c r="J1241" s="27" t="s">
        <v>316</v>
      </c>
      <c r="K1241" s="27">
        <v>9</v>
      </c>
      <c r="L1241" s="3" t="str">
        <f t="shared" si="0"/>
        <v>CAB</v>
      </c>
      <c r="M1241" s="3" t="str">
        <f t="shared" si="1"/>
        <v>C</v>
      </c>
      <c r="N1241" s="3" t="str">
        <f t="shared" si="23"/>
        <v>A</v>
      </c>
      <c r="O1241" s="3" t="str">
        <f t="shared" si="25"/>
        <v>B</v>
      </c>
      <c r="Q1241" s="28">
        <f t="shared" si="24"/>
        <v>4.2220963650461109E-2</v>
      </c>
      <c r="R1241" s="28">
        <v>79.332824739017823</v>
      </c>
      <c r="S1241" s="28">
        <f t="shared" si="2"/>
        <v>1.561442773122365E-2</v>
      </c>
      <c r="T1241" s="28">
        <v>90.589704887315747</v>
      </c>
      <c r="U1241" s="28">
        <f t="shared" si="26"/>
        <v>3.3350570438197807E-2</v>
      </c>
      <c r="V1241" s="28">
        <v>82.298867969275378</v>
      </c>
    </row>
    <row r="1242" spans="1:22" ht="14.25">
      <c r="A1242" s="40" t="s">
        <v>3127</v>
      </c>
      <c r="B1242" s="41">
        <v>6</v>
      </c>
      <c r="C1242" s="42">
        <v>6266</v>
      </c>
      <c r="D1242" s="27" t="s">
        <v>3084</v>
      </c>
      <c r="E1242" s="27">
        <v>2723</v>
      </c>
      <c r="F1242" s="27">
        <v>289</v>
      </c>
      <c r="G1242" s="27">
        <v>27</v>
      </c>
      <c r="H1242" s="27" t="s">
        <v>3128</v>
      </c>
      <c r="I1242" s="27">
        <v>544</v>
      </c>
      <c r="J1242" s="27" t="s">
        <v>316</v>
      </c>
      <c r="K1242" s="27" t="s">
        <v>316</v>
      </c>
      <c r="L1242" s="3" t="str">
        <f t="shared" si="0"/>
        <v>CAB</v>
      </c>
      <c r="M1242" s="3" t="str">
        <f t="shared" si="1"/>
        <v>C</v>
      </c>
      <c r="N1242" s="3" t="str">
        <f t="shared" si="23"/>
        <v>A</v>
      </c>
      <c r="O1242" s="3" t="str">
        <f t="shared" si="25"/>
        <v>B</v>
      </c>
      <c r="Q1242" s="28">
        <f t="shared" si="24"/>
        <v>4.2464937116178068E-2</v>
      </c>
      <c r="R1242" s="28">
        <v>79.121130318223351</v>
      </c>
      <c r="S1242" s="28">
        <f t="shared" si="2"/>
        <v>1.561442773122365E-2</v>
      </c>
      <c r="T1242" s="28">
        <v>90.574090459584525</v>
      </c>
      <c r="U1242" s="28">
        <f t="shared" si="26"/>
        <v>3.2549678603302018E-2</v>
      </c>
      <c r="V1242" s="28">
        <v>83.352267850743402</v>
      </c>
    </row>
    <row r="1243" spans="1:22" ht="14.25">
      <c r="A1243" s="40" t="s">
        <v>3129</v>
      </c>
      <c r="B1243" s="41">
        <v>6</v>
      </c>
      <c r="C1243" s="42">
        <v>7278</v>
      </c>
      <c r="D1243" s="27" t="s">
        <v>3130</v>
      </c>
      <c r="E1243" s="27">
        <v>2658</v>
      </c>
      <c r="F1243" s="27">
        <v>610</v>
      </c>
      <c r="G1243" s="27">
        <v>50</v>
      </c>
      <c r="H1243" s="27" t="s">
        <v>617</v>
      </c>
      <c r="I1243" s="27">
        <v>310</v>
      </c>
      <c r="J1243" s="27" t="s">
        <v>316</v>
      </c>
      <c r="K1243" s="27">
        <v>2</v>
      </c>
      <c r="L1243" s="3" t="str">
        <f t="shared" si="0"/>
        <v>CAB</v>
      </c>
      <c r="M1243" s="3" t="str">
        <f t="shared" si="1"/>
        <v>C</v>
      </c>
      <c r="N1243" s="3" t="str">
        <f t="shared" si="23"/>
        <v>A</v>
      </c>
      <c r="O1243" s="3" t="str">
        <f t="shared" si="25"/>
        <v>B</v>
      </c>
      <c r="Q1243" s="28">
        <f t="shared" si="24"/>
        <v>4.9323302319110113E-2</v>
      </c>
      <c r="R1243" s="28">
        <v>77.121774543713641</v>
      </c>
      <c r="S1243" s="28">
        <f t="shared" si="2"/>
        <v>1.561442773122365E-2</v>
      </c>
      <c r="T1243" s="28">
        <v>90.511632748659636</v>
      </c>
      <c r="U1243" s="28">
        <f t="shared" si="26"/>
        <v>3.1772693987358339E-2</v>
      </c>
      <c r="V1243" s="28">
        <v>84.347872030394669</v>
      </c>
    </row>
    <row r="1244" spans="1:22" ht="14.25">
      <c r="A1244" s="40" t="s">
        <v>3131</v>
      </c>
      <c r="B1244" s="41">
        <v>6</v>
      </c>
      <c r="C1244" s="42">
        <v>7422</v>
      </c>
      <c r="D1244" s="27" t="s">
        <v>2708</v>
      </c>
      <c r="E1244" s="27">
        <v>2642</v>
      </c>
      <c r="F1244" s="27">
        <v>607</v>
      </c>
      <c r="G1244" s="27">
        <v>49</v>
      </c>
      <c r="H1244" s="27" t="s">
        <v>3132</v>
      </c>
      <c r="I1244" s="27">
        <v>834</v>
      </c>
      <c r="J1244" s="27">
        <v>2</v>
      </c>
      <c r="K1244" s="27" t="s">
        <v>316</v>
      </c>
      <c r="L1244" s="3" t="str">
        <f t="shared" si="0"/>
        <v>CAB</v>
      </c>
      <c r="M1244" s="3" t="str">
        <f t="shared" si="1"/>
        <v>C</v>
      </c>
      <c r="N1244" s="3" t="str">
        <f t="shared" si="23"/>
        <v>A</v>
      </c>
      <c r="O1244" s="3" t="str">
        <f t="shared" si="25"/>
        <v>B</v>
      </c>
      <c r="Q1244" s="28">
        <f t="shared" si="24"/>
        <v>5.0299196181977916E-2</v>
      </c>
      <c r="R1244" s="28">
        <v>76.874019489278083</v>
      </c>
      <c r="S1244" s="28">
        <f t="shared" si="2"/>
        <v>1.561442773122365E-2</v>
      </c>
      <c r="T1244" s="28">
        <v>90.480403893197192</v>
      </c>
      <c r="U1244" s="28">
        <f t="shared" si="26"/>
        <v>3.1581436235741438E-2</v>
      </c>
      <c r="V1244" s="28">
        <v>84.600882128564876</v>
      </c>
    </row>
    <row r="1245" spans="1:22" ht="14.25">
      <c r="A1245" s="40" t="s">
        <v>3133</v>
      </c>
      <c r="B1245" s="41">
        <v>6</v>
      </c>
      <c r="C1245" s="42">
        <v>7773</v>
      </c>
      <c r="D1245" s="27" t="s">
        <v>3134</v>
      </c>
      <c r="E1245" s="27">
        <v>2627</v>
      </c>
      <c r="F1245" s="27">
        <v>439</v>
      </c>
      <c r="G1245" s="27">
        <v>34</v>
      </c>
      <c r="H1245" s="27" t="s">
        <v>3135</v>
      </c>
      <c r="I1245" s="27">
        <v>620</v>
      </c>
      <c r="J1245" s="27" t="s">
        <v>316</v>
      </c>
      <c r="K1245" s="27" t="s">
        <v>316</v>
      </c>
      <c r="L1245" s="3" t="str">
        <f t="shared" si="0"/>
        <v>CAB</v>
      </c>
      <c r="M1245" s="3" t="str">
        <f t="shared" si="1"/>
        <v>C</v>
      </c>
      <c r="N1245" s="3" t="str">
        <f t="shared" si="23"/>
        <v>A</v>
      </c>
      <c r="O1245" s="3" t="str">
        <f t="shared" si="25"/>
        <v>B</v>
      </c>
      <c r="Q1245" s="28">
        <f t="shared" si="24"/>
        <v>5.2677937472718178E-2</v>
      </c>
      <c r="R1245" s="28">
        <v>76.460193052137129</v>
      </c>
      <c r="S1245" s="28">
        <f t="shared" si="2"/>
        <v>1.561442773122365E-2</v>
      </c>
      <c r="T1245" s="28">
        <v>90.464789465465969</v>
      </c>
      <c r="U1245" s="28">
        <f t="shared" si="26"/>
        <v>3.1402132093600585E-2</v>
      </c>
      <c r="V1245" s="28">
        <v>84.852696865787479</v>
      </c>
    </row>
    <row r="1246" spans="1:22" ht="14.25">
      <c r="A1246" s="40" t="s">
        <v>3136</v>
      </c>
      <c r="B1246" s="41">
        <v>6</v>
      </c>
      <c r="C1246" s="42">
        <v>6562</v>
      </c>
      <c r="D1246" s="27" t="s">
        <v>3137</v>
      </c>
      <c r="E1246" s="27">
        <v>2502</v>
      </c>
      <c r="F1246" s="27">
        <v>584</v>
      </c>
      <c r="G1246" s="27">
        <v>53</v>
      </c>
      <c r="H1246" s="27" t="s">
        <v>3138</v>
      </c>
      <c r="I1246" s="27">
        <v>277</v>
      </c>
      <c r="J1246" s="27" t="s">
        <v>316</v>
      </c>
      <c r="K1246" s="27" t="s">
        <v>316</v>
      </c>
      <c r="L1246" s="3" t="str">
        <f t="shared" si="0"/>
        <v>CAB</v>
      </c>
      <c r="M1246" s="3" t="str">
        <f t="shared" si="1"/>
        <v>C</v>
      </c>
      <c r="N1246" s="3" t="str">
        <f t="shared" si="23"/>
        <v>A</v>
      </c>
      <c r="O1246" s="3" t="str">
        <f t="shared" si="25"/>
        <v>B</v>
      </c>
      <c r="Q1246" s="28">
        <f t="shared" si="24"/>
        <v>4.4470941167628543E-2</v>
      </c>
      <c r="R1246" s="28">
        <v>78.863589216996246</v>
      </c>
      <c r="S1246" s="28">
        <f t="shared" si="2"/>
        <v>1.561442773122365E-2</v>
      </c>
      <c r="T1246" s="28">
        <v>90.558476031853303</v>
      </c>
      <c r="U1246" s="28">
        <f t="shared" si="26"/>
        <v>2.9907930909093518E-2</v>
      </c>
      <c r="V1246" s="28">
        <v>86.65907851537122</v>
      </c>
    </row>
    <row r="1247" spans="1:22" ht="14.25">
      <c r="A1247" s="40" t="s">
        <v>3139</v>
      </c>
      <c r="B1247" s="41">
        <v>6</v>
      </c>
      <c r="C1247" s="42">
        <v>7241</v>
      </c>
      <c r="D1247" s="27" t="s">
        <v>3140</v>
      </c>
      <c r="E1247" s="27">
        <v>2421</v>
      </c>
      <c r="F1247" s="27">
        <v>570</v>
      </c>
      <c r="G1247" s="27">
        <v>48</v>
      </c>
      <c r="H1247" s="27" t="s">
        <v>3141</v>
      </c>
      <c r="I1247" s="27">
        <v>316</v>
      </c>
      <c r="J1247" s="27" t="s">
        <v>316</v>
      </c>
      <c r="K1247" s="27">
        <v>2</v>
      </c>
      <c r="L1247" s="3" t="str">
        <f t="shared" si="0"/>
        <v>CAB</v>
      </c>
      <c r="M1247" s="3" t="str">
        <f t="shared" si="1"/>
        <v>C</v>
      </c>
      <c r="N1247" s="3" t="str">
        <f t="shared" si="23"/>
        <v>A</v>
      </c>
      <c r="O1247" s="3" t="str">
        <f t="shared" si="25"/>
        <v>B</v>
      </c>
      <c r="Q1247" s="28">
        <f t="shared" si="24"/>
        <v>4.9072551812678805E-2</v>
      </c>
      <c r="R1247" s="28">
        <v>77.466129536491692</v>
      </c>
      <c r="S1247" s="28">
        <f t="shared" si="2"/>
        <v>1.561442773122365E-2</v>
      </c>
      <c r="T1247" s="28">
        <v>90.527247176390858</v>
      </c>
      <c r="U1247" s="28">
        <f t="shared" si="26"/>
        <v>2.8939688541532935E-2</v>
      </c>
      <c r="V1247" s="28">
        <v>88.158371937515071</v>
      </c>
    </row>
    <row r="1248" spans="1:22" ht="14.25">
      <c r="A1248" s="40" t="s">
        <v>3142</v>
      </c>
      <c r="B1248" s="41">
        <v>5</v>
      </c>
      <c r="C1248" s="42">
        <v>20223</v>
      </c>
      <c r="D1248" s="27" t="s">
        <v>2698</v>
      </c>
      <c r="E1248" s="27">
        <v>2843</v>
      </c>
      <c r="F1248" s="27">
        <v>769</v>
      </c>
      <c r="G1248" s="27">
        <v>38</v>
      </c>
      <c r="H1248" s="27" t="s">
        <v>3143</v>
      </c>
      <c r="I1248" s="27">
        <v>821</v>
      </c>
      <c r="J1248" s="27" t="s">
        <v>316</v>
      </c>
      <c r="K1248" s="27" t="s">
        <v>316</v>
      </c>
      <c r="L1248" s="3" t="str">
        <f t="shared" si="0"/>
        <v>CAB</v>
      </c>
      <c r="M1248" s="3" t="str">
        <f t="shared" si="1"/>
        <v>C</v>
      </c>
      <c r="N1248" s="3" t="str">
        <f t="shared" si="23"/>
        <v>A</v>
      </c>
      <c r="O1248" s="3" t="str">
        <f t="shared" si="25"/>
        <v>B</v>
      </c>
      <c r="Q1248" s="28">
        <f t="shared" si="24"/>
        <v>0.13705209436649682</v>
      </c>
      <c r="R1248" s="28">
        <v>71.993743707094069</v>
      </c>
      <c r="S1248" s="28">
        <f t="shared" si="2"/>
        <v>1.3012023109353042E-2</v>
      </c>
      <c r="T1248" s="28">
        <v>91.492739291104797</v>
      </c>
      <c r="U1248" s="28">
        <f t="shared" si="26"/>
        <v>3.3984111740428799E-2</v>
      </c>
      <c r="V1248" s="28">
        <v>81.288501081921183</v>
      </c>
    </row>
    <row r="1249" spans="1:22" ht="14.25">
      <c r="A1249" s="40" t="s">
        <v>3144</v>
      </c>
      <c r="B1249" s="41">
        <v>5</v>
      </c>
      <c r="C1249" s="42">
        <v>6222</v>
      </c>
      <c r="D1249" s="27" t="s">
        <v>3145</v>
      </c>
      <c r="E1249" s="27">
        <v>2772</v>
      </c>
      <c r="F1249" s="27">
        <v>354</v>
      </c>
      <c r="G1249" s="27">
        <v>28</v>
      </c>
      <c r="H1249" s="27" t="s">
        <v>3146</v>
      </c>
      <c r="I1249" s="27">
        <v>694</v>
      </c>
      <c r="J1249" s="27" t="s">
        <v>316</v>
      </c>
      <c r="K1249" s="27" t="s">
        <v>316</v>
      </c>
      <c r="L1249" s="3" t="str">
        <f t="shared" si="0"/>
        <v>CAB</v>
      </c>
      <c r="M1249" s="3" t="str">
        <f t="shared" si="1"/>
        <v>C</v>
      </c>
      <c r="N1249" s="3" t="str">
        <f t="shared" si="23"/>
        <v>A</v>
      </c>
      <c r="O1249" s="3" t="str">
        <f t="shared" si="25"/>
        <v>B</v>
      </c>
      <c r="Q1249" s="28">
        <f t="shared" si="24"/>
        <v>4.2166747324746234E-2</v>
      </c>
      <c r="R1249" s="28">
        <v>79.62819528151249</v>
      </c>
      <c r="S1249" s="28">
        <f t="shared" si="2"/>
        <v>1.3012023109353042E-2</v>
      </c>
      <c r="T1249" s="28">
        <v>91.544787383542214</v>
      </c>
      <c r="U1249" s="28">
        <f t="shared" si="26"/>
        <v>3.313540546762879E-2</v>
      </c>
      <c r="V1249" s="28">
        <v>82.597624530910466</v>
      </c>
    </row>
    <row r="1250" spans="1:22" ht="14.25">
      <c r="A1250" s="40" t="s">
        <v>3147</v>
      </c>
      <c r="B1250" s="41">
        <v>2</v>
      </c>
      <c r="C1250" s="42">
        <v>8521</v>
      </c>
      <c r="D1250" s="27" t="s">
        <v>3148</v>
      </c>
      <c r="E1250" s="27">
        <v>2923</v>
      </c>
      <c r="F1250" s="27" t="s">
        <v>3149</v>
      </c>
      <c r="G1250" s="27">
        <v>34</v>
      </c>
      <c r="H1250" s="27" t="s">
        <v>3150</v>
      </c>
      <c r="I1250" s="27" t="s">
        <v>3151</v>
      </c>
      <c r="J1250" s="27" t="s">
        <v>316</v>
      </c>
      <c r="K1250" s="27" t="s">
        <v>316</v>
      </c>
      <c r="L1250" s="3" t="str">
        <f t="shared" si="0"/>
        <v>CAB</v>
      </c>
      <c r="M1250" s="3" t="str">
        <f t="shared" si="1"/>
        <v>C</v>
      </c>
      <c r="N1250" s="3" t="str">
        <f t="shared" si="23"/>
        <v>A</v>
      </c>
      <c r="O1250" s="3" t="str">
        <f t="shared" si="25"/>
        <v>B</v>
      </c>
      <c r="Q1250" s="28">
        <f t="shared" si="24"/>
        <v>5.7747163927059246E-2</v>
      </c>
      <c r="R1250" s="28">
        <v>75.028875276223616</v>
      </c>
      <c r="S1250" s="28">
        <f t="shared" si="2"/>
        <v>5.2048092437412168E-3</v>
      </c>
      <c r="T1250" s="28">
        <v>94.082131889865963</v>
      </c>
      <c r="U1250" s="28">
        <f t="shared" si="26"/>
        <v>3.4940400498513331E-2</v>
      </c>
      <c r="V1250" s="28">
        <v>80.184967762310578</v>
      </c>
    </row>
    <row r="1251" spans="1:22" ht="14.25">
      <c r="A1251" s="40" t="s">
        <v>3152</v>
      </c>
      <c r="B1251" s="41">
        <v>2</v>
      </c>
      <c r="C1251" s="42">
        <v>6572</v>
      </c>
      <c r="D1251" s="27" t="s">
        <v>3140</v>
      </c>
      <c r="E1251" s="27">
        <v>2899</v>
      </c>
      <c r="F1251" s="27">
        <v>966</v>
      </c>
      <c r="G1251" s="27">
        <v>44</v>
      </c>
      <c r="H1251" s="27" t="s">
        <v>3153</v>
      </c>
      <c r="I1251" s="27">
        <v>924</v>
      </c>
      <c r="J1251" s="27" t="s">
        <v>316</v>
      </c>
      <c r="K1251" s="27">
        <v>2</v>
      </c>
      <c r="L1251" s="3" t="str">
        <f t="shared" si="0"/>
        <v>CAB</v>
      </c>
      <c r="M1251" s="3" t="str">
        <f t="shared" si="1"/>
        <v>C</v>
      </c>
      <c r="N1251" s="3" t="str">
        <f t="shared" si="23"/>
        <v>A</v>
      </c>
      <c r="O1251" s="3" t="str">
        <f t="shared" si="25"/>
        <v>B</v>
      </c>
      <c r="Q1251" s="28">
        <f t="shared" si="24"/>
        <v>4.4538711574772141E-2</v>
      </c>
      <c r="R1251" s="28">
        <v>78.774627003538839</v>
      </c>
      <c r="S1251" s="28">
        <f t="shared" si="2"/>
        <v>5.2048092437412168E-3</v>
      </c>
      <c r="T1251" s="28">
        <v>94.175818456253211</v>
      </c>
      <c r="U1251" s="28">
        <f t="shared" si="26"/>
        <v>3.4653513871087969E-2</v>
      </c>
      <c r="V1251" s="28">
        <v>80.428355204852565</v>
      </c>
    </row>
    <row r="1252" spans="1:22" ht="14.25">
      <c r="A1252" s="40" t="s">
        <v>3154</v>
      </c>
      <c r="B1252" s="41">
        <v>2</v>
      </c>
      <c r="C1252" s="42">
        <v>20822</v>
      </c>
      <c r="D1252" s="27" t="s">
        <v>3155</v>
      </c>
      <c r="E1252" s="27">
        <v>2822</v>
      </c>
      <c r="F1252" s="27" t="s">
        <v>3156</v>
      </c>
      <c r="G1252" s="27">
        <v>35</v>
      </c>
      <c r="H1252" s="27" t="s">
        <v>3157</v>
      </c>
      <c r="I1252" s="27" t="s">
        <v>3158</v>
      </c>
      <c r="J1252" s="27">
        <v>2</v>
      </c>
      <c r="K1252" s="27" t="s">
        <v>316</v>
      </c>
      <c r="L1252" s="3" t="str">
        <f t="shared" si="0"/>
        <v>CAB</v>
      </c>
      <c r="M1252" s="3" t="str">
        <f t="shared" si="1"/>
        <v>C</v>
      </c>
      <c r="N1252" s="3" t="str">
        <f t="shared" si="23"/>
        <v>A</v>
      </c>
      <c r="O1252" s="3" t="str">
        <f t="shared" si="25"/>
        <v>B</v>
      </c>
      <c r="Q1252" s="28">
        <f t="shared" si="24"/>
        <v>0.14111154175439827</v>
      </c>
      <c r="R1252" s="28">
        <v>68.530337050020563</v>
      </c>
      <c r="S1252" s="28">
        <f t="shared" si="2"/>
        <v>5.2048092437412168E-3</v>
      </c>
      <c r="T1252" s="28">
        <v>93.920782803310146</v>
      </c>
      <c r="U1252" s="28">
        <f t="shared" si="26"/>
        <v>3.3733085941431616E-2</v>
      </c>
      <c r="V1252" s="28">
        <v>81.829306281836921</v>
      </c>
    </row>
    <row r="1253" spans="1:22" ht="14.25">
      <c r="A1253" s="40" t="s">
        <v>3159</v>
      </c>
      <c r="B1253" s="41">
        <v>2</v>
      </c>
      <c r="C1253" s="42">
        <v>7820</v>
      </c>
      <c r="D1253" s="27" t="s">
        <v>3160</v>
      </c>
      <c r="E1253" s="27">
        <v>2820</v>
      </c>
      <c r="F1253" s="27" t="s">
        <v>2843</v>
      </c>
      <c r="G1253" s="27">
        <v>23</v>
      </c>
      <c r="H1253" s="27" t="s">
        <v>3161</v>
      </c>
      <c r="I1253" s="27" t="s">
        <v>3162</v>
      </c>
      <c r="J1253" s="27">
        <v>2</v>
      </c>
      <c r="K1253" s="27" t="s">
        <v>316</v>
      </c>
      <c r="L1253" s="3" t="str">
        <f t="shared" si="0"/>
        <v>CAB</v>
      </c>
      <c r="M1253" s="3" t="str">
        <f t="shared" si="1"/>
        <v>C</v>
      </c>
      <c r="N1253" s="3" t="str">
        <f t="shared" si="23"/>
        <v>A</v>
      </c>
      <c r="O1253" s="3" t="str">
        <f t="shared" si="25"/>
        <v>B</v>
      </c>
      <c r="Q1253" s="28">
        <f t="shared" si="24"/>
        <v>5.2996458386293084E-2</v>
      </c>
      <c r="R1253" s="28">
        <v>76.301847495846104</v>
      </c>
      <c r="S1253" s="28">
        <f t="shared" si="2"/>
        <v>5.2048092437412168E-3</v>
      </c>
      <c r="T1253" s="28">
        <v>94.123770363815851</v>
      </c>
      <c r="U1253" s="28">
        <f t="shared" si="26"/>
        <v>3.3709178722479506E-2</v>
      </c>
      <c r="V1253" s="28">
        <v>81.930469678832793</v>
      </c>
    </row>
    <row r="1254" spans="1:22" ht="14.25">
      <c r="A1254" s="40" t="s">
        <v>3163</v>
      </c>
      <c r="B1254" s="41">
        <v>2</v>
      </c>
      <c r="C1254" s="42">
        <v>8268</v>
      </c>
      <c r="D1254" s="27" t="s">
        <v>3164</v>
      </c>
      <c r="E1254" s="27">
        <v>2792</v>
      </c>
      <c r="F1254" s="27" t="s">
        <v>3165</v>
      </c>
      <c r="G1254" s="27">
        <v>46</v>
      </c>
      <c r="H1254" s="27" t="s">
        <v>3166</v>
      </c>
      <c r="I1254" s="27" t="s">
        <v>2331</v>
      </c>
      <c r="J1254" s="27">
        <v>2</v>
      </c>
      <c r="K1254" s="27" t="s">
        <v>316</v>
      </c>
      <c r="L1254" s="3" t="str">
        <f t="shared" si="0"/>
        <v>CAB</v>
      </c>
      <c r="M1254" s="3" t="str">
        <f t="shared" si="1"/>
        <v>C</v>
      </c>
      <c r="N1254" s="3" t="str">
        <f t="shared" si="23"/>
        <v>A</v>
      </c>
      <c r="O1254" s="3" t="str">
        <f t="shared" si="25"/>
        <v>B</v>
      </c>
      <c r="Q1254" s="28">
        <f t="shared" si="24"/>
        <v>5.6032572626326237E-2</v>
      </c>
      <c r="R1254" s="28">
        <v>75.424546021290809</v>
      </c>
      <c r="S1254" s="28">
        <f t="shared" si="2"/>
        <v>5.2048092437412168E-3</v>
      </c>
      <c r="T1254" s="28">
        <v>94.092541508353435</v>
      </c>
      <c r="U1254" s="28">
        <f t="shared" si="26"/>
        <v>3.3374477657149917E-2</v>
      </c>
      <c r="V1254" s="28">
        <v>82.265517398837176</v>
      </c>
    </row>
    <row r="1255" spans="1:22" ht="14.25">
      <c r="A1255" s="40" t="s">
        <v>3167</v>
      </c>
      <c r="B1255" s="41">
        <v>2</v>
      </c>
      <c r="C1255" s="42">
        <v>6243</v>
      </c>
      <c r="D1255" s="27" t="s">
        <v>2191</v>
      </c>
      <c r="E1255" s="27">
        <v>2767</v>
      </c>
      <c r="F1255" s="27" t="s">
        <v>3168</v>
      </c>
      <c r="G1255" s="27">
        <v>29</v>
      </c>
      <c r="H1255" s="27" t="s">
        <v>3169</v>
      </c>
      <c r="I1255" s="27" t="s">
        <v>3170</v>
      </c>
      <c r="J1255" s="27" t="s">
        <v>316</v>
      </c>
      <c r="K1255" s="27">
        <v>2</v>
      </c>
      <c r="L1255" s="3" t="str">
        <f t="shared" si="0"/>
        <v>CAB</v>
      </c>
      <c r="M1255" s="3" t="str">
        <f t="shared" si="1"/>
        <v>C</v>
      </c>
      <c r="N1255" s="3" t="str">
        <f t="shared" si="23"/>
        <v>A</v>
      </c>
      <c r="O1255" s="3" t="str">
        <f t="shared" si="25"/>
        <v>B</v>
      </c>
      <c r="Q1255" s="28">
        <f t="shared" si="24"/>
        <v>4.2309065179747793E-2</v>
      </c>
      <c r="R1255" s="28">
        <v>79.248294710187608</v>
      </c>
      <c r="S1255" s="28">
        <f t="shared" si="2"/>
        <v>5.2048092437412168E-3</v>
      </c>
      <c r="T1255" s="28">
        <v>94.191432883984419</v>
      </c>
      <c r="U1255" s="28">
        <f t="shared" si="26"/>
        <v>3.3075637420248508E-2</v>
      </c>
      <c r="V1255" s="28">
        <v>82.663787759360446</v>
      </c>
    </row>
    <row r="1256" spans="1:22" ht="14.25">
      <c r="A1256" s="40" t="s">
        <v>3171</v>
      </c>
      <c r="B1256" s="41">
        <v>2</v>
      </c>
      <c r="C1256" s="42">
        <v>20225</v>
      </c>
      <c r="D1256" s="27" t="s">
        <v>3172</v>
      </c>
      <c r="E1256" s="27">
        <v>2725</v>
      </c>
      <c r="F1256" s="27" t="s">
        <v>3173</v>
      </c>
      <c r="G1256" s="27">
        <v>27</v>
      </c>
      <c r="H1256" s="27" t="s">
        <v>3174</v>
      </c>
      <c r="I1256" s="27" t="s">
        <v>1043</v>
      </c>
      <c r="J1256" s="27">
        <v>2</v>
      </c>
      <c r="K1256" s="27" t="s">
        <v>316</v>
      </c>
      <c r="L1256" s="3" t="str">
        <f t="shared" si="0"/>
        <v>CAB</v>
      </c>
      <c r="M1256" s="3" t="str">
        <f t="shared" si="1"/>
        <v>C</v>
      </c>
      <c r="N1256" s="3" t="str">
        <f t="shared" si="23"/>
        <v>A</v>
      </c>
      <c r="O1256" s="3" t="str">
        <f t="shared" si="25"/>
        <v>B</v>
      </c>
      <c r="Q1256" s="28">
        <f t="shared" si="24"/>
        <v>0.13706564844792551</v>
      </c>
      <c r="R1256" s="28">
        <v>71.719632741320368</v>
      </c>
      <c r="S1256" s="28">
        <f t="shared" si="2"/>
        <v>5.2048092437412168E-3</v>
      </c>
      <c r="T1256" s="28">
        <v>93.988445323478714</v>
      </c>
      <c r="U1256" s="28">
        <f t="shared" si="26"/>
        <v>3.2573585822254135E-2</v>
      </c>
      <c r="V1256" s="28">
        <v>83.254571000495602</v>
      </c>
    </row>
    <row r="1257" spans="1:22" ht="14.25">
      <c r="A1257" s="40" t="s">
        <v>3175</v>
      </c>
      <c r="B1257" s="41">
        <v>2</v>
      </c>
      <c r="C1257" s="42">
        <v>20658</v>
      </c>
      <c r="D1257" s="27" t="s">
        <v>3176</v>
      </c>
      <c r="E1257" s="27">
        <v>2683</v>
      </c>
      <c r="F1257" s="27" t="s">
        <v>3177</v>
      </c>
      <c r="G1257" s="27">
        <v>35</v>
      </c>
      <c r="H1257" s="27" t="s">
        <v>3178</v>
      </c>
      <c r="I1257" s="27" t="s">
        <v>3179</v>
      </c>
      <c r="J1257" s="27" t="s">
        <v>316</v>
      </c>
      <c r="K1257" s="27" t="s">
        <v>316</v>
      </c>
      <c r="L1257" s="3" t="str">
        <f t="shared" si="0"/>
        <v>CAB</v>
      </c>
      <c r="M1257" s="3" t="str">
        <f t="shared" si="1"/>
        <v>C</v>
      </c>
      <c r="N1257" s="3" t="str">
        <f t="shared" si="23"/>
        <v>A</v>
      </c>
      <c r="O1257" s="3" t="str">
        <f t="shared" si="25"/>
        <v>B</v>
      </c>
      <c r="Q1257" s="28">
        <f t="shared" si="24"/>
        <v>0.14000010707724331</v>
      </c>
      <c r="R1257" s="28">
        <v>69.233360145565371</v>
      </c>
      <c r="S1257" s="28">
        <f t="shared" si="2"/>
        <v>5.2048092437412168E-3</v>
      </c>
      <c r="T1257" s="28">
        <v>93.94160204028509</v>
      </c>
      <c r="U1257" s="28">
        <f t="shared" si="26"/>
        <v>3.2071534224259755E-2</v>
      </c>
      <c r="V1257" s="28">
        <v>83.900711407114358</v>
      </c>
    </row>
    <row r="1258" spans="1:22" ht="14.25">
      <c r="A1258" s="40" t="s">
        <v>3180</v>
      </c>
      <c r="B1258" s="41">
        <v>2</v>
      </c>
      <c r="C1258" s="42">
        <v>8222</v>
      </c>
      <c r="D1258" s="27" t="s">
        <v>3181</v>
      </c>
      <c r="E1258" s="27">
        <v>2679</v>
      </c>
      <c r="F1258" s="27" t="s">
        <v>3182</v>
      </c>
      <c r="G1258" s="27">
        <v>45</v>
      </c>
      <c r="H1258" s="27" t="s">
        <v>3183</v>
      </c>
      <c r="I1258" s="27">
        <v>979</v>
      </c>
      <c r="J1258" s="27" t="s">
        <v>316</v>
      </c>
      <c r="K1258" s="27" t="s">
        <v>316</v>
      </c>
      <c r="L1258" s="3" t="str">
        <f t="shared" si="0"/>
        <v>CAB</v>
      </c>
      <c r="M1258" s="3" t="str">
        <f t="shared" si="1"/>
        <v>C</v>
      </c>
      <c r="N1258" s="3" t="str">
        <f t="shared" si="23"/>
        <v>A</v>
      </c>
      <c r="O1258" s="3" t="str">
        <f t="shared" si="25"/>
        <v>B</v>
      </c>
      <c r="Q1258" s="28">
        <f t="shared" si="24"/>
        <v>5.5720828753465693E-2</v>
      </c>
      <c r="R1258" s="28">
        <v>75.759142075440181</v>
      </c>
      <c r="S1258" s="28">
        <f t="shared" si="2"/>
        <v>5.2048092437412168E-3</v>
      </c>
      <c r="T1258" s="28">
        <v>94.097746317597171</v>
      </c>
      <c r="U1258" s="28">
        <f t="shared" si="26"/>
        <v>3.2023719786355528E-2</v>
      </c>
      <c r="V1258" s="28">
        <v>84.02891386874505</v>
      </c>
    </row>
    <row r="1259" spans="1:22" ht="14.25">
      <c r="A1259" s="40" t="s">
        <v>3184</v>
      </c>
      <c r="B1259" s="41">
        <v>2</v>
      </c>
      <c r="C1259" s="42">
        <v>22246</v>
      </c>
      <c r="D1259" s="27" t="s">
        <v>3185</v>
      </c>
      <c r="E1259" s="27">
        <v>2646</v>
      </c>
      <c r="F1259" s="27" t="s">
        <v>3186</v>
      </c>
      <c r="G1259" s="27">
        <v>33</v>
      </c>
      <c r="H1259" s="27" t="s">
        <v>3187</v>
      </c>
      <c r="I1259" s="27" t="s">
        <v>3188</v>
      </c>
      <c r="J1259" s="27">
        <v>2</v>
      </c>
      <c r="K1259" s="27" t="s">
        <v>316</v>
      </c>
      <c r="L1259" s="3" t="str">
        <f t="shared" si="0"/>
        <v>CAB</v>
      </c>
      <c r="M1259" s="3" t="str">
        <f t="shared" si="1"/>
        <v>C</v>
      </c>
      <c r="N1259" s="3" t="str">
        <f t="shared" si="23"/>
        <v>A</v>
      </c>
      <c r="O1259" s="3" t="str">
        <f t="shared" si="25"/>
        <v>B</v>
      </c>
      <c r="Q1259" s="28">
        <f t="shared" si="24"/>
        <v>0.15076204773164653</v>
      </c>
      <c r="R1259" s="28">
        <v>64.13682899418616</v>
      </c>
      <c r="S1259" s="28">
        <f t="shared" si="2"/>
        <v>5.2048092437412168E-3</v>
      </c>
      <c r="T1259" s="28">
        <v>93.832301046166634</v>
      </c>
      <c r="U1259" s="28">
        <f t="shared" si="26"/>
        <v>3.1629250673645665E-2</v>
      </c>
      <c r="V1259" s="28">
        <v>84.442867364900891</v>
      </c>
    </row>
    <row r="1260" spans="1:22" ht="14.25">
      <c r="A1260" s="40" t="s">
        <v>3189</v>
      </c>
      <c r="B1260" s="41">
        <v>2</v>
      </c>
      <c r="C1260" s="42">
        <v>20426</v>
      </c>
      <c r="D1260" s="27" t="s">
        <v>3190</v>
      </c>
      <c r="E1260" s="27">
        <v>2645</v>
      </c>
      <c r="F1260" s="27" t="s">
        <v>1067</v>
      </c>
      <c r="G1260" s="27">
        <v>18</v>
      </c>
      <c r="H1260" s="27" t="s">
        <v>3191</v>
      </c>
      <c r="I1260" s="27" t="s">
        <v>3192</v>
      </c>
      <c r="J1260" s="27" t="s">
        <v>316</v>
      </c>
      <c r="K1260" s="27" t="s">
        <v>316</v>
      </c>
      <c r="L1260" s="3" t="str">
        <f t="shared" si="0"/>
        <v>CAB</v>
      </c>
      <c r="M1260" s="3" t="str">
        <f t="shared" si="1"/>
        <v>C</v>
      </c>
      <c r="N1260" s="3" t="str">
        <f t="shared" si="23"/>
        <v>A</v>
      </c>
      <c r="O1260" s="3" t="str">
        <f t="shared" si="25"/>
        <v>B</v>
      </c>
      <c r="Q1260" s="28">
        <f t="shared" si="24"/>
        <v>0.13842783363151184</v>
      </c>
      <c r="R1260" s="28">
        <v>70.208352662018157</v>
      </c>
      <c r="S1260" s="28">
        <f t="shared" si="2"/>
        <v>5.2048092437412168E-3</v>
      </c>
      <c r="T1260" s="28">
        <v>93.96762608650377</v>
      </c>
      <c r="U1260" s="28">
        <f t="shared" si="26"/>
        <v>3.161729706416961E-2</v>
      </c>
      <c r="V1260" s="28">
        <v>84.50611391263871</v>
      </c>
    </row>
    <row r="1261" spans="1:22" ht="14.25">
      <c r="A1261" s="40" t="s">
        <v>3193</v>
      </c>
      <c r="B1261" s="41">
        <v>2</v>
      </c>
      <c r="C1261" s="42">
        <v>9953</v>
      </c>
      <c r="D1261" s="27" t="s">
        <v>2318</v>
      </c>
      <c r="E1261" s="27">
        <v>2641</v>
      </c>
      <c r="F1261" s="27" t="s">
        <v>3194</v>
      </c>
      <c r="G1261" s="27">
        <v>37</v>
      </c>
      <c r="H1261" s="27" t="s">
        <v>3195</v>
      </c>
      <c r="I1261" s="27" t="s">
        <v>1265</v>
      </c>
      <c r="J1261" s="27" t="s">
        <v>316</v>
      </c>
      <c r="K1261" s="27" t="s">
        <v>316</v>
      </c>
      <c r="L1261" s="3" t="str">
        <f t="shared" si="0"/>
        <v>CAB</v>
      </c>
      <c r="M1261" s="3" t="str">
        <f t="shared" si="1"/>
        <v>C</v>
      </c>
      <c r="N1261" s="3" t="str">
        <f t="shared" si="23"/>
        <v>A</v>
      </c>
      <c r="O1261" s="3" t="str">
        <f t="shared" si="25"/>
        <v>B</v>
      </c>
      <c r="Q1261" s="28">
        <f t="shared" si="24"/>
        <v>6.7451886230022393E-2</v>
      </c>
      <c r="R1261" s="28">
        <v>72.605615605030749</v>
      </c>
      <c r="S1261" s="28">
        <f t="shared" si="2"/>
        <v>5.2048092437412168E-3</v>
      </c>
      <c r="T1261" s="28">
        <v>94.004059751209923</v>
      </c>
      <c r="U1261" s="28">
        <f t="shared" si="26"/>
        <v>3.1569482626265376E-2</v>
      </c>
      <c r="V1261" s="28">
        <v>84.695614483662624</v>
      </c>
    </row>
    <row r="1262" spans="1:22" ht="14.25">
      <c r="A1262" s="40" t="s">
        <v>3196</v>
      </c>
      <c r="B1262" s="41">
        <v>2</v>
      </c>
      <c r="C1262" s="42">
        <v>25997</v>
      </c>
      <c r="D1262" s="27" t="s">
        <v>3197</v>
      </c>
      <c r="E1262" s="27">
        <v>2623</v>
      </c>
      <c r="F1262" s="27">
        <v>811</v>
      </c>
      <c r="G1262" s="27">
        <v>6</v>
      </c>
      <c r="H1262" s="27" t="s">
        <v>3198</v>
      </c>
      <c r="I1262" s="27" t="s">
        <v>3199</v>
      </c>
      <c r="J1262" s="27">
        <v>2</v>
      </c>
      <c r="K1262" s="27" t="s">
        <v>316</v>
      </c>
      <c r="L1262" s="3" t="str">
        <f t="shared" si="0"/>
        <v>CAB</v>
      </c>
      <c r="M1262" s="3" t="str">
        <f t="shared" si="1"/>
        <v>C</v>
      </c>
      <c r="N1262" s="3" t="str">
        <f t="shared" si="23"/>
        <v>A</v>
      </c>
      <c r="O1262" s="3" t="str">
        <f t="shared" si="25"/>
        <v>B</v>
      </c>
      <c r="Q1262" s="28">
        <f t="shared" si="24"/>
        <v>0.17618272745120989</v>
      </c>
      <c r="R1262" s="28">
        <v>46.543292447672592</v>
      </c>
      <c r="S1262" s="28">
        <f t="shared" si="2"/>
        <v>5.2048092437412168E-3</v>
      </c>
      <c r="T1262" s="28">
        <v>93.62931348566093</v>
      </c>
      <c r="U1262" s="28">
        <f t="shared" si="26"/>
        <v>3.1354317655696358E-2</v>
      </c>
      <c r="V1262" s="28">
        <v>85.009540175722805</v>
      </c>
    </row>
    <row r="1263" spans="1:22" ht="14.25">
      <c r="A1263" s="40" t="s">
        <v>3200</v>
      </c>
      <c r="B1263" s="41">
        <v>2</v>
      </c>
      <c r="C1263" s="42">
        <v>6227</v>
      </c>
      <c r="D1263" s="27" t="s">
        <v>3201</v>
      </c>
      <c r="E1263" s="27">
        <v>2558</v>
      </c>
      <c r="F1263" s="27">
        <v>519</v>
      </c>
      <c r="G1263" s="27">
        <v>25</v>
      </c>
      <c r="H1263" s="27" t="s">
        <v>3202</v>
      </c>
      <c r="I1263" s="27" t="s">
        <v>3203</v>
      </c>
      <c r="J1263" s="27" t="s">
        <v>316</v>
      </c>
      <c r="K1263" s="27" t="s">
        <v>316</v>
      </c>
      <c r="L1263" s="3" t="str">
        <f t="shared" si="0"/>
        <v>CAB</v>
      </c>
      <c r="M1263" s="3" t="str">
        <f t="shared" si="1"/>
        <v>C</v>
      </c>
      <c r="N1263" s="3" t="str">
        <f t="shared" si="23"/>
        <v>A</v>
      </c>
      <c r="O1263" s="3" t="str">
        <f t="shared" si="25"/>
        <v>B</v>
      </c>
      <c r="Q1263" s="28">
        <f t="shared" si="24"/>
        <v>4.220063252831803E-2</v>
      </c>
      <c r="R1263" s="28">
        <v>79.459453744765639</v>
      </c>
      <c r="S1263" s="28">
        <f t="shared" si="2"/>
        <v>5.2048092437412168E-3</v>
      </c>
      <c r="T1263" s="28">
        <v>94.207047311715627</v>
      </c>
      <c r="U1263" s="28">
        <f t="shared" si="26"/>
        <v>3.0577333039752685E-2</v>
      </c>
      <c r="V1263" s="28">
        <v>85.692019555148775</v>
      </c>
    </row>
    <row r="1264" spans="1:22" ht="14.25">
      <c r="A1264" s="40" t="s">
        <v>3204</v>
      </c>
      <c r="B1264" s="41">
        <v>2</v>
      </c>
      <c r="C1264" s="42">
        <v>22802</v>
      </c>
      <c r="D1264" s="27" t="s">
        <v>3205</v>
      </c>
      <c r="E1264" s="27">
        <v>2552</v>
      </c>
      <c r="F1264" s="27" t="s">
        <v>3206</v>
      </c>
      <c r="G1264" s="27">
        <v>11</v>
      </c>
      <c r="H1264" s="27" t="s">
        <v>3207</v>
      </c>
      <c r="I1264" s="27" t="s">
        <v>3208</v>
      </c>
      <c r="J1264" s="27">
        <v>2</v>
      </c>
      <c r="K1264" s="27" t="s">
        <v>316</v>
      </c>
      <c r="L1264" s="3" t="str">
        <f t="shared" si="0"/>
        <v>CAB</v>
      </c>
      <c r="M1264" s="3" t="str">
        <f t="shared" si="1"/>
        <v>C</v>
      </c>
      <c r="N1264" s="3" t="str">
        <f t="shared" si="23"/>
        <v>A</v>
      </c>
      <c r="O1264" s="3" t="str">
        <f t="shared" si="25"/>
        <v>B</v>
      </c>
      <c r="Q1264" s="28">
        <f t="shared" si="24"/>
        <v>0.15453008236883053</v>
      </c>
      <c r="R1264" s="28">
        <v>56.657198914887331</v>
      </c>
      <c r="S1264" s="28">
        <f t="shared" si="2"/>
        <v>5.2048092437412168E-3</v>
      </c>
      <c r="T1264" s="28">
        <v>93.75943371675433</v>
      </c>
      <c r="U1264" s="28">
        <f t="shared" si="26"/>
        <v>3.0505611382896345E-2</v>
      </c>
      <c r="V1264" s="28">
        <v>85.814173490384604</v>
      </c>
    </row>
    <row r="1265" spans="1:22" ht="14.25">
      <c r="A1265" s="40" t="s">
        <v>3209</v>
      </c>
      <c r="B1265" s="41">
        <v>2</v>
      </c>
      <c r="C1265" s="42">
        <v>28087</v>
      </c>
      <c r="D1265" s="27" t="s">
        <v>3210</v>
      </c>
      <c r="E1265" s="27">
        <v>2545</v>
      </c>
      <c r="F1265" s="27" t="s">
        <v>3211</v>
      </c>
      <c r="G1265" s="27">
        <v>20</v>
      </c>
      <c r="H1265" s="27" t="s">
        <v>3212</v>
      </c>
      <c r="I1265" s="27" t="s">
        <v>3213</v>
      </c>
      <c r="J1265" s="27">
        <v>2</v>
      </c>
      <c r="K1265" s="27" t="s">
        <v>316</v>
      </c>
      <c r="L1265" s="3" t="str">
        <f t="shared" si="0"/>
        <v>CAB</v>
      </c>
      <c r="M1265" s="3" t="str">
        <f t="shared" si="1"/>
        <v>C</v>
      </c>
      <c r="N1265" s="3" t="str">
        <f t="shared" si="23"/>
        <v>A</v>
      </c>
      <c r="O1265" s="3" t="str">
        <f t="shared" si="25"/>
        <v>B</v>
      </c>
      <c r="Q1265" s="28">
        <f t="shared" si="24"/>
        <v>0.19034674254422171</v>
      </c>
      <c r="R1265" s="28">
        <v>37.775387590818276</v>
      </c>
      <c r="S1265" s="28">
        <f t="shared" si="2"/>
        <v>5.2048092437412168E-3</v>
      </c>
      <c r="T1265" s="28">
        <v>93.556446156248626</v>
      </c>
      <c r="U1265" s="28">
        <f t="shared" si="26"/>
        <v>3.042193611656395E-2</v>
      </c>
      <c r="V1265" s="28">
        <v>85.844595426501172</v>
      </c>
    </row>
    <row r="1266" spans="1:22" ht="14.25">
      <c r="A1266" s="40" t="s">
        <v>3214</v>
      </c>
      <c r="B1266" s="41">
        <v>2</v>
      </c>
      <c r="C1266" s="42">
        <v>22026</v>
      </c>
      <c r="D1266" s="27" t="s">
        <v>3215</v>
      </c>
      <c r="E1266" s="27">
        <v>2526</v>
      </c>
      <c r="F1266" s="27" t="s">
        <v>3216</v>
      </c>
      <c r="G1266" s="27">
        <v>32</v>
      </c>
      <c r="H1266" s="27" t="s">
        <v>3217</v>
      </c>
      <c r="I1266" s="27" t="s">
        <v>3218</v>
      </c>
      <c r="J1266" s="27">
        <v>2</v>
      </c>
      <c r="K1266" s="27" t="s">
        <v>316</v>
      </c>
      <c r="L1266" s="3" t="str">
        <f t="shared" si="0"/>
        <v>CAB</v>
      </c>
      <c r="M1266" s="3" t="str">
        <f t="shared" si="1"/>
        <v>C</v>
      </c>
      <c r="N1266" s="3" t="str">
        <f t="shared" si="23"/>
        <v>A</v>
      </c>
      <c r="O1266" s="3" t="str">
        <f t="shared" si="25"/>
        <v>B</v>
      </c>
      <c r="Q1266" s="28">
        <f t="shared" si="24"/>
        <v>0.14927109877448738</v>
      </c>
      <c r="R1266" s="28">
        <v>66.389476665395037</v>
      </c>
      <c r="S1266" s="28">
        <f t="shared" si="2"/>
        <v>5.2048092437412168E-3</v>
      </c>
      <c r="T1266" s="28">
        <v>93.884349138603994</v>
      </c>
      <c r="U1266" s="28">
        <f t="shared" si="26"/>
        <v>3.0194817536518877E-2</v>
      </c>
      <c r="V1266" s="28">
        <v>86.177527357628307</v>
      </c>
    </row>
    <row r="1267" spans="1:22" ht="14.25">
      <c r="A1267" s="40" t="s">
        <v>3219</v>
      </c>
      <c r="B1267" s="41">
        <v>2</v>
      </c>
      <c r="C1267" s="42">
        <v>20771</v>
      </c>
      <c r="D1267" s="27" t="s">
        <v>3220</v>
      </c>
      <c r="E1267" s="27">
        <v>2521</v>
      </c>
      <c r="F1267" s="27" t="s">
        <v>3221</v>
      </c>
      <c r="G1267" s="27">
        <v>33</v>
      </c>
      <c r="H1267" s="27" t="s">
        <v>3222</v>
      </c>
      <c r="I1267" s="27" t="s">
        <v>3223</v>
      </c>
      <c r="J1267" s="27">
        <v>2</v>
      </c>
      <c r="K1267" s="27" t="s">
        <v>316</v>
      </c>
      <c r="L1267" s="3" t="str">
        <f t="shared" si="0"/>
        <v>CAB</v>
      </c>
      <c r="M1267" s="3" t="str">
        <f t="shared" si="1"/>
        <v>C</v>
      </c>
      <c r="N1267" s="3" t="str">
        <f t="shared" si="23"/>
        <v>A</v>
      </c>
      <c r="O1267" s="3" t="str">
        <f t="shared" si="25"/>
        <v>B</v>
      </c>
      <c r="Q1267" s="28">
        <f t="shared" si="24"/>
        <v>0.14076591267796593</v>
      </c>
      <c r="R1267" s="28">
        <v>68.952899092642312</v>
      </c>
      <c r="S1267" s="28">
        <f t="shared" si="2"/>
        <v>5.2048092437412168E-3</v>
      </c>
      <c r="T1267" s="28">
        <v>93.936397231041354</v>
      </c>
      <c r="U1267" s="28">
        <f t="shared" si="26"/>
        <v>3.0135049489138595E-2</v>
      </c>
      <c r="V1267" s="28">
        <v>86.449005782439031</v>
      </c>
    </row>
    <row r="1268" spans="1:22" ht="14.25">
      <c r="A1268" s="40" t="s">
        <v>3224</v>
      </c>
      <c r="B1268" s="41">
        <v>2</v>
      </c>
      <c r="C1268" s="42">
        <v>6928</v>
      </c>
      <c r="D1268" s="27" t="s">
        <v>3225</v>
      </c>
      <c r="E1268" s="27">
        <v>2500</v>
      </c>
      <c r="F1268" s="27" t="s">
        <v>3226</v>
      </c>
      <c r="G1268" s="27">
        <v>36</v>
      </c>
      <c r="H1268" s="27" t="s">
        <v>3227</v>
      </c>
      <c r="I1268" s="27" t="s">
        <v>1122</v>
      </c>
      <c r="J1268" s="27" t="s">
        <v>316</v>
      </c>
      <c r="K1268" s="27" t="s">
        <v>316</v>
      </c>
      <c r="L1268" s="3" t="str">
        <f t="shared" si="0"/>
        <v>CAB</v>
      </c>
      <c r="M1268" s="3" t="str">
        <f t="shared" si="1"/>
        <v>C</v>
      </c>
      <c r="N1268" s="3" t="str">
        <f t="shared" si="23"/>
        <v>A</v>
      </c>
      <c r="O1268" s="3" t="str">
        <f t="shared" si="25"/>
        <v>B</v>
      </c>
      <c r="Q1268" s="28">
        <f t="shared" si="24"/>
        <v>4.6951338069084206E-2</v>
      </c>
      <c r="R1268" s="28">
        <v>78.09166394850854</v>
      </c>
      <c r="S1268" s="28">
        <f t="shared" si="2"/>
        <v>5.2048092437412168E-3</v>
      </c>
      <c r="T1268" s="28">
        <v>94.160204028522003</v>
      </c>
      <c r="U1268" s="28">
        <f t="shared" si="26"/>
        <v>2.9884023690141405E-2</v>
      </c>
      <c r="V1268" s="28">
        <v>86.688962539061365</v>
      </c>
    </row>
    <row r="1269" spans="1:22" ht="14.25">
      <c r="A1269" s="40" t="s">
        <v>3228</v>
      </c>
      <c r="B1269" s="41">
        <v>2</v>
      </c>
      <c r="C1269" s="42">
        <v>9263</v>
      </c>
      <c r="D1269" s="27" t="s">
        <v>3229</v>
      </c>
      <c r="E1269" s="27">
        <v>2489</v>
      </c>
      <c r="F1269" s="27" t="s">
        <v>3230</v>
      </c>
      <c r="G1269" s="27">
        <v>27</v>
      </c>
      <c r="H1269" s="27" t="s">
        <v>3231</v>
      </c>
      <c r="I1269" s="27" t="s">
        <v>3232</v>
      </c>
      <c r="J1269" s="27">
        <v>2</v>
      </c>
      <c r="K1269" s="27" t="s">
        <v>316</v>
      </c>
      <c r="L1269" s="3" t="str">
        <f t="shared" si="0"/>
        <v>CAB</v>
      </c>
      <c r="M1269" s="3" t="str">
        <f t="shared" si="1"/>
        <v>C</v>
      </c>
      <c r="N1269" s="3" t="str">
        <f t="shared" si="23"/>
        <v>A</v>
      </c>
      <c r="O1269" s="3" t="str">
        <f t="shared" si="25"/>
        <v>B</v>
      </c>
      <c r="Q1269" s="28">
        <f t="shared" si="24"/>
        <v>6.277572813711417E-2</v>
      </c>
      <c r="R1269" s="28">
        <v>73.825808231569766</v>
      </c>
      <c r="S1269" s="28">
        <f t="shared" si="2"/>
        <v>5.2048092437412168E-3</v>
      </c>
      <c r="T1269" s="28">
        <v>94.040493415916075</v>
      </c>
      <c r="U1269" s="28">
        <f t="shared" si="26"/>
        <v>2.9752533985904783E-2</v>
      </c>
      <c r="V1269" s="28">
        <v>86.957428654284115</v>
      </c>
    </row>
    <row r="1270" spans="1:22" ht="14.25">
      <c r="A1270" s="40" t="s">
        <v>3233</v>
      </c>
      <c r="B1270" s="41">
        <v>2</v>
      </c>
      <c r="C1270" s="42">
        <v>6028</v>
      </c>
      <c r="D1270" s="27" t="s">
        <v>2698</v>
      </c>
      <c r="E1270" s="27">
        <v>2480</v>
      </c>
      <c r="F1270" s="27">
        <v>740</v>
      </c>
      <c r="G1270" s="27">
        <v>25</v>
      </c>
      <c r="H1270" s="27" t="s">
        <v>3234</v>
      </c>
      <c r="I1270" s="27" t="s">
        <v>3170</v>
      </c>
      <c r="J1270" s="27" t="s">
        <v>316</v>
      </c>
      <c r="K1270" s="27" t="s">
        <v>316</v>
      </c>
      <c r="L1270" s="3" t="str">
        <f t="shared" si="0"/>
        <v>CAB</v>
      </c>
      <c r="M1270" s="3" t="str">
        <f t="shared" si="1"/>
        <v>C</v>
      </c>
      <c r="N1270" s="3" t="str">
        <f t="shared" si="23"/>
        <v>A</v>
      </c>
      <c r="O1270" s="3" t="str">
        <f t="shared" si="25"/>
        <v>B</v>
      </c>
      <c r="Q1270" s="28">
        <f t="shared" si="24"/>
        <v>4.0852001426160446E-2</v>
      </c>
      <c r="R1270" s="28">
        <v>79.958948753576806</v>
      </c>
      <c r="S1270" s="28">
        <f t="shared" si="2"/>
        <v>5.2048092437412168E-3</v>
      </c>
      <c r="T1270" s="28">
        <v>94.217456930203099</v>
      </c>
      <c r="U1270" s="28">
        <f t="shared" si="26"/>
        <v>2.9644951500620274E-2</v>
      </c>
      <c r="V1270" s="28">
        <v>86.98707360578473</v>
      </c>
    </row>
    <row r="1271" spans="1:22" ht="14.25">
      <c r="A1271" s="40" t="s">
        <v>3235</v>
      </c>
      <c r="B1271" s="41">
        <v>2</v>
      </c>
      <c r="C1271" s="42">
        <v>7956</v>
      </c>
      <c r="D1271" s="27" t="s">
        <v>3236</v>
      </c>
      <c r="E1271" s="27">
        <v>2456</v>
      </c>
      <c r="F1271" s="27" t="s">
        <v>3237</v>
      </c>
      <c r="G1271" s="27">
        <v>31</v>
      </c>
      <c r="H1271" s="27" t="s">
        <v>3238</v>
      </c>
      <c r="I1271" s="27" t="s">
        <v>3239</v>
      </c>
      <c r="J1271" s="27" t="s">
        <v>316</v>
      </c>
      <c r="K1271" s="27" t="s">
        <v>316</v>
      </c>
      <c r="L1271" s="3" t="str">
        <f t="shared" si="0"/>
        <v>CAB</v>
      </c>
      <c r="M1271" s="3" t="str">
        <f t="shared" si="1"/>
        <v>C</v>
      </c>
      <c r="N1271" s="3" t="str">
        <f t="shared" si="23"/>
        <v>A</v>
      </c>
      <c r="O1271" s="3" t="str">
        <f t="shared" si="25"/>
        <v>B</v>
      </c>
      <c r="Q1271" s="28">
        <f t="shared" si="24"/>
        <v>5.3918135923445999E-2</v>
      </c>
      <c r="R1271" s="28">
        <v>76.088675680175925</v>
      </c>
      <c r="S1271" s="28">
        <f t="shared" si="2"/>
        <v>5.2048092437412168E-3</v>
      </c>
      <c r="T1271" s="28">
        <v>94.102951126840907</v>
      </c>
      <c r="U1271" s="28">
        <f t="shared" si="26"/>
        <v>2.9358064873194919E-2</v>
      </c>
      <c r="V1271" s="28">
        <v>87.459611741982727</v>
      </c>
    </row>
    <row r="1272" spans="1:22" ht="14.25">
      <c r="A1272" s="40" t="s">
        <v>3240</v>
      </c>
      <c r="B1272" s="41">
        <v>2</v>
      </c>
      <c r="C1272" s="42">
        <v>7829</v>
      </c>
      <c r="D1272" s="27" t="s">
        <v>3241</v>
      </c>
      <c r="E1272" s="27">
        <v>2453</v>
      </c>
      <c r="F1272" s="27" t="s">
        <v>3242</v>
      </c>
      <c r="G1272" s="27">
        <v>44</v>
      </c>
      <c r="H1272" s="27" t="s">
        <v>3243</v>
      </c>
      <c r="I1272" s="27" t="s">
        <v>2068</v>
      </c>
      <c r="J1272" s="27">
        <v>2</v>
      </c>
      <c r="K1272" s="27" t="s">
        <v>316</v>
      </c>
      <c r="L1272" s="3" t="str">
        <f t="shared" si="0"/>
        <v>CAB</v>
      </c>
      <c r="M1272" s="3" t="str">
        <f t="shared" si="1"/>
        <v>C</v>
      </c>
      <c r="N1272" s="3" t="str">
        <f t="shared" si="23"/>
        <v>A</v>
      </c>
      <c r="O1272" s="3" t="str">
        <f t="shared" si="25"/>
        <v>B</v>
      </c>
      <c r="Q1272" s="28">
        <f t="shared" si="24"/>
        <v>5.3057451752722327E-2</v>
      </c>
      <c r="R1272" s="28">
        <v>76.248851037459815</v>
      </c>
      <c r="S1272" s="28">
        <f t="shared" si="2"/>
        <v>5.2048092437412168E-3</v>
      </c>
      <c r="T1272" s="28">
        <v>94.118565554572115</v>
      </c>
      <c r="U1272" s="28">
        <f t="shared" si="26"/>
        <v>2.9322204044766743E-2</v>
      </c>
      <c r="V1272" s="28">
        <v>87.51829201090068</v>
      </c>
    </row>
    <row r="1273" spans="1:22" ht="14.25">
      <c r="A1273" s="40" t="s">
        <v>3244</v>
      </c>
      <c r="B1273" s="41">
        <v>2</v>
      </c>
      <c r="C1273" s="42">
        <v>6228</v>
      </c>
      <c r="D1273" s="27" t="s">
        <v>3245</v>
      </c>
      <c r="E1273" s="27">
        <v>2448</v>
      </c>
      <c r="F1273" s="27" t="s">
        <v>3246</v>
      </c>
      <c r="G1273" s="27">
        <v>39</v>
      </c>
      <c r="H1273" s="27" t="s">
        <v>3247</v>
      </c>
      <c r="I1273" s="27" t="s">
        <v>1945</v>
      </c>
      <c r="J1273" s="27" t="s">
        <v>316</v>
      </c>
      <c r="K1273" s="27">
        <v>6</v>
      </c>
      <c r="L1273" s="3" t="str">
        <f t="shared" si="0"/>
        <v>CAB</v>
      </c>
      <c r="M1273" s="3" t="str">
        <f t="shared" si="1"/>
        <v>C</v>
      </c>
      <c r="N1273" s="3" t="str">
        <f t="shared" si="23"/>
        <v>A</v>
      </c>
      <c r="O1273" s="3" t="str">
        <f t="shared" si="25"/>
        <v>B</v>
      </c>
      <c r="Q1273" s="28">
        <f t="shared" si="24"/>
        <v>4.2207409569032392E-2</v>
      </c>
      <c r="R1273" s="28">
        <v>79.417253112237319</v>
      </c>
      <c r="S1273" s="28">
        <f t="shared" si="2"/>
        <v>5.2048092437412168E-3</v>
      </c>
      <c r="T1273" s="28">
        <v>94.201842502471891</v>
      </c>
      <c r="U1273" s="28">
        <f t="shared" si="26"/>
        <v>2.9262435997386465E-2</v>
      </c>
      <c r="V1273" s="28">
        <v>87.664747634201319</v>
      </c>
    </row>
    <row r="1274" spans="1:22" ht="14.25">
      <c r="A1274" s="40" t="s">
        <v>3248</v>
      </c>
      <c r="B1274" s="41">
        <v>2</v>
      </c>
      <c r="C1274" s="42">
        <v>6923</v>
      </c>
      <c r="D1274" s="27" t="s">
        <v>3249</v>
      </c>
      <c r="E1274" s="27">
        <v>2423</v>
      </c>
      <c r="F1274" s="27" t="s">
        <v>3250</v>
      </c>
      <c r="G1274" s="27">
        <v>35</v>
      </c>
      <c r="H1274" s="27" t="s">
        <v>3251</v>
      </c>
      <c r="I1274" s="27" t="s">
        <v>2262</v>
      </c>
      <c r="J1274" s="27">
        <v>2</v>
      </c>
      <c r="K1274" s="27" t="s">
        <v>316</v>
      </c>
      <c r="L1274" s="3" t="str">
        <f t="shared" si="0"/>
        <v>CAB</v>
      </c>
      <c r="M1274" s="3" t="str">
        <f t="shared" si="1"/>
        <v>C</v>
      </c>
      <c r="N1274" s="3" t="str">
        <f t="shared" si="23"/>
        <v>A</v>
      </c>
      <c r="O1274" s="3" t="str">
        <f t="shared" si="25"/>
        <v>B</v>
      </c>
      <c r="Q1274" s="28">
        <f t="shared" si="24"/>
        <v>4.6917452865512403E-2</v>
      </c>
      <c r="R1274" s="28">
        <v>78.138581401374054</v>
      </c>
      <c r="S1274" s="28">
        <f t="shared" si="2"/>
        <v>5.2048092437412168E-3</v>
      </c>
      <c r="T1274" s="28">
        <v>94.165408837765739</v>
      </c>
      <c r="U1274" s="28">
        <f t="shared" si="26"/>
        <v>2.8963595760485052E-2</v>
      </c>
      <c r="V1274" s="28">
        <v>88.013589819541068</v>
      </c>
    </row>
    <row r="1275" spans="1:22" ht="14.25">
      <c r="A1275" s="40" t="s">
        <v>3252</v>
      </c>
      <c r="B1275" s="41">
        <v>2</v>
      </c>
      <c r="C1275" s="42">
        <v>20271</v>
      </c>
      <c r="D1275" s="27" t="s">
        <v>3253</v>
      </c>
      <c r="E1275" s="27">
        <v>2296</v>
      </c>
      <c r="F1275" s="27" t="s">
        <v>3254</v>
      </c>
      <c r="G1275" s="27">
        <v>32</v>
      </c>
      <c r="H1275" s="27" t="s">
        <v>3255</v>
      </c>
      <c r="I1275" s="27" t="s">
        <v>3256</v>
      </c>
      <c r="J1275" s="27">
        <v>2</v>
      </c>
      <c r="K1275" s="27" t="s">
        <v>316</v>
      </c>
      <c r="L1275" s="3" t="str">
        <f t="shared" si="0"/>
        <v>CAB</v>
      </c>
      <c r="M1275" s="3" t="str">
        <f t="shared" si="1"/>
        <v>C</v>
      </c>
      <c r="N1275" s="3" t="str">
        <f t="shared" si="23"/>
        <v>A</v>
      </c>
      <c r="O1275" s="3" t="str">
        <f t="shared" si="25"/>
        <v>B</v>
      </c>
      <c r="Q1275" s="28">
        <f t="shared" si="24"/>
        <v>0.13737739232078605</v>
      </c>
      <c r="R1275" s="28">
        <v>70.896445936869242</v>
      </c>
      <c r="S1275" s="28">
        <f t="shared" si="2"/>
        <v>5.2048092437412168E-3</v>
      </c>
      <c r="T1275" s="28">
        <v>93.978035704991242</v>
      </c>
      <c r="U1275" s="28">
        <f t="shared" si="26"/>
        <v>2.7445487357025865E-2</v>
      </c>
      <c r="V1275" s="28">
        <v>88.383255192588138</v>
      </c>
    </row>
    <row r="1276" spans="1:22" ht="14.25">
      <c r="A1276" s="40" t="s">
        <v>3257</v>
      </c>
      <c r="B1276" s="41">
        <v>2</v>
      </c>
      <c r="C1276" s="42">
        <v>7694</v>
      </c>
      <c r="D1276" s="27" t="s">
        <v>3258</v>
      </c>
      <c r="E1276" s="27">
        <v>2294</v>
      </c>
      <c r="F1276" s="27" t="s">
        <v>2189</v>
      </c>
      <c r="G1276" s="27">
        <v>29</v>
      </c>
      <c r="H1276" s="27" t="s">
        <v>3259</v>
      </c>
      <c r="I1276" s="27" t="s">
        <v>3260</v>
      </c>
      <c r="J1276" s="27" t="s">
        <v>316</v>
      </c>
      <c r="K1276" s="27">
        <v>2</v>
      </c>
      <c r="L1276" s="3" t="str">
        <f t="shared" si="0"/>
        <v>CAB</v>
      </c>
      <c r="M1276" s="3" t="str">
        <f t="shared" si="1"/>
        <v>C</v>
      </c>
      <c r="N1276" s="3" t="str">
        <f t="shared" si="23"/>
        <v>A</v>
      </c>
      <c r="O1276" s="3" t="str">
        <f t="shared" si="25"/>
        <v>B</v>
      </c>
      <c r="Q1276" s="28">
        <f t="shared" si="24"/>
        <v>5.214255125628376E-2</v>
      </c>
      <c r="R1276" s="28">
        <v>76.66964427245513</v>
      </c>
      <c r="S1276" s="28">
        <f t="shared" si="2"/>
        <v>5.2048092437412168E-3</v>
      </c>
      <c r="T1276" s="28">
        <v>94.128975173059587</v>
      </c>
      <c r="U1276" s="28">
        <f t="shared" si="26"/>
        <v>2.7421580138073751E-2</v>
      </c>
      <c r="V1276" s="28">
        <v>88.520434814935371</v>
      </c>
    </row>
    <row r="1277" spans="1:22" ht="14.25">
      <c r="A1277" s="40" t="s">
        <v>3261</v>
      </c>
      <c r="B1277" s="41">
        <v>2</v>
      </c>
      <c r="C1277" s="42">
        <v>7292</v>
      </c>
      <c r="D1277" s="27" t="s">
        <v>3262</v>
      </c>
      <c r="E1277" s="27">
        <v>2292</v>
      </c>
      <c r="F1277" s="27" t="s">
        <v>1575</v>
      </c>
      <c r="G1277" s="27">
        <v>31</v>
      </c>
      <c r="H1277" s="27" t="s">
        <v>3263</v>
      </c>
      <c r="I1277" s="27" t="s">
        <v>3264</v>
      </c>
      <c r="J1277" s="27">
        <v>2</v>
      </c>
      <c r="K1277" s="27" t="s">
        <v>316</v>
      </c>
      <c r="L1277" s="3" t="str">
        <f t="shared" si="0"/>
        <v>CAB</v>
      </c>
      <c r="M1277" s="3" t="str">
        <f t="shared" si="1"/>
        <v>C</v>
      </c>
      <c r="N1277" s="3" t="str">
        <f t="shared" si="23"/>
        <v>A</v>
      </c>
      <c r="O1277" s="3" t="str">
        <f t="shared" si="25"/>
        <v>B</v>
      </c>
      <c r="Q1277" s="28">
        <f t="shared" si="24"/>
        <v>4.9418180889111145E-2</v>
      </c>
      <c r="R1277" s="28">
        <v>77.023033060505426</v>
      </c>
      <c r="S1277" s="28">
        <f t="shared" si="2"/>
        <v>5.2048092437412168E-3</v>
      </c>
      <c r="T1277" s="28">
        <v>94.139384791547059</v>
      </c>
      <c r="U1277" s="28">
        <f t="shared" si="26"/>
        <v>2.7397672919121641E-2</v>
      </c>
      <c r="V1277" s="28">
        <v>88.630061367440277</v>
      </c>
    </row>
    <row r="1278" spans="1:22" ht="14.25">
      <c r="A1278" s="40" t="s">
        <v>3265</v>
      </c>
      <c r="B1278" s="41">
        <v>2</v>
      </c>
      <c r="C1278" s="42">
        <v>8691</v>
      </c>
      <c r="D1278" s="27" t="s">
        <v>3266</v>
      </c>
      <c r="E1278" s="27">
        <v>2291</v>
      </c>
      <c r="F1278" s="27" t="s">
        <v>2859</v>
      </c>
      <c r="G1278" s="27">
        <v>37</v>
      </c>
      <c r="H1278" s="27" t="s">
        <v>3267</v>
      </c>
      <c r="I1278" s="27" t="s">
        <v>3268</v>
      </c>
      <c r="J1278" s="27" t="s">
        <v>316</v>
      </c>
      <c r="K1278" s="27" t="s">
        <v>316</v>
      </c>
      <c r="L1278" s="3" t="str">
        <f t="shared" si="0"/>
        <v>CAB</v>
      </c>
      <c r="M1278" s="3" t="str">
        <f t="shared" si="1"/>
        <v>C</v>
      </c>
      <c r="N1278" s="3" t="str">
        <f t="shared" si="23"/>
        <v>A</v>
      </c>
      <c r="O1278" s="3" t="str">
        <f t="shared" si="25"/>
        <v>B</v>
      </c>
      <c r="Q1278" s="28">
        <f t="shared" si="24"/>
        <v>5.8899260848500404E-2</v>
      </c>
      <c r="R1278" s="28">
        <v>74.738031796926151</v>
      </c>
      <c r="S1278" s="28">
        <f t="shared" si="2"/>
        <v>5.2048092437412168E-3</v>
      </c>
      <c r="T1278" s="28">
        <v>94.071722271378491</v>
      </c>
      <c r="U1278" s="28">
        <f t="shared" si="26"/>
        <v>2.7385719309645583E-2</v>
      </c>
      <c r="V1278" s="28">
        <v>88.767037778426413</v>
      </c>
    </row>
    <row r="1279" spans="1:22" ht="14.25">
      <c r="A1279" s="40" t="s">
        <v>3269</v>
      </c>
      <c r="B1279" s="41">
        <v>2</v>
      </c>
      <c r="C1279" s="42">
        <v>9064</v>
      </c>
      <c r="D1279" s="27" t="s">
        <v>3270</v>
      </c>
      <c r="E1279" s="27">
        <v>2289</v>
      </c>
      <c r="F1279" s="27" t="s">
        <v>3271</v>
      </c>
      <c r="G1279" s="27">
        <v>24</v>
      </c>
      <c r="H1279" s="27" t="s">
        <v>3272</v>
      </c>
      <c r="I1279" s="27" t="s">
        <v>3273</v>
      </c>
      <c r="J1279" s="27" t="s">
        <v>316</v>
      </c>
      <c r="K1279" s="27">
        <v>2</v>
      </c>
      <c r="L1279" s="3" t="str">
        <f t="shared" si="0"/>
        <v>CAB</v>
      </c>
      <c r="M1279" s="3" t="str">
        <f t="shared" si="1"/>
        <v>C</v>
      </c>
      <c r="N1279" s="3" t="str">
        <f t="shared" si="23"/>
        <v>A</v>
      </c>
      <c r="O1279" s="3" t="str">
        <f t="shared" si="25"/>
        <v>B</v>
      </c>
      <c r="Q1279" s="28">
        <f t="shared" si="24"/>
        <v>6.1427097034956586E-2</v>
      </c>
      <c r="R1279" s="28">
        <v>74.260108108708792</v>
      </c>
      <c r="S1279" s="28">
        <f t="shared" si="2"/>
        <v>5.2048092437412168E-3</v>
      </c>
      <c r="T1279" s="28">
        <v>94.056107843647283</v>
      </c>
      <c r="U1279" s="28">
        <f t="shared" si="26"/>
        <v>2.7361812090693469E-2</v>
      </c>
      <c r="V1279" s="28">
        <v>88.849159075526927</v>
      </c>
    </row>
    <row r="1280" spans="1:22" ht="14.25">
      <c r="A1280" s="40" t="s">
        <v>3274</v>
      </c>
      <c r="B1280" s="41">
        <v>2</v>
      </c>
      <c r="C1280" s="42">
        <v>6685</v>
      </c>
      <c r="D1280" s="27" t="s">
        <v>3275</v>
      </c>
      <c r="E1280" s="27">
        <v>2285</v>
      </c>
      <c r="F1280" s="27" t="s">
        <v>1583</v>
      </c>
      <c r="G1280" s="27">
        <v>18</v>
      </c>
      <c r="H1280" s="27" t="s">
        <v>2732</v>
      </c>
      <c r="I1280" s="27" t="s">
        <v>3276</v>
      </c>
      <c r="J1280" s="27" t="s">
        <v>316</v>
      </c>
      <c r="K1280" s="27" t="s">
        <v>316</v>
      </c>
      <c r="L1280" s="3" t="str">
        <f t="shared" si="0"/>
        <v>CAB</v>
      </c>
      <c r="M1280" s="3" t="str">
        <f t="shared" si="1"/>
        <v>C</v>
      </c>
      <c r="N1280" s="3" t="str">
        <f t="shared" si="23"/>
        <v>A</v>
      </c>
      <c r="O1280" s="3" t="str">
        <f t="shared" si="25"/>
        <v>B</v>
      </c>
      <c r="Q1280" s="28">
        <f t="shared" si="24"/>
        <v>4.5304517175494788E-2</v>
      </c>
      <c r="R1280" s="28">
        <v>78.460714477649702</v>
      </c>
      <c r="S1280" s="28">
        <f t="shared" si="2"/>
        <v>5.2048092437412168E-3</v>
      </c>
      <c r="T1280" s="28">
        <v>94.170613647009475</v>
      </c>
      <c r="U1280" s="28">
        <f t="shared" si="26"/>
        <v>2.7313997652789246E-2</v>
      </c>
      <c r="V1280" s="28">
        <v>89.013186504757371</v>
      </c>
    </row>
    <row r="1281" spans="1:22" ht="14.25">
      <c r="A1281" s="40" t="s">
        <v>3277</v>
      </c>
      <c r="B1281" s="41">
        <v>2</v>
      </c>
      <c r="C1281" s="42">
        <v>6063</v>
      </c>
      <c r="D1281" s="27" t="s">
        <v>2280</v>
      </c>
      <c r="E1281" s="27">
        <v>2283</v>
      </c>
      <c r="F1281" s="27" t="s">
        <v>3278</v>
      </c>
      <c r="G1281" s="27">
        <v>38</v>
      </c>
      <c r="H1281" s="27" t="s">
        <v>3279</v>
      </c>
      <c r="I1281" s="27" t="s">
        <v>1253</v>
      </c>
      <c r="J1281" s="27" t="s">
        <v>316</v>
      </c>
      <c r="K1281" s="27" t="s">
        <v>316</v>
      </c>
      <c r="L1281" s="3" t="str">
        <f t="shared" si="0"/>
        <v>CAB</v>
      </c>
      <c r="M1281" s="3" t="str">
        <f t="shared" si="1"/>
        <v>C</v>
      </c>
      <c r="N1281" s="3" t="str">
        <f t="shared" si="23"/>
        <v>A</v>
      </c>
      <c r="O1281" s="3" t="str">
        <f t="shared" si="25"/>
        <v>B</v>
      </c>
      <c r="Q1281" s="28">
        <f t="shared" si="24"/>
        <v>4.1089197851163037E-2</v>
      </c>
      <c r="R1281" s="28">
        <v>79.87714987215449</v>
      </c>
      <c r="S1281" s="28">
        <f t="shared" si="2"/>
        <v>5.2048092437412168E-3</v>
      </c>
      <c r="T1281" s="28">
        <v>94.212252120959363</v>
      </c>
      <c r="U1281" s="28">
        <f t="shared" si="26"/>
        <v>2.7290090433837129E-2</v>
      </c>
      <c r="V1281" s="28">
        <v>89.095092636887301</v>
      </c>
    </row>
    <row r="1282" spans="1:22" ht="14.25">
      <c r="A1282" s="40" t="s">
        <v>3280</v>
      </c>
      <c r="B1282" s="41">
        <v>6</v>
      </c>
      <c r="C1282" s="42">
        <v>6209</v>
      </c>
      <c r="D1282" s="27" t="s">
        <v>2077</v>
      </c>
      <c r="E1282" s="27">
        <v>2249</v>
      </c>
      <c r="F1282" s="27">
        <v>525</v>
      </c>
      <c r="G1282" s="27">
        <v>51</v>
      </c>
      <c r="H1282" s="27" t="s">
        <v>3281</v>
      </c>
      <c r="I1282" s="27">
        <v>276</v>
      </c>
      <c r="J1282" s="27" t="s">
        <v>316</v>
      </c>
      <c r="K1282" s="27" t="s">
        <v>316</v>
      </c>
      <c r="L1282" s="3" t="str">
        <f t="shared" si="0"/>
        <v>CAC</v>
      </c>
      <c r="M1282" s="3" t="str">
        <f t="shared" si="1"/>
        <v>C</v>
      </c>
      <c r="N1282" s="3" t="str">
        <f t="shared" si="23"/>
        <v>A</v>
      </c>
      <c r="O1282" s="3" t="str">
        <f t="shared" si="25"/>
        <v>C</v>
      </c>
      <c r="Q1282" s="28">
        <f t="shared" si="24"/>
        <v>4.2078645795459564E-2</v>
      </c>
      <c r="R1282" s="28">
        <v>79.712433897591978</v>
      </c>
      <c r="S1282" s="28">
        <f t="shared" si="2"/>
        <v>1.561442773122365E-2</v>
      </c>
      <c r="T1282" s="28">
        <v>90.60531931504697</v>
      </c>
      <c r="U1282" s="28">
        <f t="shared" si="26"/>
        <v>2.6883667711651207E-2</v>
      </c>
      <c r="V1282" s="28">
        <v>90.693756414605602</v>
      </c>
    </row>
    <row r="1283" spans="1:22" ht="14.25">
      <c r="A1283" s="40" t="s">
        <v>3282</v>
      </c>
      <c r="B1283" s="41">
        <v>6</v>
      </c>
      <c r="C1283" s="42">
        <v>6770</v>
      </c>
      <c r="D1283" s="27" t="s">
        <v>2318</v>
      </c>
      <c r="E1283" s="27">
        <v>962</v>
      </c>
      <c r="F1283" s="27">
        <v>160</v>
      </c>
      <c r="G1283" s="27">
        <v>14</v>
      </c>
      <c r="H1283" s="27" t="s">
        <v>3283</v>
      </c>
      <c r="I1283" s="27">
        <v>551</v>
      </c>
      <c r="J1283" s="27">
        <v>2</v>
      </c>
      <c r="K1283" s="27" t="s">
        <v>316</v>
      </c>
      <c r="L1283" s="3" t="str">
        <f t="shared" si="0"/>
        <v>CAC</v>
      </c>
      <c r="M1283" s="3" t="str">
        <f t="shared" si="1"/>
        <v>C</v>
      </c>
      <c r="N1283" s="3" t="str">
        <f t="shared" si="23"/>
        <v>A</v>
      </c>
      <c r="O1283" s="3" t="str">
        <f t="shared" si="25"/>
        <v>C</v>
      </c>
      <c r="Q1283" s="28">
        <f t="shared" si="24"/>
        <v>4.5880565636215363E-2</v>
      </c>
      <c r="R1283" s="28">
        <v>78.370003787687992</v>
      </c>
      <c r="S1283" s="28">
        <f t="shared" si="2"/>
        <v>1.561442773122365E-2</v>
      </c>
      <c r="T1283" s="28">
        <v>90.542861604122081</v>
      </c>
      <c r="U1283" s="28">
        <f t="shared" si="26"/>
        <v>1.1499372315966412E-2</v>
      </c>
      <c r="V1283" s="28">
        <v>94.937634433280564</v>
      </c>
    </row>
    <row r="1284" spans="1:22" ht="14.25">
      <c r="A1284" s="40" t="s">
        <v>3284</v>
      </c>
      <c r="B1284" s="41">
        <v>5</v>
      </c>
      <c r="C1284" s="42">
        <v>6450</v>
      </c>
      <c r="D1284" s="27" t="s">
        <v>3140</v>
      </c>
      <c r="E1284" s="27">
        <v>2220</v>
      </c>
      <c r="F1284" s="27">
        <v>222</v>
      </c>
      <c r="G1284" s="27">
        <v>17</v>
      </c>
      <c r="H1284" s="27" t="s">
        <v>3285</v>
      </c>
      <c r="I1284" s="27">
        <v>666</v>
      </c>
      <c r="J1284" s="27">
        <v>2</v>
      </c>
      <c r="K1284" s="27" t="s">
        <v>316</v>
      </c>
      <c r="L1284" s="3" t="str">
        <f t="shared" si="0"/>
        <v>CAC</v>
      </c>
      <c r="M1284" s="3" t="str">
        <f t="shared" si="1"/>
        <v>C</v>
      </c>
      <c r="N1284" s="3" t="str">
        <f t="shared" si="23"/>
        <v>A</v>
      </c>
      <c r="O1284" s="3" t="str">
        <f t="shared" si="25"/>
        <v>C</v>
      </c>
      <c r="Q1284" s="28">
        <f t="shared" si="24"/>
        <v>4.3711912607620251E-2</v>
      </c>
      <c r="R1284" s="28">
        <v>78.907301129603866</v>
      </c>
      <c r="S1284" s="28">
        <f t="shared" si="2"/>
        <v>1.3012023109353042E-2</v>
      </c>
      <c r="T1284" s="28">
        <v>91.53177536043286</v>
      </c>
      <c r="U1284" s="28">
        <f t="shared" si="26"/>
        <v>2.653701303684557E-2</v>
      </c>
      <c r="V1284" s="28">
        <v>92.506126822536928</v>
      </c>
    </row>
    <row r="1285" spans="1:22" ht="14.25">
      <c r="A1285" s="40" t="s">
        <v>3286</v>
      </c>
      <c r="B1285" s="41">
        <v>4</v>
      </c>
      <c r="C1285" s="42">
        <v>8066</v>
      </c>
      <c r="D1285" s="27" t="s">
        <v>3287</v>
      </c>
      <c r="E1285" s="27">
        <v>2263</v>
      </c>
      <c r="F1285" s="27">
        <v>540</v>
      </c>
      <c r="G1285" s="27">
        <v>27</v>
      </c>
      <c r="H1285" s="27" t="s">
        <v>3288</v>
      </c>
      <c r="I1285" s="27" t="s">
        <v>3289</v>
      </c>
      <c r="J1285" s="27" t="s">
        <v>316</v>
      </c>
      <c r="K1285" s="27" t="s">
        <v>316</v>
      </c>
      <c r="L1285" s="3" t="str">
        <f t="shared" si="0"/>
        <v>CAC</v>
      </c>
      <c r="M1285" s="3" t="str">
        <f t="shared" si="1"/>
        <v>C</v>
      </c>
      <c r="N1285" s="3" t="str">
        <f t="shared" si="23"/>
        <v>A</v>
      </c>
      <c r="O1285" s="3" t="str">
        <f t="shared" si="25"/>
        <v>C</v>
      </c>
      <c r="Q1285" s="28">
        <f t="shared" si="24"/>
        <v>5.4663610402025574E-2</v>
      </c>
      <c r="R1285" s="28">
        <v>75.98066320527046</v>
      </c>
      <c r="S1285" s="28">
        <f t="shared" si="2"/>
        <v>1.0409618487482434E-2</v>
      </c>
      <c r="T1285" s="28">
        <v>92.374954457919046</v>
      </c>
      <c r="U1285" s="28">
        <f t="shared" si="26"/>
        <v>2.7051018244315998E-2</v>
      </c>
      <c r="V1285" s="28">
        <v>90.019608700984477</v>
      </c>
    </row>
    <row r="1286" spans="1:22" ht="14.25">
      <c r="A1286" s="40" t="s">
        <v>3290</v>
      </c>
      <c r="B1286" s="41">
        <v>4</v>
      </c>
      <c r="C1286" s="42">
        <v>8926</v>
      </c>
      <c r="D1286" s="27" t="s">
        <v>3291</v>
      </c>
      <c r="E1286" s="27">
        <v>2256</v>
      </c>
      <c r="F1286" s="27">
        <v>539</v>
      </c>
      <c r="G1286" s="27">
        <v>24</v>
      </c>
      <c r="H1286" s="27" t="s">
        <v>3292</v>
      </c>
      <c r="I1286" s="27" t="s">
        <v>3293</v>
      </c>
      <c r="J1286" s="27" t="s">
        <v>316</v>
      </c>
      <c r="K1286" s="27" t="s">
        <v>316</v>
      </c>
      <c r="L1286" s="3" t="str">
        <f t="shared" si="0"/>
        <v>CAC</v>
      </c>
      <c r="M1286" s="3" t="str">
        <f t="shared" si="1"/>
        <v>C</v>
      </c>
      <c r="N1286" s="3" t="str">
        <f t="shared" si="23"/>
        <v>A</v>
      </c>
      <c r="O1286" s="3" t="str">
        <f t="shared" si="25"/>
        <v>C</v>
      </c>
      <c r="Q1286" s="28">
        <f t="shared" si="24"/>
        <v>6.049186541637494E-2</v>
      </c>
      <c r="R1286" s="28">
        <v>74.381776320653699</v>
      </c>
      <c r="S1286" s="28">
        <f t="shared" si="2"/>
        <v>1.0409618487482434E-2</v>
      </c>
      <c r="T1286" s="28">
        <v>92.364544839431559</v>
      </c>
      <c r="U1286" s="28">
        <f t="shared" si="26"/>
        <v>2.6967342977983602E-2</v>
      </c>
      <c r="V1286" s="28">
        <v>90.37072207212465</v>
      </c>
    </row>
    <row r="1287" spans="1:22" ht="14.25">
      <c r="A1287" s="40" t="s">
        <v>3294</v>
      </c>
      <c r="B1287" s="41">
        <v>4</v>
      </c>
      <c r="C1287" s="42">
        <v>6629</v>
      </c>
      <c r="D1287" s="27" t="s">
        <v>3295</v>
      </c>
      <c r="E1287" s="27">
        <v>2022</v>
      </c>
      <c r="F1287" s="27">
        <v>758</v>
      </c>
      <c r="G1287" s="27">
        <v>46</v>
      </c>
      <c r="H1287" s="27" t="s">
        <v>3296</v>
      </c>
      <c r="I1287" s="27">
        <v>625</v>
      </c>
      <c r="J1287" s="27" t="s">
        <v>316</v>
      </c>
      <c r="K1287" s="27" t="s">
        <v>316</v>
      </c>
      <c r="L1287" s="3" t="str">
        <f t="shared" si="0"/>
        <v>CAC</v>
      </c>
      <c r="M1287" s="3" t="str">
        <f t="shared" si="1"/>
        <v>C</v>
      </c>
      <c r="N1287" s="3" t="str">
        <f t="shared" si="23"/>
        <v>A</v>
      </c>
      <c r="O1287" s="3" t="str">
        <f t="shared" si="25"/>
        <v>C</v>
      </c>
      <c r="Q1287" s="28">
        <f t="shared" si="24"/>
        <v>4.4925002895490646E-2</v>
      </c>
      <c r="R1287" s="28">
        <v>78.550774571702831</v>
      </c>
      <c r="S1287" s="28">
        <f t="shared" si="2"/>
        <v>1.0409618487482434E-2</v>
      </c>
      <c r="T1287" s="28">
        <v>92.385364076406532</v>
      </c>
      <c r="U1287" s="28">
        <f t="shared" si="26"/>
        <v>2.4170198360586367E-2</v>
      </c>
      <c r="V1287" s="28">
        <v>94.38112219051331</v>
      </c>
    </row>
    <row r="1288" spans="1:22" ht="14.25">
      <c r="A1288" s="40" t="s">
        <v>3297</v>
      </c>
      <c r="B1288" s="41">
        <v>2</v>
      </c>
      <c r="C1288" s="42">
        <v>7904</v>
      </c>
      <c r="D1288" s="27" t="s">
        <v>3298</v>
      </c>
      <c r="E1288" s="27">
        <v>2254</v>
      </c>
      <c r="F1288" s="27" t="s">
        <v>3299</v>
      </c>
      <c r="G1288" s="27">
        <v>27</v>
      </c>
      <c r="H1288" s="27" t="s">
        <v>3300</v>
      </c>
      <c r="I1288" s="27" t="s">
        <v>3301</v>
      </c>
      <c r="J1288" s="27" t="s">
        <v>316</v>
      </c>
      <c r="K1288" s="27">
        <v>2</v>
      </c>
      <c r="L1288" s="3" t="str">
        <f t="shared" si="0"/>
        <v>CAC</v>
      </c>
      <c r="M1288" s="3" t="str">
        <f t="shared" si="1"/>
        <v>C</v>
      </c>
      <c r="N1288" s="3" t="str">
        <f t="shared" si="23"/>
        <v>A</v>
      </c>
      <c r="O1288" s="3" t="str">
        <f t="shared" si="25"/>
        <v>C</v>
      </c>
      <c r="Q1288" s="28">
        <f t="shared" si="24"/>
        <v>5.3565729806299305E-2</v>
      </c>
      <c r="R1288" s="28">
        <v>76.142241409982219</v>
      </c>
      <c r="S1288" s="28">
        <f t="shared" si="2"/>
        <v>5.2048092437412168E-3</v>
      </c>
      <c r="T1288" s="28">
        <v>94.108155936084643</v>
      </c>
      <c r="U1288" s="28">
        <f t="shared" si="26"/>
        <v>2.6943435759031492E-2</v>
      </c>
      <c r="V1288" s="28">
        <v>90.424620897252197</v>
      </c>
    </row>
    <row r="1289" spans="1:22" ht="14.25">
      <c r="A1289" s="40" t="s">
        <v>3302</v>
      </c>
      <c r="B1289" s="41">
        <v>2</v>
      </c>
      <c r="C1289" s="42">
        <v>6243</v>
      </c>
      <c r="D1289" s="27" t="s">
        <v>2191</v>
      </c>
      <c r="E1289" s="27">
        <v>2253</v>
      </c>
      <c r="F1289" s="27" t="s">
        <v>3303</v>
      </c>
      <c r="G1289" s="27">
        <v>37</v>
      </c>
      <c r="H1289" s="27" t="s">
        <v>3304</v>
      </c>
      <c r="I1289" s="27" t="s">
        <v>3305</v>
      </c>
      <c r="J1289" s="27" t="s">
        <v>316</v>
      </c>
      <c r="K1289" s="27" t="s">
        <v>316</v>
      </c>
      <c r="L1289" s="3" t="str">
        <f t="shared" si="0"/>
        <v>CAC</v>
      </c>
      <c r="M1289" s="3" t="str">
        <f t="shared" si="1"/>
        <v>C</v>
      </c>
      <c r="N1289" s="3" t="str">
        <f t="shared" si="23"/>
        <v>A</v>
      </c>
      <c r="O1289" s="3" t="str">
        <f t="shared" si="25"/>
        <v>C</v>
      </c>
      <c r="Q1289" s="28">
        <f t="shared" si="24"/>
        <v>4.2309065179747793E-2</v>
      </c>
      <c r="R1289" s="28">
        <v>79.290603775367359</v>
      </c>
      <c r="S1289" s="28">
        <f t="shared" si="2"/>
        <v>5.2048092437412168E-3</v>
      </c>
      <c r="T1289" s="28">
        <v>94.196637693228155</v>
      </c>
      <c r="U1289" s="28">
        <f t="shared" si="26"/>
        <v>2.6931482149555434E-2</v>
      </c>
      <c r="V1289" s="28">
        <v>90.451552379401747</v>
      </c>
    </row>
    <row r="1290" spans="1:22" ht="14.25">
      <c r="A1290" s="40" t="s">
        <v>3306</v>
      </c>
      <c r="B1290" s="41">
        <v>2</v>
      </c>
      <c r="C1290" s="42">
        <v>7400</v>
      </c>
      <c r="D1290" s="27" t="s">
        <v>3307</v>
      </c>
      <c r="E1290" s="27">
        <v>2250</v>
      </c>
      <c r="F1290" s="27" t="s">
        <v>3308</v>
      </c>
      <c r="G1290" s="27">
        <v>16</v>
      </c>
      <c r="H1290" s="27" t="s">
        <v>3309</v>
      </c>
      <c r="I1290" s="27" t="s">
        <v>3310</v>
      </c>
      <c r="J1290" s="27">
        <v>2</v>
      </c>
      <c r="K1290" s="27" t="s">
        <v>316</v>
      </c>
      <c r="L1290" s="3" t="str">
        <f t="shared" si="0"/>
        <v>CAC</v>
      </c>
      <c r="M1290" s="3" t="str">
        <f t="shared" si="1"/>
        <v>C</v>
      </c>
      <c r="N1290" s="3" t="str">
        <f t="shared" si="23"/>
        <v>A</v>
      </c>
      <c r="O1290" s="3" t="str">
        <f t="shared" si="25"/>
        <v>C</v>
      </c>
      <c r="Q1290" s="28">
        <f t="shared" si="24"/>
        <v>5.0150101286261996E-2</v>
      </c>
      <c r="R1290" s="28">
        <v>76.924169590564347</v>
      </c>
      <c r="S1290" s="28">
        <f t="shared" si="2"/>
        <v>5.2048092437412168E-3</v>
      </c>
      <c r="T1290" s="28">
        <v>94.134179982303323</v>
      </c>
      <c r="U1290" s="28">
        <f t="shared" si="26"/>
        <v>2.6895621321127262E-2</v>
      </c>
      <c r="V1290" s="28">
        <v>90.639977125572813</v>
      </c>
    </row>
    <row r="1291" spans="1:22" ht="14.25">
      <c r="A1291" s="40" t="s">
        <v>3311</v>
      </c>
      <c r="B1291" s="41">
        <v>2</v>
      </c>
      <c r="C1291" s="42">
        <v>9472</v>
      </c>
      <c r="D1291" s="27" t="s">
        <v>3312</v>
      </c>
      <c r="E1291" s="27">
        <v>2246</v>
      </c>
      <c r="F1291" s="27" t="s">
        <v>1294</v>
      </c>
      <c r="G1291" s="27">
        <v>14</v>
      </c>
      <c r="H1291" s="27" t="s">
        <v>3313</v>
      </c>
      <c r="I1291" s="27" t="s">
        <v>3314</v>
      </c>
      <c r="J1291" s="27" t="s">
        <v>316</v>
      </c>
      <c r="K1291" s="27">
        <v>2</v>
      </c>
      <c r="L1291" s="3" t="str">
        <f t="shared" si="0"/>
        <v>CAC</v>
      </c>
      <c r="M1291" s="3" t="str">
        <f t="shared" si="1"/>
        <v>C</v>
      </c>
      <c r="N1291" s="3" t="str">
        <f t="shared" si="23"/>
        <v>A</v>
      </c>
      <c r="O1291" s="3" t="str">
        <f t="shared" si="25"/>
        <v>C</v>
      </c>
      <c r="Q1291" s="28">
        <f t="shared" si="24"/>
        <v>6.4192129646415352E-2</v>
      </c>
      <c r="R1291" s="28">
        <v>73.257682131444284</v>
      </c>
      <c r="S1291" s="28">
        <f t="shared" si="2"/>
        <v>5.2048092437412168E-3</v>
      </c>
      <c r="T1291" s="28">
        <v>94.024878988184867</v>
      </c>
      <c r="U1291" s="28">
        <f t="shared" si="26"/>
        <v>2.6847806883223038E-2</v>
      </c>
      <c r="V1291" s="28">
        <v>90.82809107789754</v>
      </c>
    </row>
    <row r="1292" spans="1:22" ht="14.25">
      <c r="A1292" s="40" t="s">
        <v>3315</v>
      </c>
      <c r="B1292" s="41">
        <v>2</v>
      </c>
      <c r="C1292" s="42">
        <v>8595</v>
      </c>
      <c r="D1292" s="27" t="s">
        <v>3316</v>
      </c>
      <c r="E1292" s="27">
        <v>2245</v>
      </c>
      <c r="F1292" s="27" t="s">
        <v>3317</v>
      </c>
      <c r="G1292" s="27">
        <v>27</v>
      </c>
      <c r="H1292" s="27" t="s">
        <v>3318</v>
      </c>
      <c r="I1292" s="27" t="s">
        <v>3319</v>
      </c>
      <c r="J1292" s="27" t="s">
        <v>316</v>
      </c>
      <c r="K1292" s="27">
        <v>2</v>
      </c>
      <c r="L1292" s="3" t="str">
        <f t="shared" si="0"/>
        <v>CAC</v>
      </c>
      <c r="M1292" s="3" t="str">
        <f t="shared" si="1"/>
        <v>C</v>
      </c>
      <c r="N1292" s="3" t="str">
        <f t="shared" si="23"/>
        <v>A</v>
      </c>
      <c r="O1292" s="3" t="str">
        <f t="shared" si="25"/>
        <v>C</v>
      </c>
      <c r="Q1292" s="28">
        <f t="shared" si="24"/>
        <v>5.8248664939921875E-2</v>
      </c>
      <c r="R1292" s="28">
        <v>74.913374171328783</v>
      </c>
      <c r="S1292" s="28">
        <f t="shared" si="2"/>
        <v>5.2048092437412168E-3</v>
      </c>
      <c r="T1292" s="28">
        <v>94.076927080622227</v>
      </c>
      <c r="U1292" s="28">
        <f t="shared" si="26"/>
        <v>2.6835853273746983E-2</v>
      </c>
      <c r="V1292" s="28">
        <v>90.881774738054517</v>
      </c>
    </row>
    <row r="1293" spans="1:22" ht="14.25">
      <c r="A1293" s="40" t="s">
        <v>3320</v>
      </c>
      <c r="B1293" s="41">
        <v>2</v>
      </c>
      <c r="C1293" s="42">
        <v>28229</v>
      </c>
      <c r="D1293" s="27" t="s">
        <v>3321</v>
      </c>
      <c r="E1293" s="27">
        <v>2229</v>
      </c>
      <c r="F1293" s="27">
        <v>560</v>
      </c>
      <c r="G1293" s="27">
        <v>4</v>
      </c>
      <c r="H1293" s="27" t="s">
        <v>3322</v>
      </c>
      <c r="I1293" s="27" t="s">
        <v>3323</v>
      </c>
      <c r="J1293" s="27">
        <v>2</v>
      </c>
      <c r="K1293" s="27" t="s">
        <v>316</v>
      </c>
      <c r="L1293" s="3" t="str">
        <f t="shared" si="0"/>
        <v>CAC</v>
      </c>
      <c r="M1293" s="3" t="str">
        <f t="shared" si="1"/>
        <v>C</v>
      </c>
      <c r="N1293" s="3" t="str">
        <f t="shared" si="23"/>
        <v>A</v>
      </c>
      <c r="O1293" s="3" t="str">
        <f t="shared" si="25"/>
        <v>C</v>
      </c>
      <c r="Q1293" s="28">
        <f t="shared" si="24"/>
        <v>0.1913090823256608</v>
      </c>
      <c r="R1293" s="28">
        <v>37.203324030037741</v>
      </c>
      <c r="S1293" s="28">
        <f t="shared" si="2"/>
        <v>5.2048092437412168E-3</v>
      </c>
      <c r="T1293" s="28">
        <v>93.55124134700489</v>
      </c>
      <c r="U1293" s="28">
        <f t="shared" si="26"/>
        <v>2.6644595522130075E-2</v>
      </c>
      <c r="V1293" s="28">
        <v>91.203063853551967</v>
      </c>
    </row>
    <row r="1294" spans="1:22" ht="14.25">
      <c r="A1294" s="40" t="s">
        <v>3324</v>
      </c>
      <c r="B1294" s="41">
        <v>2</v>
      </c>
      <c r="C1294" s="42">
        <v>6265</v>
      </c>
      <c r="D1294" s="27" t="s">
        <v>3325</v>
      </c>
      <c r="E1294" s="27">
        <v>2210</v>
      </c>
      <c r="F1294" s="27" t="s">
        <v>1120</v>
      </c>
      <c r="G1294" s="27">
        <v>52</v>
      </c>
      <c r="H1294" s="27" t="s">
        <v>3326</v>
      </c>
      <c r="I1294" s="27" t="s">
        <v>490</v>
      </c>
      <c r="J1294" s="27" t="s">
        <v>316</v>
      </c>
      <c r="K1294" s="27" t="s">
        <v>316</v>
      </c>
      <c r="L1294" s="3" t="str">
        <f t="shared" si="0"/>
        <v>CAC</v>
      </c>
      <c r="M1294" s="3" t="str">
        <f t="shared" si="1"/>
        <v>C</v>
      </c>
      <c r="N1294" s="3" t="str">
        <f t="shared" si="23"/>
        <v>A</v>
      </c>
      <c r="O1294" s="3" t="str">
        <f t="shared" si="25"/>
        <v>C</v>
      </c>
      <c r="Q1294" s="28">
        <f t="shared" si="24"/>
        <v>4.2458160075463706E-2</v>
      </c>
      <c r="R1294" s="28">
        <v>79.16358847829882</v>
      </c>
      <c r="S1294" s="28">
        <f t="shared" si="2"/>
        <v>5.2048092437412168E-3</v>
      </c>
      <c r="T1294" s="28">
        <v>94.186228074740683</v>
      </c>
      <c r="U1294" s="28">
        <f t="shared" si="26"/>
        <v>2.6417476942084999E-2</v>
      </c>
      <c r="V1294" s="28">
        <v>92.559081312515858</v>
      </c>
    </row>
    <row r="1295" spans="1:22" ht="14.25">
      <c r="A1295" s="40" t="s">
        <v>3327</v>
      </c>
      <c r="B1295" s="41">
        <v>2</v>
      </c>
      <c r="C1295" s="42">
        <v>22580</v>
      </c>
      <c r="D1295" s="27" t="s">
        <v>3328</v>
      </c>
      <c r="E1295" s="27">
        <v>2080</v>
      </c>
      <c r="F1295" s="27" t="s">
        <v>559</v>
      </c>
      <c r="G1295" s="27">
        <v>17</v>
      </c>
      <c r="H1295" s="27" t="s">
        <v>3329</v>
      </c>
      <c r="I1295" s="27" t="s">
        <v>3330</v>
      </c>
      <c r="J1295" s="27">
        <v>2</v>
      </c>
      <c r="K1295" s="27" t="s">
        <v>316</v>
      </c>
      <c r="L1295" s="3" t="str">
        <f t="shared" si="0"/>
        <v>CAC</v>
      </c>
      <c r="M1295" s="3" t="str">
        <f t="shared" si="1"/>
        <v>C</v>
      </c>
      <c r="N1295" s="3" t="str">
        <f t="shared" si="23"/>
        <v>A</v>
      </c>
      <c r="O1295" s="3" t="str">
        <f t="shared" si="25"/>
        <v>C</v>
      </c>
      <c r="Q1295" s="28">
        <f t="shared" si="24"/>
        <v>0.15302557933024269</v>
      </c>
      <c r="R1295" s="28">
        <v>60.342953500758291</v>
      </c>
      <c r="S1295" s="28">
        <f t="shared" si="2"/>
        <v>5.2048092437412168E-3</v>
      </c>
      <c r="T1295" s="28">
        <v>93.795867381460482</v>
      </c>
      <c r="U1295" s="28">
        <f t="shared" si="26"/>
        <v>2.4863507710197647E-2</v>
      </c>
      <c r="V1295" s="28">
        <v>93.378800082336454</v>
      </c>
    </row>
    <row r="1296" spans="1:22" ht="14.25">
      <c r="A1296" s="40" t="s">
        <v>3331</v>
      </c>
      <c r="B1296" s="41">
        <v>2</v>
      </c>
      <c r="C1296" s="42">
        <v>8459</v>
      </c>
      <c r="D1296" s="27" t="s">
        <v>1282</v>
      </c>
      <c r="E1296" s="27">
        <v>2069</v>
      </c>
      <c r="F1296" s="27">
        <v>534</v>
      </c>
      <c r="G1296" s="27">
        <v>13</v>
      </c>
      <c r="H1296" s="27" t="s">
        <v>3332</v>
      </c>
      <c r="I1296" s="27">
        <v>600</v>
      </c>
      <c r="J1296" s="27" t="s">
        <v>316</v>
      </c>
      <c r="K1296" s="27" t="s">
        <v>316</v>
      </c>
      <c r="L1296" s="3" t="str">
        <f t="shared" si="0"/>
        <v>CAC</v>
      </c>
      <c r="M1296" s="3" t="str">
        <f t="shared" si="1"/>
        <v>C</v>
      </c>
      <c r="N1296" s="3" t="str">
        <f t="shared" si="23"/>
        <v>A</v>
      </c>
      <c r="O1296" s="3" t="str">
        <f t="shared" si="25"/>
        <v>C</v>
      </c>
      <c r="Q1296" s="28">
        <f t="shared" si="24"/>
        <v>5.7326987402768946E-2</v>
      </c>
      <c r="R1296" s="28">
        <v>75.143840994902021</v>
      </c>
      <c r="S1296" s="28">
        <f t="shared" si="2"/>
        <v>5.2048092437412168E-3</v>
      </c>
      <c r="T1296" s="28">
        <v>94.087336699109699</v>
      </c>
      <c r="U1296" s="28">
        <f t="shared" si="26"/>
        <v>2.4732018005961028E-2</v>
      </c>
      <c r="V1296" s="28">
        <v>93.477931365721403</v>
      </c>
    </row>
    <row r="1297" spans="1:22" ht="14.25">
      <c r="A1297" s="40" t="s">
        <v>3333</v>
      </c>
      <c r="B1297" s="41">
        <v>2</v>
      </c>
      <c r="C1297" s="42">
        <v>20266</v>
      </c>
      <c r="D1297" s="27" t="s">
        <v>3334</v>
      </c>
      <c r="E1297" s="27">
        <v>2058</v>
      </c>
      <c r="F1297" s="27" t="s">
        <v>2066</v>
      </c>
      <c r="G1297" s="27">
        <v>20</v>
      </c>
      <c r="H1297" s="27" t="s">
        <v>3335</v>
      </c>
      <c r="I1297" s="27" t="s">
        <v>2133</v>
      </c>
      <c r="J1297" s="27">
        <v>2</v>
      </c>
      <c r="K1297" s="27" t="s">
        <v>316</v>
      </c>
      <c r="L1297" s="3" t="str">
        <f t="shared" si="0"/>
        <v>CAC</v>
      </c>
      <c r="M1297" s="3" t="str">
        <f t="shared" si="1"/>
        <v>C</v>
      </c>
      <c r="N1297" s="3" t="str">
        <f t="shared" si="23"/>
        <v>A</v>
      </c>
      <c r="O1297" s="3" t="str">
        <f t="shared" si="25"/>
        <v>C</v>
      </c>
      <c r="Q1297" s="28">
        <f t="shared" si="24"/>
        <v>0.13734350711721427</v>
      </c>
      <c r="R1297" s="28">
        <v>71.03378944398645</v>
      </c>
      <c r="S1297" s="28">
        <f t="shared" si="2"/>
        <v>5.2048092437412168E-3</v>
      </c>
      <c r="T1297" s="28">
        <v>93.983240514234978</v>
      </c>
      <c r="U1297" s="28">
        <f t="shared" si="26"/>
        <v>2.4600528301724402E-2</v>
      </c>
      <c r="V1297" s="28">
        <v>93.724486514774554</v>
      </c>
    </row>
    <row r="1298" spans="1:22" ht="14.25">
      <c r="A1298" s="40" t="s">
        <v>3336</v>
      </c>
      <c r="B1298" s="41">
        <v>2</v>
      </c>
      <c r="C1298" s="42">
        <v>25285</v>
      </c>
      <c r="D1298" s="27" t="s">
        <v>3337</v>
      </c>
      <c r="E1298" s="27">
        <v>685</v>
      </c>
      <c r="F1298" s="27">
        <v>685</v>
      </c>
      <c r="G1298" s="27">
        <v>5</v>
      </c>
      <c r="H1298" s="27" t="s">
        <v>3338</v>
      </c>
      <c r="I1298" s="27" t="s">
        <v>3339</v>
      </c>
      <c r="J1298" s="27">
        <v>2</v>
      </c>
      <c r="K1298" s="27" t="s">
        <v>316</v>
      </c>
      <c r="L1298" s="3" t="str">
        <f t="shared" si="0"/>
        <v>CAC</v>
      </c>
      <c r="M1298" s="3" t="str">
        <f t="shared" si="1"/>
        <v>C</v>
      </c>
      <c r="N1298" s="3" t="str">
        <f t="shared" si="23"/>
        <v>A</v>
      </c>
      <c r="O1298" s="3" t="str">
        <f t="shared" si="25"/>
        <v>C</v>
      </c>
      <c r="Q1298" s="28">
        <f t="shared" si="24"/>
        <v>0.17135747446258576</v>
      </c>
      <c r="R1298" s="28">
        <v>49.317196205426463</v>
      </c>
      <c r="S1298" s="28">
        <f t="shared" si="2"/>
        <v>5.2048092437412168E-3</v>
      </c>
      <c r="T1298" s="28">
        <v>93.660542341123346</v>
      </c>
      <c r="U1298" s="28">
        <f t="shared" si="26"/>
        <v>8.1882224910987452E-3</v>
      </c>
      <c r="V1298" s="28">
        <v>96.955630831418901</v>
      </c>
    </row>
    <row r="1299" spans="1:22" ht="14.25">
      <c r="A1299" s="40" t="s">
        <v>3340</v>
      </c>
      <c r="B1299" s="41">
        <v>2</v>
      </c>
      <c r="C1299" s="42">
        <v>20029</v>
      </c>
      <c r="D1299" s="27" t="s">
        <v>3341</v>
      </c>
      <c r="E1299" s="27">
        <v>663</v>
      </c>
      <c r="F1299" s="27">
        <v>664</v>
      </c>
      <c r="G1299" s="27">
        <v>7</v>
      </c>
      <c r="H1299" s="27" t="s">
        <v>3342</v>
      </c>
      <c r="I1299" s="27" t="s">
        <v>3343</v>
      </c>
      <c r="J1299" s="27">
        <v>2</v>
      </c>
      <c r="K1299" s="27" t="s">
        <v>316</v>
      </c>
      <c r="L1299" s="3" t="str">
        <f t="shared" si="0"/>
        <v>CAC</v>
      </c>
      <c r="M1299" s="3" t="str">
        <f t="shared" si="1"/>
        <v>C</v>
      </c>
      <c r="N1299" s="3" t="str">
        <f t="shared" si="23"/>
        <v>A</v>
      </c>
      <c r="O1299" s="3" t="str">
        <f t="shared" si="25"/>
        <v>C</v>
      </c>
      <c r="Q1299" s="28">
        <f t="shared" si="24"/>
        <v>0.13573734846791102</v>
      </c>
      <c r="R1299" s="28">
        <v>72.538163718800732</v>
      </c>
      <c r="S1299" s="28">
        <f t="shared" si="2"/>
        <v>5.2048092437412168E-3</v>
      </c>
      <c r="T1299" s="28">
        <v>93.998854941966187</v>
      </c>
      <c r="U1299" s="28">
        <f t="shared" si="26"/>
        <v>7.9252430826255004E-3</v>
      </c>
      <c r="V1299" s="28">
        <v>97.01991734318112</v>
      </c>
    </row>
    <row r="1300" spans="1:22" ht="14.25">
      <c r="A1300" s="40" t="s">
        <v>3344</v>
      </c>
      <c r="B1300" s="41">
        <v>2</v>
      </c>
      <c r="C1300" s="42">
        <v>9506</v>
      </c>
      <c r="D1300" s="27" t="s">
        <v>3345</v>
      </c>
      <c r="E1300" s="27">
        <v>282</v>
      </c>
      <c r="F1300" s="27">
        <v>381</v>
      </c>
      <c r="G1300" s="27">
        <v>4</v>
      </c>
      <c r="H1300" s="27" t="s">
        <v>3346</v>
      </c>
      <c r="I1300" s="27" t="s">
        <v>3347</v>
      </c>
      <c r="J1300" s="27">
        <v>2</v>
      </c>
      <c r="K1300" s="27" t="s">
        <v>316</v>
      </c>
      <c r="L1300" s="3" t="str">
        <f t="shared" si="0"/>
        <v>CAC</v>
      </c>
      <c r="M1300" s="3" t="str">
        <f t="shared" si="1"/>
        <v>C</v>
      </c>
      <c r="N1300" s="3" t="str">
        <f t="shared" si="23"/>
        <v>A</v>
      </c>
      <c r="O1300" s="3" t="str">
        <f t="shared" si="25"/>
        <v>C</v>
      </c>
      <c r="Q1300" s="28">
        <f t="shared" si="24"/>
        <v>6.4422549030703588E-2</v>
      </c>
      <c r="R1300" s="28">
        <v>73.12927754102931</v>
      </c>
      <c r="S1300" s="28">
        <f t="shared" si="2"/>
        <v>5.2048092437412168E-3</v>
      </c>
      <c r="T1300" s="28">
        <v>94.019674178941131</v>
      </c>
      <c r="U1300" s="28">
        <f t="shared" si="26"/>
        <v>3.3709178722479503E-3</v>
      </c>
      <c r="V1300" s="28">
        <v>99.083552622299223</v>
      </c>
    </row>
    <row r="1301" spans="1:22" ht="14.25">
      <c r="A1301" s="40" t="s">
        <v>3348</v>
      </c>
      <c r="B1301" s="41">
        <v>2</v>
      </c>
      <c r="C1301" s="42">
        <v>40027</v>
      </c>
      <c r="D1301" s="27" t="s">
        <v>3349</v>
      </c>
      <c r="E1301" s="27">
        <v>27</v>
      </c>
      <c r="F1301" s="27">
        <v>9</v>
      </c>
      <c r="G1301" s="27">
        <v>0</v>
      </c>
      <c r="H1301" s="27" t="s">
        <v>3350</v>
      </c>
      <c r="I1301" s="27" t="s">
        <v>3351</v>
      </c>
      <c r="J1301" s="27" t="s">
        <v>316</v>
      </c>
      <c r="K1301" s="27">
        <v>5</v>
      </c>
      <c r="L1301" s="3" t="str">
        <f t="shared" si="0"/>
        <v>CAC</v>
      </c>
      <c r="M1301" s="3" t="str">
        <f t="shared" si="1"/>
        <v>C</v>
      </c>
      <c r="N1301" s="3" t="str">
        <f t="shared" si="23"/>
        <v>A</v>
      </c>
      <c r="O1301" s="3" t="str">
        <f t="shared" si="25"/>
        <v>C</v>
      </c>
      <c r="Q1301" s="28">
        <f t="shared" si="24"/>
        <v>0.27126460867367685</v>
      </c>
      <c r="R1301" s="28">
        <v>32.870890665121138</v>
      </c>
      <c r="S1301" s="28">
        <f t="shared" si="2"/>
        <v>5.2048092437412168E-3</v>
      </c>
      <c r="T1301" s="28">
        <v>93.514807682298738</v>
      </c>
      <c r="U1301" s="28">
        <f t="shared" si="26"/>
        <v>3.227474558535272E-4</v>
      </c>
      <c r="V1301" s="28">
        <v>99.998517752424988</v>
      </c>
    </row>
    <row r="1302" spans="1:22" ht="14.25">
      <c r="A1302" s="40" t="s">
        <v>3352</v>
      </c>
      <c r="B1302" s="41">
        <v>2</v>
      </c>
      <c r="C1302" s="42">
        <v>28023</v>
      </c>
      <c r="D1302" s="27" t="s">
        <v>3353</v>
      </c>
      <c r="E1302" s="27">
        <v>23</v>
      </c>
      <c r="F1302" s="27">
        <v>6</v>
      </c>
      <c r="G1302" s="27">
        <v>0</v>
      </c>
      <c r="H1302" s="27" t="s">
        <v>3354</v>
      </c>
      <c r="I1302" s="27" t="s">
        <v>3355</v>
      </c>
      <c r="J1302" s="27">
        <v>2</v>
      </c>
      <c r="K1302" s="27" t="s">
        <v>316</v>
      </c>
      <c r="L1302" s="3" t="str">
        <f t="shared" si="0"/>
        <v>CAC</v>
      </c>
      <c r="M1302" s="3" t="str">
        <f t="shared" si="1"/>
        <v>C</v>
      </c>
      <c r="N1302" s="3" t="str">
        <f t="shared" si="23"/>
        <v>A</v>
      </c>
      <c r="O1302" s="3" t="str">
        <f t="shared" si="25"/>
        <v>C</v>
      </c>
      <c r="Q1302" s="28">
        <f t="shared" si="24"/>
        <v>0.18991301193850271</v>
      </c>
      <c r="R1302" s="28">
        <v>38.155545689690285</v>
      </c>
      <c r="S1302" s="28">
        <f t="shared" si="2"/>
        <v>5.2048092437412168E-3</v>
      </c>
      <c r="T1302" s="28">
        <v>93.566855774736098</v>
      </c>
      <c r="U1302" s="28">
        <f t="shared" si="26"/>
        <v>2.7493301794930089E-4</v>
      </c>
      <c r="V1302" s="28">
        <v>99.999378412307266</v>
      </c>
    </row>
    <row r="1303" spans="1:22" ht="14.25" hidden="1">
      <c r="A1303" s="40" t="s">
        <v>3356</v>
      </c>
      <c r="B1303" s="41">
        <v>2</v>
      </c>
      <c r="C1303" s="42">
        <v>6006</v>
      </c>
      <c r="D1303" s="27" t="s">
        <v>3357</v>
      </c>
      <c r="E1303" s="27">
        <v>-244</v>
      </c>
      <c r="F1303" s="27">
        <v>-244</v>
      </c>
      <c r="G1303" s="3"/>
      <c r="H1303" s="27" t="s">
        <v>3358</v>
      </c>
      <c r="I1303" s="27" t="s">
        <v>3359</v>
      </c>
      <c r="J1303" s="27" t="s">
        <v>316</v>
      </c>
      <c r="K1303" s="27" t="s">
        <v>316</v>
      </c>
      <c r="L1303" s="3" t="str">
        <f t="shared" si="0"/>
        <v>CB</v>
      </c>
      <c r="M1303" s="3" t="str">
        <f t="shared" si="1"/>
        <v>C</v>
      </c>
      <c r="N1303" s="3" t="str">
        <f t="shared" si="23"/>
        <v>B</v>
      </c>
      <c r="O1303" s="27"/>
      <c r="Q1303" s="28">
        <f t="shared" si="24"/>
        <v>4.0702906530444533E-2</v>
      </c>
      <c r="R1303" s="28">
        <v>80.0812811155117</v>
      </c>
      <c r="S1303" s="28">
        <f t="shared" si="2"/>
        <v>5.2048092437412168E-3</v>
      </c>
      <c r="T1303" s="28">
        <v>94.222661739446835</v>
      </c>
    </row>
    <row r="1304" spans="1:22" ht="14.25" hidden="1">
      <c r="A1304" s="40" t="s">
        <v>3360</v>
      </c>
      <c r="B1304" s="41">
        <v>2</v>
      </c>
      <c r="C1304" s="42">
        <v>2728</v>
      </c>
      <c r="D1304" s="27">
        <v>923</v>
      </c>
      <c r="E1304" s="27">
        <v>-248</v>
      </c>
      <c r="F1304" s="27">
        <v>-49</v>
      </c>
      <c r="G1304" s="3"/>
      <c r="H1304" s="27" t="s">
        <v>2728</v>
      </c>
      <c r="I1304" s="27">
        <v>742</v>
      </c>
      <c r="J1304" s="27" t="s">
        <v>316</v>
      </c>
      <c r="K1304" s="27" t="s">
        <v>316</v>
      </c>
      <c r="L1304" s="3" t="str">
        <f t="shared" si="0"/>
        <v>CB</v>
      </c>
      <c r="M1304" s="3" t="str">
        <f t="shared" si="1"/>
        <v>C</v>
      </c>
      <c r="N1304" s="3" t="str">
        <f t="shared" si="23"/>
        <v>B</v>
      </c>
      <c r="O1304" s="27"/>
      <c r="Q1304" s="28">
        <f t="shared" si="24"/>
        <v>1.8487767068773343E-2</v>
      </c>
      <c r="R1304" s="28">
        <v>88.583126130960991</v>
      </c>
      <c r="S1304" s="28">
        <f t="shared" si="2"/>
        <v>5.2048092437412168E-3</v>
      </c>
      <c r="T1304" s="28">
        <v>94.961744652057348</v>
      </c>
    </row>
    <row r="1305" spans="1:22" ht="14.25" hidden="1">
      <c r="A1305" s="40" t="s">
        <v>3361</v>
      </c>
      <c r="B1305" s="41">
        <v>2</v>
      </c>
      <c r="C1305" s="42">
        <v>4749</v>
      </c>
      <c r="D1305" s="27" t="s">
        <v>3362</v>
      </c>
      <c r="E1305" s="27">
        <v>-252</v>
      </c>
      <c r="F1305" s="27">
        <v>-251</v>
      </c>
      <c r="G1305" s="3"/>
      <c r="H1305" s="27" t="s">
        <v>3363</v>
      </c>
      <c r="I1305" s="27" t="s">
        <v>1798</v>
      </c>
      <c r="J1305" s="27">
        <v>2</v>
      </c>
      <c r="K1305" s="27" t="s">
        <v>316</v>
      </c>
      <c r="L1305" s="3" t="str">
        <f t="shared" si="0"/>
        <v>CB</v>
      </c>
      <c r="M1305" s="3" t="str">
        <f t="shared" si="1"/>
        <v>C</v>
      </c>
      <c r="N1305" s="3" t="str">
        <f t="shared" si="23"/>
        <v>B</v>
      </c>
      <c r="O1305" s="27"/>
      <c r="Q1305" s="28">
        <f t="shared" si="24"/>
        <v>3.2184166352494353E-2</v>
      </c>
      <c r="R1305" s="28">
        <v>83.213459907670952</v>
      </c>
      <c r="S1305" s="28">
        <f t="shared" si="2"/>
        <v>5.2048092437412168E-3</v>
      </c>
      <c r="T1305" s="28">
        <v>94.331962733565291</v>
      </c>
    </row>
    <row r="1306" spans="1:22" ht="14.25" hidden="1">
      <c r="A1306" s="40" t="s">
        <v>3364</v>
      </c>
      <c r="B1306" s="41">
        <v>2</v>
      </c>
      <c r="C1306" s="42">
        <v>2862</v>
      </c>
      <c r="D1306" s="27" t="s">
        <v>3365</v>
      </c>
      <c r="E1306" s="27">
        <v>-647</v>
      </c>
      <c r="F1306" s="27">
        <v>-647</v>
      </c>
      <c r="G1306" s="3"/>
      <c r="H1306" s="27" t="s">
        <v>3366</v>
      </c>
      <c r="I1306" s="27">
        <v>901</v>
      </c>
      <c r="J1306" s="27">
        <v>2</v>
      </c>
      <c r="K1306" s="27" t="s">
        <v>316</v>
      </c>
      <c r="L1306" s="3" t="str">
        <f t="shared" si="0"/>
        <v>CB</v>
      </c>
      <c r="M1306" s="3" t="str">
        <f t="shared" si="1"/>
        <v>C</v>
      </c>
      <c r="N1306" s="3" t="str">
        <f t="shared" si="23"/>
        <v>B</v>
      </c>
      <c r="O1306" s="27"/>
      <c r="Q1306" s="28">
        <f t="shared" si="24"/>
        <v>1.9395890524497545E-2</v>
      </c>
      <c r="R1306" s="28">
        <v>87.223224810095545</v>
      </c>
      <c r="S1306" s="28">
        <f t="shared" si="2"/>
        <v>5.2048092437412168E-3</v>
      </c>
      <c r="T1306" s="28">
        <v>94.727528236089228</v>
      </c>
    </row>
    <row r="1307" spans="1:22" ht="14.25" hidden="1">
      <c r="A1307" s="40" t="s">
        <v>3367</v>
      </c>
      <c r="B1307" s="41">
        <v>2</v>
      </c>
      <c r="C1307" s="42">
        <v>2856</v>
      </c>
      <c r="D1307" s="27" t="s">
        <v>330</v>
      </c>
      <c r="E1307" s="27">
        <v>-830</v>
      </c>
      <c r="F1307" s="27">
        <v>-420</v>
      </c>
      <c r="G1307" s="3"/>
      <c r="H1307" s="27" t="s">
        <v>3368</v>
      </c>
      <c r="I1307" s="27" t="s">
        <v>2829</v>
      </c>
      <c r="J1307" s="27" t="s">
        <v>316</v>
      </c>
      <c r="K1307" s="27" t="s">
        <v>316</v>
      </c>
      <c r="L1307" s="3" t="str">
        <f t="shared" si="0"/>
        <v>CB</v>
      </c>
      <c r="M1307" s="3" t="str">
        <f t="shared" si="1"/>
        <v>C</v>
      </c>
      <c r="N1307" s="3" t="str">
        <f t="shared" si="23"/>
        <v>B</v>
      </c>
      <c r="O1307" s="27"/>
      <c r="Q1307" s="28">
        <f t="shared" si="24"/>
        <v>1.9355228280211387E-2</v>
      </c>
      <c r="R1307" s="28">
        <v>87.320068721903723</v>
      </c>
      <c r="S1307" s="28">
        <f t="shared" si="2"/>
        <v>5.2048092437412168E-3</v>
      </c>
      <c r="T1307" s="28">
        <v>94.743142663820436</v>
      </c>
    </row>
    <row r="1308" spans="1:22" ht="14.25" hidden="1">
      <c r="A1308" s="40" t="s">
        <v>3369</v>
      </c>
      <c r="B1308" s="41">
        <v>2</v>
      </c>
      <c r="C1308" s="42">
        <v>5465</v>
      </c>
      <c r="D1308" s="27" t="s">
        <v>3370</v>
      </c>
      <c r="E1308" s="27">
        <v>-2410</v>
      </c>
      <c r="F1308" s="27" t="s">
        <v>3371</v>
      </c>
      <c r="G1308" s="3"/>
      <c r="H1308" s="27" t="s">
        <v>979</v>
      </c>
      <c r="I1308" s="27" t="s">
        <v>3372</v>
      </c>
      <c r="J1308" s="27">
        <v>2</v>
      </c>
      <c r="K1308" s="27" t="s">
        <v>316</v>
      </c>
      <c r="L1308" s="3" t="str">
        <f t="shared" si="0"/>
        <v>CB</v>
      </c>
      <c r="M1308" s="3" t="str">
        <f t="shared" si="1"/>
        <v>C</v>
      </c>
      <c r="N1308" s="3" t="str">
        <f t="shared" si="23"/>
        <v>B</v>
      </c>
      <c r="O1308" s="27"/>
      <c r="Q1308" s="28">
        <f t="shared" si="24"/>
        <v>3.7036527503975916E-2</v>
      </c>
      <c r="R1308" s="28">
        <v>81.472587243047656</v>
      </c>
      <c r="S1308" s="28">
        <f t="shared" si="2"/>
        <v>5.2048092437412168E-3</v>
      </c>
      <c r="T1308" s="28">
        <v>94.248685785665515</v>
      </c>
    </row>
    <row r="1309" spans="1:22" ht="14.25" hidden="1">
      <c r="A1309" s="40" t="s">
        <v>3373</v>
      </c>
      <c r="B1309" s="41">
        <v>2</v>
      </c>
      <c r="C1309" s="42">
        <v>4506</v>
      </c>
      <c r="D1309" s="27" t="s">
        <v>3374</v>
      </c>
      <c r="E1309" s="27">
        <v>-2443</v>
      </c>
      <c r="F1309" s="27">
        <v>-814</v>
      </c>
      <c r="G1309" s="3"/>
      <c r="H1309" s="27" t="s">
        <v>1637</v>
      </c>
      <c r="I1309" s="27" t="s">
        <v>3375</v>
      </c>
      <c r="J1309" s="27" t="s">
        <v>316</v>
      </c>
      <c r="K1309" s="27" t="s">
        <v>316</v>
      </c>
      <c r="L1309" s="3" t="str">
        <f t="shared" si="0"/>
        <v>CB</v>
      </c>
      <c r="M1309" s="3" t="str">
        <f t="shared" si="1"/>
        <v>C</v>
      </c>
      <c r="N1309" s="3" t="str">
        <f t="shared" si="23"/>
        <v>B</v>
      </c>
      <c r="O1309" s="27"/>
      <c r="Q1309" s="28">
        <f t="shared" si="24"/>
        <v>3.0537345458904942E-2</v>
      </c>
      <c r="R1309" s="28">
        <v>83.967331139695631</v>
      </c>
      <c r="S1309" s="28">
        <f t="shared" si="2"/>
        <v>5.2048092437412168E-3</v>
      </c>
      <c r="T1309" s="28">
        <v>94.357986779783971</v>
      </c>
    </row>
    <row r="1310" spans="1:22" ht="14.25" hidden="1">
      <c r="A1310" s="40" t="s">
        <v>3376</v>
      </c>
      <c r="B1310" s="41">
        <v>2</v>
      </c>
      <c r="C1310" s="42">
        <v>5740</v>
      </c>
      <c r="D1310" s="27" t="s">
        <v>3377</v>
      </c>
      <c r="E1310" s="27">
        <v>-2760</v>
      </c>
      <c r="F1310" s="27" t="s">
        <v>3378</v>
      </c>
      <c r="G1310" s="3"/>
      <c r="H1310" s="27" t="s">
        <v>3379</v>
      </c>
      <c r="I1310" s="27" t="s">
        <v>3380</v>
      </c>
      <c r="J1310" s="27">
        <v>2</v>
      </c>
      <c r="K1310" s="27" t="s">
        <v>316</v>
      </c>
      <c r="L1310" s="3" t="str">
        <f t="shared" si="0"/>
        <v>CB</v>
      </c>
      <c r="M1310" s="3" t="str">
        <f t="shared" si="1"/>
        <v>C</v>
      </c>
      <c r="N1310" s="3" t="str">
        <f t="shared" si="23"/>
        <v>B</v>
      </c>
      <c r="O1310" s="27"/>
      <c r="Q1310" s="28">
        <f t="shared" si="24"/>
        <v>3.8900213700424846E-2</v>
      </c>
      <c r="R1310" s="28">
        <v>80.677396393787518</v>
      </c>
      <c r="S1310" s="28">
        <f t="shared" si="2"/>
        <v>5.2048092437412168E-3</v>
      </c>
      <c r="T1310" s="28">
        <v>94.227866548690571</v>
      </c>
    </row>
    <row r="1311" spans="1:22" ht="14.25" hidden="1">
      <c r="A1311" s="40" t="s">
        <v>3381</v>
      </c>
      <c r="B1311" s="41">
        <v>2</v>
      </c>
      <c r="C1311" s="42">
        <v>5289</v>
      </c>
      <c r="D1311" s="27" t="s">
        <v>3382</v>
      </c>
      <c r="E1311" s="27">
        <v>-2986</v>
      </c>
      <c r="F1311" s="27" t="s">
        <v>3383</v>
      </c>
      <c r="G1311" s="3"/>
      <c r="H1311" s="27" t="s">
        <v>3384</v>
      </c>
      <c r="I1311" s="27" t="s">
        <v>3385</v>
      </c>
      <c r="J1311" s="27">
        <v>2</v>
      </c>
      <c r="K1311" s="27" t="s">
        <v>316</v>
      </c>
      <c r="L1311" s="3" t="str">
        <f t="shared" si="0"/>
        <v>CB</v>
      </c>
      <c r="M1311" s="3" t="str">
        <f t="shared" si="1"/>
        <v>C</v>
      </c>
      <c r="N1311" s="3" t="str">
        <f t="shared" si="23"/>
        <v>B</v>
      </c>
      <c r="O1311" s="27"/>
      <c r="Q1311" s="28">
        <f t="shared" si="24"/>
        <v>3.5843768338248608E-2</v>
      </c>
      <c r="R1311" s="28">
        <v>81.619106863292117</v>
      </c>
      <c r="S1311" s="28">
        <f t="shared" si="2"/>
        <v>5.2048092437412168E-3</v>
      </c>
      <c r="T1311" s="28">
        <v>94.253890594909251</v>
      </c>
    </row>
    <row r="1312" spans="1:22" ht="14.25" hidden="1">
      <c r="A1312" s="40" t="s">
        <v>3386</v>
      </c>
      <c r="B1312" s="41">
        <v>2</v>
      </c>
      <c r="C1312" s="42">
        <v>2999</v>
      </c>
      <c r="D1312" s="27" t="s">
        <v>3387</v>
      </c>
      <c r="E1312" s="27">
        <v>-4001</v>
      </c>
      <c r="F1312" s="27" t="s">
        <v>3388</v>
      </c>
      <c r="G1312" s="3"/>
      <c r="H1312" s="27" t="s">
        <v>3389</v>
      </c>
      <c r="I1312" s="27" t="s">
        <v>3390</v>
      </c>
      <c r="J1312" s="27" t="s">
        <v>316</v>
      </c>
      <c r="K1312" s="27" t="s">
        <v>316</v>
      </c>
      <c r="L1312" s="3" t="str">
        <f t="shared" si="0"/>
        <v>CB</v>
      </c>
      <c r="M1312" s="3" t="str">
        <f t="shared" si="1"/>
        <v>C</v>
      </c>
      <c r="N1312" s="3" t="str">
        <f t="shared" si="23"/>
        <v>B</v>
      </c>
      <c r="O1312" s="27"/>
      <c r="Q1312" s="28">
        <f t="shared" si="24"/>
        <v>2.0324345102364829E-2</v>
      </c>
      <c r="R1312" s="28">
        <v>85.652848935764027</v>
      </c>
      <c r="S1312" s="28">
        <f t="shared" si="2"/>
        <v>5.2048092437412168E-3</v>
      </c>
      <c r="T1312" s="28">
        <v>94.462082964658691</v>
      </c>
    </row>
    <row r="1313" spans="1:22" ht="14.25" hidden="1">
      <c r="A1313" s="40" t="s">
        <v>3391</v>
      </c>
      <c r="B1313" s="41">
        <v>2</v>
      </c>
      <c r="C1313" s="42">
        <v>4020</v>
      </c>
      <c r="D1313" s="27" t="s">
        <v>3392</v>
      </c>
      <c r="E1313" s="27">
        <v>-5095</v>
      </c>
      <c r="F1313" s="27" t="s">
        <v>3393</v>
      </c>
      <c r="G1313" s="3"/>
      <c r="H1313" s="27" t="s">
        <v>3394</v>
      </c>
      <c r="I1313" s="27" t="s">
        <v>3395</v>
      </c>
      <c r="J1313" s="27">
        <v>2</v>
      </c>
      <c r="K1313" s="27" t="s">
        <v>316</v>
      </c>
      <c r="L1313" s="3" t="str">
        <f t="shared" si="0"/>
        <v>CB</v>
      </c>
      <c r="M1313" s="3" t="str">
        <f t="shared" si="1"/>
        <v>C</v>
      </c>
      <c r="N1313" s="3" t="str">
        <f t="shared" si="23"/>
        <v>B</v>
      </c>
      <c r="O1313" s="27"/>
      <c r="Q1313" s="28">
        <f t="shared" si="24"/>
        <v>2.7243703671726113E-2</v>
      </c>
      <c r="R1313" s="28">
        <v>85.605362211478507</v>
      </c>
      <c r="S1313" s="28">
        <f t="shared" si="2"/>
        <v>5.2048092437412168E-3</v>
      </c>
      <c r="T1313" s="28">
        <v>94.456878155414955</v>
      </c>
    </row>
    <row r="1314" spans="1:22" ht="14.25" hidden="1">
      <c r="A1314" s="40" t="s">
        <v>3396</v>
      </c>
      <c r="B1314" s="41">
        <v>2</v>
      </c>
      <c r="C1314" s="42">
        <v>2725</v>
      </c>
      <c r="D1314" s="27" t="s">
        <v>3173</v>
      </c>
      <c r="E1314" s="27">
        <v>-5525</v>
      </c>
      <c r="F1314" s="27" t="s">
        <v>3397</v>
      </c>
      <c r="G1314" s="3"/>
      <c r="H1314" s="27" t="s">
        <v>3398</v>
      </c>
      <c r="I1314" s="27" t="s">
        <v>3399</v>
      </c>
      <c r="J1314" s="27" t="s">
        <v>316</v>
      </c>
      <c r="K1314" s="27">
        <v>2</v>
      </c>
      <c r="L1314" s="3" t="str">
        <f t="shared" si="0"/>
        <v>CB</v>
      </c>
      <c r="M1314" s="3" t="str">
        <f t="shared" si="1"/>
        <v>C</v>
      </c>
      <c r="N1314" s="3" t="str">
        <f t="shared" si="23"/>
        <v>B</v>
      </c>
      <c r="O1314" s="27"/>
      <c r="Q1314" s="28">
        <f t="shared" si="24"/>
        <v>1.8467435946630265E-2</v>
      </c>
      <c r="R1314" s="28">
        <v>88.693957854803628</v>
      </c>
      <c r="S1314" s="28">
        <f t="shared" si="2"/>
        <v>5.2048092437412168E-3</v>
      </c>
      <c r="T1314" s="28">
        <v>94.977359079788556</v>
      </c>
    </row>
    <row r="1315" spans="1:22" ht="14.25" hidden="1">
      <c r="A1315" s="40" t="s">
        <v>3400</v>
      </c>
      <c r="B1315" s="41">
        <v>2</v>
      </c>
      <c r="C1315" s="42">
        <v>2926</v>
      </c>
      <c r="D1315" s="27" t="s">
        <v>3401</v>
      </c>
      <c r="E1315" s="27">
        <v>-7064</v>
      </c>
      <c r="F1315" s="27" t="s">
        <v>3402</v>
      </c>
      <c r="G1315" s="3"/>
      <c r="H1315" s="27" t="s">
        <v>3403</v>
      </c>
      <c r="I1315" s="27" t="s">
        <v>3404</v>
      </c>
      <c r="J1315" s="27">
        <v>2</v>
      </c>
      <c r="K1315" s="27" t="s">
        <v>316</v>
      </c>
      <c r="L1315" s="3" t="str">
        <f t="shared" si="0"/>
        <v>CB</v>
      </c>
      <c r="M1315" s="3" t="str">
        <f t="shared" si="1"/>
        <v>C</v>
      </c>
      <c r="N1315" s="3" t="str">
        <f t="shared" si="23"/>
        <v>B</v>
      </c>
      <c r="O1315" s="27"/>
      <c r="Q1315" s="28">
        <f t="shared" si="24"/>
        <v>1.9829621130216565E-2</v>
      </c>
      <c r="R1315" s="28">
        <v>86.497010681226158</v>
      </c>
      <c r="S1315" s="28">
        <f t="shared" si="2"/>
        <v>5.2048092437412168E-3</v>
      </c>
      <c r="T1315" s="28">
        <v>94.592203195752091</v>
      </c>
    </row>
    <row r="1316" spans="1:22" ht="14.25" hidden="1">
      <c r="A1316" s="40" t="s">
        <v>3405</v>
      </c>
      <c r="B1316" s="41">
        <v>2</v>
      </c>
      <c r="C1316" s="42">
        <v>4242</v>
      </c>
      <c r="D1316" s="27" t="s">
        <v>3406</v>
      </c>
      <c r="E1316" s="27">
        <v>-8657</v>
      </c>
      <c r="F1316" s="27" t="s">
        <v>3407</v>
      </c>
      <c r="G1316" s="3"/>
      <c r="H1316" s="27" t="s">
        <v>3408</v>
      </c>
      <c r="I1316" s="27" t="s">
        <v>3409</v>
      </c>
      <c r="J1316" s="27">
        <v>2</v>
      </c>
      <c r="K1316" s="27" t="s">
        <v>316</v>
      </c>
      <c r="L1316" s="3" t="str">
        <f t="shared" si="0"/>
        <v>CB</v>
      </c>
      <c r="M1316" s="3" t="str">
        <f t="shared" si="1"/>
        <v>C</v>
      </c>
      <c r="N1316" s="3" t="str">
        <f t="shared" si="23"/>
        <v>B</v>
      </c>
      <c r="O1316" s="27"/>
      <c r="Q1316" s="28">
        <f t="shared" si="24"/>
        <v>2.8748206710313969E-2</v>
      </c>
      <c r="R1316" s="28">
        <v>84.904141808763711</v>
      </c>
      <c r="S1316" s="28">
        <f t="shared" si="2"/>
        <v>5.2048092437412168E-3</v>
      </c>
      <c r="T1316" s="28">
        <v>94.404830062977595</v>
      </c>
    </row>
    <row r="1317" spans="1:22" ht="14.25" hidden="1">
      <c r="A1317" s="40" t="s">
        <v>3410</v>
      </c>
      <c r="B1317" s="41">
        <v>2</v>
      </c>
      <c r="C1317" s="42">
        <v>4795</v>
      </c>
      <c r="D1317" s="27" t="s">
        <v>3411</v>
      </c>
      <c r="E1317" s="27">
        <v>-22455</v>
      </c>
      <c r="F1317" s="27" t="s">
        <v>3412</v>
      </c>
      <c r="G1317" s="3"/>
      <c r="H1317" s="27" t="s">
        <v>3413</v>
      </c>
      <c r="I1317" s="27" t="s">
        <v>2033</v>
      </c>
      <c r="J1317" s="27">
        <v>2</v>
      </c>
      <c r="K1317" s="27" t="s">
        <v>316</v>
      </c>
      <c r="L1317" s="3" t="str">
        <f t="shared" si="0"/>
        <v>CB</v>
      </c>
      <c r="M1317" s="3" t="str">
        <f t="shared" si="1"/>
        <v>C</v>
      </c>
      <c r="N1317" s="3" t="str">
        <f t="shared" si="23"/>
        <v>B</v>
      </c>
      <c r="O1317" s="27"/>
      <c r="Q1317" s="28">
        <f t="shared" si="24"/>
        <v>3.2495910225354904E-2</v>
      </c>
      <c r="R1317" s="28">
        <v>82.987174518218481</v>
      </c>
      <c r="S1317" s="28">
        <f t="shared" si="2"/>
        <v>5.2048092437412168E-3</v>
      </c>
      <c r="T1317" s="28">
        <v>94.321553115077819</v>
      </c>
    </row>
    <row r="1318" spans="1:22" ht="14.25" hidden="1">
      <c r="A1318" s="40" t="s">
        <v>3414</v>
      </c>
      <c r="B1318" s="41">
        <v>2</v>
      </c>
      <c r="C1318" s="42">
        <v>2765</v>
      </c>
      <c r="D1318" s="27" t="s">
        <v>3415</v>
      </c>
      <c r="E1318" s="27">
        <v>-28485</v>
      </c>
      <c r="F1318" s="27" t="s">
        <v>3416</v>
      </c>
      <c r="G1318" s="3"/>
      <c r="H1318" s="27" t="s">
        <v>3417</v>
      </c>
      <c r="I1318" s="27" t="s">
        <v>3418</v>
      </c>
      <c r="J1318" s="27" t="s">
        <v>316</v>
      </c>
      <c r="K1318" s="27">
        <v>2</v>
      </c>
      <c r="L1318" s="3" t="str">
        <f t="shared" si="0"/>
        <v>CB</v>
      </c>
      <c r="M1318" s="3" t="str">
        <f t="shared" si="1"/>
        <v>C</v>
      </c>
      <c r="N1318" s="3" t="str">
        <f t="shared" si="23"/>
        <v>B</v>
      </c>
      <c r="O1318" s="27"/>
      <c r="Q1318" s="28">
        <f t="shared" si="24"/>
        <v>1.8738517575204651E-2</v>
      </c>
      <c r="R1318" s="28">
        <v>88.098933680082851</v>
      </c>
      <c r="S1318" s="28">
        <f t="shared" si="2"/>
        <v>5.2048092437412168E-3</v>
      </c>
      <c r="T1318" s="28">
        <v>94.883672513401308</v>
      </c>
    </row>
    <row r="1319" spans="1:22" ht="14.25">
      <c r="A1319" s="40" t="s">
        <v>3419</v>
      </c>
      <c r="B1319" s="41">
        <v>6</v>
      </c>
      <c r="C1319" s="42">
        <v>2726</v>
      </c>
      <c r="D1319" s="27">
        <v>622</v>
      </c>
      <c r="E1319" s="27">
        <v>2998</v>
      </c>
      <c r="F1319" s="27">
        <v>333</v>
      </c>
      <c r="G1319" s="27">
        <v>54</v>
      </c>
      <c r="H1319" s="27" t="s">
        <v>3420</v>
      </c>
      <c r="I1319" s="27">
        <v>200</v>
      </c>
      <c r="J1319" s="27">
        <v>2</v>
      </c>
      <c r="K1319" s="27" t="s">
        <v>316</v>
      </c>
      <c r="L1319" s="3" t="str">
        <f t="shared" si="0"/>
        <v>CBA</v>
      </c>
      <c r="M1319" s="3" t="str">
        <f t="shared" si="1"/>
        <v>C</v>
      </c>
      <c r="N1319" s="3" t="str">
        <f t="shared" si="23"/>
        <v>B</v>
      </c>
      <c r="O1319" s="3" t="str">
        <f t="shared" ref="O1319:O1598" si="27">IF(V1319&lt;80,"A",IF(V1319&gt;90,"C","B"))</f>
        <v>A</v>
      </c>
      <c r="Q1319" s="28">
        <f t="shared" si="24"/>
        <v>1.8474212987344623E-2</v>
      </c>
      <c r="R1319" s="28">
        <v>88.601600343948334</v>
      </c>
      <c r="S1319" s="28">
        <f t="shared" si="2"/>
        <v>1.561442773122365E-2</v>
      </c>
      <c r="T1319" s="28">
        <v>90.964451152865081</v>
      </c>
      <c r="U1319" s="28">
        <f t="shared" ref="U1319:U1598" si="28">E1319/$U$6*100</f>
        <v>3.5836921209217575E-2</v>
      </c>
      <c r="V1319" s="28">
        <v>78.735150329788141</v>
      </c>
    </row>
    <row r="1320" spans="1:22" ht="14.25">
      <c r="A1320" s="40" t="s">
        <v>3421</v>
      </c>
      <c r="B1320" s="41">
        <v>6</v>
      </c>
      <c r="C1320" s="42">
        <v>4697</v>
      </c>
      <c r="D1320" s="27">
        <v>783</v>
      </c>
      <c r="E1320" s="27">
        <v>2969</v>
      </c>
      <c r="F1320" s="27">
        <v>495</v>
      </c>
      <c r="G1320" s="27">
        <v>63</v>
      </c>
      <c r="H1320" s="27">
        <v>982</v>
      </c>
      <c r="I1320" s="27">
        <v>275</v>
      </c>
      <c r="J1320" s="27" t="s">
        <v>316</v>
      </c>
      <c r="K1320" s="27">
        <v>8</v>
      </c>
      <c r="L1320" s="3" t="str">
        <f t="shared" si="0"/>
        <v>CBA</v>
      </c>
      <c r="M1320" s="3" t="str">
        <f t="shared" si="1"/>
        <v>C</v>
      </c>
      <c r="N1320" s="3" t="str">
        <f t="shared" si="23"/>
        <v>B</v>
      </c>
      <c r="O1320" s="3" t="str">
        <f t="shared" si="27"/>
        <v>A</v>
      </c>
      <c r="Q1320" s="28">
        <f t="shared" si="24"/>
        <v>3.1831760235347652E-2</v>
      </c>
      <c r="R1320" s="28">
        <v>83.468927234439462</v>
      </c>
      <c r="S1320" s="28">
        <f t="shared" si="2"/>
        <v>1.561442773122365E-2</v>
      </c>
      <c r="T1320" s="28">
        <v>90.714620309165525</v>
      </c>
      <c r="U1320" s="28">
        <f t="shared" si="28"/>
        <v>3.5490266534411931E-2</v>
      </c>
      <c r="V1320" s="28">
        <v>79.234297200679805</v>
      </c>
    </row>
    <row r="1321" spans="1:22" ht="14.25">
      <c r="A1321" s="40" t="s">
        <v>3422</v>
      </c>
      <c r="B1321" s="41">
        <v>6</v>
      </c>
      <c r="C1321" s="42">
        <v>4252</v>
      </c>
      <c r="D1321" s="27">
        <v>725</v>
      </c>
      <c r="E1321" s="27">
        <v>2952</v>
      </c>
      <c r="F1321" s="27">
        <v>325</v>
      </c>
      <c r="G1321" s="27">
        <v>45</v>
      </c>
      <c r="H1321" s="27" t="s">
        <v>3423</v>
      </c>
      <c r="I1321" s="27">
        <v>350</v>
      </c>
      <c r="J1321" s="27" t="s">
        <v>316</v>
      </c>
      <c r="K1321" s="27">
        <v>2</v>
      </c>
      <c r="L1321" s="3" t="str">
        <f t="shared" si="0"/>
        <v>CBA</v>
      </c>
      <c r="M1321" s="3" t="str">
        <f t="shared" si="1"/>
        <v>C</v>
      </c>
      <c r="N1321" s="3" t="str">
        <f t="shared" si="23"/>
        <v>B</v>
      </c>
      <c r="O1321" s="3" t="str">
        <f t="shared" si="27"/>
        <v>A</v>
      </c>
      <c r="Q1321" s="28">
        <f t="shared" si="24"/>
        <v>2.8815977117457571E-2</v>
      </c>
      <c r="R1321" s="28">
        <v>84.788993109986023</v>
      </c>
      <c r="S1321" s="28">
        <f t="shared" si="2"/>
        <v>1.561442773122365E-2</v>
      </c>
      <c r="T1321" s="28">
        <v>90.792692447821636</v>
      </c>
      <c r="U1321" s="28">
        <f t="shared" si="28"/>
        <v>3.5287055173318968E-2</v>
      </c>
      <c r="V1321" s="28">
        <v>79.694296000537406</v>
      </c>
    </row>
    <row r="1322" spans="1:22" ht="14.25">
      <c r="A1322" s="40" t="s">
        <v>3424</v>
      </c>
      <c r="B1322" s="41">
        <v>5</v>
      </c>
      <c r="C1322" s="42">
        <v>2946</v>
      </c>
      <c r="D1322" s="27">
        <v>589</v>
      </c>
      <c r="E1322" s="27">
        <v>2983</v>
      </c>
      <c r="F1322" s="27">
        <v>396</v>
      </c>
      <c r="G1322" s="27">
        <v>67</v>
      </c>
      <c r="H1322" s="27">
        <v>806</v>
      </c>
      <c r="I1322" s="27">
        <v>242</v>
      </c>
      <c r="J1322" s="27" t="s">
        <v>316</v>
      </c>
      <c r="K1322" s="27" t="s">
        <v>316</v>
      </c>
      <c r="L1322" s="3" t="str">
        <f t="shared" si="0"/>
        <v>CBA</v>
      </c>
      <c r="M1322" s="3" t="str">
        <f t="shared" si="1"/>
        <v>C</v>
      </c>
      <c r="N1322" s="3" t="str">
        <f t="shared" si="23"/>
        <v>B</v>
      </c>
      <c r="O1322" s="3" t="str">
        <f t="shared" si="27"/>
        <v>A</v>
      </c>
      <c r="Q1322" s="28">
        <f t="shared" si="24"/>
        <v>1.9965161944503762E-2</v>
      </c>
      <c r="R1322" s="28">
        <v>86.298416280132528</v>
      </c>
      <c r="S1322" s="28">
        <f t="shared" si="2"/>
        <v>1.3012023109353042E-2</v>
      </c>
      <c r="T1322" s="28">
        <v>91.700931660854465</v>
      </c>
      <c r="U1322" s="28">
        <f t="shared" si="28"/>
        <v>3.5657617067076722E-2</v>
      </c>
      <c r="V1322" s="28">
        <v>78.985375236950418</v>
      </c>
    </row>
    <row r="1323" spans="1:22" ht="14.25">
      <c r="A1323" s="40" t="s">
        <v>3425</v>
      </c>
      <c r="B1323" s="41">
        <v>5</v>
      </c>
      <c r="C1323" s="42">
        <v>5462</v>
      </c>
      <c r="D1323" s="27" t="s">
        <v>3426</v>
      </c>
      <c r="E1323" s="27">
        <v>2962</v>
      </c>
      <c r="F1323" s="27">
        <v>392</v>
      </c>
      <c r="G1323" s="27">
        <v>36</v>
      </c>
      <c r="H1323" s="27" t="s">
        <v>3427</v>
      </c>
      <c r="I1323" s="27">
        <v>536</v>
      </c>
      <c r="J1323" s="27" t="s">
        <v>316</v>
      </c>
      <c r="K1323" s="27" t="s">
        <v>316</v>
      </c>
      <c r="L1323" s="3" t="str">
        <f t="shared" si="0"/>
        <v>CBA</v>
      </c>
      <c r="M1323" s="3" t="str">
        <f t="shared" si="1"/>
        <v>C</v>
      </c>
      <c r="N1323" s="3" t="str">
        <f t="shared" si="23"/>
        <v>B</v>
      </c>
      <c r="O1323" s="3" t="str">
        <f t="shared" si="27"/>
        <v>A</v>
      </c>
      <c r="Q1323" s="28">
        <f t="shared" si="24"/>
        <v>3.7016196381832837E-2</v>
      </c>
      <c r="R1323" s="28">
        <v>81.509603439429483</v>
      </c>
      <c r="S1323" s="28">
        <f t="shared" si="2"/>
        <v>1.3012023109353042E-2</v>
      </c>
      <c r="T1323" s="28">
        <v>91.583823452870277</v>
      </c>
      <c r="U1323" s="28">
        <f t="shared" si="28"/>
        <v>3.5406591268079532E-2</v>
      </c>
      <c r="V1323" s="28">
        <v>79.446892145211478</v>
      </c>
    </row>
    <row r="1324" spans="1:22" ht="14.25">
      <c r="A1324" s="40" t="s">
        <v>3428</v>
      </c>
      <c r="B1324" s="41">
        <v>5</v>
      </c>
      <c r="C1324" s="42">
        <v>5482</v>
      </c>
      <c r="D1324" s="27" t="s">
        <v>3429</v>
      </c>
      <c r="E1324" s="27">
        <v>2942</v>
      </c>
      <c r="F1324" s="27">
        <v>388</v>
      </c>
      <c r="G1324" s="27">
        <v>35</v>
      </c>
      <c r="H1324" s="27" t="s">
        <v>1572</v>
      </c>
      <c r="I1324" s="27">
        <v>506</v>
      </c>
      <c r="J1324" s="27" t="s">
        <v>316</v>
      </c>
      <c r="K1324" s="27" t="s">
        <v>316</v>
      </c>
      <c r="L1324" s="3" t="str">
        <f t="shared" si="0"/>
        <v>CBA</v>
      </c>
      <c r="M1324" s="3" t="str">
        <f t="shared" si="1"/>
        <v>C</v>
      </c>
      <c r="N1324" s="3" t="str">
        <f t="shared" si="23"/>
        <v>B</v>
      </c>
      <c r="O1324" s="3" t="str">
        <f t="shared" si="27"/>
        <v>A</v>
      </c>
      <c r="Q1324" s="28">
        <f t="shared" si="24"/>
        <v>3.7151737196120034E-2</v>
      </c>
      <c r="R1324" s="28">
        <v>81.398493856917568</v>
      </c>
      <c r="S1324" s="28">
        <f t="shared" si="2"/>
        <v>1.3012023109353042E-2</v>
      </c>
      <c r="T1324" s="28">
        <v>91.570811429760923</v>
      </c>
      <c r="U1324" s="28">
        <f t="shared" si="28"/>
        <v>3.5167519078558404E-2</v>
      </c>
      <c r="V1324" s="28">
        <v>79.799846372210979</v>
      </c>
    </row>
    <row r="1325" spans="1:22" ht="14.25">
      <c r="A1325" s="40" t="s">
        <v>3430</v>
      </c>
      <c r="B1325" s="41">
        <v>4</v>
      </c>
      <c r="C1325" s="42">
        <v>2629</v>
      </c>
      <c r="D1325" s="27">
        <v>905</v>
      </c>
      <c r="E1325" s="27">
        <v>2979</v>
      </c>
      <c r="F1325" s="27">
        <v>495</v>
      </c>
      <c r="G1325" s="27">
        <v>55</v>
      </c>
      <c r="H1325" s="27">
        <v>952</v>
      </c>
      <c r="I1325" s="27">
        <v>238</v>
      </c>
      <c r="J1325" s="27" t="s">
        <v>316</v>
      </c>
      <c r="K1325" s="27" t="s">
        <v>316</v>
      </c>
      <c r="L1325" s="3" t="str">
        <f t="shared" si="0"/>
        <v>CBA</v>
      </c>
      <c r="M1325" s="3" t="str">
        <f t="shared" si="1"/>
        <v>C</v>
      </c>
      <c r="N1325" s="3" t="str">
        <f t="shared" si="23"/>
        <v>B</v>
      </c>
      <c r="O1325" s="3" t="str">
        <f t="shared" si="27"/>
        <v>A</v>
      </c>
      <c r="Q1325" s="28">
        <f t="shared" si="24"/>
        <v>1.7816840038051729E-2</v>
      </c>
      <c r="R1325" s="28">
        <v>89.765516424395386</v>
      </c>
      <c r="S1325" s="28">
        <f t="shared" si="2"/>
        <v>1.0409618487482434E-2</v>
      </c>
      <c r="T1325" s="28">
        <v>92.905845000780843</v>
      </c>
      <c r="U1325" s="28">
        <f t="shared" si="28"/>
        <v>3.5609802629172502E-2</v>
      </c>
      <c r="V1325" s="28">
        <v>79.056630703037186</v>
      </c>
    </row>
    <row r="1326" spans="1:22" ht="14.25">
      <c r="A1326" s="40" t="s">
        <v>3431</v>
      </c>
      <c r="B1326" s="41">
        <v>4</v>
      </c>
      <c r="C1326" s="42">
        <v>4525</v>
      </c>
      <c r="D1326" s="27" t="s">
        <v>2356</v>
      </c>
      <c r="E1326" s="27">
        <v>2975</v>
      </c>
      <c r="F1326" s="27">
        <v>494</v>
      </c>
      <c r="G1326" s="27">
        <v>44</v>
      </c>
      <c r="H1326" s="27" t="s">
        <v>2278</v>
      </c>
      <c r="I1326" s="27">
        <v>377</v>
      </c>
      <c r="J1326" s="27" t="s">
        <v>316</v>
      </c>
      <c r="K1326" s="27">
        <v>23</v>
      </c>
      <c r="L1326" s="3" t="str">
        <f t="shared" si="0"/>
        <v>CBA</v>
      </c>
      <c r="M1326" s="3" t="str">
        <f t="shared" si="1"/>
        <v>C</v>
      </c>
      <c r="N1326" s="3" t="str">
        <f t="shared" si="23"/>
        <v>B</v>
      </c>
      <c r="O1326" s="3" t="str">
        <f t="shared" si="27"/>
        <v>A</v>
      </c>
      <c r="Q1326" s="28">
        <f t="shared" si="24"/>
        <v>3.0666109232477777E-2</v>
      </c>
      <c r="R1326" s="28">
        <v>83.875610670667484</v>
      </c>
      <c r="S1326" s="28">
        <f t="shared" si="2"/>
        <v>1.0409618487482434E-2</v>
      </c>
      <c r="T1326" s="28">
        <v>92.551917972206311</v>
      </c>
      <c r="U1326" s="28">
        <f t="shared" si="28"/>
        <v>3.5561988191268268E-2</v>
      </c>
      <c r="V1326" s="28">
        <v>79.127754679419709</v>
      </c>
    </row>
    <row r="1327" spans="1:22" ht="14.25">
      <c r="A1327" s="40" t="s">
        <v>3432</v>
      </c>
      <c r="B1327" s="41">
        <v>4</v>
      </c>
      <c r="C1327" s="42">
        <v>2998</v>
      </c>
      <c r="D1327" s="27">
        <v>999</v>
      </c>
      <c r="E1327" s="27">
        <v>2958</v>
      </c>
      <c r="F1327" s="27">
        <v>489</v>
      </c>
      <c r="G1327" s="27">
        <v>49</v>
      </c>
      <c r="H1327" s="27" t="s">
        <v>3433</v>
      </c>
      <c r="I1327" s="27">
        <v>275</v>
      </c>
      <c r="J1327" s="27" t="s">
        <v>316</v>
      </c>
      <c r="K1327" s="27" t="s">
        <v>316</v>
      </c>
      <c r="L1327" s="3" t="str">
        <f t="shared" si="0"/>
        <v>CBA</v>
      </c>
      <c r="M1327" s="3" t="str">
        <f t="shared" si="1"/>
        <v>C</v>
      </c>
      <c r="N1327" s="3" t="str">
        <f t="shared" si="23"/>
        <v>B</v>
      </c>
      <c r="O1327" s="3" t="str">
        <f t="shared" si="27"/>
        <v>A</v>
      </c>
      <c r="Q1327" s="28">
        <f t="shared" si="24"/>
        <v>2.0317568061650471E-2</v>
      </c>
      <c r="R1327" s="28">
        <v>85.673166503825684</v>
      </c>
      <c r="S1327" s="28">
        <f t="shared" si="2"/>
        <v>1.0409618487482434E-2</v>
      </c>
      <c r="T1327" s="28">
        <v>92.635194920106201</v>
      </c>
      <c r="U1327" s="28">
        <f t="shared" si="28"/>
        <v>3.5358776830175312E-2</v>
      </c>
      <c r="V1327" s="28">
        <v>79.552980429311489</v>
      </c>
    </row>
    <row r="1328" spans="1:22" ht="14.25">
      <c r="A1328" s="40" t="s">
        <v>3434</v>
      </c>
      <c r="B1328" s="41">
        <v>4</v>
      </c>
      <c r="C1328" s="42">
        <v>2982</v>
      </c>
      <c r="D1328" s="27">
        <v>996</v>
      </c>
      <c r="E1328" s="27">
        <v>2942</v>
      </c>
      <c r="F1328" s="27">
        <v>486</v>
      </c>
      <c r="G1328" s="27">
        <v>49</v>
      </c>
      <c r="H1328" s="27" t="s">
        <v>3435</v>
      </c>
      <c r="I1328" s="27">
        <v>283</v>
      </c>
      <c r="J1328" s="27" t="s">
        <v>316</v>
      </c>
      <c r="K1328" s="27" t="s">
        <v>316</v>
      </c>
      <c r="L1328" s="3" t="str">
        <f t="shared" si="0"/>
        <v>CBA</v>
      </c>
      <c r="M1328" s="3" t="str">
        <f t="shared" si="1"/>
        <v>C</v>
      </c>
      <c r="N1328" s="3" t="str">
        <f t="shared" si="23"/>
        <v>B</v>
      </c>
      <c r="O1328" s="3" t="str">
        <f t="shared" si="27"/>
        <v>A</v>
      </c>
      <c r="Q1328" s="28">
        <f t="shared" si="24"/>
        <v>2.0209135410220715E-2</v>
      </c>
      <c r="R1328" s="28">
        <v>85.936508751904299</v>
      </c>
      <c r="S1328" s="28">
        <f t="shared" si="2"/>
        <v>1.0409618487482434E-2</v>
      </c>
      <c r="T1328" s="28">
        <v>92.656014157081174</v>
      </c>
      <c r="U1328" s="28">
        <f t="shared" si="28"/>
        <v>3.5167519078558404E-2</v>
      </c>
      <c r="V1328" s="28">
        <v>79.835013891289535</v>
      </c>
    </row>
    <row r="1329" spans="1:22" ht="14.25">
      <c r="A1329" s="40" t="s">
        <v>3436</v>
      </c>
      <c r="B1329" s="41">
        <v>2</v>
      </c>
      <c r="C1329" s="42">
        <v>4075</v>
      </c>
      <c r="D1329" s="27" t="s">
        <v>3437</v>
      </c>
      <c r="E1329" s="27">
        <v>2992</v>
      </c>
      <c r="F1329" s="27" t="s">
        <v>758</v>
      </c>
      <c r="G1329" s="27">
        <v>49</v>
      </c>
      <c r="H1329" s="27" t="s">
        <v>3438</v>
      </c>
      <c r="I1329" s="27" t="s">
        <v>3439</v>
      </c>
      <c r="J1329" s="27" t="s">
        <v>316</v>
      </c>
      <c r="K1329" s="27" t="s">
        <v>316</v>
      </c>
      <c r="L1329" s="3" t="str">
        <f t="shared" si="0"/>
        <v>CBA</v>
      </c>
      <c r="M1329" s="3" t="str">
        <f t="shared" si="1"/>
        <v>C</v>
      </c>
      <c r="N1329" s="3" t="str">
        <f t="shared" si="23"/>
        <v>B</v>
      </c>
      <c r="O1329" s="3" t="str">
        <f t="shared" si="27"/>
        <v>A</v>
      </c>
      <c r="Q1329" s="28">
        <f t="shared" si="24"/>
        <v>2.7616440911015897E-2</v>
      </c>
      <c r="R1329" s="28">
        <v>85.386477350486118</v>
      </c>
      <c r="S1329" s="28">
        <f t="shared" si="2"/>
        <v>5.2048092437412168E-3</v>
      </c>
      <c r="T1329" s="28">
        <v>94.436058918440011</v>
      </c>
      <c r="U1329" s="28">
        <f t="shared" si="28"/>
        <v>3.5765199552361231E-2</v>
      </c>
      <c r="V1329" s="28">
        <v>78.878342617701819</v>
      </c>
    </row>
    <row r="1330" spans="1:22" ht="14.25">
      <c r="A1330" s="40" t="s">
        <v>3440</v>
      </c>
      <c r="B1330" s="41">
        <v>2</v>
      </c>
      <c r="C1330" s="42">
        <v>4052</v>
      </c>
      <c r="D1330" s="27" t="s">
        <v>1200</v>
      </c>
      <c r="E1330" s="27">
        <v>2957</v>
      </c>
      <c r="F1330" s="27" t="s">
        <v>3441</v>
      </c>
      <c r="G1330" s="27">
        <v>48</v>
      </c>
      <c r="H1330" s="27" t="s">
        <v>3442</v>
      </c>
      <c r="I1330" s="27" t="s">
        <v>3420</v>
      </c>
      <c r="J1330" s="27" t="s">
        <v>316</v>
      </c>
      <c r="K1330" s="27" t="s">
        <v>316</v>
      </c>
      <c r="L1330" s="3" t="str">
        <f t="shared" si="0"/>
        <v>CBA</v>
      </c>
      <c r="M1330" s="3" t="str">
        <f t="shared" si="1"/>
        <v>C</v>
      </c>
      <c r="N1330" s="3" t="str">
        <f t="shared" si="23"/>
        <v>B</v>
      </c>
      <c r="O1330" s="3" t="str">
        <f t="shared" si="27"/>
        <v>A</v>
      </c>
      <c r="Q1330" s="28">
        <f t="shared" si="24"/>
        <v>2.7460568974585622E-2</v>
      </c>
      <c r="R1330" s="28">
        <v>85.441405265476007</v>
      </c>
      <c r="S1330" s="28">
        <f t="shared" si="2"/>
        <v>5.2048092437412168E-3</v>
      </c>
      <c r="T1330" s="28">
        <v>94.441263727683747</v>
      </c>
      <c r="U1330" s="28">
        <f t="shared" si="28"/>
        <v>3.534682322069925E-2</v>
      </c>
      <c r="V1330" s="28">
        <v>79.623674075752874</v>
      </c>
    </row>
    <row r="1331" spans="1:22" ht="14.25">
      <c r="A1331" s="40" t="s">
        <v>3443</v>
      </c>
      <c r="B1331" s="41">
        <v>2</v>
      </c>
      <c r="C1331" s="42">
        <v>2985</v>
      </c>
      <c r="D1331" s="27" t="s">
        <v>2192</v>
      </c>
      <c r="E1331" s="27">
        <v>2945</v>
      </c>
      <c r="F1331" s="27">
        <v>973</v>
      </c>
      <c r="G1331" s="27">
        <v>65</v>
      </c>
      <c r="H1331" s="27" t="s">
        <v>3444</v>
      </c>
      <c r="I1331" s="27">
        <v>281</v>
      </c>
      <c r="J1331" s="27" t="s">
        <v>316</v>
      </c>
      <c r="K1331" s="27">
        <v>2</v>
      </c>
      <c r="L1331" s="3" t="str">
        <f t="shared" si="0"/>
        <v>CBA</v>
      </c>
      <c r="M1331" s="3" t="str">
        <f t="shared" si="1"/>
        <v>C</v>
      </c>
      <c r="N1331" s="3" t="str">
        <f t="shared" si="23"/>
        <v>B</v>
      </c>
      <c r="O1331" s="3" t="str">
        <f t="shared" si="27"/>
        <v>A</v>
      </c>
      <c r="Q1331" s="28">
        <f t="shared" si="24"/>
        <v>2.0229466532363793E-2</v>
      </c>
      <c r="R1331" s="28">
        <v>85.855624770978395</v>
      </c>
      <c r="S1331" s="28">
        <f t="shared" si="2"/>
        <v>5.2048092437412168E-3</v>
      </c>
      <c r="T1331" s="28">
        <v>94.493311820121107</v>
      </c>
      <c r="U1331" s="28">
        <f t="shared" si="28"/>
        <v>3.5203379906986576E-2</v>
      </c>
      <c r="V1331" s="28">
        <v>79.729499380444395</v>
      </c>
    </row>
    <row r="1332" spans="1:22" ht="14.25">
      <c r="A1332" s="40" t="s">
        <v>3445</v>
      </c>
      <c r="B1332" s="41">
        <v>2</v>
      </c>
      <c r="C1332" s="42">
        <v>4658</v>
      </c>
      <c r="D1332" s="27" t="s">
        <v>3176</v>
      </c>
      <c r="E1332" s="27">
        <v>2928</v>
      </c>
      <c r="F1332" s="27">
        <v>643</v>
      </c>
      <c r="G1332" s="27">
        <v>41</v>
      </c>
      <c r="H1332" s="27" t="s">
        <v>2649</v>
      </c>
      <c r="I1332" s="27">
        <v>749</v>
      </c>
      <c r="J1332" s="27" t="s">
        <v>316</v>
      </c>
      <c r="K1332" s="27" t="s">
        <v>316</v>
      </c>
      <c r="L1332" s="3" t="str">
        <f t="shared" si="0"/>
        <v>CBA</v>
      </c>
      <c r="M1332" s="3" t="str">
        <f t="shared" si="1"/>
        <v>C</v>
      </c>
      <c r="N1332" s="3" t="str">
        <f t="shared" si="23"/>
        <v>B</v>
      </c>
      <c r="O1332" s="3" t="str">
        <f t="shared" si="27"/>
        <v>A</v>
      </c>
      <c r="Q1332" s="28">
        <f t="shared" si="24"/>
        <v>3.1567455647487613E-2</v>
      </c>
      <c r="R1332" s="28">
        <v>83.627008486142614</v>
      </c>
      <c r="S1332" s="28">
        <f t="shared" si="2"/>
        <v>5.2048092437412168E-3</v>
      </c>
      <c r="T1332" s="28">
        <v>94.352781970540235</v>
      </c>
      <c r="U1332" s="28">
        <f t="shared" si="28"/>
        <v>3.5000168545893606E-2</v>
      </c>
      <c r="V1332" s="28">
        <v>79.940157840240929</v>
      </c>
    </row>
    <row r="1333" spans="1:22" ht="14.25">
      <c r="A1333" s="40" t="s">
        <v>3446</v>
      </c>
      <c r="B1333" s="41">
        <v>7</v>
      </c>
      <c r="C1333" s="42">
        <v>2623</v>
      </c>
      <c r="D1333" s="27">
        <v>223</v>
      </c>
      <c r="E1333" s="27">
        <v>2300</v>
      </c>
      <c r="F1333" s="27">
        <v>200</v>
      </c>
      <c r="G1333" s="27">
        <v>86</v>
      </c>
      <c r="H1333" s="27">
        <v>196</v>
      </c>
      <c r="I1333" s="27">
        <v>50</v>
      </c>
      <c r="J1333" s="27" t="s">
        <v>316</v>
      </c>
      <c r="K1333" s="27">
        <v>24</v>
      </c>
      <c r="L1333" s="3" t="str">
        <f t="shared" si="0"/>
        <v>CBB</v>
      </c>
      <c r="M1333" s="3" t="str">
        <f t="shared" si="1"/>
        <v>C</v>
      </c>
      <c r="N1333" s="3" t="str">
        <f t="shared" si="23"/>
        <v>B</v>
      </c>
      <c r="O1333" s="3" t="str">
        <f t="shared" si="27"/>
        <v>B</v>
      </c>
      <c r="Q1333" s="28">
        <f t="shared" si="24"/>
        <v>1.7776177793765568E-2</v>
      </c>
      <c r="R1333" s="28">
        <v>89.961278022470367</v>
      </c>
      <c r="S1333" s="28">
        <f t="shared" si="2"/>
        <v>1.8216832353094257E-2</v>
      </c>
      <c r="T1333" s="28">
        <v>90.048404725966748</v>
      </c>
      <c r="U1333" s="28">
        <f t="shared" si="28"/>
        <v>2.7493301794930088E-2</v>
      </c>
      <c r="V1333" s="28">
        <v>88.300847008860188</v>
      </c>
    </row>
    <row r="1334" spans="1:22" ht="14.25">
      <c r="A1334" s="40" t="s">
        <v>3447</v>
      </c>
      <c r="B1334" s="41">
        <v>7</v>
      </c>
      <c r="C1334" s="42">
        <v>2645</v>
      </c>
      <c r="D1334" s="27">
        <v>521</v>
      </c>
      <c r="E1334" s="27">
        <v>2287</v>
      </c>
      <c r="F1334" s="27">
        <v>341</v>
      </c>
      <c r="G1334" s="27">
        <v>65</v>
      </c>
      <c r="H1334" s="27">
        <v>734</v>
      </c>
      <c r="I1334" s="27">
        <v>200</v>
      </c>
      <c r="J1334" s="27" t="s">
        <v>316</v>
      </c>
      <c r="K1334" s="27" t="s">
        <v>316</v>
      </c>
      <c r="L1334" s="3" t="str">
        <f t="shared" si="0"/>
        <v>CBB</v>
      </c>
      <c r="M1334" s="3" t="str">
        <f t="shared" si="1"/>
        <v>C</v>
      </c>
      <c r="N1334" s="3" t="str">
        <f t="shared" si="23"/>
        <v>B</v>
      </c>
      <c r="O1334" s="3" t="str">
        <f t="shared" si="27"/>
        <v>B</v>
      </c>
      <c r="Q1334" s="28">
        <f t="shared" si="24"/>
        <v>1.7925272689481485E-2</v>
      </c>
      <c r="R1334" s="28">
        <v>89.676215358902269</v>
      </c>
      <c r="S1334" s="28">
        <f t="shared" si="2"/>
        <v>1.8216832353094257E-2</v>
      </c>
      <c r="T1334" s="28">
        <v>90.030187893613657</v>
      </c>
      <c r="U1334" s="28">
        <f t="shared" si="28"/>
        <v>2.7337904871741352E-2</v>
      </c>
      <c r="V1334" s="28">
        <v>88.931208650970575</v>
      </c>
    </row>
    <row r="1335" spans="1:22" ht="14.25">
      <c r="A1335" s="40" t="s">
        <v>3448</v>
      </c>
      <c r="B1335" s="41">
        <v>6</v>
      </c>
      <c r="C1335" s="42">
        <v>6022</v>
      </c>
      <c r="D1335" s="27" t="s">
        <v>3449</v>
      </c>
      <c r="E1335" s="27">
        <v>2926</v>
      </c>
      <c r="F1335" s="27">
        <v>319</v>
      </c>
      <c r="G1335" s="27">
        <v>32</v>
      </c>
      <c r="H1335" s="27" t="s">
        <v>2698</v>
      </c>
      <c r="I1335" s="27">
        <v>607</v>
      </c>
      <c r="J1335" s="27">
        <v>2</v>
      </c>
      <c r="K1335" s="27" t="s">
        <v>316</v>
      </c>
      <c r="L1335" s="3" t="str">
        <f t="shared" si="0"/>
        <v>CBB</v>
      </c>
      <c r="M1335" s="3" t="str">
        <f t="shared" si="1"/>
        <v>C</v>
      </c>
      <c r="N1335" s="3" t="str">
        <f t="shared" si="23"/>
        <v>B</v>
      </c>
      <c r="O1335" s="3" t="str">
        <f t="shared" si="27"/>
        <v>B</v>
      </c>
      <c r="Q1335" s="28">
        <f t="shared" si="24"/>
        <v>4.0811339181874288E-2</v>
      </c>
      <c r="R1335" s="28">
        <v>80.040578208981259</v>
      </c>
      <c r="S1335" s="28">
        <f t="shared" si="2"/>
        <v>1.561442773122365E-2</v>
      </c>
      <c r="T1335" s="28">
        <v>90.620933742778192</v>
      </c>
      <c r="U1335" s="28">
        <f t="shared" si="28"/>
        <v>3.4976261326941503E-2</v>
      </c>
      <c r="V1335" s="28">
        <v>80.080098746377132</v>
      </c>
    </row>
    <row r="1336" spans="1:22" ht="14.25">
      <c r="A1336" s="40" t="s">
        <v>3450</v>
      </c>
      <c r="B1336" s="41">
        <v>6</v>
      </c>
      <c r="C1336" s="42">
        <v>2886</v>
      </c>
      <c r="D1336" s="27">
        <v>648</v>
      </c>
      <c r="E1336" s="27">
        <v>2926</v>
      </c>
      <c r="F1336" s="27">
        <v>323</v>
      </c>
      <c r="G1336" s="27">
        <v>50</v>
      </c>
      <c r="H1336" s="27">
        <v>992</v>
      </c>
      <c r="I1336" s="27">
        <v>330</v>
      </c>
      <c r="J1336" s="27" t="s">
        <v>316</v>
      </c>
      <c r="K1336" s="27">
        <v>2</v>
      </c>
      <c r="L1336" s="3" t="str">
        <f t="shared" si="0"/>
        <v>CBB</v>
      </c>
      <c r="M1336" s="3" t="str">
        <f t="shared" si="1"/>
        <v>C</v>
      </c>
      <c r="N1336" s="3" t="str">
        <f t="shared" si="23"/>
        <v>B</v>
      </c>
      <c r="O1336" s="3" t="str">
        <f t="shared" si="27"/>
        <v>B</v>
      </c>
      <c r="Q1336" s="28">
        <f t="shared" si="24"/>
        <v>1.9558539501642179E-2</v>
      </c>
      <c r="R1336" s="28">
        <v>87.009178756173199</v>
      </c>
      <c r="S1336" s="28">
        <f t="shared" si="2"/>
        <v>1.561442773122365E-2</v>
      </c>
      <c r="T1336" s="28">
        <v>90.88637901420897</v>
      </c>
      <c r="U1336" s="28">
        <f t="shared" si="28"/>
        <v>3.4976261326941503E-2</v>
      </c>
      <c r="V1336" s="28">
        <v>80.115075007704078</v>
      </c>
    </row>
    <row r="1337" spans="1:22" ht="14.25">
      <c r="A1337" s="40" t="s">
        <v>3451</v>
      </c>
      <c r="B1337" s="41">
        <v>6</v>
      </c>
      <c r="C1337" s="42">
        <v>2729</v>
      </c>
      <c r="D1337" s="27">
        <v>622</v>
      </c>
      <c r="E1337" s="27">
        <v>2905</v>
      </c>
      <c r="F1337" s="27">
        <v>318</v>
      </c>
      <c r="G1337" s="27">
        <v>51</v>
      </c>
      <c r="H1337" s="27">
        <v>639</v>
      </c>
      <c r="I1337" s="27">
        <v>105</v>
      </c>
      <c r="J1337" s="27">
        <v>22</v>
      </c>
      <c r="K1337" s="27" t="s">
        <v>316</v>
      </c>
      <c r="L1337" s="3" t="str">
        <f t="shared" si="0"/>
        <v>CBB</v>
      </c>
      <c r="M1337" s="3" t="str">
        <f t="shared" si="1"/>
        <v>C</v>
      </c>
      <c r="N1337" s="3" t="str">
        <f t="shared" si="23"/>
        <v>B</v>
      </c>
      <c r="O1337" s="3" t="str">
        <f t="shared" si="27"/>
        <v>B</v>
      </c>
      <c r="Q1337" s="28">
        <f t="shared" si="24"/>
        <v>1.8494544109487702E-2</v>
      </c>
      <c r="R1337" s="28">
        <v>88.509154731563754</v>
      </c>
      <c r="S1337" s="28">
        <f t="shared" si="2"/>
        <v>1.561442773122365E-2</v>
      </c>
      <c r="T1337" s="28">
        <v>90.933222297402637</v>
      </c>
      <c r="U1337" s="28">
        <f t="shared" si="28"/>
        <v>3.4725235527944313E-2</v>
      </c>
      <c r="V1337" s="28">
        <v>80.324310987972964</v>
      </c>
    </row>
    <row r="1338" spans="1:22" ht="14.25">
      <c r="A1338" s="40" t="s">
        <v>3452</v>
      </c>
      <c r="B1338" s="41">
        <v>6</v>
      </c>
      <c r="C1338" s="42">
        <v>2972</v>
      </c>
      <c r="D1338" s="27">
        <v>495</v>
      </c>
      <c r="E1338" s="27">
        <v>2742</v>
      </c>
      <c r="F1338" s="27">
        <v>290</v>
      </c>
      <c r="G1338" s="27">
        <v>59</v>
      </c>
      <c r="H1338" s="27">
        <v>452</v>
      </c>
      <c r="I1338" s="27">
        <v>113</v>
      </c>
      <c r="J1338" s="27">
        <v>20</v>
      </c>
      <c r="K1338" s="27" t="s">
        <v>316</v>
      </c>
      <c r="L1338" s="3" t="str">
        <f t="shared" si="0"/>
        <v>CBB</v>
      </c>
      <c r="M1338" s="3" t="str">
        <f t="shared" si="1"/>
        <v>C</v>
      </c>
      <c r="N1338" s="3" t="str">
        <f t="shared" si="23"/>
        <v>B</v>
      </c>
      <c r="O1338" s="3" t="str">
        <f t="shared" si="27"/>
        <v>B</v>
      </c>
      <c r="Q1338" s="28">
        <f t="shared" si="24"/>
        <v>2.0141365003077116E-2</v>
      </c>
      <c r="R1338" s="28">
        <v>86.11804534151986</v>
      </c>
      <c r="S1338" s="28">
        <f t="shared" si="2"/>
        <v>1.561442773122365E-2</v>
      </c>
      <c r="T1338" s="28">
        <v>90.839535731015303</v>
      </c>
      <c r="U1338" s="28">
        <f t="shared" si="28"/>
        <v>3.2776797183347091E-2</v>
      </c>
      <c r="V1338" s="28">
        <v>83.091643303336937</v>
      </c>
    </row>
    <row r="1339" spans="1:22" ht="14.25">
      <c r="A1339" s="40" t="s">
        <v>3453</v>
      </c>
      <c r="B1339" s="41">
        <v>6</v>
      </c>
      <c r="C1339" s="42">
        <v>5223</v>
      </c>
      <c r="D1339" s="27">
        <v>855</v>
      </c>
      <c r="E1339" s="27">
        <v>2673</v>
      </c>
      <c r="F1339" s="27">
        <v>445</v>
      </c>
      <c r="G1339" s="27">
        <v>52</v>
      </c>
      <c r="H1339" s="27">
        <v>841</v>
      </c>
      <c r="I1339" s="27">
        <v>168</v>
      </c>
      <c r="J1339" s="27" t="s">
        <v>316</v>
      </c>
      <c r="K1339" s="27">
        <v>2</v>
      </c>
      <c r="L1339" s="3" t="str">
        <f t="shared" si="0"/>
        <v>CBB</v>
      </c>
      <c r="M1339" s="3" t="str">
        <f t="shared" si="1"/>
        <v>C</v>
      </c>
      <c r="N1339" s="3" t="str">
        <f t="shared" si="23"/>
        <v>B</v>
      </c>
      <c r="O1339" s="3" t="str">
        <f t="shared" si="27"/>
        <v>B</v>
      </c>
      <c r="Q1339" s="28">
        <f t="shared" si="24"/>
        <v>3.5396483651100867E-2</v>
      </c>
      <c r="R1339" s="28">
        <v>82.082446359892174</v>
      </c>
      <c r="S1339" s="28">
        <f t="shared" si="2"/>
        <v>1.561442773122365E-2</v>
      </c>
      <c r="T1339" s="28">
        <v>90.636548170509414</v>
      </c>
      <c r="U1339" s="28">
        <f t="shared" si="28"/>
        <v>3.1951998129499184E-2</v>
      </c>
      <c r="V1339" s="28">
        <v>84.156805536529376</v>
      </c>
    </row>
    <row r="1340" spans="1:22" ht="14.25">
      <c r="A1340" s="40" t="s">
        <v>3454</v>
      </c>
      <c r="B1340" s="41">
        <v>6</v>
      </c>
      <c r="C1340" s="42">
        <v>2924</v>
      </c>
      <c r="D1340" s="27">
        <v>489</v>
      </c>
      <c r="E1340" s="27">
        <v>2624</v>
      </c>
      <c r="F1340" s="27">
        <v>271</v>
      </c>
      <c r="G1340" s="27">
        <v>55</v>
      </c>
      <c r="H1340" s="27">
        <v>770</v>
      </c>
      <c r="I1340" s="27">
        <v>200</v>
      </c>
      <c r="J1340" s="27" t="s">
        <v>316</v>
      </c>
      <c r="K1340" s="27" t="s">
        <v>316</v>
      </c>
      <c r="L1340" s="3" t="str">
        <f t="shared" si="0"/>
        <v>CBB</v>
      </c>
      <c r="M1340" s="3" t="str">
        <f t="shared" si="1"/>
        <v>C</v>
      </c>
      <c r="N1340" s="3" t="str">
        <f t="shared" si="23"/>
        <v>B</v>
      </c>
      <c r="O1340" s="3" t="str">
        <f t="shared" si="27"/>
        <v>B</v>
      </c>
      <c r="Q1340" s="28">
        <f t="shared" si="24"/>
        <v>1.9816067048787848E-2</v>
      </c>
      <c r="R1340" s="28">
        <v>86.556485990535379</v>
      </c>
      <c r="S1340" s="28">
        <f t="shared" si="2"/>
        <v>1.561442773122365E-2</v>
      </c>
      <c r="T1340" s="28">
        <v>90.870764586477748</v>
      </c>
      <c r="U1340" s="28">
        <f t="shared" si="28"/>
        <v>3.136627126517242E-2</v>
      </c>
      <c r="V1340" s="28">
        <v>84.978185858067107</v>
      </c>
    </row>
    <row r="1341" spans="1:22" ht="14.25">
      <c r="A1341" s="40" t="s">
        <v>3455</v>
      </c>
      <c r="B1341" s="41">
        <v>6</v>
      </c>
      <c r="C1341" s="42">
        <v>2729</v>
      </c>
      <c r="D1341" s="27">
        <v>452</v>
      </c>
      <c r="E1341" s="27">
        <v>2476</v>
      </c>
      <c r="F1341" s="27">
        <v>246</v>
      </c>
      <c r="G1341" s="27">
        <v>54</v>
      </c>
      <c r="H1341" s="27">
        <v>517</v>
      </c>
      <c r="I1341" s="27">
        <v>112</v>
      </c>
      <c r="J1341" s="27" t="s">
        <v>316</v>
      </c>
      <c r="K1341" s="27">
        <v>20</v>
      </c>
      <c r="L1341" s="3" t="str">
        <f t="shared" si="0"/>
        <v>CBB</v>
      </c>
      <c r="M1341" s="3" t="str">
        <f t="shared" si="1"/>
        <v>C</v>
      </c>
      <c r="N1341" s="3" t="str">
        <f t="shared" si="23"/>
        <v>B</v>
      </c>
      <c r="O1341" s="3" t="str">
        <f t="shared" si="27"/>
        <v>B</v>
      </c>
      <c r="Q1341" s="28">
        <f t="shared" si="24"/>
        <v>1.8494544109487702E-2</v>
      </c>
      <c r="R1341" s="28">
        <v>88.527649275673241</v>
      </c>
      <c r="S1341" s="28">
        <f t="shared" si="2"/>
        <v>1.561442773122365E-2</v>
      </c>
      <c r="T1341" s="28">
        <v>90.948836725133859</v>
      </c>
      <c r="U1341" s="28">
        <f t="shared" si="28"/>
        <v>2.959713706271605E-2</v>
      </c>
      <c r="V1341" s="28">
        <v>87.105569736520877</v>
      </c>
    </row>
    <row r="1342" spans="1:22" ht="14.25">
      <c r="A1342" s="40" t="s">
        <v>3456</v>
      </c>
      <c r="B1342" s="41">
        <v>6</v>
      </c>
      <c r="C1342" s="42">
        <v>4441</v>
      </c>
      <c r="D1342" s="27">
        <v>740</v>
      </c>
      <c r="E1342" s="27">
        <v>2425</v>
      </c>
      <c r="F1342" s="27">
        <v>404</v>
      </c>
      <c r="G1342" s="27">
        <v>55</v>
      </c>
      <c r="H1342" s="27" t="s">
        <v>3457</v>
      </c>
      <c r="I1342" s="27">
        <v>280</v>
      </c>
      <c r="J1342" s="27" t="s">
        <v>316</v>
      </c>
      <c r="K1342" s="27">
        <v>2</v>
      </c>
      <c r="L1342" s="3" t="str">
        <f t="shared" si="0"/>
        <v>CBB</v>
      </c>
      <c r="M1342" s="3" t="str">
        <f t="shared" si="1"/>
        <v>C</v>
      </c>
      <c r="N1342" s="3" t="str">
        <f t="shared" si="23"/>
        <v>B</v>
      </c>
      <c r="O1342" s="3" t="str">
        <f t="shared" si="27"/>
        <v>B</v>
      </c>
      <c r="Q1342" s="28">
        <f t="shared" si="24"/>
        <v>3.009683781247156E-2</v>
      </c>
      <c r="R1342" s="28">
        <v>84.148549208397597</v>
      </c>
      <c r="S1342" s="28">
        <f t="shared" si="2"/>
        <v>1.561442773122365E-2</v>
      </c>
      <c r="T1342" s="28">
        <v>90.730234736896747</v>
      </c>
      <c r="U1342" s="28">
        <f t="shared" si="28"/>
        <v>2.8987502979437162E-2</v>
      </c>
      <c r="V1342" s="28">
        <v>87.98462622378058</v>
      </c>
    </row>
    <row r="1343" spans="1:22" ht="14.25">
      <c r="A1343" s="40" t="s">
        <v>3458</v>
      </c>
      <c r="B1343" s="41">
        <v>6</v>
      </c>
      <c r="C1343" s="42">
        <v>4290</v>
      </c>
      <c r="D1343" s="27">
        <v>725</v>
      </c>
      <c r="E1343" s="27">
        <v>2293</v>
      </c>
      <c r="F1343" s="27">
        <v>199</v>
      </c>
      <c r="G1343" s="27">
        <v>28</v>
      </c>
      <c r="H1343" s="27" t="s">
        <v>2170</v>
      </c>
      <c r="I1343" s="27">
        <v>393</v>
      </c>
      <c r="J1343" s="27" t="s">
        <v>316</v>
      </c>
      <c r="K1343" s="27" t="s">
        <v>316</v>
      </c>
      <c r="L1343" s="3" t="str">
        <f t="shared" si="0"/>
        <v>CBB</v>
      </c>
      <c r="M1343" s="3" t="str">
        <f t="shared" si="1"/>
        <v>C</v>
      </c>
      <c r="N1343" s="3" t="str">
        <f t="shared" si="23"/>
        <v>B</v>
      </c>
      <c r="O1343" s="3" t="str">
        <f t="shared" si="27"/>
        <v>B</v>
      </c>
      <c r="Q1343" s="28">
        <f t="shared" si="24"/>
        <v>2.9073504664603241E-2</v>
      </c>
      <c r="R1343" s="28">
        <v>84.383922609448035</v>
      </c>
      <c r="S1343" s="28">
        <f t="shared" si="2"/>
        <v>1.561442773122365E-2</v>
      </c>
      <c r="T1343" s="28">
        <v>90.761463592359192</v>
      </c>
      <c r="U1343" s="28">
        <f t="shared" si="28"/>
        <v>2.74096265285977E-2</v>
      </c>
      <c r="V1343" s="28">
        <v>88.57525406799256</v>
      </c>
    </row>
    <row r="1344" spans="1:22" ht="14.25">
      <c r="A1344" s="40" t="s">
        <v>3459</v>
      </c>
      <c r="B1344" s="41">
        <v>6</v>
      </c>
      <c r="C1344" s="42">
        <v>4266</v>
      </c>
      <c r="D1344" s="27">
        <v>721</v>
      </c>
      <c r="E1344" s="27">
        <v>2265</v>
      </c>
      <c r="F1344" s="27">
        <v>394</v>
      </c>
      <c r="G1344" s="27">
        <v>55</v>
      </c>
      <c r="H1344" s="27">
        <v>889</v>
      </c>
      <c r="I1344" s="27">
        <v>200</v>
      </c>
      <c r="J1344" s="27">
        <v>2</v>
      </c>
      <c r="K1344" s="27" t="s">
        <v>316</v>
      </c>
      <c r="L1344" s="3" t="str">
        <f t="shared" si="0"/>
        <v>CBB</v>
      </c>
      <c r="M1344" s="3" t="str">
        <f t="shared" si="1"/>
        <v>C</v>
      </c>
      <c r="N1344" s="3" t="str">
        <f t="shared" si="23"/>
        <v>B</v>
      </c>
      <c r="O1344" s="3" t="str">
        <f t="shared" si="27"/>
        <v>B</v>
      </c>
      <c r="Q1344" s="28">
        <f t="shared" si="24"/>
        <v>2.8910855687458603E-2</v>
      </c>
      <c r="R1344" s="28">
        <v>84.644730244299438</v>
      </c>
      <c r="S1344" s="28">
        <f t="shared" si="2"/>
        <v>1.561442773122365E-2</v>
      </c>
      <c r="T1344" s="28">
        <v>90.777078020090414</v>
      </c>
      <c r="U1344" s="28">
        <f t="shared" si="28"/>
        <v>2.7074925463268115E-2</v>
      </c>
      <c r="V1344" s="28">
        <v>89.93840783181362</v>
      </c>
    </row>
    <row r="1345" spans="1:22" ht="14.25">
      <c r="A1345" s="40" t="s">
        <v>3460</v>
      </c>
      <c r="B1345" s="41">
        <v>5</v>
      </c>
      <c r="C1345" s="42">
        <v>2630</v>
      </c>
      <c r="D1345" s="27">
        <v>723</v>
      </c>
      <c r="E1345" s="27">
        <v>2893</v>
      </c>
      <c r="F1345" s="27">
        <v>378</v>
      </c>
      <c r="G1345" s="27">
        <v>52</v>
      </c>
      <c r="H1345" s="27" t="s">
        <v>2120</v>
      </c>
      <c r="I1345" s="27">
        <v>328</v>
      </c>
      <c r="J1345" s="27">
        <v>2</v>
      </c>
      <c r="K1345" s="27" t="s">
        <v>316</v>
      </c>
      <c r="L1345" s="3" t="str">
        <f t="shared" si="0"/>
        <v>CBB</v>
      </c>
      <c r="M1345" s="3" t="str">
        <f t="shared" si="1"/>
        <v>C</v>
      </c>
      <c r="N1345" s="3" t="str">
        <f t="shared" si="23"/>
        <v>B</v>
      </c>
      <c r="O1345" s="3" t="str">
        <f t="shared" si="27"/>
        <v>B</v>
      </c>
      <c r="Q1345" s="28">
        <f t="shared" si="24"/>
        <v>1.7823617078766087E-2</v>
      </c>
      <c r="R1345" s="28">
        <v>89.729875967278574</v>
      </c>
      <c r="S1345" s="28">
        <f t="shared" si="2"/>
        <v>1.3012023109353042E-2</v>
      </c>
      <c r="T1345" s="28">
        <v>91.844063915057362</v>
      </c>
      <c r="U1345" s="28">
        <f t="shared" si="28"/>
        <v>3.4581792214231633E-2</v>
      </c>
      <c r="V1345" s="28">
        <v>80.566813863413728</v>
      </c>
    </row>
    <row r="1346" spans="1:22" ht="14.25">
      <c r="A1346" s="40" t="s">
        <v>3461</v>
      </c>
      <c r="B1346" s="41">
        <v>5</v>
      </c>
      <c r="C1346" s="42">
        <v>4251</v>
      </c>
      <c r="D1346" s="27">
        <v>870</v>
      </c>
      <c r="E1346" s="27">
        <v>2726</v>
      </c>
      <c r="F1346" s="27">
        <v>345</v>
      </c>
      <c r="G1346" s="27">
        <v>40</v>
      </c>
      <c r="H1346" s="27" t="s">
        <v>348</v>
      </c>
      <c r="I1346" s="27">
        <v>402</v>
      </c>
      <c r="J1346" s="27" t="s">
        <v>316</v>
      </c>
      <c r="K1346" s="27" t="s">
        <v>316</v>
      </c>
      <c r="L1346" s="3" t="str">
        <f t="shared" si="0"/>
        <v>CBB</v>
      </c>
      <c r="M1346" s="3" t="str">
        <f t="shared" si="1"/>
        <v>C</v>
      </c>
      <c r="N1346" s="3" t="str">
        <f t="shared" si="23"/>
        <v>B</v>
      </c>
      <c r="O1346" s="3" t="str">
        <f t="shared" si="27"/>
        <v>B</v>
      </c>
      <c r="Q1346" s="28">
        <f t="shared" si="24"/>
        <v>2.8809200076743213E-2</v>
      </c>
      <c r="R1346" s="28">
        <v>84.84661828718022</v>
      </c>
      <c r="S1346" s="28">
        <f t="shared" si="2"/>
        <v>1.3012023109353042E-2</v>
      </c>
      <c r="T1346" s="28">
        <v>91.648883568417048</v>
      </c>
      <c r="U1346" s="28">
        <f t="shared" si="28"/>
        <v>3.2585539431730183E-2</v>
      </c>
      <c r="V1346" s="28">
        <v>83.221997414673353</v>
      </c>
    </row>
    <row r="1347" spans="1:22" ht="14.25">
      <c r="A1347" s="40" t="s">
        <v>3462</v>
      </c>
      <c r="B1347" s="41">
        <v>5</v>
      </c>
      <c r="C1347" s="42">
        <v>2783</v>
      </c>
      <c r="D1347" s="27">
        <v>757</v>
      </c>
      <c r="E1347" s="27">
        <v>2709</v>
      </c>
      <c r="F1347" s="27">
        <v>342</v>
      </c>
      <c r="G1347" s="27">
        <v>45</v>
      </c>
      <c r="H1347" s="27" t="s">
        <v>3463</v>
      </c>
      <c r="I1347" s="27">
        <v>273</v>
      </c>
      <c r="J1347" s="27">
        <v>2</v>
      </c>
      <c r="K1347" s="27" t="s">
        <v>316</v>
      </c>
      <c r="L1347" s="3" t="str">
        <f t="shared" si="0"/>
        <v>CBB</v>
      </c>
      <c r="M1347" s="3" t="str">
        <f t="shared" si="1"/>
        <v>C</v>
      </c>
      <c r="N1347" s="3" t="str">
        <f t="shared" si="23"/>
        <v>B</v>
      </c>
      <c r="O1347" s="3" t="str">
        <f t="shared" si="27"/>
        <v>B</v>
      </c>
      <c r="Q1347" s="28">
        <f t="shared" si="24"/>
        <v>1.8860504308063127E-2</v>
      </c>
      <c r="R1347" s="28">
        <v>87.816961347080507</v>
      </c>
      <c r="S1347" s="28">
        <f t="shared" si="2"/>
        <v>1.3012023109353042E-2</v>
      </c>
      <c r="T1347" s="28">
        <v>91.752979753291882</v>
      </c>
      <c r="U1347" s="28">
        <f t="shared" si="28"/>
        <v>3.2382328070637227E-2</v>
      </c>
      <c r="V1347" s="28">
        <v>83.449582185487984</v>
      </c>
    </row>
    <row r="1348" spans="1:22" ht="14.25">
      <c r="A1348" s="40" t="s">
        <v>3464</v>
      </c>
      <c r="B1348" s="41">
        <v>5</v>
      </c>
      <c r="C1348" s="42">
        <v>2890</v>
      </c>
      <c r="D1348" s="27">
        <v>778</v>
      </c>
      <c r="E1348" s="27">
        <v>2660</v>
      </c>
      <c r="F1348" s="27">
        <v>332</v>
      </c>
      <c r="G1348" s="27">
        <v>43</v>
      </c>
      <c r="H1348" s="27" t="s">
        <v>479</v>
      </c>
      <c r="I1348" s="27">
        <v>406</v>
      </c>
      <c r="J1348" s="27" t="s">
        <v>316</v>
      </c>
      <c r="K1348" s="27">
        <v>2</v>
      </c>
      <c r="L1348" s="3" t="str">
        <f t="shared" si="0"/>
        <v>CBB</v>
      </c>
      <c r="M1348" s="3" t="str">
        <f t="shared" si="1"/>
        <v>C</v>
      </c>
      <c r="N1348" s="3" t="str">
        <f t="shared" si="23"/>
        <v>B</v>
      </c>
      <c r="O1348" s="3" t="str">
        <f t="shared" si="27"/>
        <v>B</v>
      </c>
      <c r="Q1348" s="28">
        <f t="shared" si="24"/>
        <v>1.958564766449962E-2</v>
      </c>
      <c r="R1348" s="28">
        <v>86.930917490003779</v>
      </c>
      <c r="S1348" s="28">
        <f t="shared" si="2"/>
        <v>1.3012023109353042E-2</v>
      </c>
      <c r="T1348" s="28">
        <v>91.726955707073174</v>
      </c>
      <c r="U1348" s="28">
        <f t="shared" si="28"/>
        <v>3.1796601206310449E-2</v>
      </c>
      <c r="V1348" s="28">
        <v>84.284314688810468</v>
      </c>
    </row>
    <row r="1349" spans="1:22" ht="14.25">
      <c r="A1349" s="40" t="s">
        <v>3465</v>
      </c>
      <c r="B1349" s="41">
        <v>5</v>
      </c>
      <c r="C1349" s="42">
        <v>4671</v>
      </c>
      <c r="D1349" s="27">
        <v>924</v>
      </c>
      <c r="E1349" s="27">
        <v>2621</v>
      </c>
      <c r="F1349" s="27">
        <v>524</v>
      </c>
      <c r="G1349" s="27">
        <v>56</v>
      </c>
      <c r="H1349" s="27" t="s">
        <v>761</v>
      </c>
      <c r="I1349" s="27">
        <v>380</v>
      </c>
      <c r="J1349" s="27" t="s">
        <v>316</v>
      </c>
      <c r="K1349" s="27" t="s">
        <v>316</v>
      </c>
      <c r="L1349" s="3" t="str">
        <f t="shared" si="0"/>
        <v>CBB</v>
      </c>
      <c r="M1349" s="3" t="str">
        <f t="shared" si="1"/>
        <v>C</v>
      </c>
      <c r="N1349" s="3" t="str">
        <f t="shared" si="23"/>
        <v>B</v>
      </c>
      <c r="O1349" s="3" t="str">
        <f t="shared" si="27"/>
        <v>B</v>
      </c>
      <c r="Q1349" s="28">
        <f t="shared" si="24"/>
        <v>3.1655557176774297E-2</v>
      </c>
      <c r="R1349" s="28">
        <v>83.532272233996579</v>
      </c>
      <c r="S1349" s="28">
        <f t="shared" si="2"/>
        <v>1.3012023109353042E-2</v>
      </c>
      <c r="T1349" s="28">
        <v>91.609847499088986</v>
      </c>
      <c r="U1349" s="28">
        <f t="shared" si="28"/>
        <v>3.1330410436744248E-2</v>
      </c>
      <c r="V1349" s="28">
        <v>85.134909631907689</v>
      </c>
    </row>
    <row r="1350" spans="1:22" ht="14.25">
      <c r="A1350" s="40" t="s">
        <v>3466</v>
      </c>
      <c r="B1350" s="41">
        <v>5</v>
      </c>
      <c r="C1350" s="42">
        <v>4659</v>
      </c>
      <c r="D1350" s="27">
        <v>923</v>
      </c>
      <c r="E1350" s="27">
        <v>2609</v>
      </c>
      <c r="F1350" s="27">
        <v>522</v>
      </c>
      <c r="G1350" s="27">
        <v>56</v>
      </c>
      <c r="H1350" s="27">
        <v>901</v>
      </c>
      <c r="I1350" s="27">
        <v>225</v>
      </c>
      <c r="J1350" s="27" t="s">
        <v>316</v>
      </c>
      <c r="K1350" s="27">
        <v>2</v>
      </c>
      <c r="L1350" s="3" t="str">
        <f t="shared" si="0"/>
        <v>CBB</v>
      </c>
      <c r="M1350" s="3" t="str">
        <f t="shared" si="1"/>
        <v>C</v>
      </c>
      <c r="N1350" s="3" t="str">
        <f t="shared" si="23"/>
        <v>B</v>
      </c>
      <c r="O1350" s="3" t="str">
        <f t="shared" si="27"/>
        <v>B</v>
      </c>
      <c r="Q1350" s="28">
        <f t="shared" si="24"/>
        <v>3.1574232688201982E-2</v>
      </c>
      <c r="R1350" s="28">
        <v>83.595441030495124</v>
      </c>
      <c r="S1350" s="28">
        <f t="shared" si="2"/>
        <v>1.3012023109353042E-2</v>
      </c>
      <c r="T1350" s="28">
        <v>91.62285952219834</v>
      </c>
      <c r="U1350" s="28">
        <f t="shared" si="28"/>
        <v>3.1186967123031567E-2</v>
      </c>
      <c r="V1350" s="28">
        <v>85.197427009467461</v>
      </c>
    </row>
    <row r="1351" spans="1:22" ht="14.25">
      <c r="A1351" s="40" t="s">
        <v>3467</v>
      </c>
      <c r="B1351" s="41">
        <v>4</v>
      </c>
      <c r="C1351" s="42">
        <v>5594</v>
      </c>
      <c r="D1351" s="27" t="s">
        <v>787</v>
      </c>
      <c r="E1351" s="27">
        <v>2924</v>
      </c>
      <c r="F1351" s="27">
        <v>729</v>
      </c>
      <c r="G1351" s="27">
        <v>52</v>
      </c>
      <c r="H1351" s="27" t="s">
        <v>417</v>
      </c>
      <c r="I1351" s="27">
        <v>351</v>
      </c>
      <c r="J1351" s="27" t="s">
        <v>316</v>
      </c>
      <c r="K1351" s="27">
        <v>2</v>
      </c>
      <c r="L1351" s="3" t="str">
        <f t="shared" si="0"/>
        <v>CBB</v>
      </c>
      <c r="M1351" s="3" t="str">
        <f t="shared" si="1"/>
        <v>C</v>
      </c>
      <c r="N1351" s="3" t="str">
        <f t="shared" si="23"/>
        <v>B</v>
      </c>
      <c r="O1351" s="3" t="str">
        <f t="shared" si="27"/>
        <v>B</v>
      </c>
      <c r="Q1351" s="28">
        <f t="shared" si="24"/>
        <v>3.7910765756128326E-2</v>
      </c>
      <c r="R1351" s="28">
        <v>81.09951115172214</v>
      </c>
      <c r="S1351" s="28">
        <f t="shared" si="2"/>
        <v>1.0409618487482434E-2</v>
      </c>
      <c r="T1351" s="28">
        <v>92.447821787331449</v>
      </c>
      <c r="U1351" s="28">
        <f t="shared" si="28"/>
        <v>3.4952354107989386E-2</v>
      </c>
      <c r="V1351" s="28">
        <v>80.150027361812064</v>
      </c>
    </row>
    <row r="1352" spans="1:22" ht="14.25">
      <c r="A1352" s="40" t="s">
        <v>3468</v>
      </c>
      <c r="B1352" s="41">
        <v>4</v>
      </c>
      <c r="C1352" s="42">
        <v>5863</v>
      </c>
      <c r="D1352" s="27" t="s">
        <v>3469</v>
      </c>
      <c r="E1352" s="27">
        <v>2823</v>
      </c>
      <c r="F1352" s="27">
        <v>705</v>
      </c>
      <c r="G1352" s="27">
        <v>48</v>
      </c>
      <c r="H1352" s="27" t="s">
        <v>3470</v>
      </c>
      <c r="I1352" s="27">
        <v>498</v>
      </c>
      <c r="J1352" s="27" t="s">
        <v>316</v>
      </c>
      <c r="K1352" s="27" t="s">
        <v>316</v>
      </c>
      <c r="L1352" s="3" t="str">
        <f t="shared" si="0"/>
        <v>CBB</v>
      </c>
      <c r="M1352" s="3" t="str">
        <f t="shared" si="1"/>
        <v>C</v>
      </c>
      <c r="N1352" s="3" t="str">
        <f t="shared" si="23"/>
        <v>B</v>
      </c>
      <c r="O1352" s="3" t="str">
        <f t="shared" si="27"/>
        <v>B</v>
      </c>
      <c r="Q1352" s="28">
        <f t="shared" si="24"/>
        <v>3.9733789708291091E-2</v>
      </c>
      <c r="R1352" s="28">
        <v>80.402370527517363</v>
      </c>
      <c r="S1352" s="28">
        <f t="shared" si="2"/>
        <v>1.0409618487482434E-2</v>
      </c>
      <c r="T1352" s="28">
        <v>92.406183313381504</v>
      </c>
      <c r="U1352" s="28">
        <f t="shared" si="28"/>
        <v>3.3745039550907678E-2</v>
      </c>
      <c r="V1352" s="28">
        <v>81.694338077242762</v>
      </c>
    </row>
    <row r="1353" spans="1:22" ht="14.25">
      <c r="A1353" s="40" t="s">
        <v>3471</v>
      </c>
      <c r="B1353" s="41">
        <v>4</v>
      </c>
      <c r="C1353" s="42">
        <v>4287</v>
      </c>
      <c r="D1353" s="27" t="s">
        <v>3054</v>
      </c>
      <c r="E1353" s="27">
        <v>2807</v>
      </c>
      <c r="F1353" s="27">
        <v>452</v>
      </c>
      <c r="G1353" s="27">
        <v>43</v>
      </c>
      <c r="H1353" s="27" t="s">
        <v>3472</v>
      </c>
      <c r="I1353" s="27">
        <v>573</v>
      </c>
      <c r="J1353" s="27" t="s">
        <v>316</v>
      </c>
      <c r="K1353" s="27" t="s">
        <v>316</v>
      </c>
      <c r="L1353" s="3" t="str">
        <f t="shared" si="0"/>
        <v>CBB</v>
      </c>
      <c r="M1353" s="3" t="str">
        <f t="shared" si="1"/>
        <v>C</v>
      </c>
      <c r="N1353" s="3" t="str">
        <f t="shared" si="23"/>
        <v>B</v>
      </c>
      <c r="O1353" s="3" t="str">
        <f t="shared" si="27"/>
        <v>B</v>
      </c>
      <c r="Q1353" s="28">
        <f t="shared" si="24"/>
        <v>2.9053173542460162E-2</v>
      </c>
      <c r="R1353" s="28">
        <v>84.4129757829905</v>
      </c>
      <c r="S1353" s="28">
        <f t="shared" si="2"/>
        <v>1.0409618487482434E-2</v>
      </c>
      <c r="T1353" s="28">
        <v>92.58314682766877</v>
      </c>
      <c r="U1353" s="28">
        <f t="shared" si="28"/>
        <v>3.355378179929077E-2</v>
      </c>
      <c r="V1353" s="28">
        <v>82.031310328372797</v>
      </c>
    </row>
    <row r="1354" spans="1:22" ht="14.25">
      <c r="A1354" s="40" t="s">
        <v>3473</v>
      </c>
      <c r="B1354" s="41">
        <v>4</v>
      </c>
      <c r="C1354" s="42">
        <v>4926</v>
      </c>
      <c r="D1354" s="27" t="s">
        <v>3474</v>
      </c>
      <c r="E1354" s="27">
        <v>2796</v>
      </c>
      <c r="F1354" s="27">
        <v>449</v>
      </c>
      <c r="G1354" s="27">
        <v>37</v>
      </c>
      <c r="H1354" s="27" t="s">
        <v>3475</v>
      </c>
      <c r="I1354" s="27">
        <v>509</v>
      </c>
      <c r="J1354" s="27" t="s">
        <v>316</v>
      </c>
      <c r="K1354" s="27" t="s">
        <v>316</v>
      </c>
      <c r="L1354" s="3" t="str">
        <f t="shared" si="0"/>
        <v>CBB</v>
      </c>
      <c r="M1354" s="3" t="str">
        <f t="shared" si="1"/>
        <v>C</v>
      </c>
      <c r="N1354" s="3" t="str">
        <f t="shared" si="23"/>
        <v>B</v>
      </c>
      <c r="O1354" s="3" t="str">
        <f t="shared" si="27"/>
        <v>B</v>
      </c>
      <c r="Q1354" s="28">
        <f t="shared" si="24"/>
        <v>3.3383702558936024E-2</v>
      </c>
      <c r="R1354" s="28">
        <v>82.558797774663802</v>
      </c>
      <c r="S1354" s="28">
        <f t="shared" si="2"/>
        <v>1.0409618487482434E-2</v>
      </c>
      <c r="T1354" s="28">
        <v>92.489460261281394</v>
      </c>
      <c r="U1354" s="28">
        <f t="shared" si="28"/>
        <v>3.3422292095054151E-2</v>
      </c>
      <c r="V1354" s="28">
        <v>82.198732582694447</v>
      </c>
    </row>
    <row r="1355" spans="1:22" ht="14.25">
      <c r="A1355" s="40" t="s">
        <v>3476</v>
      </c>
      <c r="B1355" s="41">
        <v>4</v>
      </c>
      <c r="C1355" s="42">
        <v>4867</v>
      </c>
      <c r="D1355" s="27" t="s">
        <v>2708</v>
      </c>
      <c r="E1355" s="27">
        <v>2787</v>
      </c>
      <c r="F1355" s="27">
        <v>697</v>
      </c>
      <c r="G1355" s="27">
        <v>57</v>
      </c>
      <c r="H1355" s="27" t="s">
        <v>3138</v>
      </c>
      <c r="I1355" s="27">
        <v>276</v>
      </c>
      <c r="J1355" s="27" t="s">
        <v>316</v>
      </c>
      <c r="K1355" s="27" t="s">
        <v>316</v>
      </c>
      <c r="L1355" s="3" t="str">
        <f t="shared" si="0"/>
        <v>CBB</v>
      </c>
      <c r="M1355" s="3" t="str">
        <f t="shared" si="1"/>
        <v>C</v>
      </c>
      <c r="N1355" s="3" t="str">
        <f t="shared" si="23"/>
        <v>B</v>
      </c>
      <c r="O1355" s="3" t="str">
        <f t="shared" si="27"/>
        <v>B</v>
      </c>
      <c r="Q1355" s="28">
        <f t="shared" si="24"/>
        <v>3.2983857156788803E-2</v>
      </c>
      <c r="R1355" s="28">
        <v>82.791501021672786</v>
      </c>
      <c r="S1355" s="28">
        <f t="shared" si="2"/>
        <v>1.0409618487482434E-2</v>
      </c>
      <c r="T1355" s="28">
        <v>92.49986987976888</v>
      </c>
      <c r="U1355" s="28">
        <f t="shared" si="28"/>
        <v>3.3314709609769635E-2</v>
      </c>
      <c r="V1355" s="28">
        <v>82.332182678885147</v>
      </c>
    </row>
    <row r="1356" spans="1:22" ht="14.25">
      <c r="A1356" s="40" t="s">
        <v>3477</v>
      </c>
      <c r="B1356" s="41">
        <v>4</v>
      </c>
      <c r="C1356" s="42">
        <v>5073</v>
      </c>
      <c r="D1356" s="27" t="s">
        <v>3478</v>
      </c>
      <c r="E1356" s="27">
        <v>2753</v>
      </c>
      <c r="F1356" s="27">
        <v>688</v>
      </c>
      <c r="G1356" s="27">
        <v>54</v>
      </c>
      <c r="H1356" s="27" t="s">
        <v>3479</v>
      </c>
      <c r="I1356" s="27">
        <v>293</v>
      </c>
      <c r="J1356" s="27" t="s">
        <v>316</v>
      </c>
      <c r="K1356" s="27">
        <v>8</v>
      </c>
      <c r="L1356" s="3" t="str">
        <f t="shared" si="0"/>
        <v>CBB</v>
      </c>
      <c r="M1356" s="3" t="str">
        <f t="shared" si="1"/>
        <v>C</v>
      </c>
      <c r="N1356" s="3" t="str">
        <f t="shared" si="23"/>
        <v>B</v>
      </c>
      <c r="O1356" s="3" t="str">
        <f t="shared" si="27"/>
        <v>B</v>
      </c>
      <c r="Q1356" s="28">
        <f t="shared" si="24"/>
        <v>3.4379927543946906E-2</v>
      </c>
      <c r="R1356" s="28">
        <v>82.152114338435794</v>
      </c>
      <c r="S1356" s="28">
        <f t="shared" si="2"/>
        <v>1.0409618487482434E-2</v>
      </c>
      <c r="T1356" s="28">
        <v>92.468641024306422</v>
      </c>
      <c r="U1356" s="28">
        <f t="shared" si="28"/>
        <v>3.290828688758371E-2</v>
      </c>
      <c r="V1356" s="28">
        <v>82.828831245396373</v>
      </c>
    </row>
    <row r="1357" spans="1:22" ht="14.25">
      <c r="A1357" s="40" t="s">
        <v>3480</v>
      </c>
      <c r="B1357" s="41">
        <v>4</v>
      </c>
      <c r="C1357" s="42">
        <v>5848</v>
      </c>
      <c r="D1357" s="27" t="s">
        <v>3372</v>
      </c>
      <c r="E1357" s="27">
        <v>2673</v>
      </c>
      <c r="F1357" s="27">
        <v>418</v>
      </c>
      <c r="G1357" s="27">
        <v>29</v>
      </c>
      <c r="H1357" s="27" t="s">
        <v>3199</v>
      </c>
      <c r="I1357" s="27">
        <v>696</v>
      </c>
      <c r="J1357" s="27" t="s">
        <v>316</v>
      </c>
      <c r="K1357" s="27" t="s">
        <v>316</v>
      </c>
      <c r="L1357" s="3" t="str">
        <f t="shared" si="0"/>
        <v>CBB</v>
      </c>
      <c r="M1357" s="3" t="str">
        <f t="shared" si="1"/>
        <v>C</v>
      </c>
      <c r="N1357" s="3" t="str">
        <f t="shared" si="23"/>
        <v>B</v>
      </c>
      <c r="O1357" s="3" t="str">
        <f t="shared" si="27"/>
        <v>B</v>
      </c>
      <c r="Q1357" s="28">
        <f t="shared" si="24"/>
        <v>3.9632134097575697E-2</v>
      </c>
      <c r="R1357" s="28">
        <v>80.521449909909379</v>
      </c>
      <c r="S1357" s="28">
        <f t="shared" si="2"/>
        <v>1.0409618487482434E-2</v>
      </c>
      <c r="T1357" s="28">
        <v>92.41659293186899</v>
      </c>
      <c r="U1357" s="28">
        <f t="shared" si="28"/>
        <v>3.1951998129499184E-2</v>
      </c>
      <c r="V1357" s="28">
        <v>84.124853538399876</v>
      </c>
    </row>
    <row r="1358" spans="1:22" ht="14.25">
      <c r="A1358" s="40" t="s">
        <v>3481</v>
      </c>
      <c r="B1358" s="41">
        <v>4</v>
      </c>
      <c r="C1358" s="42">
        <v>4296</v>
      </c>
      <c r="D1358" s="27" t="s">
        <v>3482</v>
      </c>
      <c r="E1358" s="27">
        <v>2646</v>
      </c>
      <c r="F1358" s="27">
        <v>412</v>
      </c>
      <c r="G1358" s="27">
        <v>39</v>
      </c>
      <c r="H1358" s="27" t="s">
        <v>360</v>
      </c>
      <c r="I1358" s="27">
        <v>419</v>
      </c>
      <c r="J1358" s="27">
        <v>3</v>
      </c>
      <c r="K1358" s="27" t="s">
        <v>316</v>
      </c>
      <c r="L1358" s="3" t="str">
        <f t="shared" si="0"/>
        <v>CBB</v>
      </c>
      <c r="M1358" s="3" t="str">
        <f t="shared" si="1"/>
        <v>C</v>
      </c>
      <c r="N1358" s="3" t="str">
        <f t="shared" si="23"/>
        <v>B</v>
      </c>
      <c r="O1358" s="3" t="str">
        <f t="shared" si="27"/>
        <v>B</v>
      </c>
      <c r="Q1358" s="28">
        <f t="shared" si="24"/>
        <v>2.9114166908889395E-2</v>
      </c>
      <c r="R1358" s="28">
        <v>84.296661433209934</v>
      </c>
      <c r="S1358" s="28">
        <f t="shared" si="2"/>
        <v>1.0409618487482434E-2</v>
      </c>
      <c r="T1358" s="28">
        <v>92.572737209181284</v>
      </c>
      <c r="U1358" s="28">
        <f t="shared" si="28"/>
        <v>3.1629250673645665E-2</v>
      </c>
      <c r="V1358" s="28">
        <v>84.474496615574537</v>
      </c>
    </row>
    <row r="1359" spans="1:22" ht="14.25">
      <c r="A1359" s="40" t="s">
        <v>3483</v>
      </c>
      <c r="B1359" s="41">
        <v>4</v>
      </c>
      <c r="C1359" s="42">
        <v>2657</v>
      </c>
      <c r="D1359" s="27">
        <v>924</v>
      </c>
      <c r="E1359" s="27">
        <v>2642</v>
      </c>
      <c r="F1359" s="27">
        <v>410</v>
      </c>
      <c r="G1359" s="27">
        <v>45</v>
      </c>
      <c r="H1359" s="27" t="s">
        <v>3484</v>
      </c>
      <c r="I1359" s="27">
        <v>265</v>
      </c>
      <c r="J1359" s="27" t="s">
        <v>316</v>
      </c>
      <c r="K1359" s="27">
        <v>22</v>
      </c>
      <c r="L1359" s="3" t="str">
        <f t="shared" si="0"/>
        <v>CBB</v>
      </c>
      <c r="M1359" s="3" t="str">
        <f t="shared" si="1"/>
        <v>C</v>
      </c>
      <c r="N1359" s="3" t="str">
        <f t="shared" si="23"/>
        <v>B</v>
      </c>
      <c r="O1359" s="3" t="str">
        <f t="shared" si="27"/>
        <v>B</v>
      </c>
      <c r="Q1359" s="28">
        <f t="shared" si="24"/>
        <v>1.80065971780538E-2</v>
      </c>
      <c r="R1359" s="28">
        <v>89.550406375080897</v>
      </c>
      <c r="S1359" s="28">
        <f t="shared" si="2"/>
        <v>1.0409618487482434E-2</v>
      </c>
      <c r="T1359" s="28">
        <v>92.885025763805871</v>
      </c>
      <c r="U1359" s="28">
        <f t="shared" si="28"/>
        <v>3.1581436235741438E-2</v>
      </c>
      <c r="V1359" s="28">
        <v>84.664045001036357</v>
      </c>
    </row>
    <row r="1360" spans="1:22" ht="14.25">
      <c r="A1360" s="40" t="s">
        <v>3485</v>
      </c>
      <c r="B1360" s="41">
        <v>4</v>
      </c>
      <c r="C1360" s="42">
        <v>5888</v>
      </c>
      <c r="D1360" s="27" t="s">
        <v>2728</v>
      </c>
      <c r="E1360" s="27">
        <v>2628</v>
      </c>
      <c r="F1360" s="27">
        <v>657</v>
      </c>
      <c r="G1360" s="27">
        <v>45</v>
      </c>
      <c r="H1360" s="27" t="s">
        <v>3486</v>
      </c>
      <c r="I1360" s="27">
        <v>649</v>
      </c>
      <c r="J1360" s="27" t="s">
        <v>316</v>
      </c>
      <c r="K1360" s="27" t="s">
        <v>316</v>
      </c>
      <c r="L1360" s="3" t="str">
        <f t="shared" si="0"/>
        <v>CBB</v>
      </c>
      <c r="M1360" s="3" t="str">
        <f t="shared" si="1"/>
        <v>C</v>
      </c>
      <c r="N1360" s="3" t="str">
        <f t="shared" si="23"/>
        <v>B</v>
      </c>
      <c r="O1360" s="3" t="str">
        <f t="shared" si="27"/>
        <v>B</v>
      </c>
      <c r="Q1360" s="28">
        <f t="shared" si="24"/>
        <v>3.990321572615009E-2</v>
      </c>
      <c r="R1360" s="28">
        <v>80.362636737809069</v>
      </c>
      <c r="S1360" s="28">
        <f t="shared" si="2"/>
        <v>1.0409618487482434E-2</v>
      </c>
      <c r="T1360" s="28">
        <v>92.395773694894018</v>
      </c>
      <c r="U1360" s="28">
        <f t="shared" si="28"/>
        <v>3.141408570307664E-2</v>
      </c>
      <c r="V1360" s="28">
        <v>84.789880647990799</v>
      </c>
    </row>
    <row r="1361" spans="1:22" ht="14.25">
      <c r="A1361" s="40" t="s">
        <v>3487</v>
      </c>
      <c r="B1361" s="41">
        <v>4</v>
      </c>
      <c r="C1361" s="42">
        <v>2788</v>
      </c>
      <c r="D1361" s="27">
        <v>697</v>
      </c>
      <c r="E1361" s="27">
        <v>2521</v>
      </c>
      <c r="F1361" s="27">
        <v>380</v>
      </c>
      <c r="G1361" s="27">
        <v>55</v>
      </c>
      <c r="H1361" s="27" t="s">
        <v>1120</v>
      </c>
      <c r="I1361" s="27">
        <v>235</v>
      </c>
      <c r="J1361" s="27">
        <v>2</v>
      </c>
      <c r="K1361" s="27" t="s">
        <v>316</v>
      </c>
      <c r="L1361" s="3" t="str">
        <f t="shared" si="0"/>
        <v>CBB</v>
      </c>
      <c r="M1361" s="3" t="str">
        <f t="shared" si="1"/>
        <v>C</v>
      </c>
      <c r="N1361" s="3" t="str">
        <f t="shared" si="23"/>
        <v>B</v>
      </c>
      <c r="O1361" s="3" t="str">
        <f t="shared" si="27"/>
        <v>B</v>
      </c>
      <c r="Q1361" s="28">
        <f t="shared" si="24"/>
        <v>1.8894389511634923E-2</v>
      </c>
      <c r="R1361" s="28">
        <v>87.741438005359697</v>
      </c>
      <c r="S1361" s="28">
        <f t="shared" si="2"/>
        <v>1.0409618487482434E-2</v>
      </c>
      <c r="T1361" s="28">
        <v>92.770519960443522</v>
      </c>
      <c r="U1361" s="28">
        <f t="shared" si="28"/>
        <v>3.0135049489138595E-2</v>
      </c>
      <c r="V1361" s="28">
        <v>86.479140831928163</v>
      </c>
    </row>
    <row r="1362" spans="1:22" ht="14.25">
      <c r="A1362" s="40" t="s">
        <v>3488</v>
      </c>
      <c r="B1362" s="41">
        <v>4</v>
      </c>
      <c r="C1362" s="42">
        <v>4578</v>
      </c>
      <c r="D1362" s="27" t="s">
        <v>1652</v>
      </c>
      <c r="E1362" s="27">
        <v>2498</v>
      </c>
      <c r="F1362" s="27">
        <v>625</v>
      </c>
      <c r="G1362" s="27">
        <v>55</v>
      </c>
      <c r="H1362" s="27" t="s">
        <v>3489</v>
      </c>
      <c r="I1362" s="27">
        <v>282</v>
      </c>
      <c r="J1362" s="27" t="s">
        <v>316</v>
      </c>
      <c r="K1362" s="27" t="s">
        <v>316</v>
      </c>
      <c r="L1362" s="3" t="str">
        <f t="shared" si="0"/>
        <v>CBB</v>
      </c>
      <c r="M1362" s="3" t="str">
        <f t="shared" si="1"/>
        <v>C</v>
      </c>
      <c r="N1362" s="3" t="str">
        <f t="shared" si="23"/>
        <v>B</v>
      </c>
      <c r="O1362" s="3" t="str">
        <f t="shared" si="27"/>
        <v>B</v>
      </c>
      <c r="Q1362" s="28">
        <f t="shared" si="24"/>
        <v>3.1025292390338844E-2</v>
      </c>
      <c r="R1362" s="28">
        <v>83.783395477667185</v>
      </c>
      <c r="S1362" s="28">
        <f t="shared" si="2"/>
        <v>1.0409618487482434E-2</v>
      </c>
      <c r="T1362" s="28">
        <v>92.541508353718825</v>
      </c>
      <c r="U1362" s="28">
        <f t="shared" si="28"/>
        <v>2.9860116471189288E-2</v>
      </c>
      <c r="V1362" s="28">
        <v>86.778590702912837</v>
      </c>
    </row>
    <row r="1363" spans="1:22" ht="14.25">
      <c r="A1363" s="40" t="s">
        <v>3490</v>
      </c>
      <c r="B1363" s="41">
        <v>4</v>
      </c>
      <c r="C1363" s="42">
        <v>2926</v>
      </c>
      <c r="D1363" s="27">
        <v>729</v>
      </c>
      <c r="E1363" s="27">
        <v>2475</v>
      </c>
      <c r="F1363" s="27">
        <v>369</v>
      </c>
      <c r="G1363" s="27">
        <v>51</v>
      </c>
      <c r="H1363" s="27">
        <v>903</v>
      </c>
      <c r="I1363" s="27">
        <v>250</v>
      </c>
      <c r="J1363" s="27" t="s">
        <v>316</v>
      </c>
      <c r="K1363" s="27" t="s">
        <v>316</v>
      </c>
      <c r="L1363" s="3" t="str">
        <f t="shared" si="0"/>
        <v>CBB</v>
      </c>
      <c r="M1363" s="3" t="str">
        <f t="shared" si="1"/>
        <v>C</v>
      </c>
      <c r="N1363" s="3" t="str">
        <f t="shared" si="23"/>
        <v>B</v>
      </c>
      <c r="O1363" s="3" t="str">
        <f t="shared" si="27"/>
        <v>B</v>
      </c>
      <c r="Q1363" s="28">
        <f t="shared" si="24"/>
        <v>1.9829621130216565E-2</v>
      </c>
      <c r="R1363" s="28">
        <v>86.536669923486585</v>
      </c>
      <c r="S1363" s="28">
        <f t="shared" si="2"/>
        <v>1.0409618487482434E-2</v>
      </c>
      <c r="T1363" s="28">
        <v>92.708062249518605</v>
      </c>
      <c r="U1363" s="28">
        <f t="shared" si="28"/>
        <v>2.9585183453239992E-2</v>
      </c>
      <c r="V1363" s="28">
        <v>87.164752057036836</v>
      </c>
    </row>
    <row r="1364" spans="1:22" ht="14.25">
      <c r="A1364" s="40" t="s">
        <v>3491</v>
      </c>
      <c r="B1364" s="41">
        <v>4</v>
      </c>
      <c r="C1364" s="42">
        <v>4220</v>
      </c>
      <c r="D1364" s="27" t="s">
        <v>3492</v>
      </c>
      <c r="E1364" s="27">
        <v>2470</v>
      </c>
      <c r="F1364" s="27">
        <v>368</v>
      </c>
      <c r="G1364" s="27">
        <v>34</v>
      </c>
      <c r="H1364" s="27" t="s">
        <v>3493</v>
      </c>
      <c r="I1364" s="27">
        <v>571</v>
      </c>
      <c r="J1364" s="27" t="s">
        <v>316</v>
      </c>
      <c r="K1364" s="27">
        <v>2</v>
      </c>
      <c r="L1364" s="3" t="str">
        <f t="shared" si="0"/>
        <v>CBB</v>
      </c>
      <c r="M1364" s="3" t="str">
        <f t="shared" si="1"/>
        <v>C</v>
      </c>
      <c r="N1364" s="3" t="str">
        <f t="shared" si="23"/>
        <v>B</v>
      </c>
      <c r="O1364" s="3" t="str">
        <f t="shared" si="27"/>
        <v>B</v>
      </c>
      <c r="Q1364" s="28">
        <f t="shared" si="24"/>
        <v>2.8599111814598056E-2</v>
      </c>
      <c r="R1364" s="28">
        <v>85.16192688345653</v>
      </c>
      <c r="S1364" s="28">
        <f t="shared" si="2"/>
        <v>1.0409618487482434E-2</v>
      </c>
      <c r="T1364" s="28">
        <v>92.603966064643743</v>
      </c>
      <c r="U1364" s="28">
        <f t="shared" si="28"/>
        <v>2.9525415405859706E-2</v>
      </c>
      <c r="V1364" s="28">
        <v>87.282997161973981</v>
      </c>
    </row>
    <row r="1365" spans="1:22" ht="14.25">
      <c r="A1365" s="40" t="s">
        <v>3494</v>
      </c>
      <c r="B1365" s="41">
        <v>4</v>
      </c>
      <c r="C1365" s="42">
        <v>5682</v>
      </c>
      <c r="D1365" s="27" t="s">
        <v>501</v>
      </c>
      <c r="E1365" s="27">
        <v>2448</v>
      </c>
      <c r="F1365" s="27">
        <v>612</v>
      </c>
      <c r="G1365" s="27">
        <v>43</v>
      </c>
      <c r="H1365" s="27" t="s">
        <v>3495</v>
      </c>
      <c r="I1365" s="27">
        <v>219</v>
      </c>
      <c r="J1365" s="27" t="s">
        <v>316</v>
      </c>
      <c r="K1365" s="27">
        <v>53</v>
      </c>
      <c r="L1365" s="3" t="str">
        <f t="shared" si="0"/>
        <v>CBB</v>
      </c>
      <c r="M1365" s="3" t="str">
        <f t="shared" si="1"/>
        <v>C</v>
      </c>
      <c r="N1365" s="3" t="str">
        <f t="shared" si="23"/>
        <v>B</v>
      </c>
      <c r="O1365" s="3" t="str">
        <f t="shared" si="27"/>
        <v>B</v>
      </c>
      <c r="Q1365" s="28">
        <f t="shared" si="24"/>
        <v>3.850714533899198E-2</v>
      </c>
      <c r="R1365" s="28">
        <v>80.90891365867148</v>
      </c>
      <c r="S1365" s="28">
        <f t="shared" si="2"/>
        <v>1.0409618487482434E-2</v>
      </c>
      <c r="T1365" s="28">
        <v>92.437412168843963</v>
      </c>
      <c r="U1365" s="28">
        <f t="shared" si="28"/>
        <v>2.9262435997386465E-2</v>
      </c>
      <c r="V1365" s="28">
        <v>87.694010070198701</v>
      </c>
    </row>
    <row r="1366" spans="1:22" ht="14.25">
      <c r="A1366" s="40" t="s">
        <v>3496</v>
      </c>
      <c r="B1366" s="41">
        <v>4</v>
      </c>
      <c r="C1366" s="42">
        <v>2722</v>
      </c>
      <c r="D1366" s="27">
        <v>428</v>
      </c>
      <c r="E1366" s="27">
        <v>2299</v>
      </c>
      <c r="F1366" s="27">
        <v>300</v>
      </c>
      <c r="G1366" s="27">
        <v>70</v>
      </c>
      <c r="H1366" s="27">
        <v>366</v>
      </c>
      <c r="I1366" s="27">
        <v>90</v>
      </c>
      <c r="J1366" s="27">
        <v>22</v>
      </c>
      <c r="K1366" s="27" t="s">
        <v>316</v>
      </c>
      <c r="L1366" s="3" t="str">
        <f t="shared" si="0"/>
        <v>CBB</v>
      </c>
      <c r="M1366" s="3" t="str">
        <f t="shared" si="1"/>
        <v>C</v>
      </c>
      <c r="N1366" s="3" t="str">
        <f t="shared" si="23"/>
        <v>B</v>
      </c>
      <c r="O1366" s="3" t="str">
        <f t="shared" si="27"/>
        <v>B</v>
      </c>
      <c r="Q1366" s="28">
        <f t="shared" si="24"/>
        <v>1.8447104824487182E-2</v>
      </c>
      <c r="R1366" s="28">
        <v>88.823121473778613</v>
      </c>
      <c r="S1366" s="28">
        <f t="shared" si="2"/>
        <v>1.0409618487482434E-2</v>
      </c>
      <c r="T1366" s="28">
        <v>92.822568052880953</v>
      </c>
      <c r="U1366" s="28">
        <f t="shared" si="28"/>
        <v>2.7481348185454037E-2</v>
      </c>
      <c r="V1366" s="28">
        <v>88.328328357045649</v>
      </c>
    </row>
    <row r="1367" spans="1:22" ht="14.25">
      <c r="A1367" s="40" t="s">
        <v>3497</v>
      </c>
      <c r="B1367" s="41">
        <v>4</v>
      </c>
      <c r="C1367" s="42">
        <v>5763</v>
      </c>
      <c r="D1367" s="27" t="s">
        <v>3115</v>
      </c>
      <c r="E1367" s="27">
        <v>2296</v>
      </c>
      <c r="F1367" s="27">
        <v>549</v>
      </c>
      <c r="G1367" s="27">
        <v>38</v>
      </c>
      <c r="H1367" s="27" t="s">
        <v>904</v>
      </c>
      <c r="I1367" s="27">
        <v>617</v>
      </c>
      <c r="J1367" s="27" t="s">
        <v>316</v>
      </c>
      <c r="K1367" s="27" t="s">
        <v>316</v>
      </c>
      <c r="L1367" s="3" t="str">
        <f t="shared" si="0"/>
        <v>CBB</v>
      </c>
      <c r="M1367" s="3" t="str">
        <f t="shared" si="1"/>
        <v>C</v>
      </c>
      <c r="N1367" s="3" t="str">
        <f t="shared" si="23"/>
        <v>B</v>
      </c>
      <c r="O1367" s="3" t="str">
        <f t="shared" si="27"/>
        <v>B</v>
      </c>
      <c r="Q1367" s="28">
        <f t="shared" si="24"/>
        <v>3.9056085636855122E-2</v>
      </c>
      <c r="R1367" s="28">
        <v>80.599595966386659</v>
      </c>
      <c r="S1367" s="28">
        <f t="shared" si="2"/>
        <v>1.0409618487482434E-2</v>
      </c>
      <c r="T1367" s="28">
        <v>92.427002550356477</v>
      </c>
      <c r="U1367" s="28">
        <f t="shared" si="28"/>
        <v>2.7445487357025865E-2</v>
      </c>
      <c r="V1367" s="28">
        <v>88.438146167302193</v>
      </c>
    </row>
    <row r="1368" spans="1:22" ht="14.25">
      <c r="A1368" s="40" t="s">
        <v>3498</v>
      </c>
      <c r="B1368" s="41">
        <v>4</v>
      </c>
      <c r="C1368" s="42">
        <v>4625</v>
      </c>
      <c r="D1368" s="27" t="s">
        <v>3499</v>
      </c>
      <c r="E1368" s="27">
        <v>2295</v>
      </c>
      <c r="F1368" s="27">
        <v>599</v>
      </c>
      <c r="G1368" s="27">
        <v>52</v>
      </c>
      <c r="H1368" s="27" t="s">
        <v>1105</v>
      </c>
      <c r="I1368" s="27">
        <v>380</v>
      </c>
      <c r="J1368" s="27" t="s">
        <v>316</v>
      </c>
      <c r="K1368" s="27">
        <v>2</v>
      </c>
      <c r="L1368" s="3" t="str">
        <f t="shared" si="0"/>
        <v>CBB</v>
      </c>
      <c r="M1368" s="3" t="str">
        <f t="shared" si="1"/>
        <v>C</v>
      </c>
      <c r="N1368" s="3" t="str">
        <f t="shared" si="23"/>
        <v>B</v>
      </c>
      <c r="O1368" s="3" t="str">
        <f t="shared" si="27"/>
        <v>B</v>
      </c>
      <c r="Q1368" s="28">
        <f t="shared" si="24"/>
        <v>3.1343813303913746E-2</v>
      </c>
      <c r="R1368" s="28">
        <v>83.721243237275786</v>
      </c>
      <c r="S1368" s="28">
        <f t="shared" si="2"/>
        <v>1.0409618487482434E-2</v>
      </c>
      <c r="T1368" s="28">
        <v>92.531098735231339</v>
      </c>
      <c r="U1368" s="28">
        <f t="shared" si="28"/>
        <v>2.7433533747549806E-2</v>
      </c>
      <c r="V1368" s="28">
        <v>88.465579701049748</v>
      </c>
    </row>
    <row r="1369" spans="1:22" ht="14.25">
      <c r="A1369" s="40" t="s">
        <v>3500</v>
      </c>
      <c r="B1369" s="41">
        <v>4</v>
      </c>
      <c r="C1369" s="42">
        <v>2777</v>
      </c>
      <c r="D1369" s="27">
        <v>694</v>
      </c>
      <c r="E1369" s="27">
        <v>2277</v>
      </c>
      <c r="F1369" s="27">
        <v>294</v>
      </c>
      <c r="G1369" s="27">
        <v>42</v>
      </c>
      <c r="H1369" s="27" t="s">
        <v>3501</v>
      </c>
      <c r="I1369" s="27">
        <v>411</v>
      </c>
      <c r="J1369" s="27" t="s">
        <v>316</v>
      </c>
      <c r="K1369" s="27">
        <v>3</v>
      </c>
      <c r="L1369" s="3" t="str">
        <f t="shared" si="0"/>
        <v>CBB</v>
      </c>
      <c r="M1369" s="3" t="str">
        <f t="shared" si="1"/>
        <v>C</v>
      </c>
      <c r="N1369" s="3" t="str">
        <f t="shared" si="23"/>
        <v>B</v>
      </c>
      <c r="O1369" s="3" t="str">
        <f t="shared" si="27"/>
        <v>B</v>
      </c>
      <c r="Q1369" s="28">
        <f t="shared" si="24"/>
        <v>1.8819842063776966E-2</v>
      </c>
      <c r="R1369" s="28">
        <v>87.892355925027772</v>
      </c>
      <c r="S1369" s="28">
        <f t="shared" si="2"/>
        <v>1.0409618487482434E-2</v>
      </c>
      <c r="T1369" s="28">
        <v>92.780929578931008</v>
      </c>
      <c r="U1369" s="28">
        <f t="shared" si="28"/>
        <v>2.7218368776980792E-2</v>
      </c>
      <c r="V1369" s="28">
        <v>89.476747480238856</v>
      </c>
    </row>
    <row r="1370" spans="1:22" ht="14.25">
      <c r="A1370" s="40" t="s">
        <v>3502</v>
      </c>
      <c r="B1370" s="41">
        <v>4</v>
      </c>
      <c r="C1370" s="42">
        <v>2876</v>
      </c>
      <c r="D1370" s="27">
        <v>729</v>
      </c>
      <c r="E1370" s="27">
        <v>2276</v>
      </c>
      <c r="F1370" s="27">
        <v>319</v>
      </c>
      <c r="G1370" s="27">
        <v>44</v>
      </c>
      <c r="H1370" s="27" t="s">
        <v>3503</v>
      </c>
      <c r="I1370" s="27">
        <v>503</v>
      </c>
      <c r="J1370" s="27" t="s">
        <v>316</v>
      </c>
      <c r="K1370" s="27">
        <v>2</v>
      </c>
      <c r="L1370" s="3" t="str">
        <f t="shared" si="0"/>
        <v>CBB</v>
      </c>
      <c r="M1370" s="3" t="str">
        <f t="shared" si="1"/>
        <v>C</v>
      </c>
      <c r="N1370" s="3" t="str">
        <f t="shared" si="23"/>
        <v>B</v>
      </c>
      <c r="O1370" s="3" t="str">
        <f t="shared" si="27"/>
        <v>B</v>
      </c>
      <c r="Q1370" s="28">
        <f t="shared" si="24"/>
        <v>1.9490769094498581E-2</v>
      </c>
      <c r="R1370" s="28">
        <v>87.087216379999063</v>
      </c>
      <c r="S1370" s="28">
        <f t="shared" si="2"/>
        <v>1.0409618487482434E-2</v>
      </c>
      <c r="T1370" s="28">
        <v>92.739291104981064</v>
      </c>
      <c r="U1370" s="28">
        <f t="shared" si="28"/>
        <v>2.7206415167504733E-2</v>
      </c>
      <c r="V1370" s="28">
        <v>89.612803463295322</v>
      </c>
    </row>
    <row r="1371" spans="1:22" ht="14.25">
      <c r="A1371" s="40" t="s">
        <v>3504</v>
      </c>
      <c r="B1371" s="41">
        <v>4</v>
      </c>
      <c r="C1371" s="42">
        <v>2657</v>
      </c>
      <c r="D1371" s="27">
        <v>664</v>
      </c>
      <c r="E1371" s="27">
        <v>2273</v>
      </c>
      <c r="F1371" s="27">
        <v>343</v>
      </c>
      <c r="G1371" s="27">
        <v>52</v>
      </c>
      <c r="H1371" s="27">
        <v>752</v>
      </c>
      <c r="I1371" s="27">
        <v>155</v>
      </c>
      <c r="J1371" s="27" t="s">
        <v>316</v>
      </c>
      <c r="K1371" s="27">
        <v>9</v>
      </c>
      <c r="L1371" s="3" t="str">
        <f t="shared" si="0"/>
        <v>CBB</v>
      </c>
      <c r="M1371" s="3" t="str">
        <f t="shared" si="1"/>
        <v>C</v>
      </c>
      <c r="N1371" s="3" t="str">
        <f t="shared" si="23"/>
        <v>B</v>
      </c>
      <c r="O1371" s="3" t="str">
        <f t="shared" si="27"/>
        <v>B</v>
      </c>
      <c r="Q1371" s="28">
        <f t="shared" si="24"/>
        <v>1.80065971780538E-2</v>
      </c>
      <c r="R1371" s="28">
        <v>89.568412972258955</v>
      </c>
      <c r="S1371" s="28">
        <f t="shared" si="2"/>
        <v>1.0409618487482434E-2</v>
      </c>
      <c r="T1371" s="28">
        <v>92.895435382293357</v>
      </c>
      <c r="U1371" s="28">
        <f t="shared" si="28"/>
        <v>2.7170554339076565E-2</v>
      </c>
      <c r="V1371" s="28">
        <v>89.694374894359925</v>
      </c>
    </row>
    <row r="1372" spans="1:22" ht="14.25">
      <c r="A1372" s="40" t="s">
        <v>3505</v>
      </c>
      <c r="B1372" s="41">
        <v>4</v>
      </c>
      <c r="C1372" s="42">
        <v>2987</v>
      </c>
      <c r="D1372" s="27">
        <v>497</v>
      </c>
      <c r="E1372" s="27">
        <v>2267</v>
      </c>
      <c r="F1372" s="27">
        <v>317</v>
      </c>
      <c r="G1372" s="27">
        <v>64</v>
      </c>
      <c r="H1372" s="27">
        <v>514</v>
      </c>
      <c r="I1372" s="27">
        <v>62</v>
      </c>
      <c r="J1372" s="27" t="s">
        <v>316</v>
      </c>
      <c r="K1372" s="27" t="s">
        <v>316</v>
      </c>
      <c r="L1372" s="3" t="str">
        <f t="shared" si="0"/>
        <v>CBB</v>
      </c>
      <c r="M1372" s="3" t="str">
        <f t="shared" si="1"/>
        <v>C</v>
      </c>
      <c r="N1372" s="3" t="str">
        <f t="shared" si="23"/>
        <v>B</v>
      </c>
      <c r="O1372" s="3" t="str">
        <f t="shared" si="27"/>
        <v>B</v>
      </c>
      <c r="Q1372" s="28">
        <f t="shared" si="24"/>
        <v>2.024302061379251E-2</v>
      </c>
      <c r="R1372" s="28">
        <v>85.835395304446024</v>
      </c>
      <c r="S1372" s="28">
        <f t="shared" si="2"/>
        <v>1.0409618487482434E-2</v>
      </c>
      <c r="T1372" s="28">
        <v>92.645604538593687</v>
      </c>
      <c r="U1372" s="28">
        <f t="shared" si="28"/>
        <v>2.7098832682220228E-2</v>
      </c>
      <c r="V1372" s="28">
        <v>89.884234073668139</v>
      </c>
    </row>
    <row r="1373" spans="1:22" ht="14.25">
      <c r="A1373" s="40" t="s">
        <v>3506</v>
      </c>
      <c r="B1373" s="41">
        <v>4</v>
      </c>
      <c r="C1373" s="42">
        <v>2979</v>
      </c>
      <c r="D1373" s="27">
        <v>495</v>
      </c>
      <c r="E1373" s="27">
        <v>2265</v>
      </c>
      <c r="F1373" s="27">
        <v>316</v>
      </c>
      <c r="G1373" s="27">
        <v>64</v>
      </c>
      <c r="H1373" s="27">
        <v>783</v>
      </c>
      <c r="I1373" s="27">
        <v>200</v>
      </c>
      <c r="J1373" s="27" t="s">
        <v>316</v>
      </c>
      <c r="K1373" s="27" t="s">
        <v>316</v>
      </c>
      <c r="L1373" s="3" t="str">
        <f t="shared" si="0"/>
        <v>CBB</v>
      </c>
      <c r="M1373" s="3" t="str">
        <f t="shared" si="1"/>
        <v>C</v>
      </c>
      <c r="N1373" s="3" t="str">
        <f t="shared" si="23"/>
        <v>B</v>
      </c>
      <c r="O1373" s="3" t="str">
        <f t="shared" si="27"/>
        <v>B</v>
      </c>
      <c r="Q1373" s="28">
        <f t="shared" si="24"/>
        <v>2.0188804288077632E-2</v>
      </c>
      <c r="R1373" s="28">
        <v>85.976893137521174</v>
      </c>
      <c r="S1373" s="28">
        <f t="shared" si="2"/>
        <v>1.0409618487482434E-2</v>
      </c>
      <c r="T1373" s="28">
        <v>92.66642377556866</v>
      </c>
      <c r="U1373" s="28">
        <f t="shared" si="28"/>
        <v>2.7074925463268115E-2</v>
      </c>
      <c r="V1373" s="28">
        <v>89.965482757276888</v>
      </c>
    </row>
    <row r="1374" spans="1:22" ht="14.25">
      <c r="A1374" s="40" t="s">
        <v>3507</v>
      </c>
      <c r="B1374" s="41">
        <v>2</v>
      </c>
      <c r="C1374" s="42">
        <v>2670</v>
      </c>
      <c r="D1374" s="27" t="s">
        <v>3508</v>
      </c>
      <c r="E1374" s="27">
        <v>2890</v>
      </c>
      <c r="F1374" s="27">
        <v>945</v>
      </c>
      <c r="G1374" s="27">
        <v>51</v>
      </c>
      <c r="H1374" s="27" t="s">
        <v>1765</v>
      </c>
      <c r="I1374" s="27">
        <v>991</v>
      </c>
      <c r="J1374" s="27" t="s">
        <v>316</v>
      </c>
      <c r="K1374" s="27">
        <v>2</v>
      </c>
      <c r="L1374" s="3" t="str">
        <f t="shared" si="0"/>
        <v>CBB</v>
      </c>
      <c r="M1374" s="3" t="str">
        <f t="shared" si="1"/>
        <v>C</v>
      </c>
      <c r="N1374" s="3" t="str">
        <f t="shared" si="23"/>
        <v>B</v>
      </c>
      <c r="O1374" s="3" t="str">
        <f t="shared" si="27"/>
        <v>B</v>
      </c>
      <c r="Q1374" s="28">
        <f t="shared" si="24"/>
        <v>1.8094698707340477E-2</v>
      </c>
      <c r="R1374" s="28">
        <v>89.351900075516554</v>
      </c>
      <c r="S1374" s="28">
        <f t="shared" si="2"/>
        <v>5.2048092437412168E-3</v>
      </c>
      <c r="T1374" s="28">
        <v>95.091864883150748</v>
      </c>
      <c r="U1374" s="28">
        <f t="shared" si="28"/>
        <v>3.4545931385803461E-2</v>
      </c>
      <c r="V1374" s="28">
        <v>80.670463611180622</v>
      </c>
    </row>
    <row r="1375" spans="1:22" ht="14.25">
      <c r="A1375" s="40" t="s">
        <v>3509</v>
      </c>
      <c r="B1375" s="41">
        <v>2</v>
      </c>
      <c r="C1375" s="42">
        <v>2747</v>
      </c>
      <c r="D1375" s="27" t="s">
        <v>3510</v>
      </c>
      <c r="E1375" s="27">
        <v>2887</v>
      </c>
      <c r="F1375" s="27">
        <v>629</v>
      </c>
      <c r="G1375" s="27">
        <v>50</v>
      </c>
      <c r="H1375" s="27" t="s">
        <v>2387</v>
      </c>
      <c r="I1375" s="27">
        <v>312</v>
      </c>
      <c r="J1375" s="27" t="s">
        <v>316</v>
      </c>
      <c r="K1375" s="27">
        <v>2</v>
      </c>
      <c r="L1375" s="3" t="str">
        <f t="shared" si="0"/>
        <v>CBB</v>
      </c>
      <c r="M1375" s="3" t="str">
        <f t="shared" si="1"/>
        <v>C</v>
      </c>
      <c r="N1375" s="3" t="str">
        <f t="shared" si="23"/>
        <v>B</v>
      </c>
      <c r="O1375" s="3" t="str">
        <f t="shared" si="27"/>
        <v>B</v>
      </c>
      <c r="Q1375" s="28">
        <f t="shared" si="24"/>
        <v>1.8616530842346175E-2</v>
      </c>
      <c r="R1375" s="28">
        <v>88.435081676555811</v>
      </c>
      <c r="S1375" s="28">
        <f t="shared" si="2"/>
        <v>5.2048092437412168E-3</v>
      </c>
      <c r="T1375" s="28">
        <v>94.940925415082404</v>
      </c>
      <c r="U1375" s="28">
        <f t="shared" si="28"/>
        <v>3.4510070557375296E-2</v>
      </c>
      <c r="V1375" s="28">
        <v>80.739495705904844</v>
      </c>
    </row>
    <row r="1376" spans="1:22" ht="14.25">
      <c r="A1376" s="40" t="s">
        <v>3511</v>
      </c>
      <c r="B1376" s="41">
        <v>2</v>
      </c>
      <c r="C1376" s="42">
        <v>5284</v>
      </c>
      <c r="D1376" s="27" t="s">
        <v>3512</v>
      </c>
      <c r="E1376" s="27">
        <v>2878</v>
      </c>
      <c r="F1376" s="27" t="s">
        <v>3513</v>
      </c>
      <c r="G1376" s="27">
        <v>36</v>
      </c>
      <c r="H1376" s="27" t="s">
        <v>3514</v>
      </c>
      <c r="I1376" s="27" t="s">
        <v>2911</v>
      </c>
      <c r="J1376" s="27" t="s">
        <v>316</v>
      </c>
      <c r="K1376" s="27" t="s">
        <v>316</v>
      </c>
      <c r="L1376" s="3" t="str">
        <f t="shared" si="0"/>
        <v>CBB</v>
      </c>
      <c r="M1376" s="3" t="str">
        <f t="shared" si="1"/>
        <v>C</v>
      </c>
      <c r="N1376" s="3" t="str">
        <f t="shared" si="23"/>
        <v>B</v>
      </c>
      <c r="O1376" s="3" t="str">
        <f t="shared" si="27"/>
        <v>B</v>
      </c>
      <c r="Q1376" s="28">
        <f t="shared" si="24"/>
        <v>3.5809883134676812E-2</v>
      </c>
      <c r="R1376" s="28">
        <v>81.726604283103299</v>
      </c>
      <c r="S1376" s="28">
        <f t="shared" si="2"/>
        <v>5.2048092437412168E-3</v>
      </c>
      <c r="T1376" s="28">
        <v>94.269505022640459</v>
      </c>
      <c r="U1376" s="28">
        <f t="shared" si="28"/>
        <v>3.4402488072090787E-2</v>
      </c>
      <c r="V1376" s="28">
        <v>80.842822706215884</v>
      </c>
    </row>
    <row r="1377" spans="1:22" ht="14.25">
      <c r="A1377" s="40" t="s">
        <v>3515</v>
      </c>
      <c r="B1377" s="41">
        <v>2</v>
      </c>
      <c r="C1377" s="42">
        <v>2729</v>
      </c>
      <c r="D1377" s="27" t="s">
        <v>3516</v>
      </c>
      <c r="E1377" s="27">
        <v>2877</v>
      </c>
      <c r="F1377" s="27">
        <v>938</v>
      </c>
      <c r="G1377" s="27">
        <v>50</v>
      </c>
      <c r="H1377" s="27" t="s">
        <v>3517</v>
      </c>
      <c r="I1377" s="27">
        <v>640</v>
      </c>
      <c r="J1377" s="27" t="s">
        <v>316</v>
      </c>
      <c r="K1377" s="27" t="s">
        <v>316</v>
      </c>
      <c r="L1377" s="3" t="str">
        <f t="shared" si="0"/>
        <v>CBB</v>
      </c>
      <c r="M1377" s="3" t="str">
        <f t="shared" si="1"/>
        <v>C</v>
      </c>
      <c r="N1377" s="3" t="str">
        <f t="shared" si="23"/>
        <v>B</v>
      </c>
      <c r="O1377" s="3" t="str">
        <f t="shared" si="27"/>
        <v>B</v>
      </c>
      <c r="Q1377" s="28">
        <f t="shared" si="24"/>
        <v>1.8494544109487702E-2</v>
      </c>
      <c r="R1377" s="28">
        <v>88.546143819782728</v>
      </c>
      <c r="S1377" s="28">
        <f t="shared" si="2"/>
        <v>5.2048092437412168E-3</v>
      </c>
      <c r="T1377" s="28">
        <v>94.951335033569876</v>
      </c>
      <c r="U1377" s="28">
        <f t="shared" si="28"/>
        <v>3.4390534462614725E-2</v>
      </c>
      <c r="V1377" s="28">
        <v>80.8772132406785</v>
      </c>
    </row>
    <row r="1378" spans="1:22" ht="14.25">
      <c r="A1378" s="40" t="s">
        <v>3518</v>
      </c>
      <c r="B1378" s="41">
        <v>2</v>
      </c>
      <c r="C1378" s="42">
        <v>2896</v>
      </c>
      <c r="D1378" s="27" t="s">
        <v>3246</v>
      </c>
      <c r="E1378" s="27">
        <v>2876</v>
      </c>
      <c r="F1378" s="27">
        <v>938</v>
      </c>
      <c r="G1378" s="27">
        <v>65</v>
      </c>
      <c r="H1378" s="27" t="s">
        <v>3444</v>
      </c>
      <c r="I1378" s="27">
        <v>282</v>
      </c>
      <c r="J1378" s="27" t="s">
        <v>316</v>
      </c>
      <c r="K1378" s="27" t="s">
        <v>316</v>
      </c>
      <c r="L1378" s="3" t="str">
        <f t="shared" si="0"/>
        <v>CBB</v>
      </c>
      <c r="M1378" s="3" t="str">
        <f t="shared" si="1"/>
        <v>C</v>
      </c>
      <c r="N1378" s="3" t="str">
        <f t="shared" si="23"/>
        <v>B</v>
      </c>
      <c r="O1378" s="3" t="str">
        <f t="shared" si="27"/>
        <v>B</v>
      </c>
      <c r="Q1378" s="28">
        <f t="shared" si="24"/>
        <v>1.9626309908785774E-2</v>
      </c>
      <c r="R1378" s="28">
        <v>86.852500351897916</v>
      </c>
      <c r="S1378" s="28">
        <f t="shared" si="2"/>
        <v>5.2048092437412168E-3</v>
      </c>
      <c r="T1378" s="28">
        <v>94.654660906676924</v>
      </c>
      <c r="U1378" s="28">
        <f t="shared" si="28"/>
        <v>3.437858085313867E-2</v>
      </c>
      <c r="V1378" s="28">
        <v>80.945970402384788</v>
      </c>
    </row>
    <row r="1379" spans="1:22" ht="14.25">
      <c r="A1379" s="40" t="s">
        <v>3519</v>
      </c>
      <c r="B1379" s="41">
        <v>2</v>
      </c>
      <c r="C1379" s="42">
        <v>5529</v>
      </c>
      <c r="D1379" s="27" t="s">
        <v>3520</v>
      </c>
      <c r="E1379" s="27">
        <v>2843</v>
      </c>
      <c r="F1379" s="27" t="s">
        <v>3521</v>
      </c>
      <c r="G1379" s="27">
        <v>33</v>
      </c>
      <c r="H1379" s="27" t="s">
        <v>3522</v>
      </c>
      <c r="I1379" s="27">
        <v>875</v>
      </c>
      <c r="J1379" s="27" t="s">
        <v>316</v>
      </c>
      <c r="K1379" s="27">
        <v>6</v>
      </c>
      <c r="L1379" s="3" t="str">
        <f t="shared" si="0"/>
        <v>CBB</v>
      </c>
      <c r="M1379" s="3" t="str">
        <f t="shared" si="1"/>
        <v>C</v>
      </c>
      <c r="N1379" s="3" t="str">
        <f t="shared" si="23"/>
        <v>B</v>
      </c>
      <c r="O1379" s="3" t="str">
        <f t="shared" si="27"/>
        <v>B</v>
      </c>
      <c r="Q1379" s="28">
        <f t="shared" si="24"/>
        <v>3.7470258109694947E-2</v>
      </c>
      <c r="R1379" s="28">
        <v>81.174593985796534</v>
      </c>
      <c r="S1379" s="28">
        <f t="shared" si="2"/>
        <v>5.2048092437412168E-3</v>
      </c>
      <c r="T1379" s="28">
        <v>94.243480976421779</v>
      </c>
      <c r="U1379" s="28">
        <f t="shared" si="28"/>
        <v>3.3984111740428799E-2</v>
      </c>
      <c r="V1379" s="28">
        <v>81.322485193661606</v>
      </c>
    </row>
    <row r="1380" spans="1:22" ht="14.25">
      <c r="A1380" s="40" t="s">
        <v>3523</v>
      </c>
      <c r="B1380" s="41">
        <v>2</v>
      </c>
      <c r="C1380" s="42">
        <v>2683</v>
      </c>
      <c r="D1380" s="27" t="s">
        <v>2318</v>
      </c>
      <c r="E1380" s="27">
        <v>2823</v>
      </c>
      <c r="F1380" s="27">
        <v>608</v>
      </c>
      <c r="G1380" s="27">
        <v>50</v>
      </c>
      <c r="H1380" s="27" t="s">
        <v>484</v>
      </c>
      <c r="I1380" s="27">
        <v>318</v>
      </c>
      <c r="J1380" s="27" t="s">
        <v>316</v>
      </c>
      <c r="K1380" s="27">
        <v>2</v>
      </c>
      <c r="L1380" s="3" t="str">
        <f t="shared" si="0"/>
        <v>CBB</v>
      </c>
      <c r="M1380" s="3" t="str">
        <f t="shared" si="1"/>
        <v>C</v>
      </c>
      <c r="N1380" s="3" t="str">
        <f t="shared" si="23"/>
        <v>B</v>
      </c>
      <c r="O1380" s="3" t="str">
        <f t="shared" si="27"/>
        <v>B</v>
      </c>
      <c r="Q1380" s="28">
        <f t="shared" si="24"/>
        <v>1.8182800236627154E-2</v>
      </c>
      <c r="R1380" s="28">
        <v>89.152566976985085</v>
      </c>
      <c r="S1380" s="28">
        <f t="shared" si="2"/>
        <v>5.2048092437412168E-3</v>
      </c>
      <c r="T1380" s="28">
        <v>95.060636027688332</v>
      </c>
      <c r="U1380" s="28">
        <f t="shared" si="28"/>
        <v>3.3745039550907678E-2</v>
      </c>
      <c r="V1380" s="28">
        <v>81.795573195895486</v>
      </c>
    </row>
    <row r="1381" spans="1:22" ht="14.25">
      <c r="A1381" s="40" t="s">
        <v>3524</v>
      </c>
      <c r="B1381" s="41">
        <v>2</v>
      </c>
      <c r="C1381" s="42">
        <v>2846</v>
      </c>
      <c r="D1381" s="27" t="s">
        <v>3525</v>
      </c>
      <c r="E1381" s="27">
        <v>2806</v>
      </c>
      <c r="F1381" s="27">
        <v>903</v>
      </c>
      <c r="G1381" s="27">
        <v>63</v>
      </c>
      <c r="H1381" s="27" t="s">
        <v>1922</v>
      </c>
      <c r="I1381" s="27">
        <v>267</v>
      </c>
      <c r="J1381" s="27" t="s">
        <v>316</v>
      </c>
      <c r="K1381" s="27">
        <v>2</v>
      </c>
      <c r="L1381" s="3" t="str">
        <f t="shared" si="0"/>
        <v>CBB</v>
      </c>
      <c r="M1381" s="3" t="str">
        <f t="shared" si="1"/>
        <v>C</v>
      </c>
      <c r="N1381" s="3" t="str">
        <f t="shared" si="23"/>
        <v>B</v>
      </c>
      <c r="O1381" s="3" t="str">
        <f t="shared" si="27"/>
        <v>B</v>
      </c>
      <c r="Q1381" s="28">
        <f t="shared" si="24"/>
        <v>1.9287457873067789E-2</v>
      </c>
      <c r="R1381" s="28">
        <v>87.397367648291691</v>
      </c>
      <c r="S1381" s="28">
        <f t="shared" si="2"/>
        <v>5.2048092437412168E-3</v>
      </c>
      <c r="T1381" s="28">
        <v>94.76396190079538</v>
      </c>
      <c r="U1381" s="28">
        <f t="shared" si="28"/>
        <v>3.3541828189814708E-2</v>
      </c>
      <c r="V1381" s="28">
        <v>82.064852156562608</v>
      </c>
    </row>
    <row r="1382" spans="1:22" ht="14.25">
      <c r="A1382" s="40" t="s">
        <v>3526</v>
      </c>
      <c r="B1382" s="41">
        <v>2</v>
      </c>
      <c r="C1382" s="42">
        <v>2655</v>
      </c>
      <c r="D1382" s="27" t="s">
        <v>3527</v>
      </c>
      <c r="E1382" s="27">
        <v>2799</v>
      </c>
      <c r="F1382" s="27">
        <v>900</v>
      </c>
      <c r="G1382" s="27">
        <v>49</v>
      </c>
      <c r="H1382" s="27" t="s">
        <v>3528</v>
      </c>
      <c r="I1382" s="27">
        <v>715</v>
      </c>
      <c r="J1382" s="27" t="s">
        <v>316</v>
      </c>
      <c r="K1382" s="27" t="s">
        <v>316</v>
      </c>
      <c r="L1382" s="3" t="str">
        <f t="shared" si="0"/>
        <v>CBB</v>
      </c>
      <c r="M1382" s="3" t="str">
        <f t="shared" si="1"/>
        <v>C</v>
      </c>
      <c r="N1382" s="3" t="str">
        <f t="shared" si="23"/>
        <v>B</v>
      </c>
      <c r="O1382" s="3" t="str">
        <f t="shared" si="27"/>
        <v>B</v>
      </c>
      <c r="Q1382" s="28">
        <f t="shared" si="24"/>
        <v>1.7993043096625083E-2</v>
      </c>
      <c r="R1382" s="28">
        <v>89.622398878589536</v>
      </c>
      <c r="S1382" s="28">
        <f t="shared" si="2"/>
        <v>5.2048092437412168E-3</v>
      </c>
      <c r="T1382" s="28">
        <v>95.143912975588108</v>
      </c>
      <c r="U1382" s="28">
        <f t="shared" si="28"/>
        <v>3.3458152923482316E-2</v>
      </c>
      <c r="V1382" s="28">
        <v>82.165310290599393</v>
      </c>
    </row>
    <row r="1383" spans="1:22" ht="14.25">
      <c r="A1383" s="40" t="s">
        <v>3529</v>
      </c>
      <c r="B1383" s="41">
        <v>2</v>
      </c>
      <c r="C1383" s="42">
        <v>4300</v>
      </c>
      <c r="D1383" s="27" t="s">
        <v>3530</v>
      </c>
      <c r="E1383" s="27">
        <v>2768</v>
      </c>
      <c r="F1383" s="27">
        <v>884</v>
      </c>
      <c r="G1383" s="27">
        <v>42</v>
      </c>
      <c r="H1383" s="27" t="s">
        <v>3531</v>
      </c>
      <c r="I1383" s="27">
        <v>942</v>
      </c>
      <c r="J1383" s="27" t="s">
        <v>316</v>
      </c>
      <c r="K1383" s="27" t="s">
        <v>316</v>
      </c>
      <c r="L1383" s="3" t="str">
        <f t="shared" si="0"/>
        <v>CBB</v>
      </c>
      <c r="M1383" s="3" t="str">
        <f t="shared" si="1"/>
        <v>C</v>
      </c>
      <c r="N1383" s="3" t="str">
        <f t="shared" si="23"/>
        <v>B</v>
      </c>
      <c r="O1383" s="3" t="str">
        <f t="shared" si="27"/>
        <v>B</v>
      </c>
      <c r="Q1383" s="28">
        <f t="shared" si="24"/>
        <v>2.9141275071746835E-2</v>
      </c>
      <c r="R1383" s="28">
        <v>84.267547266301051</v>
      </c>
      <c r="S1383" s="28">
        <f t="shared" si="2"/>
        <v>5.2048092437412168E-3</v>
      </c>
      <c r="T1383" s="28">
        <v>94.378806016758915</v>
      </c>
      <c r="U1383" s="28">
        <f t="shared" si="28"/>
        <v>3.3087591029724563E-2</v>
      </c>
      <c r="V1383" s="28">
        <v>82.630712121940192</v>
      </c>
    </row>
    <row r="1384" spans="1:22" ht="14.25">
      <c r="A1384" s="40" t="s">
        <v>3532</v>
      </c>
      <c r="B1384" s="41">
        <v>2</v>
      </c>
      <c r="C1384" s="42">
        <v>4027</v>
      </c>
      <c r="D1384" s="27" t="s">
        <v>3533</v>
      </c>
      <c r="E1384" s="27">
        <v>2753</v>
      </c>
      <c r="F1384" s="27" t="s">
        <v>756</v>
      </c>
      <c r="G1384" s="27">
        <v>44</v>
      </c>
      <c r="H1384" s="27" t="s">
        <v>3534</v>
      </c>
      <c r="I1384" s="27" t="s">
        <v>3535</v>
      </c>
      <c r="J1384" s="27" t="s">
        <v>316</v>
      </c>
      <c r="K1384" s="27" t="s">
        <v>316</v>
      </c>
      <c r="L1384" s="3" t="str">
        <f t="shared" si="0"/>
        <v>CBB</v>
      </c>
      <c r="M1384" s="3" t="str">
        <f t="shared" si="1"/>
        <v>C</v>
      </c>
      <c r="N1384" s="3" t="str">
        <f t="shared" si="23"/>
        <v>B</v>
      </c>
      <c r="O1384" s="3" t="str">
        <f t="shared" si="27"/>
        <v>B</v>
      </c>
      <c r="Q1384" s="28">
        <f t="shared" si="24"/>
        <v>2.7291142956726629E-2</v>
      </c>
      <c r="R1384" s="28">
        <v>85.523576884137611</v>
      </c>
      <c r="S1384" s="28">
        <f t="shared" si="2"/>
        <v>5.2048092437412168E-3</v>
      </c>
      <c r="T1384" s="28">
        <v>94.446468536927483</v>
      </c>
      <c r="U1384" s="28">
        <f t="shared" si="28"/>
        <v>3.290828688758371E-2</v>
      </c>
      <c r="V1384" s="28">
        <v>82.861739532283963</v>
      </c>
    </row>
    <row r="1385" spans="1:22" ht="14.25">
      <c r="A1385" s="40" t="s">
        <v>3536</v>
      </c>
      <c r="B1385" s="41">
        <v>2</v>
      </c>
      <c r="C1385" s="42">
        <v>4782</v>
      </c>
      <c r="D1385" s="27" t="s">
        <v>3537</v>
      </c>
      <c r="E1385" s="27">
        <v>2752</v>
      </c>
      <c r="F1385" s="27">
        <v>877</v>
      </c>
      <c r="G1385" s="27">
        <v>37</v>
      </c>
      <c r="H1385" s="27" t="s">
        <v>3538</v>
      </c>
      <c r="I1385" s="27" t="s">
        <v>3539</v>
      </c>
      <c r="J1385" s="27" t="s">
        <v>316</v>
      </c>
      <c r="K1385" s="27" t="s">
        <v>316</v>
      </c>
      <c r="L1385" s="3" t="str">
        <f t="shared" si="0"/>
        <v>CBB</v>
      </c>
      <c r="M1385" s="3" t="str">
        <f t="shared" si="1"/>
        <v>C</v>
      </c>
      <c r="N1385" s="3" t="str">
        <f t="shared" si="23"/>
        <v>B</v>
      </c>
      <c r="O1385" s="3" t="str">
        <f t="shared" si="27"/>
        <v>B</v>
      </c>
      <c r="Q1385" s="28">
        <f t="shared" si="24"/>
        <v>3.2407808696068227E-2</v>
      </c>
      <c r="R1385" s="28">
        <v>83.052051128977041</v>
      </c>
      <c r="S1385" s="28">
        <f t="shared" si="2"/>
        <v>5.2048092437412168E-3</v>
      </c>
      <c r="T1385" s="28">
        <v>94.326757924321555</v>
      </c>
      <c r="U1385" s="28">
        <f t="shared" si="28"/>
        <v>3.2896333278107655E-2</v>
      </c>
      <c r="V1385" s="28">
        <v>82.894635865562066</v>
      </c>
    </row>
    <row r="1386" spans="1:22" ht="14.25">
      <c r="A1386" s="40" t="s">
        <v>3540</v>
      </c>
      <c r="B1386" s="41">
        <v>2</v>
      </c>
      <c r="C1386" s="42">
        <v>4676</v>
      </c>
      <c r="D1386" s="27" t="s">
        <v>2318</v>
      </c>
      <c r="E1386" s="27">
        <v>2708</v>
      </c>
      <c r="F1386" s="27">
        <v>854</v>
      </c>
      <c r="G1386" s="27">
        <v>37</v>
      </c>
      <c r="H1386" s="27" t="s">
        <v>3323</v>
      </c>
      <c r="I1386" s="27">
        <v>994</v>
      </c>
      <c r="J1386" s="27" t="s">
        <v>316</v>
      </c>
      <c r="K1386" s="27" t="s">
        <v>316</v>
      </c>
      <c r="L1386" s="3" t="str">
        <f t="shared" si="0"/>
        <v>CBB</v>
      </c>
      <c r="M1386" s="3" t="str">
        <f t="shared" si="1"/>
        <v>C</v>
      </c>
      <c r="N1386" s="3" t="str">
        <f t="shared" si="23"/>
        <v>B</v>
      </c>
      <c r="O1386" s="3" t="str">
        <f t="shared" si="27"/>
        <v>B</v>
      </c>
      <c r="Q1386" s="28">
        <f t="shared" si="24"/>
        <v>3.1689442380346093E-2</v>
      </c>
      <c r="R1386" s="28">
        <v>83.500616676819803</v>
      </c>
      <c r="S1386" s="28">
        <f t="shared" si="2"/>
        <v>5.2048092437412168E-3</v>
      </c>
      <c r="T1386" s="28">
        <v>94.342372352052763</v>
      </c>
      <c r="U1386" s="28">
        <f t="shared" si="28"/>
        <v>3.2370374461161165E-2</v>
      </c>
      <c r="V1386" s="28">
        <v>83.514322934410316</v>
      </c>
    </row>
    <row r="1387" spans="1:22" ht="14.25">
      <c r="A1387" s="40" t="s">
        <v>3541</v>
      </c>
      <c r="B1387" s="41">
        <v>2</v>
      </c>
      <c r="C1387" s="42">
        <v>4223</v>
      </c>
      <c r="D1387" s="27" t="s">
        <v>2708</v>
      </c>
      <c r="E1387" s="27">
        <v>2703</v>
      </c>
      <c r="F1387" s="27">
        <v>851</v>
      </c>
      <c r="G1387" s="27">
        <v>40</v>
      </c>
      <c r="H1387" s="27" t="s">
        <v>3542</v>
      </c>
      <c r="I1387" s="27">
        <v>988</v>
      </c>
      <c r="J1387" s="27">
        <v>2</v>
      </c>
      <c r="K1387" s="27" t="s">
        <v>316</v>
      </c>
      <c r="L1387" s="3" t="str">
        <f t="shared" si="0"/>
        <v>CBB</v>
      </c>
      <c r="M1387" s="3" t="str">
        <f t="shared" si="1"/>
        <v>C</v>
      </c>
      <c r="N1387" s="3" t="str">
        <f t="shared" si="23"/>
        <v>B</v>
      </c>
      <c r="O1387" s="3" t="str">
        <f t="shared" si="27"/>
        <v>B</v>
      </c>
      <c r="Q1387" s="28">
        <f t="shared" si="24"/>
        <v>2.8619442936741134E-2</v>
      </c>
      <c r="R1387" s="28">
        <v>85.047476219872422</v>
      </c>
      <c r="S1387" s="28">
        <f t="shared" si="2"/>
        <v>5.2048092437412168E-3</v>
      </c>
      <c r="T1387" s="28">
        <v>94.415239681465067</v>
      </c>
      <c r="U1387" s="28">
        <f t="shared" si="28"/>
        <v>3.231060641378089E-2</v>
      </c>
      <c r="V1387" s="28">
        <v>83.57898000806631</v>
      </c>
    </row>
    <row r="1388" spans="1:22" ht="14.25">
      <c r="A1388" s="40" t="s">
        <v>3543</v>
      </c>
      <c r="B1388" s="41">
        <v>2</v>
      </c>
      <c r="C1388" s="42">
        <v>4206</v>
      </c>
      <c r="D1388" s="27" t="s">
        <v>2746</v>
      </c>
      <c r="E1388" s="27">
        <v>2700</v>
      </c>
      <c r="F1388" s="27">
        <v>850</v>
      </c>
      <c r="G1388" s="27">
        <v>39</v>
      </c>
      <c r="H1388" s="27" t="s">
        <v>898</v>
      </c>
      <c r="I1388" s="27" t="s">
        <v>3544</v>
      </c>
      <c r="J1388" s="27" t="s">
        <v>316</v>
      </c>
      <c r="K1388" s="27" t="s">
        <v>316</v>
      </c>
      <c r="L1388" s="3" t="str">
        <f t="shared" si="0"/>
        <v>CBB</v>
      </c>
      <c r="M1388" s="3" t="str">
        <f t="shared" si="1"/>
        <v>C</v>
      </c>
      <c r="N1388" s="3" t="str">
        <f t="shared" si="23"/>
        <v>B</v>
      </c>
      <c r="O1388" s="3" t="str">
        <f t="shared" si="27"/>
        <v>B</v>
      </c>
      <c r="Q1388" s="28">
        <f t="shared" si="24"/>
        <v>2.8504233244597024E-2</v>
      </c>
      <c r="R1388" s="28">
        <v>85.247453137271762</v>
      </c>
      <c r="S1388" s="28">
        <f t="shared" si="2"/>
        <v>5.2048092437412168E-3</v>
      </c>
      <c r="T1388" s="28">
        <v>94.425649299952539</v>
      </c>
      <c r="U1388" s="28">
        <f t="shared" si="28"/>
        <v>3.2274745585352711E-2</v>
      </c>
      <c r="V1388" s="28">
        <v>83.611254753651664</v>
      </c>
    </row>
    <row r="1389" spans="1:22" ht="14.25">
      <c r="A1389" s="40" t="s">
        <v>3545</v>
      </c>
      <c r="B1389" s="41">
        <v>2</v>
      </c>
      <c r="C1389" s="42">
        <v>2783</v>
      </c>
      <c r="D1389" s="27" t="s">
        <v>3546</v>
      </c>
      <c r="E1389" s="27">
        <v>2683</v>
      </c>
      <c r="F1389" s="27">
        <v>841</v>
      </c>
      <c r="G1389" s="27">
        <v>60</v>
      </c>
      <c r="H1389" s="27" t="s">
        <v>2104</v>
      </c>
      <c r="I1389" s="27">
        <v>399</v>
      </c>
      <c r="J1389" s="27" t="s">
        <v>316</v>
      </c>
      <c r="K1389" s="27" t="s">
        <v>316</v>
      </c>
      <c r="L1389" s="3" t="str">
        <f t="shared" si="0"/>
        <v>CBB</v>
      </c>
      <c r="M1389" s="3" t="str">
        <f t="shared" si="1"/>
        <v>C</v>
      </c>
      <c r="N1389" s="3" t="str">
        <f t="shared" si="23"/>
        <v>B</v>
      </c>
      <c r="O1389" s="3" t="str">
        <f t="shared" si="27"/>
        <v>B</v>
      </c>
      <c r="Q1389" s="28">
        <f t="shared" si="24"/>
        <v>1.8860504308063127E-2</v>
      </c>
      <c r="R1389" s="28">
        <v>87.854682355696639</v>
      </c>
      <c r="S1389" s="28">
        <f t="shared" si="2"/>
        <v>5.2048092437412168E-3</v>
      </c>
      <c r="T1389" s="28">
        <v>94.84203403945142</v>
      </c>
      <c r="U1389" s="28">
        <f t="shared" si="28"/>
        <v>3.2071534224259755E-2</v>
      </c>
      <c r="V1389" s="28">
        <v>83.964854475562873</v>
      </c>
    </row>
    <row r="1390" spans="1:22" ht="14.25">
      <c r="A1390" s="40" t="s">
        <v>3547</v>
      </c>
      <c r="B1390" s="41">
        <v>2</v>
      </c>
      <c r="C1390" s="42">
        <v>2869</v>
      </c>
      <c r="D1390" s="27">
        <v>956</v>
      </c>
      <c r="E1390" s="27">
        <v>2629</v>
      </c>
      <c r="F1390" s="27">
        <v>546</v>
      </c>
      <c r="G1390" s="27">
        <v>57</v>
      </c>
      <c r="H1390" s="27">
        <v>964</v>
      </c>
      <c r="I1390" s="27">
        <v>241</v>
      </c>
      <c r="J1390" s="27" t="s">
        <v>316</v>
      </c>
      <c r="K1390" s="27" t="s">
        <v>316</v>
      </c>
      <c r="L1390" s="3" t="str">
        <f t="shared" si="0"/>
        <v>CBB</v>
      </c>
      <c r="M1390" s="3" t="str">
        <f t="shared" si="1"/>
        <v>C</v>
      </c>
      <c r="N1390" s="3" t="str">
        <f t="shared" si="23"/>
        <v>B</v>
      </c>
      <c r="O1390" s="3" t="str">
        <f t="shared" si="27"/>
        <v>B</v>
      </c>
      <c r="Q1390" s="28">
        <f t="shared" si="24"/>
        <v>1.9443329809498061E-2</v>
      </c>
      <c r="R1390" s="28">
        <v>87.126123370740203</v>
      </c>
      <c r="S1390" s="28">
        <f t="shared" si="2"/>
        <v>5.2048092437412168E-3</v>
      </c>
      <c r="T1390" s="28">
        <v>94.706708999114284</v>
      </c>
      <c r="U1390" s="28">
        <f t="shared" si="28"/>
        <v>3.1426039312552702E-2</v>
      </c>
      <c r="V1390" s="28">
        <v>84.758466562287722</v>
      </c>
    </row>
    <row r="1391" spans="1:22" ht="14.25">
      <c r="A1391" s="40" t="s">
        <v>3548</v>
      </c>
      <c r="B1391" s="41">
        <v>2</v>
      </c>
      <c r="C1391" s="42">
        <v>4464</v>
      </c>
      <c r="D1391" s="27" t="s">
        <v>2356</v>
      </c>
      <c r="E1391" s="27">
        <v>2624</v>
      </c>
      <c r="F1391" s="27">
        <v>817</v>
      </c>
      <c r="G1391" s="27">
        <v>37</v>
      </c>
      <c r="H1391" s="27" t="s">
        <v>3549</v>
      </c>
      <c r="I1391" s="27" t="s">
        <v>2000</v>
      </c>
      <c r="J1391" s="27" t="s">
        <v>316</v>
      </c>
      <c r="K1391" s="27" t="s">
        <v>316</v>
      </c>
      <c r="L1391" s="3" t="str">
        <f t="shared" si="0"/>
        <v>CBB</v>
      </c>
      <c r="M1391" s="3" t="str">
        <f t="shared" si="1"/>
        <v>C</v>
      </c>
      <c r="N1391" s="3" t="str">
        <f t="shared" si="23"/>
        <v>B</v>
      </c>
      <c r="O1391" s="3" t="str">
        <f t="shared" si="27"/>
        <v>B</v>
      </c>
      <c r="Q1391" s="28">
        <f t="shared" si="24"/>
        <v>3.0252709748901829E-2</v>
      </c>
      <c r="R1391" s="28">
        <v>84.058157039349481</v>
      </c>
      <c r="S1391" s="28">
        <f t="shared" si="2"/>
        <v>5.2048092437412168E-3</v>
      </c>
      <c r="T1391" s="28">
        <v>94.363191589027707</v>
      </c>
      <c r="U1391" s="28">
        <f t="shared" si="28"/>
        <v>3.136627126517242E-2</v>
      </c>
      <c r="V1391" s="28">
        <v>84.946819586801936</v>
      </c>
    </row>
    <row r="1392" spans="1:22" ht="14.25">
      <c r="A1392" s="40" t="s">
        <v>3550</v>
      </c>
      <c r="B1392" s="41">
        <v>2</v>
      </c>
      <c r="C1392" s="42">
        <v>2663</v>
      </c>
      <c r="D1392" s="27" t="s">
        <v>3291</v>
      </c>
      <c r="E1392" s="27">
        <v>2623</v>
      </c>
      <c r="F1392" s="27">
        <v>812</v>
      </c>
      <c r="G1392" s="27">
        <v>61</v>
      </c>
      <c r="H1392" s="27" t="s">
        <v>3138</v>
      </c>
      <c r="I1392" s="27">
        <v>276</v>
      </c>
      <c r="J1392" s="27" t="s">
        <v>316</v>
      </c>
      <c r="K1392" s="27" t="s">
        <v>316</v>
      </c>
      <c r="L1392" s="3" t="str">
        <f t="shared" si="0"/>
        <v>CBB</v>
      </c>
      <c r="M1392" s="3" t="str">
        <f t="shared" si="1"/>
        <v>C</v>
      </c>
      <c r="N1392" s="3" t="str">
        <f t="shared" si="23"/>
        <v>B</v>
      </c>
      <c r="O1392" s="3" t="str">
        <f t="shared" si="27"/>
        <v>B</v>
      </c>
      <c r="Q1392" s="28">
        <f t="shared" si="24"/>
        <v>1.8047259422339958E-2</v>
      </c>
      <c r="R1392" s="28">
        <v>89.460285287661335</v>
      </c>
      <c r="S1392" s="28">
        <f t="shared" si="2"/>
        <v>5.2048092437412168E-3</v>
      </c>
      <c r="T1392" s="28">
        <v>95.107479310881956</v>
      </c>
      <c r="U1392" s="28">
        <f t="shared" si="28"/>
        <v>3.1354317655696358E-2</v>
      </c>
      <c r="V1392" s="28">
        <v>85.040894493378502</v>
      </c>
    </row>
    <row r="1393" spans="1:22" ht="14.25">
      <c r="A1393" s="40" t="s">
        <v>3551</v>
      </c>
      <c r="B1393" s="41">
        <v>2</v>
      </c>
      <c r="C1393" s="42">
        <v>4450</v>
      </c>
      <c r="D1393" s="27" t="s">
        <v>3552</v>
      </c>
      <c r="E1393" s="27">
        <v>2622</v>
      </c>
      <c r="F1393" s="27" t="s">
        <v>2180</v>
      </c>
      <c r="G1393" s="27">
        <v>36</v>
      </c>
      <c r="H1393" s="27" t="s">
        <v>3553</v>
      </c>
      <c r="I1393" s="27" t="s">
        <v>3554</v>
      </c>
      <c r="J1393" s="27">
        <v>2</v>
      </c>
      <c r="K1393" s="27" t="s">
        <v>316</v>
      </c>
      <c r="L1393" s="3" t="str">
        <f t="shared" si="0"/>
        <v>CBB</v>
      </c>
      <c r="M1393" s="3" t="str">
        <f t="shared" si="1"/>
        <v>C</v>
      </c>
      <c r="N1393" s="3" t="str">
        <f t="shared" si="23"/>
        <v>B</v>
      </c>
      <c r="O1393" s="3" t="str">
        <f t="shared" si="27"/>
        <v>B</v>
      </c>
      <c r="Q1393" s="28">
        <f t="shared" si="24"/>
        <v>3.0157831178900796E-2</v>
      </c>
      <c r="R1393" s="28">
        <v>84.088314870528379</v>
      </c>
      <c r="S1393" s="28">
        <f t="shared" si="2"/>
        <v>5.2048092437412168E-3</v>
      </c>
      <c r="T1393" s="28">
        <v>94.368396398271443</v>
      </c>
      <c r="U1393" s="28">
        <f t="shared" si="28"/>
        <v>3.1342364046220303E-2</v>
      </c>
      <c r="V1393" s="28">
        <v>85.072236857424727</v>
      </c>
    </row>
    <row r="1394" spans="1:22" ht="14.25">
      <c r="A1394" s="40" t="s">
        <v>3555</v>
      </c>
      <c r="B1394" s="41">
        <v>2</v>
      </c>
      <c r="C1394" s="42">
        <v>5262</v>
      </c>
      <c r="D1394" s="27" t="s">
        <v>3556</v>
      </c>
      <c r="E1394" s="27">
        <v>2582</v>
      </c>
      <c r="F1394" s="27">
        <v>861</v>
      </c>
      <c r="G1394" s="27">
        <v>50</v>
      </c>
      <c r="H1394" s="27" t="s">
        <v>3557</v>
      </c>
      <c r="I1394" s="27">
        <v>952</v>
      </c>
      <c r="J1394" s="27" t="s">
        <v>316</v>
      </c>
      <c r="K1394" s="27">
        <v>2</v>
      </c>
      <c r="L1394" s="3" t="str">
        <f t="shared" si="0"/>
        <v>CBB</v>
      </c>
      <c r="M1394" s="3" t="str">
        <f t="shared" si="1"/>
        <v>C</v>
      </c>
      <c r="N1394" s="3" t="str">
        <f t="shared" si="23"/>
        <v>B</v>
      </c>
      <c r="O1394" s="3" t="str">
        <f t="shared" si="27"/>
        <v>B</v>
      </c>
      <c r="Q1394" s="28">
        <f t="shared" si="24"/>
        <v>3.5660788238960898E-2</v>
      </c>
      <c r="R1394" s="28">
        <v>81.797939413662647</v>
      </c>
      <c r="S1394" s="28">
        <f t="shared" si="2"/>
        <v>5.2048092437412168E-3</v>
      </c>
      <c r="T1394" s="28">
        <v>94.274709831884195</v>
      </c>
      <c r="U1394" s="28">
        <f t="shared" si="28"/>
        <v>3.086421966717804E-2</v>
      </c>
      <c r="V1394" s="28">
        <v>85.476794816532376</v>
      </c>
    </row>
    <row r="1395" spans="1:22" ht="14.25">
      <c r="A1395" s="40" t="s">
        <v>3558</v>
      </c>
      <c r="B1395" s="41">
        <v>2</v>
      </c>
      <c r="C1395" s="42">
        <v>2662</v>
      </c>
      <c r="D1395" s="27" t="s">
        <v>2356</v>
      </c>
      <c r="E1395" s="27">
        <v>2562</v>
      </c>
      <c r="F1395" s="27">
        <v>781</v>
      </c>
      <c r="G1395" s="27">
        <v>59</v>
      </c>
      <c r="H1395" s="27" t="s">
        <v>3559</v>
      </c>
      <c r="I1395" s="27">
        <v>380</v>
      </c>
      <c r="J1395" s="27" t="s">
        <v>316</v>
      </c>
      <c r="K1395" s="27" t="s">
        <v>316</v>
      </c>
      <c r="L1395" s="3" t="str">
        <f t="shared" si="0"/>
        <v>CBB</v>
      </c>
      <c r="M1395" s="3" t="str">
        <f t="shared" si="1"/>
        <v>C</v>
      </c>
      <c r="N1395" s="3" t="str">
        <f t="shared" si="23"/>
        <v>B</v>
      </c>
      <c r="O1395" s="3" t="str">
        <f t="shared" si="27"/>
        <v>B</v>
      </c>
      <c r="Q1395" s="28">
        <f t="shared" si="24"/>
        <v>1.8040482381625599E-2</v>
      </c>
      <c r="R1395" s="28">
        <v>89.478325770042957</v>
      </c>
      <c r="S1395" s="28">
        <f t="shared" si="2"/>
        <v>5.2048092437412168E-3</v>
      </c>
      <c r="T1395" s="28">
        <v>95.112684120125692</v>
      </c>
      <c r="U1395" s="28">
        <f t="shared" si="28"/>
        <v>3.0625147477656909E-2</v>
      </c>
      <c r="V1395" s="28">
        <v>85.661442222109017</v>
      </c>
    </row>
    <row r="1396" spans="1:22" ht="14.25">
      <c r="A1396" s="40" t="s">
        <v>3560</v>
      </c>
      <c r="B1396" s="41">
        <v>2</v>
      </c>
      <c r="C1396" s="42">
        <v>4208</v>
      </c>
      <c r="D1396" s="27" t="s">
        <v>3561</v>
      </c>
      <c r="E1396" s="27">
        <v>2558</v>
      </c>
      <c r="F1396" s="27" t="s">
        <v>3562</v>
      </c>
      <c r="G1396" s="27">
        <v>36</v>
      </c>
      <c r="H1396" s="27" t="s">
        <v>3563</v>
      </c>
      <c r="I1396" s="27" t="s">
        <v>3564</v>
      </c>
      <c r="J1396" s="27" t="s">
        <v>316</v>
      </c>
      <c r="K1396" s="27" t="s">
        <v>316</v>
      </c>
      <c r="L1396" s="3" t="str">
        <f t="shared" si="0"/>
        <v>CBB</v>
      </c>
      <c r="M1396" s="3" t="str">
        <f t="shared" si="1"/>
        <v>C</v>
      </c>
      <c r="N1396" s="3" t="str">
        <f t="shared" si="23"/>
        <v>B</v>
      </c>
      <c r="O1396" s="3" t="str">
        <f t="shared" si="27"/>
        <v>B</v>
      </c>
      <c r="Q1396" s="28">
        <f t="shared" si="24"/>
        <v>2.851778732602574E-2</v>
      </c>
      <c r="R1396" s="28">
        <v>85.190444670782554</v>
      </c>
      <c r="S1396" s="28">
        <f t="shared" si="2"/>
        <v>5.2048092437412168E-3</v>
      </c>
      <c r="T1396" s="28">
        <v>94.420444490708803</v>
      </c>
      <c r="U1396" s="28">
        <f t="shared" si="28"/>
        <v>3.0577333039752685E-2</v>
      </c>
      <c r="V1396" s="28">
        <v>85.722596888188534</v>
      </c>
    </row>
    <row r="1397" spans="1:22" ht="14.25">
      <c r="A1397" s="40" t="s">
        <v>3565</v>
      </c>
      <c r="B1397" s="41">
        <v>2</v>
      </c>
      <c r="C1397" s="42">
        <v>4263</v>
      </c>
      <c r="D1397" s="27" t="s">
        <v>2356</v>
      </c>
      <c r="E1397" s="27">
        <v>2545</v>
      </c>
      <c r="F1397" s="27">
        <v>772</v>
      </c>
      <c r="G1397" s="27">
        <v>36</v>
      </c>
      <c r="H1397" s="27" t="s">
        <v>3566</v>
      </c>
      <c r="I1397" s="27">
        <v>605</v>
      </c>
      <c r="J1397" s="27" t="s">
        <v>316</v>
      </c>
      <c r="K1397" s="27" t="s">
        <v>316</v>
      </c>
      <c r="L1397" s="3" t="str">
        <f t="shared" si="0"/>
        <v>CBB</v>
      </c>
      <c r="M1397" s="3" t="str">
        <f t="shared" si="1"/>
        <v>C</v>
      </c>
      <c r="N1397" s="3" t="str">
        <f t="shared" si="23"/>
        <v>B</v>
      </c>
      <c r="O1397" s="3" t="str">
        <f t="shared" si="27"/>
        <v>B</v>
      </c>
      <c r="Q1397" s="28">
        <f t="shared" si="24"/>
        <v>2.8890524565315524E-2</v>
      </c>
      <c r="R1397" s="28">
        <v>84.702518070470788</v>
      </c>
      <c r="S1397" s="28">
        <f t="shared" si="2"/>
        <v>5.2048092437412168E-3</v>
      </c>
      <c r="T1397" s="28">
        <v>94.394420444490123</v>
      </c>
      <c r="U1397" s="28">
        <f t="shared" si="28"/>
        <v>3.042193611656395E-2</v>
      </c>
      <c r="V1397" s="28">
        <v>85.87501736261774</v>
      </c>
    </row>
    <row r="1398" spans="1:22" ht="14.25">
      <c r="A1398" s="40" t="s">
        <v>3567</v>
      </c>
      <c r="B1398" s="41">
        <v>2</v>
      </c>
      <c r="C1398" s="42">
        <v>4427</v>
      </c>
      <c r="D1398" s="27" t="s">
        <v>3568</v>
      </c>
      <c r="E1398" s="27">
        <v>2542</v>
      </c>
      <c r="F1398" s="27" t="s">
        <v>3569</v>
      </c>
      <c r="G1398" s="27">
        <v>35</v>
      </c>
      <c r="H1398" s="27" t="s">
        <v>2999</v>
      </c>
      <c r="I1398" s="27" t="s">
        <v>3570</v>
      </c>
      <c r="J1398" s="27">
        <v>2</v>
      </c>
      <c r="K1398" s="27" t="s">
        <v>316</v>
      </c>
      <c r="L1398" s="3" t="str">
        <f t="shared" si="0"/>
        <v>CBB</v>
      </c>
      <c r="M1398" s="3" t="str">
        <f t="shared" si="1"/>
        <v>C</v>
      </c>
      <c r="N1398" s="3" t="str">
        <f t="shared" si="23"/>
        <v>B</v>
      </c>
      <c r="O1398" s="3" t="str">
        <f t="shared" si="27"/>
        <v>B</v>
      </c>
      <c r="Q1398" s="28">
        <f t="shared" si="24"/>
        <v>3.0001959242470521E-2</v>
      </c>
      <c r="R1398" s="28">
        <v>84.178551167640066</v>
      </c>
      <c r="S1398" s="28">
        <f t="shared" si="2"/>
        <v>5.2048092437412168E-3</v>
      </c>
      <c r="T1398" s="28">
        <v>94.373601207515179</v>
      </c>
      <c r="U1398" s="28">
        <f t="shared" si="28"/>
        <v>3.0386075288135778E-2</v>
      </c>
      <c r="V1398" s="28">
        <v>85.905403437905875</v>
      </c>
    </row>
    <row r="1399" spans="1:22" ht="14.25">
      <c r="A1399" s="40" t="s">
        <v>3571</v>
      </c>
      <c r="B1399" s="41">
        <v>2</v>
      </c>
      <c r="C1399" s="42">
        <v>4267</v>
      </c>
      <c r="D1399" s="27" t="s">
        <v>3572</v>
      </c>
      <c r="E1399" s="27">
        <v>2528</v>
      </c>
      <c r="F1399" s="27" t="s">
        <v>3573</v>
      </c>
      <c r="G1399" s="27">
        <v>36</v>
      </c>
      <c r="H1399" s="27" t="s">
        <v>3574</v>
      </c>
      <c r="I1399" s="27" t="s">
        <v>2047</v>
      </c>
      <c r="J1399" s="27" t="s">
        <v>316</v>
      </c>
      <c r="K1399" s="27" t="s">
        <v>316</v>
      </c>
      <c r="L1399" s="3" t="str">
        <f t="shared" si="0"/>
        <v>CBB</v>
      </c>
      <c r="M1399" s="3" t="str">
        <f t="shared" si="1"/>
        <v>C</v>
      </c>
      <c r="N1399" s="3" t="str">
        <f t="shared" si="23"/>
        <v>B</v>
      </c>
      <c r="O1399" s="3" t="str">
        <f t="shared" si="27"/>
        <v>B</v>
      </c>
      <c r="Q1399" s="28">
        <f t="shared" si="24"/>
        <v>2.8917632728172965E-2</v>
      </c>
      <c r="R1399" s="28">
        <v>84.615819388611982</v>
      </c>
      <c r="S1399" s="28">
        <f t="shared" si="2"/>
        <v>5.2048092437412168E-3</v>
      </c>
      <c r="T1399" s="28">
        <v>94.389215635246387</v>
      </c>
      <c r="U1399" s="28">
        <f t="shared" si="28"/>
        <v>3.021872475547099E-2</v>
      </c>
      <c r="V1399" s="28">
        <v>86.086907044190312</v>
      </c>
    </row>
    <row r="1400" spans="1:22" ht="14.25">
      <c r="A1400" s="40" t="s">
        <v>3575</v>
      </c>
      <c r="B1400" s="41">
        <v>2</v>
      </c>
      <c r="C1400" s="42">
        <v>2768</v>
      </c>
      <c r="D1400" s="27">
        <v>923</v>
      </c>
      <c r="E1400" s="27">
        <v>2528</v>
      </c>
      <c r="F1400" s="27">
        <v>513</v>
      </c>
      <c r="G1400" s="27">
        <v>56</v>
      </c>
      <c r="H1400" s="27">
        <v>890</v>
      </c>
      <c r="I1400" s="27">
        <v>222</v>
      </c>
      <c r="J1400" s="27" t="s">
        <v>316</v>
      </c>
      <c r="K1400" s="27">
        <v>2</v>
      </c>
      <c r="L1400" s="3" t="str">
        <f t="shared" si="0"/>
        <v>CBB</v>
      </c>
      <c r="M1400" s="3" t="str">
        <f t="shared" si="1"/>
        <v>C</v>
      </c>
      <c r="N1400" s="3" t="str">
        <f t="shared" si="23"/>
        <v>B</v>
      </c>
      <c r="O1400" s="3" t="str">
        <f t="shared" si="27"/>
        <v>B</v>
      </c>
      <c r="Q1400" s="28">
        <f t="shared" si="24"/>
        <v>1.875884869734773E-2</v>
      </c>
      <c r="R1400" s="28">
        <v>88.061436313810304</v>
      </c>
      <c r="S1400" s="28">
        <f t="shared" si="2"/>
        <v>5.2048092437412168E-3</v>
      </c>
      <c r="T1400" s="28">
        <v>94.873262894913836</v>
      </c>
      <c r="U1400" s="28">
        <f t="shared" si="28"/>
        <v>3.021872475547099E-2</v>
      </c>
      <c r="V1400" s="28">
        <v>86.117125768945783</v>
      </c>
    </row>
    <row r="1401" spans="1:22" ht="14.25">
      <c r="A1401" s="40" t="s">
        <v>3576</v>
      </c>
      <c r="B1401" s="41">
        <v>2</v>
      </c>
      <c r="C1401" s="42">
        <v>2877</v>
      </c>
      <c r="D1401" s="27" t="s">
        <v>678</v>
      </c>
      <c r="E1401" s="27">
        <v>2527</v>
      </c>
      <c r="F1401" s="27">
        <v>758</v>
      </c>
      <c r="G1401" s="27">
        <v>53</v>
      </c>
      <c r="H1401" s="27" t="s">
        <v>2170</v>
      </c>
      <c r="I1401" s="27">
        <v>350</v>
      </c>
      <c r="J1401" s="27" t="s">
        <v>316</v>
      </c>
      <c r="K1401" s="27">
        <v>3</v>
      </c>
      <c r="L1401" s="3" t="str">
        <f t="shared" si="0"/>
        <v>CBB</v>
      </c>
      <c r="M1401" s="3" t="str">
        <f t="shared" si="1"/>
        <v>C</v>
      </c>
      <c r="N1401" s="3" t="str">
        <f t="shared" si="23"/>
        <v>B</v>
      </c>
      <c r="O1401" s="3" t="str">
        <f t="shared" si="27"/>
        <v>B</v>
      </c>
      <c r="Q1401" s="28">
        <f t="shared" si="24"/>
        <v>1.9497546135212943E-2</v>
      </c>
      <c r="R1401" s="28">
        <v>87.048234841810057</v>
      </c>
      <c r="S1401" s="28">
        <f t="shared" si="2"/>
        <v>5.2048092437412168E-3</v>
      </c>
      <c r="T1401" s="28">
        <v>94.691094571383076</v>
      </c>
      <c r="U1401" s="28">
        <f t="shared" si="28"/>
        <v>3.0206771145994932E-2</v>
      </c>
      <c r="V1401" s="28">
        <v>86.147332540091782</v>
      </c>
    </row>
    <row r="1402" spans="1:22" ht="14.25">
      <c r="A1402" s="40" t="s">
        <v>3577</v>
      </c>
      <c r="B1402" s="41">
        <v>2</v>
      </c>
      <c r="C1402" s="42">
        <v>2756</v>
      </c>
      <c r="D1402" s="27" t="s">
        <v>3578</v>
      </c>
      <c r="E1402" s="27">
        <v>2526</v>
      </c>
      <c r="F1402" s="27" t="s">
        <v>2968</v>
      </c>
      <c r="G1402" s="27">
        <v>55</v>
      </c>
      <c r="H1402" s="27" t="s">
        <v>3579</v>
      </c>
      <c r="I1402" s="27">
        <v>924</v>
      </c>
      <c r="J1402" s="27" t="s">
        <v>316</v>
      </c>
      <c r="K1402" s="27" t="s">
        <v>316</v>
      </c>
      <c r="L1402" s="3" t="str">
        <f t="shared" si="0"/>
        <v>CBB</v>
      </c>
      <c r="M1402" s="3" t="str">
        <f t="shared" si="1"/>
        <v>C</v>
      </c>
      <c r="N1402" s="3" t="str">
        <f t="shared" si="23"/>
        <v>B</v>
      </c>
      <c r="O1402" s="3" t="str">
        <f t="shared" si="27"/>
        <v>B</v>
      </c>
      <c r="Q1402" s="28">
        <f t="shared" si="24"/>
        <v>1.8677524208775415E-2</v>
      </c>
      <c r="R1402" s="28">
        <v>88.285980003799182</v>
      </c>
      <c r="S1402" s="28">
        <f t="shared" si="2"/>
        <v>5.2048092437412168E-3</v>
      </c>
      <c r="T1402" s="28">
        <v>94.92010617810746</v>
      </c>
      <c r="U1402" s="28">
        <f t="shared" si="28"/>
        <v>3.0194817536518877E-2</v>
      </c>
      <c r="V1402" s="28">
        <v>86.207722175164832</v>
      </c>
    </row>
    <row r="1403" spans="1:22" ht="14.25">
      <c r="A1403" s="40" t="s">
        <v>3580</v>
      </c>
      <c r="B1403" s="41">
        <v>2</v>
      </c>
      <c r="C1403" s="42">
        <v>2977</v>
      </c>
      <c r="D1403" s="27" t="s">
        <v>3581</v>
      </c>
      <c r="E1403" s="27">
        <v>2523</v>
      </c>
      <c r="F1403" s="27" t="s">
        <v>3582</v>
      </c>
      <c r="G1403" s="27">
        <v>38</v>
      </c>
      <c r="H1403" s="27" t="s">
        <v>3583</v>
      </c>
      <c r="I1403" s="27" t="s">
        <v>3584</v>
      </c>
      <c r="J1403" s="27" t="s">
        <v>316</v>
      </c>
      <c r="K1403" s="27" t="s">
        <v>316</v>
      </c>
      <c r="L1403" s="3" t="str">
        <f t="shared" si="0"/>
        <v>CBB</v>
      </c>
      <c r="M1403" s="3" t="str">
        <f t="shared" si="1"/>
        <v>C</v>
      </c>
      <c r="N1403" s="3" t="str">
        <f t="shared" si="23"/>
        <v>B</v>
      </c>
      <c r="O1403" s="3" t="str">
        <f t="shared" si="27"/>
        <v>B</v>
      </c>
      <c r="Q1403" s="28">
        <f t="shared" si="24"/>
        <v>2.0175250206648912E-2</v>
      </c>
      <c r="R1403" s="28">
        <v>86.01725041497518</v>
      </c>
      <c r="S1403" s="28">
        <f t="shared" si="2"/>
        <v>5.2048092437412168E-3</v>
      </c>
      <c r="T1403" s="28">
        <v>94.524540675583523</v>
      </c>
      <c r="U1403" s="28">
        <f t="shared" si="28"/>
        <v>3.0158956708090701E-2</v>
      </c>
      <c r="V1403" s="28">
        <v>86.328405816435094</v>
      </c>
    </row>
    <row r="1404" spans="1:22" ht="14.25">
      <c r="A1404" s="40" t="s">
        <v>3585</v>
      </c>
      <c r="B1404" s="41">
        <v>2</v>
      </c>
      <c r="C1404" s="42">
        <v>2623</v>
      </c>
      <c r="D1404" s="27" t="s">
        <v>3586</v>
      </c>
      <c r="E1404" s="27">
        <v>2523</v>
      </c>
      <c r="F1404" s="27">
        <v>756</v>
      </c>
      <c r="G1404" s="27">
        <v>58</v>
      </c>
      <c r="H1404" s="27" t="s">
        <v>3559</v>
      </c>
      <c r="I1404" s="27">
        <v>380</v>
      </c>
      <c r="J1404" s="27" t="s">
        <v>316</v>
      </c>
      <c r="K1404" s="27" t="s">
        <v>316</v>
      </c>
      <c r="L1404" s="3" t="str">
        <f t="shared" si="0"/>
        <v>CBB</v>
      </c>
      <c r="M1404" s="3" t="str">
        <f t="shared" si="1"/>
        <v>C</v>
      </c>
      <c r="N1404" s="3" t="str">
        <f t="shared" si="23"/>
        <v>B</v>
      </c>
      <c r="O1404" s="3" t="str">
        <f t="shared" si="27"/>
        <v>B</v>
      </c>
      <c r="Q1404" s="28">
        <f t="shared" si="24"/>
        <v>1.7776177793765568E-2</v>
      </c>
      <c r="R1404" s="28">
        <v>89.996830378057894</v>
      </c>
      <c r="S1404" s="28">
        <f t="shared" si="2"/>
        <v>5.2048092437412168E-3</v>
      </c>
      <c r="T1404" s="28">
        <v>95.216780305000412</v>
      </c>
      <c r="U1404" s="28">
        <f t="shared" si="28"/>
        <v>3.0158956708090701E-2</v>
      </c>
      <c r="V1404" s="28">
        <v>86.358564773143186</v>
      </c>
    </row>
    <row r="1405" spans="1:22" ht="14.25">
      <c r="A1405" s="40" t="s">
        <v>3587</v>
      </c>
      <c r="B1405" s="41">
        <v>2</v>
      </c>
      <c r="C1405" s="42">
        <v>2976</v>
      </c>
      <c r="D1405" s="27" t="s">
        <v>2987</v>
      </c>
      <c r="E1405" s="27">
        <v>2503</v>
      </c>
      <c r="F1405" s="27">
        <v>752</v>
      </c>
      <c r="G1405" s="27">
        <v>38</v>
      </c>
      <c r="H1405" s="27" t="s">
        <v>3588</v>
      </c>
      <c r="I1405" s="27">
        <v>955</v>
      </c>
      <c r="J1405" s="27">
        <v>2</v>
      </c>
      <c r="K1405" s="27" t="s">
        <v>316</v>
      </c>
      <c r="L1405" s="3" t="str">
        <f t="shared" si="0"/>
        <v>CBB</v>
      </c>
      <c r="M1405" s="3" t="str">
        <f t="shared" si="1"/>
        <v>C</v>
      </c>
      <c r="N1405" s="3" t="str">
        <f t="shared" si="23"/>
        <v>B</v>
      </c>
      <c r="O1405" s="3" t="str">
        <f t="shared" si="27"/>
        <v>B</v>
      </c>
      <c r="Q1405" s="28">
        <f t="shared" si="24"/>
        <v>2.0168473165934554E-2</v>
      </c>
      <c r="R1405" s="28">
        <v>86.077755834472995</v>
      </c>
      <c r="S1405" s="28">
        <f t="shared" si="2"/>
        <v>5.2048092437412168E-3</v>
      </c>
      <c r="T1405" s="28">
        <v>94.529745484827259</v>
      </c>
      <c r="U1405" s="28">
        <f t="shared" si="28"/>
        <v>2.991988451856957E-2</v>
      </c>
      <c r="V1405" s="28">
        <v>86.62917058446213</v>
      </c>
    </row>
    <row r="1406" spans="1:22" ht="14.25">
      <c r="A1406" s="40" t="s">
        <v>3589</v>
      </c>
      <c r="B1406" s="41">
        <v>2</v>
      </c>
      <c r="C1406" s="42">
        <v>2887</v>
      </c>
      <c r="D1406" s="27" t="s">
        <v>3590</v>
      </c>
      <c r="E1406" s="27">
        <v>2495</v>
      </c>
      <c r="F1406" s="27">
        <v>747</v>
      </c>
      <c r="G1406" s="27">
        <v>38</v>
      </c>
      <c r="H1406" s="27" t="s">
        <v>3591</v>
      </c>
      <c r="I1406" s="27">
        <v>907</v>
      </c>
      <c r="J1406" s="27" t="s">
        <v>316</v>
      </c>
      <c r="K1406" s="27" t="s">
        <v>316</v>
      </c>
      <c r="L1406" s="3" t="str">
        <f t="shared" si="0"/>
        <v>CBB</v>
      </c>
      <c r="M1406" s="3" t="str">
        <f t="shared" si="1"/>
        <v>C</v>
      </c>
      <c r="N1406" s="3" t="str">
        <f t="shared" si="23"/>
        <v>B</v>
      </c>
      <c r="O1406" s="3" t="str">
        <f t="shared" si="27"/>
        <v>B</v>
      </c>
      <c r="Q1406" s="28">
        <f t="shared" si="24"/>
        <v>1.9565316542356541E-2</v>
      </c>
      <c r="R1406" s="28">
        <v>86.970054900129199</v>
      </c>
      <c r="S1406" s="28">
        <f t="shared" si="2"/>
        <v>5.2048092437412168E-3</v>
      </c>
      <c r="T1406" s="28">
        <v>94.680684952895604</v>
      </c>
      <c r="U1406" s="28">
        <f t="shared" si="28"/>
        <v>2.9824255642761123E-2</v>
      </c>
      <c r="V1406" s="28">
        <v>86.868111284279024</v>
      </c>
    </row>
    <row r="1407" spans="1:22" ht="14.25">
      <c r="A1407" s="40" t="s">
        <v>3592</v>
      </c>
      <c r="B1407" s="41">
        <v>2</v>
      </c>
      <c r="C1407" s="42">
        <v>5289</v>
      </c>
      <c r="D1407" s="27" t="s">
        <v>3382</v>
      </c>
      <c r="E1407" s="27">
        <v>2491</v>
      </c>
      <c r="F1407" s="27" t="s">
        <v>3593</v>
      </c>
      <c r="G1407" s="27">
        <v>28</v>
      </c>
      <c r="H1407" s="27" t="s">
        <v>3594</v>
      </c>
      <c r="I1407" s="27" t="s">
        <v>3595</v>
      </c>
      <c r="J1407" s="27" t="s">
        <v>316</v>
      </c>
      <c r="K1407" s="27" t="s">
        <v>316</v>
      </c>
      <c r="L1407" s="3" t="str">
        <f t="shared" si="0"/>
        <v>CBB</v>
      </c>
      <c r="M1407" s="3" t="str">
        <f t="shared" si="1"/>
        <v>C</v>
      </c>
      <c r="N1407" s="3" t="str">
        <f t="shared" si="23"/>
        <v>B</v>
      </c>
      <c r="O1407" s="3" t="str">
        <f t="shared" si="27"/>
        <v>B</v>
      </c>
      <c r="Q1407" s="28">
        <f t="shared" si="24"/>
        <v>3.5843768338248608E-2</v>
      </c>
      <c r="R1407" s="28">
        <v>81.690794399968624</v>
      </c>
      <c r="S1407" s="28">
        <f t="shared" si="2"/>
        <v>5.2048092437412168E-3</v>
      </c>
      <c r="T1407" s="28">
        <v>94.264300213396723</v>
      </c>
      <c r="U1407" s="28">
        <f t="shared" si="28"/>
        <v>2.9776441204856893E-2</v>
      </c>
      <c r="V1407" s="28">
        <v>86.927676120298216</v>
      </c>
    </row>
    <row r="1408" spans="1:22" ht="14.25">
      <c r="A1408" s="40" t="s">
        <v>3596</v>
      </c>
      <c r="B1408" s="41">
        <v>2</v>
      </c>
      <c r="C1408" s="42">
        <v>2729</v>
      </c>
      <c r="D1408" s="27" t="s">
        <v>3597</v>
      </c>
      <c r="E1408" s="27">
        <v>2479</v>
      </c>
      <c r="F1408" s="27">
        <v>740</v>
      </c>
      <c r="G1408" s="27">
        <v>54</v>
      </c>
      <c r="H1408" s="27" t="s">
        <v>3598</v>
      </c>
      <c r="I1408" s="27">
        <v>457</v>
      </c>
      <c r="J1408" s="27" t="s">
        <v>316</v>
      </c>
      <c r="K1408" s="27" t="s">
        <v>316</v>
      </c>
      <c r="L1408" s="3" t="str">
        <f t="shared" si="0"/>
        <v>CBB</v>
      </c>
      <c r="M1408" s="3" t="str">
        <f t="shared" si="1"/>
        <v>C</v>
      </c>
      <c r="N1408" s="3" t="str">
        <f t="shared" si="23"/>
        <v>B</v>
      </c>
      <c r="O1408" s="3" t="str">
        <f t="shared" si="27"/>
        <v>B</v>
      </c>
      <c r="Q1408" s="28">
        <f t="shared" si="24"/>
        <v>1.8494544109487702E-2</v>
      </c>
      <c r="R1408" s="28">
        <v>88.564638363892215</v>
      </c>
      <c r="S1408" s="28">
        <f t="shared" si="2"/>
        <v>5.2048092437412168E-3</v>
      </c>
      <c r="T1408" s="28">
        <v>94.956539842813612</v>
      </c>
      <c r="U1408" s="28">
        <f t="shared" si="28"/>
        <v>2.9632997891144215E-2</v>
      </c>
      <c r="V1408" s="28">
        <v>87.046351555176486</v>
      </c>
    </row>
    <row r="1409" spans="1:22" ht="14.25">
      <c r="A1409" s="40" t="s">
        <v>3599</v>
      </c>
      <c r="B1409" s="41">
        <v>2</v>
      </c>
      <c r="C1409" s="42">
        <v>2625</v>
      </c>
      <c r="D1409" s="27" t="s">
        <v>2708</v>
      </c>
      <c r="E1409" s="27">
        <v>2475</v>
      </c>
      <c r="F1409" s="27">
        <v>737</v>
      </c>
      <c r="G1409" s="27">
        <v>56</v>
      </c>
      <c r="H1409" s="27" t="s">
        <v>3600</v>
      </c>
      <c r="I1409" s="27">
        <v>332</v>
      </c>
      <c r="J1409" s="27" t="s">
        <v>316</v>
      </c>
      <c r="K1409" s="27" t="s">
        <v>316</v>
      </c>
      <c r="L1409" s="3" t="str">
        <f t="shared" si="0"/>
        <v>CBB</v>
      </c>
      <c r="M1409" s="3" t="str">
        <f t="shared" si="1"/>
        <v>C</v>
      </c>
      <c r="N1409" s="3" t="str">
        <f t="shared" si="23"/>
        <v>B</v>
      </c>
      <c r="O1409" s="3" t="str">
        <f t="shared" si="27"/>
        <v>B</v>
      </c>
      <c r="Q1409" s="28">
        <f t="shared" si="24"/>
        <v>1.7789731875194288E-2</v>
      </c>
      <c r="R1409" s="28">
        <v>89.907942712048367</v>
      </c>
      <c r="S1409" s="28">
        <f t="shared" si="2"/>
        <v>5.2048092437412168E-3</v>
      </c>
      <c r="T1409" s="28">
        <v>95.201165877269204</v>
      </c>
      <c r="U1409" s="28">
        <f t="shared" si="28"/>
        <v>2.9585183453239992E-2</v>
      </c>
      <c r="V1409" s="28">
        <v>87.194337240490071</v>
      </c>
    </row>
    <row r="1410" spans="1:22" ht="14.25">
      <c r="A1410" s="40" t="s">
        <v>3601</v>
      </c>
      <c r="B1410" s="41">
        <v>2</v>
      </c>
      <c r="C1410" s="42">
        <v>2908</v>
      </c>
      <c r="D1410" s="27" t="s">
        <v>3602</v>
      </c>
      <c r="E1410" s="27">
        <v>2458</v>
      </c>
      <c r="F1410" s="27" t="s">
        <v>3603</v>
      </c>
      <c r="G1410" s="27">
        <v>50</v>
      </c>
      <c r="H1410" s="27" t="s">
        <v>494</v>
      </c>
      <c r="I1410" s="27">
        <v>600</v>
      </c>
      <c r="J1410" s="27" t="s">
        <v>316</v>
      </c>
      <c r="K1410" s="27" t="s">
        <v>316</v>
      </c>
      <c r="L1410" s="3" t="str">
        <f t="shared" si="0"/>
        <v>CBB</v>
      </c>
      <c r="M1410" s="3" t="str">
        <f t="shared" si="1"/>
        <v>C</v>
      </c>
      <c r="N1410" s="3" t="str">
        <f t="shared" si="23"/>
        <v>B</v>
      </c>
      <c r="O1410" s="3" t="str">
        <f t="shared" si="27"/>
        <v>B</v>
      </c>
      <c r="Q1410" s="28">
        <f t="shared" si="24"/>
        <v>1.9707634397358093E-2</v>
      </c>
      <c r="R1410" s="28">
        <v>86.75415871409183</v>
      </c>
      <c r="S1410" s="28">
        <f t="shared" si="2"/>
        <v>5.2048092437412168E-3</v>
      </c>
      <c r="T1410" s="28">
        <v>94.63384166970198</v>
      </c>
      <c r="U1410" s="28">
        <f t="shared" si="28"/>
        <v>2.9381972092147025E-2</v>
      </c>
      <c r="V1410" s="28">
        <v>87.430253677109533</v>
      </c>
    </row>
    <row r="1411" spans="1:22" ht="14.25">
      <c r="A1411" s="40" t="s">
        <v>3604</v>
      </c>
      <c r="B1411" s="41">
        <v>2</v>
      </c>
      <c r="C1411" s="42">
        <v>4022</v>
      </c>
      <c r="D1411" s="27" t="s">
        <v>2708</v>
      </c>
      <c r="E1411" s="27">
        <v>2452</v>
      </c>
      <c r="F1411" s="27">
        <v>817</v>
      </c>
      <c r="G1411" s="27">
        <v>61</v>
      </c>
      <c r="H1411" s="27" t="s">
        <v>3605</v>
      </c>
      <c r="I1411" s="27">
        <v>284</v>
      </c>
      <c r="J1411" s="27" t="s">
        <v>316</v>
      </c>
      <c r="K1411" s="27" t="s">
        <v>316</v>
      </c>
      <c r="L1411" s="3" t="str">
        <f t="shared" si="0"/>
        <v>CBB</v>
      </c>
      <c r="M1411" s="3" t="str">
        <f t="shared" si="1"/>
        <v>C</v>
      </c>
      <c r="N1411" s="3" t="str">
        <f t="shared" si="23"/>
        <v>B</v>
      </c>
      <c r="O1411" s="3" t="str">
        <f t="shared" si="27"/>
        <v>B</v>
      </c>
      <c r="Q1411" s="28">
        <f t="shared" si="24"/>
        <v>2.725725775315483E-2</v>
      </c>
      <c r="R1411" s="28">
        <v>85.578118507806778</v>
      </c>
      <c r="S1411" s="28">
        <f t="shared" si="2"/>
        <v>5.2048092437412168E-3</v>
      </c>
      <c r="T1411" s="28">
        <v>94.451673346171219</v>
      </c>
      <c r="U1411" s="28">
        <f t="shared" si="28"/>
        <v>2.9310250435290688E-2</v>
      </c>
      <c r="V1411" s="28">
        <v>87.547602261335967</v>
      </c>
    </row>
    <row r="1412" spans="1:22" ht="14.25">
      <c r="A1412" s="40" t="s">
        <v>3606</v>
      </c>
      <c r="B1412" s="41">
        <v>2</v>
      </c>
      <c r="C1412" s="42">
        <v>2927</v>
      </c>
      <c r="D1412" s="27" t="s">
        <v>3607</v>
      </c>
      <c r="E1412" s="27">
        <v>2449</v>
      </c>
      <c r="F1412" s="27" t="s">
        <v>3608</v>
      </c>
      <c r="G1412" s="27">
        <v>50</v>
      </c>
      <c r="H1412" s="27" t="s">
        <v>3609</v>
      </c>
      <c r="I1412" s="27" t="s">
        <v>3610</v>
      </c>
      <c r="J1412" s="27" t="s">
        <v>316</v>
      </c>
      <c r="K1412" s="27" t="s">
        <v>316</v>
      </c>
      <c r="L1412" s="3" t="str">
        <f t="shared" si="0"/>
        <v>CBB</v>
      </c>
      <c r="M1412" s="3" t="str">
        <f t="shared" si="1"/>
        <v>C</v>
      </c>
      <c r="N1412" s="3" t="str">
        <f t="shared" si="23"/>
        <v>B</v>
      </c>
      <c r="O1412" s="3" t="str">
        <f t="shared" si="27"/>
        <v>B</v>
      </c>
      <c r="Q1412" s="28">
        <f t="shared" si="24"/>
        <v>1.9836398170930927E-2</v>
      </c>
      <c r="R1412" s="28">
        <v>86.457344661925006</v>
      </c>
      <c r="S1412" s="28">
        <f t="shared" si="2"/>
        <v>5.2048092437412168E-3</v>
      </c>
      <c r="T1412" s="28">
        <v>94.586998386508355</v>
      </c>
      <c r="U1412" s="28">
        <f t="shared" si="28"/>
        <v>2.927438960686252E-2</v>
      </c>
      <c r="V1412" s="28">
        <v>87.635485198203938</v>
      </c>
    </row>
    <row r="1413" spans="1:22" ht="14.25">
      <c r="A1413" s="40" t="s">
        <v>3611</v>
      </c>
      <c r="B1413" s="41">
        <v>2</v>
      </c>
      <c r="C1413" s="42">
        <v>5066</v>
      </c>
      <c r="D1413" s="27" t="s">
        <v>2684</v>
      </c>
      <c r="E1413" s="27">
        <v>2429</v>
      </c>
      <c r="F1413" s="27" t="s">
        <v>3612</v>
      </c>
      <c r="G1413" s="27">
        <v>28</v>
      </c>
      <c r="H1413" s="27" t="s">
        <v>3613</v>
      </c>
      <c r="I1413" s="27" t="s">
        <v>2189</v>
      </c>
      <c r="J1413" s="27" t="s">
        <v>316</v>
      </c>
      <c r="K1413" s="27" t="s">
        <v>316</v>
      </c>
      <c r="L1413" s="3" t="str">
        <f t="shared" si="0"/>
        <v>CBB</v>
      </c>
      <c r="M1413" s="3" t="str">
        <f t="shared" si="1"/>
        <v>C</v>
      </c>
      <c r="N1413" s="3" t="str">
        <f t="shared" si="23"/>
        <v>B</v>
      </c>
      <c r="O1413" s="3" t="str">
        <f t="shared" si="27"/>
        <v>B</v>
      </c>
      <c r="Q1413" s="28">
        <f t="shared" si="24"/>
        <v>3.4332488258946393E-2</v>
      </c>
      <c r="R1413" s="28">
        <v>82.186446826694734</v>
      </c>
      <c r="S1413" s="28">
        <f t="shared" si="2"/>
        <v>5.2048092437412168E-3</v>
      </c>
      <c r="T1413" s="28">
        <v>94.285119450371667</v>
      </c>
      <c r="U1413" s="28">
        <f t="shared" si="28"/>
        <v>2.9035317417341389E-2</v>
      </c>
      <c r="V1413" s="28">
        <v>87.810545808980763</v>
      </c>
    </row>
    <row r="1414" spans="1:22" ht="14.25">
      <c r="A1414" s="40" t="s">
        <v>3614</v>
      </c>
      <c r="B1414" s="41">
        <v>2</v>
      </c>
      <c r="C1414" s="42">
        <v>2648</v>
      </c>
      <c r="D1414" s="27">
        <v>883</v>
      </c>
      <c r="E1414" s="27">
        <v>2428</v>
      </c>
      <c r="F1414" s="27">
        <v>473</v>
      </c>
      <c r="G1414" s="27">
        <v>54</v>
      </c>
      <c r="H1414" s="27">
        <v>950</v>
      </c>
      <c r="I1414" s="27">
        <v>238</v>
      </c>
      <c r="J1414" s="27" t="s">
        <v>316</v>
      </c>
      <c r="K1414" s="27" t="s">
        <v>316</v>
      </c>
      <c r="L1414" s="3" t="str">
        <f t="shared" si="0"/>
        <v>CBB</v>
      </c>
      <c r="M1414" s="3" t="str">
        <f t="shared" si="1"/>
        <v>C</v>
      </c>
      <c r="N1414" s="3" t="str">
        <f t="shared" si="23"/>
        <v>B</v>
      </c>
      <c r="O1414" s="3" t="str">
        <f t="shared" si="27"/>
        <v>B</v>
      </c>
      <c r="Q1414" s="28">
        <f t="shared" si="24"/>
        <v>1.7945603811624564E-2</v>
      </c>
      <c r="R1414" s="28">
        <v>89.640344482401161</v>
      </c>
      <c r="S1414" s="28">
        <f t="shared" si="2"/>
        <v>5.2048092437412168E-3</v>
      </c>
      <c r="T1414" s="28">
        <v>95.149117784831844</v>
      </c>
      <c r="U1414" s="28">
        <f t="shared" si="28"/>
        <v>2.9023363807865334E-2</v>
      </c>
      <c r="V1414" s="28">
        <v>87.868604490205968</v>
      </c>
    </row>
    <row r="1415" spans="1:22" ht="14.25">
      <c r="A1415" s="40" t="s">
        <v>3615</v>
      </c>
      <c r="B1415" s="41">
        <v>2</v>
      </c>
      <c r="C1415" s="42">
        <v>2910</v>
      </c>
      <c r="D1415" s="27" t="s">
        <v>3616</v>
      </c>
      <c r="E1415" s="27">
        <v>2410</v>
      </c>
      <c r="F1415" s="27" t="s">
        <v>3617</v>
      </c>
      <c r="G1415" s="27">
        <v>48</v>
      </c>
      <c r="H1415" s="27" t="s">
        <v>3618</v>
      </c>
      <c r="I1415" s="27" t="s">
        <v>3492</v>
      </c>
      <c r="J1415" s="27" t="s">
        <v>316</v>
      </c>
      <c r="K1415" s="27" t="s">
        <v>316</v>
      </c>
      <c r="L1415" s="3" t="str">
        <f t="shared" si="0"/>
        <v>CBB</v>
      </c>
      <c r="M1415" s="3" t="str">
        <f t="shared" si="1"/>
        <v>C</v>
      </c>
      <c r="N1415" s="3" t="str">
        <f t="shared" si="23"/>
        <v>B</v>
      </c>
      <c r="O1415" s="3" t="str">
        <f t="shared" si="27"/>
        <v>B</v>
      </c>
      <c r="Q1415" s="28">
        <f t="shared" si="24"/>
        <v>1.9721188478786813E-2</v>
      </c>
      <c r="R1415" s="28">
        <v>86.695029033859029</v>
      </c>
      <c r="S1415" s="28">
        <f t="shared" si="2"/>
        <v>5.2048092437412168E-3</v>
      </c>
      <c r="T1415" s="28">
        <v>94.623432051214508</v>
      </c>
      <c r="U1415" s="28">
        <f t="shared" si="28"/>
        <v>2.8808198837296316E-2</v>
      </c>
      <c r="V1415" s="28">
        <v>88.187180136352367</v>
      </c>
    </row>
    <row r="1416" spans="1:22" ht="14.25">
      <c r="A1416" s="40" t="s">
        <v>3619</v>
      </c>
      <c r="B1416" s="41">
        <v>2</v>
      </c>
      <c r="C1416" s="42">
        <v>5255</v>
      </c>
      <c r="D1416" s="27" t="s">
        <v>3620</v>
      </c>
      <c r="E1416" s="27">
        <v>2292</v>
      </c>
      <c r="F1416" s="27" t="s">
        <v>3621</v>
      </c>
      <c r="G1416" s="27">
        <v>46</v>
      </c>
      <c r="H1416" s="27" t="s">
        <v>3090</v>
      </c>
      <c r="I1416" s="27" t="s">
        <v>1336</v>
      </c>
      <c r="J1416" s="27">
        <v>2</v>
      </c>
      <c r="K1416" s="27" t="s">
        <v>316</v>
      </c>
      <c r="L1416" s="3" t="str">
        <f t="shared" si="0"/>
        <v>CBB</v>
      </c>
      <c r="M1416" s="3" t="str">
        <f t="shared" si="1"/>
        <v>C</v>
      </c>
      <c r="N1416" s="3" t="str">
        <f t="shared" si="23"/>
        <v>B</v>
      </c>
      <c r="O1416" s="3" t="str">
        <f t="shared" si="27"/>
        <v>B</v>
      </c>
      <c r="Q1416" s="28">
        <f t="shared" si="24"/>
        <v>3.5613348953960372E-2</v>
      </c>
      <c r="R1416" s="28">
        <v>81.904820122768811</v>
      </c>
      <c r="S1416" s="28">
        <f t="shared" si="2"/>
        <v>5.2048092437412168E-3</v>
      </c>
      <c r="T1416" s="28">
        <v>94.279914641127931</v>
      </c>
      <c r="U1416" s="28">
        <f t="shared" si="28"/>
        <v>2.7397672919121641E-2</v>
      </c>
      <c r="V1416" s="28">
        <v>88.657459040359399</v>
      </c>
    </row>
    <row r="1417" spans="1:22" ht="14.25">
      <c r="A1417" s="40" t="s">
        <v>3622</v>
      </c>
      <c r="B1417" s="41">
        <v>2</v>
      </c>
      <c r="C1417" s="42">
        <v>2922</v>
      </c>
      <c r="D1417" s="27" t="s">
        <v>2356</v>
      </c>
      <c r="E1417" s="27">
        <v>2292</v>
      </c>
      <c r="F1417" s="27">
        <v>731</v>
      </c>
      <c r="G1417" s="27">
        <v>56</v>
      </c>
      <c r="H1417" s="27" t="s">
        <v>3623</v>
      </c>
      <c r="I1417" s="27">
        <v>299</v>
      </c>
      <c r="J1417" s="27" t="s">
        <v>316</v>
      </c>
      <c r="K1417" s="27">
        <v>2</v>
      </c>
      <c r="L1417" s="3" t="str">
        <f t="shared" si="0"/>
        <v>CBB</v>
      </c>
      <c r="M1417" s="3" t="str">
        <f t="shared" si="1"/>
        <v>C</v>
      </c>
      <c r="N1417" s="3" t="str">
        <f t="shared" si="23"/>
        <v>B</v>
      </c>
      <c r="O1417" s="3" t="str">
        <f t="shared" si="27"/>
        <v>B</v>
      </c>
      <c r="Q1417" s="28">
        <f t="shared" si="24"/>
        <v>1.9802512967359128E-2</v>
      </c>
      <c r="R1417" s="28">
        <v>86.615907083518877</v>
      </c>
      <c r="S1417" s="28">
        <f t="shared" si="2"/>
        <v>5.2048092437412168E-3</v>
      </c>
      <c r="T1417" s="28">
        <v>94.607817623483299</v>
      </c>
      <c r="U1417" s="28">
        <f t="shared" si="28"/>
        <v>2.7397672919121641E-2</v>
      </c>
      <c r="V1417" s="28">
        <v>88.684856713278521</v>
      </c>
    </row>
    <row r="1418" spans="1:22" ht="14.25">
      <c r="A1418" s="40" t="s">
        <v>3624</v>
      </c>
      <c r="B1418" s="41">
        <v>2</v>
      </c>
      <c r="C1418" s="42">
        <v>2721</v>
      </c>
      <c r="D1418" s="27">
        <v>907</v>
      </c>
      <c r="E1418" s="27">
        <v>2291</v>
      </c>
      <c r="F1418" s="27">
        <v>397</v>
      </c>
      <c r="G1418" s="27">
        <v>44</v>
      </c>
      <c r="H1418" s="27" t="s">
        <v>345</v>
      </c>
      <c r="I1418" s="27">
        <v>272</v>
      </c>
      <c r="J1418" s="27" t="s">
        <v>316</v>
      </c>
      <c r="K1418" s="27" t="s">
        <v>316</v>
      </c>
      <c r="L1418" s="3" t="str">
        <f t="shared" si="0"/>
        <v>CBB</v>
      </c>
      <c r="M1418" s="3" t="str">
        <f t="shared" si="1"/>
        <v>C</v>
      </c>
      <c r="N1418" s="3" t="str">
        <f t="shared" si="23"/>
        <v>B</v>
      </c>
      <c r="O1418" s="3" t="str">
        <f t="shared" si="27"/>
        <v>B</v>
      </c>
      <c r="Q1418" s="28">
        <f t="shared" si="24"/>
        <v>1.8440327783772824E-2</v>
      </c>
      <c r="R1418" s="28">
        <v>88.87845601121137</v>
      </c>
      <c r="S1418" s="28">
        <f t="shared" si="2"/>
        <v>5.2048092437412168E-3</v>
      </c>
      <c r="T1418" s="28">
        <v>95.018997553738444</v>
      </c>
      <c r="U1418" s="28">
        <f t="shared" si="28"/>
        <v>2.7385719309645583E-2</v>
      </c>
      <c r="V1418" s="28">
        <v>88.794423497736062</v>
      </c>
    </row>
    <row r="1419" spans="1:22" ht="14.25">
      <c r="A1419" s="40" t="s">
        <v>3625</v>
      </c>
      <c r="B1419" s="41">
        <v>2</v>
      </c>
      <c r="C1419" s="42">
        <v>5289</v>
      </c>
      <c r="D1419" s="27" t="s">
        <v>3382</v>
      </c>
      <c r="E1419" s="27">
        <v>2289</v>
      </c>
      <c r="F1419" s="27" t="s">
        <v>3626</v>
      </c>
      <c r="G1419" s="27">
        <v>26</v>
      </c>
      <c r="H1419" s="27" t="s">
        <v>3627</v>
      </c>
      <c r="I1419" s="27" t="s">
        <v>3486</v>
      </c>
      <c r="J1419" s="27" t="s">
        <v>316</v>
      </c>
      <c r="K1419" s="27">
        <v>2</v>
      </c>
      <c r="L1419" s="3" t="str">
        <f t="shared" si="0"/>
        <v>CBB</v>
      </c>
      <c r="M1419" s="3" t="str">
        <f t="shared" si="1"/>
        <v>C</v>
      </c>
      <c r="N1419" s="3" t="str">
        <f t="shared" si="23"/>
        <v>B</v>
      </c>
      <c r="O1419" s="3" t="str">
        <f t="shared" si="27"/>
        <v>B</v>
      </c>
      <c r="Q1419" s="28">
        <f t="shared" si="24"/>
        <v>3.5843768338248608E-2</v>
      </c>
      <c r="R1419" s="28">
        <v>81.654950631630371</v>
      </c>
      <c r="S1419" s="28">
        <f t="shared" si="2"/>
        <v>5.2048092437412168E-3</v>
      </c>
      <c r="T1419" s="28">
        <v>94.259095404152987</v>
      </c>
      <c r="U1419" s="28">
        <f t="shared" si="28"/>
        <v>2.7361812090693469E-2</v>
      </c>
      <c r="V1419" s="28">
        <v>88.876520887617616</v>
      </c>
    </row>
    <row r="1420" spans="1:22" ht="14.25">
      <c r="A1420" s="40" t="s">
        <v>3628</v>
      </c>
      <c r="B1420" s="41">
        <v>2</v>
      </c>
      <c r="C1420" s="42">
        <v>2896</v>
      </c>
      <c r="D1420" s="27" t="s">
        <v>3629</v>
      </c>
      <c r="E1420" s="27">
        <v>2288</v>
      </c>
      <c r="F1420" s="27">
        <v>694</v>
      </c>
      <c r="G1420" s="27">
        <v>36</v>
      </c>
      <c r="H1420" s="27" t="s">
        <v>3630</v>
      </c>
      <c r="I1420" s="27">
        <v>998</v>
      </c>
      <c r="J1420" s="27" t="s">
        <v>316</v>
      </c>
      <c r="K1420" s="27" t="s">
        <v>316</v>
      </c>
      <c r="L1420" s="3" t="str">
        <f t="shared" si="0"/>
        <v>CBB</v>
      </c>
      <c r="M1420" s="3" t="str">
        <f t="shared" si="1"/>
        <v>C</v>
      </c>
      <c r="N1420" s="3" t="str">
        <f t="shared" si="23"/>
        <v>B</v>
      </c>
      <c r="O1420" s="3" t="str">
        <f t="shared" si="27"/>
        <v>B</v>
      </c>
      <c r="Q1420" s="28">
        <f t="shared" si="24"/>
        <v>1.9626309908785774E-2</v>
      </c>
      <c r="R1420" s="28">
        <v>86.872126661806703</v>
      </c>
      <c r="S1420" s="28">
        <f t="shared" si="2"/>
        <v>5.2048092437412168E-3</v>
      </c>
      <c r="T1420" s="28">
        <v>94.65986571592066</v>
      </c>
      <c r="U1420" s="28">
        <f t="shared" si="28"/>
        <v>2.7349858481217411E-2</v>
      </c>
      <c r="V1420" s="28">
        <v>88.903870746098832</v>
      </c>
    </row>
    <row r="1421" spans="1:22" ht="14.25">
      <c r="A1421" s="40" t="s">
        <v>3631</v>
      </c>
      <c r="B1421" s="41">
        <v>2</v>
      </c>
      <c r="C1421" s="42">
        <v>2630</v>
      </c>
      <c r="D1421" s="27" t="s">
        <v>2277</v>
      </c>
      <c r="E1421" s="27">
        <v>2285</v>
      </c>
      <c r="F1421" s="27">
        <v>593</v>
      </c>
      <c r="G1421" s="27">
        <v>45</v>
      </c>
      <c r="H1421" s="27">
        <v>957</v>
      </c>
      <c r="I1421" s="27">
        <v>174</v>
      </c>
      <c r="J1421" s="27" t="s">
        <v>316</v>
      </c>
      <c r="K1421" s="27">
        <v>5</v>
      </c>
      <c r="L1421" s="3" t="str">
        <f t="shared" si="0"/>
        <v>CBB</v>
      </c>
      <c r="M1421" s="3" t="str">
        <f t="shared" si="1"/>
        <v>C</v>
      </c>
      <c r="N1421" s="3" t="str">
        <f t="shared" si="23"/>
        <v>B</v>
      </c>
      <c r="O1421" s="3" t="str">
        <f t="shared" si="27"/>
        <v>B</v>
      </c>
      <c r="Q1421" s="28">
        <f t="shared" si="24"/>
        <v>1.7823617078766087E-2</v>
      </c>
      <c r="R1421" s="28">
        <v>89.747699584357335</v>
      </c>
      <c r="S1421" s="28">
        <f t="shared" si="2"/>
        <v>5.2048092437412168E-3</v>
      </c>
      <c r="T1421" s="28">
        <v>95.164732212563052</v>
      </c>
      <c r="U1421" s="28">
        <f t="shared" si="28"/>
        <v>2.7313997652789246E-2</v>
      </c>
      <c r="V1421" s="28">
        <v>89.040500502410154</v>
      </c>
    </row>
    <row r="1422" spans="1:22" ht="14.25">
      <c r="A1422" s="40" t="s">
        <v>3632</v>
      </c>
      <c r="B1422" s="41">
        <v>2</v>
      </c>
      <c r="C1422" s="42">
        <v>2758</v>
      </c>
      <c r="D1422" s="27" t="s">
        <v>3633</v>
      </c>
      <c r="E1422" s="27">
        <v>2284</v>
      </c>
      <c r="F1422" s="27">
        <v>692</v>
      </c>
      <c r="G1422" s="27">
        <v>37</v>
      </c>
      <c r="H1422" s="27" t="s">
        <v>3634</v>
      </c>
      <c r="I1422" s="27">
        <v>892</v>
      </c>
      <c r="J1422" s="27" t="s">
        <v>316</v>
      </c>
      <c r="K1422" s="27" t="s">
        <v>316</v>
      </c>
      <c r="L1422" s="3" t="str">
        <f t="shared" si="0"/>
        <v>CBB</v>
      </c>
      <c r="M1422" s="3" t="str">
        <f t="shared" si="1"/>
        <v>C</v>
      </c>
      <c r="N1422" s="3" t="str">
        <f t="shared" si="23"/>
        <v>B</v>
      </c>
      <c r="O1422" s="3" t="str">
        <f t="shared" si="27"/>
        <v>B</v>
      </c>
      <c r="Q1422" s="28">
        <f t="shared" si="24"/>
        <v>1.8691078290204131E-2</v>
      </c>
      <c r="R1422" s="28">
        <v>88.229927100050716</v>
      </c>
      <c r="S1422" s="28">
        <f t="shared" si="2"/>
        <v>5.2048092437412168E-3</v>
      </c>
      <c r="T1422" s="28">
        <v>94.909696559619988</v>
      </c>
      <c r="U1422" s="28">
        <f t="shared" si="28"/>
        <v>2.7302044043313187E-2</v>
      </c>
      <c r="V1422" s="28">
        <v>89.067802546453464</v>
      </c>
    </row>
    <row r="1423" spans="1:22" ht="14.25">
      <c r="A1423" s="40" t="s">
        <v>3635</v>
      </c>
      <c r="B1423" s="41">
        <v>2</v>
      </c>
      <c r="C1423" s="42">
        <v>2843</v>
      </c>
      <c r="D1423" s="27">
        <v>948</v>
      </c>
      <c r="E1423" s="27">
        <v>2283</v>
      </c>
      <c r="F1423" s="27">
        <v>428</v>
      </c>
      <c r="G1423" s="27">
        <v>45</v>
      </c>
      <c r="H1423" s="27" t="s">
        <v>1922</v>
      </c>
      <c r="I1423" s="27">
        <v>267</v>
      </c>
      <c r="J1423" s="27" t="s">
        <v>316</v>
      </c>
      <c r="K1423" s="27">
        <v>2</v>
      </c>
      <c r="L1423" s="3" t="str">
        <f t="shared" si="0"/>
        <v>CBB</v>
      </c>
      <c r="M1423" s="3" t="str">
        <f t="shared" si="1"/>
        <v>C</v>
      </c>
      <c r="N1423" s="3" t="str">
        <f t="shared" si="23"/>
        <v>B</v>
      </c>
      <c r="O1423" s="3" t="str">
        <f t="shared" si="27"/>
        <v>B</v>
      </c>
      <c r="Q1423" s="28">
        <f t="shared" si="24"/>
        <v>1.926712675092471E-2</v>
      </c>
      <c r="R1423" s="28">
        <v>87.435901901793528</v>
      </c>
      <c r="S1423" s="28">
        <f t="shared" si="2"/>
        <v>5.2048092437412168E-3</v>
      </c>
      <c r="T1423" s="28">
        <v>94.769166710039116</v>
      </c>
      <c r="U1423" s="28">
        <f t="shared" si="28"/>
        <v>2.7290090433837129E-2</v>
      </c>
      <c r="V1423" s="28">
        <v>89.122382727321138</v>
      </c>
    </row>
    <row r="1424" spans="1:22" ht="14.25">
      <c r="A1424" s="40" t="s">
        <v>3636</v>
      </c>
      <c r="B1424" s="41">
        <v>2</v>
      </c>
      <c r="C1424" s="42">
        <v>4280</v>
      </c>
      <c r="D1424" s="27" t="s">
        <v>3637</v>
      </c>
      <c r="E1424" s="27">
        <v>2280</v>
      </c>
      <c r="F1424" s="27" t="s">
        <v>3638</v>
      </c>
      <c r="G1424" s="27">
        <v>55</v>
      </c>
      <c r="H1424" s="27" t="s">
        <v>3639</v>
      </c>
      <c r="I1424" s="27" t="s">
        <v>408</v>
      </c>
      <c r="J1424" s="27" t="s">
        <v>316</v>
      </c>
      <c r="K1424" s="27">
        <v>5</v>
      </c>
      <c r="L1424" s="3" t="str">
        <f t="shared" si="0"/>
        <v>CBB</v>
      </c>
      <c r="M1424" s="3" t="str">
        <f t="shared" si="1"/>
        <v>C</v>
      </c>
      <c r="N1424" s="3" t="str">
        <f t="shared" si="23"/>
        <v>B</v>
      </c>
      <c r="O1424" s="3" t="str">
        <f t="shared" si="27"/>
        <v>B</v>
      </c>
      <c r="Q1424" s="28">
        <f t="shared" si="24"/>
        <v>2.9005734257459642E-2</v>
      </c>
      <c r="R1424" s="28">
        <v>84.500026870966437</v>
      </c>
      <c r="S1424" s="28">
        <f t="shared" si="2"/>
        <v>5.2048092437412168E-3</v>
      </c>
      <c r="T1424" s="28">
        <v>94.384010826002651</v>
      </c>
      <c r="U1424" s="28">
        <f t="shared" si="28"/>
        <v>2.7254229605408964E-2</v>
      </c>
      <c r="V1424" s="28">
        <v>89.340571961087619</v>
      </c>
    </row>
    <row r="1425" spans="1:22" ht="14.25">
      <c r="A1425" s="40" t="s">
        <v>3640</v>
      </c>
      <c r="B1425" s="41">
        <v>2</v>
      </c>
      <c r="C1425" s="42">
        <v>2876</v>
      </c>
      <c r="D1425" s="27" t="s">
        <v>678</v>
      </c>
      <c r="E1425" s="27">
        <v>2276</v>
      </c>
      <c r="F1425" s="27">
        <v>688</v>
      </c>
      <c r="G1425" s="27">
        <v>48</v>
      </c>
      <c r="H1425" s="27" t="s">
        <v>3641</v>
      </c>
      <c r="I1425" s="27">
        <v>513</v>
      </c>
      <c r="J1425" s="27" t="s">
        <v>316</v>
      </c>
      <c r="K1425" s="27" t="s">
        <v>316</v>
      </c>
      <c r="L1425" s="3" t="str">
        <f t="shared" si="0"/>
        <v>CBB</v>
      </c>
      <c r="M1425" s="3" t="str">
        <f t="shared" si="1"/>
        <v>C</v>
      </c>
      <c r="N1425" s="3" t="str">
        <f t="shared" si="23"/>
        <v>B</v>
      </c>
      <c r="O1425" s="3" t="str">
        <f t="shared" si="27"/>
        <v>B</v>
      </c>
      <c r="Q1425" s="28">
        <f t="shared" si="24"/>
        <v>1.9490769094498581E-2</v>
      </c>
      <c r="R1425" s="28">
        <v>87.06772561090456</v>
      </c>
      <c r="S1425" s="28">
        <f t="shared" si="2"/>
        <v>5.2048092437412168E-3</v>
      </c>
      <c r="T1425" s="28">
        <v>94.696299380626812</v>
      </c>
      <c r="U1425" s="28">
        <f t="shared" si="28"/>
        <v>2.7206415167504733E-2</v>
      </c>
      <c r="V1425" s="28">
        <v>89.64000987846282</v>
      </c>
    </row>
    <row r="1426" spans="1:22" ht="14.25">
      <c r="A1426" s="40" t="s">
        <v>3642</v>
      </c>
      <c r="B1426" s="41">
        <v>2</v>
      </c>
      <c r="C1426" s="42">
        <v>2625</v>
      </c>
      <c r="D1426" s="27" t="s">
        <v>3643</v>
      </c>
      <c r="E1426" s="27">
        <v>2275</v>
      </c>
      <c r="F1426" s="27" t="s">
        <v>537</v>
      </c>
      <c r="G1426" s="27">
        <v>45</v>
      </c>
      <c r="H1426" s="27" t="s">
        <v>3644</v>
      </c>
      <c r="I1426" s="27">
        <v>569</v>
      </c>
      <c r="J1426" s="27">
        <v>22</v>
      </c>
      <c r="K1426" s="27" t="s">
        <v>316</v>
      </c>
      <c r="L1426" s="3" t="str">
        <f t="shared" si="0"/>
        <v>CBB</v>
      </c>
      <c r="M1426" s="3" t="str">
        <f t="shared" si="1"/>
        <v>C</v>
      </c>
      <c r="N1426" s="3" t="str">
        <f t="shared" si="23"/>
        <v>B</v>
      </c>
      <c r="O1426" s="3" t="str">
        <f t="shared" si="27"/>
        <v>B</v>
      </c>
      <c r="Q1426" s="28">
        <f t="shared" si="24"/>
        <v>1.7789731875194288E-2</v>
      </c>
      <c r="R1426" s="28">
        <v>89.89015298017317</v>
      </c>
      <c r="S1426" s="28">
        <f t="shared" si="2"/>
        <v>5.2048092437412168E-3</v>
      </c>
      <c r="T1426" s="28">
        <v>95.195961068025468</v>
      </c>
      <c r="U1426" s="28">
        <f t="shared" si="28"/>
        <v>2.7194461558028675E-2</v>
      </c>
      <c r="V1426" s="28">
        <v>89.667204340020845</v>
      </c>
    </row>
    <row r="1427" spans="1:22" ht="14.25">
      <c r="A1427" s="40" t="s">
        <v>3645</v>
      </c>
      <c r="B1427" s="41">
        <v>2</v>
      </c>
      <c r="C1427" s="42">
        <v>2902</v>
      </c>
      <c r="D1427" s="27">
        <v>967</v>
      </c>
      <c r="E1427" s="27">
        <v>2272</v>
      </c>
      <c r="F1427" s="27">
        <v>457</v>
      </c>
      <c r="G1427" s="27">
        <v>47</v>
      </c>
      <c r="H1427" s="27" t="s">
        <v>431</v>
      </c>
      <c r="I1427" s="27">
        <v>277</v>
      </c>
      <c r="J1427" s="27" t="s">
        <v>316</v>
      </c>
      <c r="K1427" s="27" t="s">
        <v>316</v>
      </c>
      <c r="L1427" s="3" t="str">
        <f t="shared" si="0"/>
        <v>CBB</v>
      </c>
      <c r="M1427" s="3" t="str">
        <f t="shared" si="1"/>
        <v>C</v>
      </c>
      <c r="N1427" s="3" t="str">
        <f t="shared" si="23"/>
        <v>B</v>
      </c>
      <c r="O1427" s="3" t="str">
        <f t="shared" si="27"/>
        <v>B</v>
      </c>
      <c r="Q1427" s="28">
        <f t="shared" si="24"/>
        <v>1.9666972153071935E-2</v>
      </c>
      <c r="R1427" s="28">
        <v>86.832874041989129</v>
      </c>
      <c r="S1427" s="28">
        <f t="shared" si="2"/>
        <v>5.2048092437412168E-3</v>
      </c>
      <c r="T1427" s="28">
        <v>94.649456097433188</v>
      </c>
      <c r="U1427" s="28">
        <f t="shared" si="28"/>
        <v>2.715860072960051E-2</v>
      </c>
      <c r="V1427" s="28">
        <v>89.721533495089531</v>
      </c>
    </row>
    <row r="1428" spans="1:22" ht="14.25">
      <c r="A1428" s="40" t="s">
        <v>3646</v>
      </c>
      <c r="B1428" s="41">
        <v>7</v>
      </c>
      <c r="C1428" s="42">
        <v>2750</v>
      </c>
      <c r="D1428" s="27">
        <v>526</v>
      </c>
      <c r="E1428" s="27">
        <v>2203</v>
      </c>
      <c r="F1428" s="27">
        <v>158</v>
      </c>
      <c r="G1428" s="27">
        <v>29</v>
      </c>
      <c r="H1428" s="27" t="s">
        <v>3647</v>
      </c>
      <c r="I1428" s="27">
        <v>346</v>
      </c>
      <c r="J1428" s="27" t="s">
        <v>316</v>
      </c>
      <c r="K1428" s="27">
        <v>28</v>
      </c>
      <c r="L1428" s="3" t="str">
        <f t="shared" si="0"/>
        <v>CBC</v>
      </c>
      <c r="M1428" s="3" t="str">
        <f t="shared" si="1"/>
        <v>C</v>
      </c>
      <c r="N1428" s="3" t="str">
        <f t="shared" si="23"/>
        <v>B</v>
      </c>
      <c r="O1428" s="3" t="str">
        <f t="shared" si="27"/>
        <v>C</v>
      </c>
      <c r="Q1428" s="28">
        <f t="shared" si="24"/>
        <v>1.8636861964489253E-2</v>
      </c>
      <c r="R1428" s="28">
        <v>88.360574890942146</v>
      </c>
      <c r="S1428" s="28">
        <f t="shared" si="2"/>
        <v>1.8216832353094257E-2</v>
      </c>
      <c r="T1428" s="28">
        <v>90.011971061260567</v>
      </c>
      <c r="U1428" s="28">
        <f t="shared" si="28"/>
        <v>2.6333801675752604E-2</v>
      </c>
      <c r="V1428" s="28">
        <v>92.875445540909183</v>
      </c>
    </row>
    <row r="1429" spans="1:22" ht="14.25">
      <c r="A1429" s="40" t="s">
        <v>3648</v>
      </c>
      <c r="B1429" s="41">
        <v>6</v>
      </c>
      <c r="C1429" s="42">
        <v>4798</v>
      </c>
      <c r="D1429" s="27">
        <v>800</v>
      </c>
      <c r="E1429" s="27">
        <v>2258</v>
      </c>
      <c r="F1429" s="27">
        <v>360</v>
      </c>
      <c r="G1429" s="27">
        <v>45</v>
      </c>
      <c r="H1429" s="27" t="s">
        <v>3649</v>
      </c>
      <c r="I1429" s="27">
        <v>367</v>
      </c>
      <c r="J1429" s="27">
        <v>2</v>
      </c>
      <c r="K1429" s="27" t="s">
        <v>316</v>
      </c>
      <c r="L1429" s="3" t="str">
        <f t="shared" si="0"/>
        <v>CBC</v>
      </c>
      <c r="M1429" s="3" t="str">
        <f t="shared" si="1"/>
        <v>C</v>
      </c>
      <c r="N1429" s="3" t="str">
        <f t="shared" si="23"/>
        <v>B</v>
      </c>
      <c r="O1429" s="3" t="str">
        <f t="shared" si="27"/>
        <v>C</v>
      </c>
      <c r="Q1429" s="28">
        <f t="shared" si="24"/>
        <v>3.2516241347497983E-2</v>
      </c>
      <c r="R1429" s="28">
        <v>82.954678607993131</v>
      </c>
      <c r="S1429" s="28">
        <f t="shared" si="2"/>
        <v>1.561442773122365E-2</v>
      </c>
      <c r="T1429" s="28">
        <v>90.667777025971859</v>
      </c>
      <c r="U1429" s="28">
        <f t="shared" si="28"/>
        <v>2.6991250196935716E-2</v>
      </c>
      <c r="V1429" s="28">
        <v>90.262792932165354</v>
      </c>
    </row>
    <row r="1430" spans="1:22" ht="14.25">
      <c r="A1430" s="40" t="s">
        <v>3650</v>
      </c>
      <c r="B1430" s="41">
        <v>6</v>
      </c>
      <c r="C1430" s="42">
        <v>4809</v>
      </c>
      <c r="D1430" s="27">
        <v>803</v>
      </c>
      <c r="E1430" s="27">
        <v>2249</v>
      </c>
      <c r="F1430" s="27">
        <v>392</v>
      </c>
      <c r="G1430" s="27">
        <v>49</v>
      </c>
      <c r="H1430" s="27">
        <v>834</v>
      </c>
      <c r="I1430" s="27">
        <v>167</v>
      </c>
      <c r="J1430" s="27" t="s">
        <v>316</v>
      </c>
      <c r="K1430" s="27">
        <v>2</v>
      </c>
      <c r="L1430" s="3" t="str">
        <f t="shared" si="0"/>
        <v>CBC</v>
      </c>
      <c r="M1430" s="3" t="str">
        <f t="shared" si="1"/>
        <v>C</v>
      </c>
      <c r="N1430" s="3" t="str">
        <f t="shared" si="23"/>
        <v>B</v>
      </c>
      <c r="O1430" s="3" t="str">
        <f t="shared" si="27"/>
        <v>C</v>
      </c>
      <c r="Q1430" s="28">
        <f t="shared" si="24"/>
        <v>3.2590788795355936E-2</v>
      </c>
      <c r="R1430" s="28">
        <v>82.922162366645637</v>
      </c>
      <c r="S1430" s="28">
        <f t="shared" si="2"/>
        <v>1.561442773122365E-2</v>
      </c>
      <c r="T1430" s="28">
        <v>90.652162598240636</v>
      </c>
      <c r="U1430" s="28">
        <f t="shared" si="28"/>
        <v>2.6883667711651207E-2</v>
      </c>
      <c r="V1430" s="28">
        <v>90.72064008231726</v>
      </c>
    </row>
    <row r="1431" spans="1:22" ht="14.25">
      <c r="A1431" s="40" t="s">
        <v>3651</v>
      </c>
      <c r="B1431" s="41">
        <v>6</v>
      </c>
      <c r="C1431" s="42">
        <v>4702</v>
      </c>
      <c r="D1431" s="27">
        <v>783</v>
      </c>
      <c r="E1431" s="27">
        <v>2242</v>
      </c>
      <c r="F1431" s="27">
        <v>374</v>
      </c>
      <c r="G1431" s="27">
        <v>48</v>
      </c>
      <c r="H1431" s="27">
        <v>901</v>
      </c>
      <c r="I1431" s="27">
        <v>225</v>
      </c>
      <c r="J1431" s="27" t="s">
        <v>316</v>
      </c>
      <c r="K1431" s="27">
        <v>3</v>
      </c>
      <c r="L1431" s="3" t="str">
        <f t="shared" si="0"/>
        <v>CBC</v>
      </c>
      <c r="M1431" s="3" t="str">
        <f t="shared" si="1"/>
        <v>C</v>
      </c>
      <c r="N1431" s="3" t="str">
        <f t="shared" si="23"/>
        <v>B</v>
      </c>
      <c r="O1431" s="3" t="str">
        <f t="shared" si="27"/>
        <v>C</v>
      </c>
      <c r="Q1431" s="28">
        <f t="shared" si="24"/>
        <v>3.1865645438919447E-2</v>
      </c>
      <c r="R1431" s="28">
        <v>83.405243382846621</v>
      </c>
      <c r="S1431" s="28">
        <f t="shared" si="2"/>
        <v>1.561442773122365E-2</v>
      </c>
      <c r="T1431" s="28">
        <v>90.683391453703081</v>
      </c>
      <c r="U1431" s="28">
        <f t="shared" si="28"/>
        <v>2.6799992445318808E-2</v>
      </c>
      <c r="V1431" s="28">
        <v>91.042634460773797</v>
      </c>
    </row>
    <row r="1432" spans="1:22" ht="14.25">
      <c r="A1432" s="40" t="s">
        <v>3652</v>
      </c>
      <c r="B1432" s="41">
        <v>6</v>
      </c>
      <c r="C1432" s="42">
        <v>2782</v>
      </c>
      <c r="D1432" s="27">
        <v>297</v>
      </c>
      <c r="E1432" s="27">
        <v>2229</v>
      </c>
      <c r="F1432" s="27">
        <v>205</v>
      </c>
      <c r="G1432" s="27">
        <v>69</v>
      </c>
      <c r="H1432" s="27">
        <v>478</v>
      </c>
      <c r="I1432" s="27">
        <v>125</v>
      </c>
      <c r="J1432" s="27" t="s">
        <v>316</v>
      </c>
      <c r="K1432" s="27">
        <v>22</v>
      </c>
      <c r="L1432" s="3" t="str">
        <f t="shared" si="0"/>
        <v>CBC</v>
      </c>
      <c r="M1432" s="3" t="str">
        <f t="shared" si="1"/>
        <v>C</v>
      </c>
      <c r="N1432" s="3" t="str">
        <f t="shared" si="23"/>
        <v>B</v>
      </c>
      <c r="O1432" s="3" t="str">
        <f t="shared" si="27"/>
        <v>C</v>
      </c>
      <c r="Q1432" s="28">
        <f t="shared" si="24"/>
        <v>1.8853727267348769E-2</v>
      </c>
      <c r="R1432" s="28">
        <v>87.873536082963994</v>
      </c>
      <c r="S1432" s="28">
        <f t="shared" si="2"/>
        <v>1.561442773122365E-2</v>
      </c>
      <c r="T1432" s="28">
        <v>90.917607869671414</v>
      </c>
      <c r="U1432" s="28">
        <f t="shared" si="28"/>
        <v>2.6644595522130075E-2</v>
      </c>
      <c r="V1432" s="28">
        <v>91.256353044596224</v>
      </c>
    </row>
    <row r="1433" spans="1:22" ht="14.25">
      <c r="A1433" s="40" t="s">
        <v>3653</v>
      </c>
      <c r="B1433" s="41">
        <v>6</v>
      </c>
      <c r="C1433" s="42">
        <v>2629</v>
      </c>
      <c r="D1433" s="27">
        <v>605</v>
      </c>
      <c r="E1433" s="27">
        <v>2228</v>
      </c>
      <c r="F1433" s="27">
        <v>373</v>
      </c>
      <c r="G1433" s="27">
        <v>62</v>
      </c>
      <c r="H1433" s="27">
        <v>799</v>
      </c>
      <c r="I1433" s="27">
        <v>240</v>
      </c>
      <c r="J1433" s="27" t="s">
        <v>316</v>
      </c>
      <c r="K1433" s="27" t="s">
        <v>316</v>
      </c>
      <c r="L1433" s="3" t="str">
        <f t="shared" si="0"/>
        <v>CBC</v>
      </c>
      <c r="M1433" s="3" t="str">
        <f t="shared" si="1"/>
        <v>C</v>
      </c>
      <c r="N1433" s="3" t="str">
        <f t="shared" si="23"/>
        <v>B</v>
      </c>
      <c r="O1433" s="3" t="str">
        <f t="shared" si="27"/>
        <v>C</v>
      </c>
      <c r="Q1433" s="28">
        <f t="shared" si="24"/>
        <v>1.7816840038051729E-2</v>
      </c>
      <c r="R1433" s="28">
        <v>89.783333264433438</v>
      </c>
      <c r="S1433" s="28">
        <f t="shared" si="2"/>
        <v>1.561442773122365E-2</v>
      </c>
      <c r="T1433" s="28">
        <v>91.042523291521192</v>
      </c>
      <c r="U1433" s="28">
        <f t="shared" si="28"/>
        <v>2.6632641912654017E-2</v>
      </c>
      <c r="V1433" s="28">
        <v>91.416172803291104</v>
      </c>
    </row>
    <row r="1434" spans="1:22" ht="14.25">
      <c r="A1434" s="40" t="s">
        <v>3654</v>
      </c>
      <c r="B1434" s="41">
        <v>6</v>
      </c>
      <c r="C1434" s="42">
        <v>2663</v>
      </c>
      <c r="D1434" s="27">
        <v>620</v>
      </c>
      <c r="E1434" s="27">
        <v>2223</v>
      </c>
      <c r="F1434" s="27">
        <v>370</v>
      </c>
      <c r="G1434" s="27">
        <v>61</v>
      </c>
      <c r="H1434" s="27">
        <v>632</v>
      </c>
      <c r="I1434" s="27">
        <v>76</v>
      </c>
      <c r="J1434" s="27">
        <v>2</v>
      </c>
      <c r="K1434" s="27" t="s">
        <v>316</v>
      </c>
      <c r="L1434" s="3" t="str">
        <f t="shared" si="0"/>
        <v>CBC</v>
      </c>
      <c r="M1434" s="3" t="str">
        <f t="shared" si="1"/>
        <v>C</v>
      </c>
      <c r="N1434" s="3" t="str">
        <f t="shared" si="23"/>
        <v>B</v>
      </c>
      <c r="O1434" s="3" t="str">
        <f t="shared" si="27"/>
        <v>C</v>
      </c>
      <c r="Q1434" s="28">
        <f t="shared" si="24"/>
        <v>1.8047259422339958E-2</v>
      </c>
      <c r="R1434" s="28">
        <v>89.44223802823899</v>
      </c>
      <c r="S1434" s="28">
        <f t="shared" si="2"/>
        <v>1.561442773122365E-2</v>
      </c>
      <c r="T1434" s="28">
        <v>91.02690886378997</v>
      </c>
      <c r="U1434" s="28">
        <f t="shared" si="28"/>
        <v>2.6572873865273735E-2</v>
      </c>
      <c r="V1434" s="28">
        <v>92.028066118760947</v>
      </c>
    </row>
    <row r="1435" spans="1:22" ht="14.25">
      <c r="A1435" s="40" t="s">
        <v>3655</v>
      </c>
      <c r="B1435" s="41">
        <v>6</v>
      </c>
      <c r="C1435" s="42">
        <v>4241</v>
      </c>
      <c r="D1435" s="27">
        <v>722</v>
      </c>
      <c r="E1435" s="27">
        <v>2222</v>
      </c>
      <c r="F1435" s="27">
        <v>354</v>
      </c>
      <c r="G1435" s="27">
        <v>49</v>
      </c>
      <c r="H1435" s="27">
        <v>968</v>
      </c>
      <c r="I1435" s="27">
        <v>269</v>
      </c>
      <c r="J1435" s="27" t="s">
        <v>316</v>
      </c>
      <c r="K1435" s="27">
        <v>2</v>
      </c>
      <c r="L1435" s="3" t="str">
        <f t="shared" si="0"/>
        <v>CBC</v>
      </c>
      <c r="M1435" s="3" t="str">
        <f t="shared" si="1"/>
        <v>C</v>
      </c>
      <c r="N1435" s="3" t="str">
        <f t="shared" si="23"/>
        <v>B</v>
      </c>
      <c r="O1435" s="3" t="str">
        <f t="shared" si="27"/>
        <v>C</v>
      </c>
      <c r="Q1435" s="28">
        <f t="shared" si="24"/>
        <v>2.8741429669599611E-2</v>
      </c>
      <c r="R1435" s="28">
        <v>84.932883238433305</v>
      </c>
      <c r="S1435" s="28">
        <f t="shared" si="2"/>
        <v>1.561442773122365E-2</v>
      </c>
      <c r="T1435" s="28">
        <v>90.808306875552859</v>
      </c>
      <c r="U1435" s="28">
        <f t="shared" si="28"/>
        <v>2.6560920255797676E-2</v>
      </c>
      <c r="V1435" s="28">
        <v>92.214028421379993</v>
      </c>
    </row>
    <row r="1436" spans="1:22" ht="14.25">
      <c r="A1436" s="40" t="s">
        <v>3656</v>
      </c>
      <c r="B1436" s="41">
        <v>6</v>
      </c>
      <c r="C1436" s="42">
        <v>2992</v>
      </c>
      <c r="D1436" s="27">
        <v>222</v>
      </c>
      <c r="E1436" s="27">
        <v>2222</v>
      </c>
      <c r="F1436" s="27">
        <v>202</v>
      </c>
      <c r="G1436" s="27">
        <v>61</v>
      </c>
      <c r="H1436" s="27">
        <v>321</v>
      </c>
      <c r="I1436" s="27">
        <v>43</v>
      </c>
      <c r="J1436" s="27" t="s">
        <v>316</v>
      </c>
      <c r="K1436" s="27">
        <v>40</v>
      </c>
      <c r="L1436" s="3" t="str">
        <f t="shared" si="0"/>
        <v>CBC</v>
      </c>
      <c r="M1436" s="3" t="str">
        <f t="shared" si="1"/>
        <v>C</v>
      </c>
      <c r="N1436" s="3" t="str">
        <f t="shared" si="23"/>
        <v>B</v>
      </c>
      <c r="O1436" s="3" t="str">
        <f t="shared" si="27"/>
        <v>C</v>
      </c>
      <c r="Q1436" s="28">
        <f t="shared" si="24"/>
        <v>2.0276905817364309E-2</v>
      </c>
      <c r="R1436" s="28">
        <v>85.774612026278945</v>
      </c>
      <c r="S1436" s="28">
        <f t="shared" si="2"/>
        <v>1.561442773122365E-2</v>
      </c>
      <c r="T1436" s="28">
        <v>90.823921303284081</v>
      </c>
      <c r="U1436" s="28">
        <f t="shared" si="28"/>
        <v>2.6560920255797676E-2</v>
      </c>
      <c r="V1436" s="28">
        <v>92.240589341635797</v>
      </c>
    </row>
    <row r="1437" spans="1:22" ht="14.25">
      <c r="A1437" s="40" t="s">
        <v>3657</v>
      </c>
      <c r="B1437" s="41">
        <v>6</v>
      </c>
      <c r="C1437" s="42">
        <v>2722</v>
      </c>
      <c r="D1437" s="27">
        <v>620</v>
      </c>
      <c r="E1437" s="27">
        <v>2222</v>
      </c>
      <c r="F1437" s="27">
        <v>370</v>
      </c>
      <c r="G1437" s="27">
        <v>60</v>
      </c>
      <c r="H1437" s="27" t="s">
        <v>3658</v>
      </c>
      <c r="I1437" s="27">
        <v>300</v>
      </c>
      <c r="J1437" s="27">
        <v>2</v>
      </c>
      <c r="K1437" s="27" t="s">
        <v>316</v>
      </c>
      <c r="L1437" s="3" t="str">
        <f t="shared" si="0"/>
        <v>CBC</v>
      </c>
      <c r="M1437" s="3" t="str">
        <f t="shared" si="1"/>
        <v>C</v>
      </c>
      <c r="N1437" s="3" t="str">
        <f t="shared" si="23"/>
        <v>B</v>
      </c>
      <c r="O1437" s="3" t="str">
        <f t="shared" si="27"/>
        <v>C</v>
      </c>
      <c r="Q1437" s="28">
        <f t="shared" si="24"/>
        <v>1.8447104824487182E-2</v>
      </c>
      <c r="R1437" s="28">
        <v>88.767780159305147</v>
      </c>
      <c r="S1437" s="28">
        <f t="shared" si="2"/>
        <v>1.561442773122365E-2</v>
      </c>
      <c r="T1437" s="28">
        <v>90.980065580596303</v>
      </c>
      <c r="U1437" s="28">
        <f t="shared" si="28"/>
        <v>2.6560920255797676E-2</v>
      </c>
      <c r="V1437" s="28">
        <v>92.346833022659013</v>
      </c>
    </row>
    <row r="1438" spans="1:22" ht="14.25">
      <c r="A1438" s="40" t="s">
        <v>3659</v>
      </c>
      <c r="B1438" s="41">
        <v>6</v>
      </c>
      <c r="C1438" s="42">
        <v>2678</v>
      </c>
      <c r="D1438" s="27">
        <v>280</v>
      </c>
      <c r="E1438" s="27">
        <v>2220</v>
      </c>
      <c r="F1438" s="27">
        <v>222</v>
      </c>
      <c r="G1438" s="27">
        <v>79</v>
      </c>
      <c r="H1438" s="27">
        <v>227</v>
      </c>
      <c r="I1438" s="27">
        <v>50</v>
      </c>
      <c r="J1438" s="27" t="s">
        <v>316</v>
      </c>
      <c r="K1438" s="27">
        <v>28</v>
      </c>
      <c r="L1438" s="3" t="str">
        <f t="shared" si="0"/>
        <v>CBC</v>
      </c>
      <c r="M1438" s="3" t="str">
        <f t="shared" si="1"/>
        <v>C</v>
      </c>
      <c r="N1438" s="3" t="str">
        <f t="shared" si="23"/>
        <v>B</v>
      </c>
      <c r="O1438" s="3" t="str">
        <f t="shared" si="27"/>
        <v>C</v>
      </c>
      <c r="Q1438" s="28">
        <f t="shared" si="24"/>
        <v>1.8148915033055355E-2</v>
      </c>
      <c r="R1438" s="28">
        <v>89.170715892018137</v>
      </c>
      <c r="S1438" s="28">
        <f t="shared" si="2"/>
        <v>1.561442773122365E-2</v>
      </c>
      <c r="T1438" s="28">
        <v>90.995680008327525</v>
      </c>
      <c r="U1438" s="28">
        <f t="shared" si="28"/>
        <v>2.653701303684557E-2</v>
      </c>
      <c r="V1438" s="28">
        <v>92.532663835573771</v>
      </c>
    </row>
    <row r="1439" spans="1:22" ht="14.25">
      <c r="A1439" s="40" t="s">
        <v>3660</v>
      </c>
      <c r="B1439" s="41">
        <v>6</v>
      </c>
      <c r="C1439" s="42">
        <v>2927</v>
      </c>
      <c r="D1439" s="27">
        <v>656</v>
      </c>
      <c r="E1439" s="27">
        <v>2093</v>
      </c>
      <c r="F1439" s="27">
        <v>349</v>
      </c>
      <c r="G1439" s="27">
        <v>53</v>
      </c>
      <c r="H1439" s="27">
        <v>798</v>
      </c>
      <c r="I1439" s="27">
        <v>164</v>
      </c>
      <c r="J1439" s="27">
        <v>2</v>
      </c>
      <c r="K1439" s="27" t="s">
        <v>316</v>
      </c>
      <c r="L1439" s="3" t="str">
        <f t="shared" si="0"/>
        <v>CBC</v>
      </c>
      <c r="M1439" s="3" t="str">
        <f t="shared" si="1"/>
        <v>C</v>
      </c>
      <c r="N1439" s="3" t="str">
        <f t="shared" si="23"/>
        <v>B</v>
      </c>
      <c r="O1439" s="3" t="str">
        <f t="shared" si="27"/>
        <v>C</v>
      </c>
      <c r="Q1439" s="28">
        <f t="shared" si="24"/>
        <v>1.9836398170930927E-2</v>
      </c>
      <c r="R1439" s="28">
        <v>86.417671865583131</v>
      </c>
      <c r="S1439" s="28">
        <f t="shared" si="2"/>
        <v>1.561442773122365E-2</v>
      </c>
      <c r="T1439" s="28">
        <v>90.855150158746525</v>
      </c>
      <c r="U1439" s="28">
        <f t="shared" si="28"/>
        <v>2.5018904633386383E-2</v>
      </c>
      <c r="V1439" s="28">
        <v>93.05458233251737</v>
      </c>
    </row>
    <row r="1440" spans="1:22" ht="14.25">
      <c r="A1440" s="40" t="s">
        <v>3661</v>
      </c>
      <c r="B1440" s="41">
        <v>6</v>
      </c>
      <c r="C1440" s="42">
        <v>4700</v>
      </c>
      <c r="D1440" s="27">
        <v>782</v>
      </c>
      <c r="E1440" s="27">
        <v>2060</v>
      </c>
      <c r="F1440" s="27">
        <v>343</v>
      </c>
      <c r="G1440" s="27">
        <v>44</v>
      </c>
      <c r="H1440" s="27" t="s">
        <v>3662</v>
      </c>
      <c r="I1440" s="27">
        <v>367</v>
      </c>
      <c r="J1440" s="27" t="s">
        <v>316</v>
      </c>
      <c r="K1440" s="27">
        <v>5</v>
      </c>
      <c r="L1440" s="3" t="str">
        <f t="shared" si="0"/>
        <v>CBC</v>
      </c>
      <c r="M1440" s="3" t="str">
        <f t="shared" si="1"/>
        <v>C</v>
      </c>
      <c r="N1440" s="3" t="str">
        <f t="shared" si="23"/>
        <v>B</v>
      </c>
      <c r="O1440" s="3" t="str">
        <f t="shared" si="27"/>
        <v>C</v>
      </c>
      <c r="Q1440" s="28">
        <f t="shared" si="24"/>
        <v>3.1852091357490731E-2</v>
      </c>
      <c r="R1440" s="28">
        <v>83.437095474204114</v>
      </c>
      <c r="S1440" s="28">
        <f t="shared" si="2"/>
        <v>1.561442773122365E-2</v>
      </c>
      <c r="T1440" s="28">
        <v>90.699005881434303</v>
      </c>
      <c r="U1440" s="28">
        <f t="shared" si="28"/>
        <v>2.4624435520676516E-2</v>
      </c>
      <c r="V1440" s="28">
        <v>93.626036587129747</v>
      </c>
    </row>
    <row r="1441" spans="1:22" ht="14.25">
      <c r="A1441" s="40" t="s">
        <v>3663</v>
      </c>
      <c r="B1441" s="41">
        <v>6</v>
      </c>
      <c r="C1441" s="42">
        <v>2820</v>
      </c>
      <c r="D1441" s="27">
        <v>627</v>
      </c>
      <c r="E1441" s="27">
        <v>2056</v>
      </c>
      <c r="F1441" s="27">
        <v>343</v>
      </c>
      <c r="G1441" s="27">
        <v>54</v>
      </c>
      <c r="H1441" s="27">
        <v>940</v>
      </c>
      <c r="I1441" s="27">
        <v>301</v>
      </c>
      <c r="J1441" s="27">
        <v>2</v>
      </c>
      <c r="K1441" s="27" t="s">
        <v>316</v>
      </c>
      <c r="L1441" s="3" t="str">
        <f t="shared" si="0"/>
        <v>CBC</v>
      </c>
      <c r="M1441" s="3" t="str">
        <f t="shared" si="1"/>
        <v>C</v>
      </c>
      <c r="N1441" s="3" t="str">
        <f t="shared" si="23"/>
        <v>B</v>
      </c>
      <c r="O1441" s="3" t="str">
        <f t="shared" si="27"/>
        <v>C</v>
      </c>
      <c r="Q1441" s="28">
        <f t="shared" si="24"/>
        <v>1.9111254814494438E-2</v>
      </c>
      <c r="R1441" s="28">
        <v>87.66561647384745</v>
      </c>
      <c r="S1441" s="28">
        <f t="shared" si="2"/>
        <v>1.561442773122365E-2</v>
      </c>
      <c r="T1441" s="28">
        <v>90.901993441940192</v>
      </c>
      <c r="U1441" s="28">
        <f t="shared" si="28"/>
        <v>2.4576621082772292E-2</v>
      </c>
      <c r="V1441" s="28">
        <v>93.749063135857327</v>
      </c>
    </row>
    <row r="1442" spans="1:22" ht="14.25">
      <c r="A1442" s="40" t="s">
        <v>3664</v>
      </c>
      <c r="B1442" s="41">
        <v>6</v>
      </c>
      <c r="C1442" s="42">
        <v>2672</v>
      </c>
      <c r="D1442" s="27">
        <v>622</v>
      </c>
      <c r="E1442" s="27">
        <v>2029</v>
      </c>
      <c r="F1442" s="27">
        <v>336</v>
      </c>
      <c r="G1442" s="27">
        <v>55</v>
      </c>
      <c r="H1442" s="27">
        <v>560</v>
      </c>
      <c r="I1442" s="27">
        <v>105</v>
      </c>
      <c r="J1442" s="27">
        <v>4</v>
      </c>
      <c r="K1442" s="27" t="s">
        <v>316</v>
      </c>
      <c r="L1442" s="3" t="str">
        <f t="shared" si="0"/>
        <v>CBC</v>
      </c>
      <c r="M1442" s="3" t="str">
        <f t="shared" si="1"/>
        <v>C</v>
      </c>
      <c r="N1442" s="3" t="str">
        <f t="shared" si="23"/>
        <v>B</v>
      </c>
      <c r="O1442" s="3" t="str">
        <f t="shared" si="27"/>
        <v>C</v>
      </c>
      <c r="Q1442" s="28">
        <f t="shared" si="24"/>
        <v>1.8108252788769198E-2</v>
      </c>
      <c r="R1442" s="28">
        <v>89.315703901061156</v>
      </c>
      <c r="S1442" s="28">
        <f t="shared" si="2"/>
        <v>1.561442773122365E-2</v>
      </c>
      <c r="T1442" s="28">
        <v>91.011294436058748</v>
      </c>
      <c r="U1442" s="28">
        <f t="shared" si="28"/>
        <v>2.4253873626918766E-2</v>
      </c>
      <c r="V1442" s="28">
        <v>94.018007395459122</v>
      </c>
    </row>
    <row r="1443" spans="1:22" ht="14.25">
      <c r="A1443" s="40" t="s">
        <v>3665</v>
      </c>
      <c r="B1443" s="41">
        <v>6</v>
      </c>
      <c r="C1443" s="42">
        <v>4422</v>
      </c>
      <c r="D1443" s="27">
        <v>729</v>
      </c>
      <c r="E1443" s="27">
        <v>2027</v>
      </c>
      <c r="F1443" s="27">
        <v>336</v>
      </c>
      <c r="G1443" s="27">
        <v>46</v>
      </c>
      <c r="H1443" s="27" t="s">
        <v>3666</v>
      </c>
      <c r="I1443" s="27">
        <v>383</v>
      </c>
      <c r="J1443" s="27">
        <v>2</v>
      </c>
      <c r="K1443" s="27" t="s">
        <v>316</v>
      </c>
      <c r="L1443" s="3" t="str">
        <f t="shared" si="0"/>
        <v>CBC</v>
      </c>
      <c r="M1443" s="3" t="str">
        <f t="shared" si="1"/>
        <v>C</v>
      </c>
      <c r="N1443" s="3" t="str">
        <f t="shared" si="23"/>
        <v>B</v>
      </c>
      <c r="O1443" s="3" t="str">
        <f t="shared" si="27"/>
        <v>C</v>
      </c>
      <c r="Q1443" s="28">
        <f t="shared" si="24"/>
        <v>2.9968074038898725E-2</v>
      </c>
      <c r="R1443" s="28">
        <v>84.208519241678971</v>
      </c>
      <c r="S1443" s="28">
        <f t="shared" si="2"/>
        <v>1.561442773122365E-2</v>
      </c>
      <c r="T1443" s="28">
        <v>90.74584916462797</v>
      </c>
      <c r="U1443" s="28">
        <f t="shared" si="28"/>
        <v>2.4229966407966649E-2</v>
      </c>
      <c r="V1443" s="28">
        <v>94.114951168309958</v>
      </c>
    </row>
    <row r="1444" spans="1:22" ht="14.25">
      <c r="A1444" s="40" t="s">
        <v>3667</v>
      </c>
      <c r="B1444" s="41">
        <v>5</v>
      </c>
      <c r="C1444" s="42">
        <v>2777</v>
      </c>
      <c r="D1444" s="27">
        <v>555</v>
      </c>
      <c r="E1444" s="27">
        <v>2263</v>
      </c>
      <c r="F1444" s="27">
        <v>232</v>
      </c>
      <c r="G1444" s="27">
        <v>42</v>
      </c>
      <c r="H1444" s="27" t="s">
        <v>411</v>
      </c>
      <c r="I1444" s="27">
        <v>330</v>
      </c>
      <c r="J1444" s="27" t="s">
        <v>316</v>
      </c>
      <c r="K1444" s="27" t="s">
        <v>316</v>
      </c>
      <c r="L1444" s="3" t="str">
        <f t="shared" si="0"/>
        <v>CBC</v>
      </c>
      <c r="M1444" s="3" t="str">
        <f t="shared" si="1"/>
        <v>C</v>
      </c>
      <c r="N1444" s="3" t="str">
        <f t="shared" si="23"/>
        <v>B</v>
      </c>
      <c r="O1444" s="3" t="str">
        <f t="shared" si="27"/>
        <v>C</v>
      </c>
      <c r="Q1444" s="28">
        <f t="shared" si="24"/>
        <v>1.8819842063776966E-2</v>
      </c>
      <c r="R1444" s="28">
        <v>87.929995609155327</v>
      </c>
      <c r="S1444" s="28">
        <f t="shared" si="2"/>
        <v>1.3012023109353042E-2</v>
      </c>
      <c r="T1444" s="28">
        <v>91.765991776401236</v>
      </c>
      <c r="U1444" s="28">
        <f t="shared" si="28"/>
        <v>2.7051018244315998E-2</v>
      </c>
      <c r="V1444" s="28">
        <v>90.046659719228799</v>
      </c>
    </row>
    <row r="1445" spans="1:22" ht="14.25">
      <c r="A1445" s="40" t="s">
        <v>3668</v>
      </c>
      <c r="B1445" s="41">
        <v>5</v>
      </c>
      <c r="C1445" s="42">
        <v>5257</v>
      </c>
      <c r="D1445" s="27" t="s">
        <v>2280</v>
      </c>
      <c r="E1445" s="27">
        <v>2257</v>
      </c>
      <c r="F1445" s="27">
        <v>451</v>
      </c>
      <c r="G1445" s="27">
        <v>44</v>
      </c>
      <c r="H1445" s="27" t="s">
        <v>3669</v>
      </c>
      <c r="I1445" s="27">
        <v>319</v>
      </c>
      <c r="J1445" s="27" t="s">
        <v>316</v>
      </c>
      <c r="K1445" s="27" t="s">
        <v>316</v>
      </c>
      <c r="L1445" s="3" t="str">
        <f t="shared" si="0"/>
        <v>CBC</v>
      </c>
      <c r="M1445" s="3" t="str">
        <f t="shared" si="1"/>
        <v>C</v>
      </c>
      <c r="N1445" s="3" t="str">
        <f t="shared" si="23"/>
        <v>B</v>
      </c>
      <c r="O1445" s="3" t="str">
        <f t="shared" si="27"/>
        <v>C</v>
      </c>
      <c r="Q1445" s="28">
        <f t="shared" si="24"/>
        <v>3.5626903035389096E-2</v>
      </c>
      <c r="R1445" s="28">
        <v>81.869206773814852</v>
      </c>
      <c r="S1445" s="28">
        <f t="shared" si="2"/>
        <v>1.3012023109353042E-2</v>
      </c>
      <c r="T1445" s="28">
        <v>91.596835475979631</v>
      </c>
      <c r="U1445" s="28">
        <f t="shared" si="28"/>
        <v>2.6979296587459661E-2</v>
      </c>
      <c r="V1445" s="28">
        <v>90.343754729146667</v>
      </c>
    </row>
    <row r="1446" spans="1:22" ht="14.25">
      <c r="A1446" s="40" t="s">
        <v>3670</v>
      </c>
      <c r="B1446" s="41">
        <v>5</v>
      </c>
      <c r="C1446" s="42">
        <v>4053</v>
      </c>
      <c r="D1446" s="27">
        <v>821</v>
      </c>
      <c r="E1446" s="27">
        <v>2253</v>
      </c>
      <c r="F1446" s="27">
        <v>451</v>
      </c>
      <c r="G1446" s="27">
        <v>56</v>
      </c>
      <c r="H1446" s="27">
        <v>785</v>
      </c>
      <c r="I1446" s="27">
        <v>183</v>
      </c>
      <c r="J1446" s="27" t="s">
        <v>316</v>
      </c>
      <c r="K1446" s="27" t="s">
        <v>316</v>
      </c>
      <c r="L1446" s="3" t="str">
        <f t="shared" si="0"/>
        <v>CBC</v>
      </c>
      <c r="M1446" s="3" t="str">
        <f t="shared" si="1"/>
        <v>C</v>
      </c>
      <c r="N1446" s="3" t="str">
        <f t="shared" si="23"/>
        <v>B</v>
      </c>
      <c r="O1446" s="3" t="str">
        <f t="shared" si="27"/>
        <v>C</v>
      </c>
      <c r="Q1446" s="28">
        <f t="shared" si="24"/>
        <v>2.746734601529998E-2</v>
      </c>
      <c r="R1446" s="28">
        <v>85.413944696501417</v>
      </c>
      <c r="S1446" s="28">
        <f t="shared" si="2"/>
        <v>1.3012023109353042E-2</v>
      </c>
      <c r="T1446" s="28">
        <v>91.661895591526402</v>
      </c>
      <c r="U1446" s="28">
        <f t="shared" si="28"/>
        <v>2.6931482149555434E-2</v>
      </c>
      <c r="V1446" s="28">
        <v>90.505415343700847</v>
      </c>
    </row>
    <row r="1447" spans="1:22" ht="14.25">
      <c r="A1447" s="40" t="s">
        <v>3671</v>
      </c>
      <c r="B1447" s="41">
        <v>5</v>
      </c>
      <c r="C1447" s="42">
        <v>2753</v>
      </c>
      <c r="D1447" s="27">
        <v>251</v>
      </c>
      <c r="E1447" s="27">
        <v>2243</v>
      </c>
      <c r="F1447" s="27">
        <v>248</v>
      </c>
      <c r="G1447" s="27">
        <v>71</v>
      </c>
      <c r="H1447" s="27">
        <v>523</v>
      </c>
      <c r="I1447" s="27">
        <v>150</v>
      </c>
      <c r="J1447" s="27" t="s">
        <v>316</v>
      </c>
      <c r="K1447" s="27" t="s">
        <v>316</v>
      </c>
      <c r="L1447" s="3" t="str">
        <f t="shared" si="0"/>
        <v>CBC</v>
      </c>
      <c r="M1447" s="3" t="str">
        <f t="shared" si="1"/>
        <v>C</v>
      </c>
      <c r="N1447" s="3" t="str">
        <f t="shared" si="23"/>
        <v>B</v>
      </c>
      <c r="O1447" s="3" t="str">
        <f t="shared" si="27"/>
        <v>C</v>
      </c>
      <c r="Q1447" s="28">
        <f t="shared" si="24"/>
        <v>1.8657193086632336E-2</v>
      </c>
      <c r="R1447" s="28">
        <v>88.304637196885821</v>
      </c>
      <c r="S1447" s="28">
        <f t="shared" si="2"/>
        <v>1.3012023109353042E-2</v>
      </c>
      <c r="T1447" s="28">
        <v>91.779003799510591</v>
      </c>
      <c r="U1447" s="28">
        <f t="shared" si="28"/>
        <v>2.6811946054794866E-2</v>
      </c>
      <c r="V1447" s="28">
        <v>90.935410583773574</v>
      </c>
    </row>
    <row r="1448" spans="1:22" ht="14.25">
      <c r="A1448" s="40" t="s">
        <v>3672</v>
      </c>
      <c r="B1448" s="41">
        <v>5</v>
      </c>
      <c r="C1448" s="42">
        <v>2991</v>
      </c>
      <c r="D1448" s="27">
        <v>298</v>
      </c>
      <c r="E1448" s="27">
        <v>2226</v>
      </c>
      <c r="F1448" s="27">
        <v>223</v>
      </c>
      <c r="G1448" s="27">
        <v>56</v>
      </c>
      <c r="H1448" s="27">
        <v>500</v>
      </c>
      <c r="I1448" s="27">
        <v>150</v>
      </c>
      <c r="J1448" s="27" t="s">
        <v>316</v>
      </c>
      <c r="K1448" s="27">
        <v>7</v>
      </c>
      <c r="L1448" s="3" t="str">
        <f t="shared" si="0"/>
        <v>CBC</v>
      </c>
      <c r="M1448" s="3" t="str">
        <f t="shared" si="1"/>
        <v>C</v>
      </c>
      <c r="N1448" s="3" t="str">
        <f t="shared" si="23"/>
        <v>B</v>
      </c>
      <c r="O1448" s="3" t="str">
        <f t="shared" si="27"/>
        <v>C</v>
      </c>
      <c r="Q1448" s="28">
        <f t="shared" si="24"/>
        <v>2.0270128776649951E-2</v>
      </c>
      <c r="R1448" s="28">
        <v>85.794882155055589</v>
      </c>
      <c r="S1448" s="28">
        <f t="shared" si="2"/>
        <v>1.3012023109353042E-2</v>
      </c>
      <c r="T1448" s="28">
        <v>91.674907614635757</v>
      </c>
      <c r="U1448" s="28">
        <f t="shared" si="28"/>
        <v>2.6608734693701907E-2</v>
      </c>
      <c r="V1448" s="28">
        <v>91.655770951629194</v>
      </c>
    </row>
    <row r="1449" spans="1:22" ht="14.25">
      <c r="A1449" s="40" t="s">
        <v>3673</v>
      </c>
      <c r="B1449" s="41">
        <v>5</v>
      </c>
      <c r="C1449" s="42">
        <v>2954</v>
      </c>
      <c r="D1449" s="27">
        <v>591</v>
      </c>
      <c r="E1449" s="27">
        <v>2226</v>
      </c>
      <c r="F1449" s="27">
        <v>245</v>
      </c>
      <c r="G1449" s="27">
        <v>42</v>
      </c>
      <c r="H1449" s="27">
        <v>978</v>
      </c>
      <c r="I1449" s="27">
        <v>191</v>
      </c>
      <c r="J1449" s="27">
        <v>2</v>
      </c>
      <c r="K1449" s="27" t="s">
        <v>316</v>
      </c>
      <c r="L1449" s="3" t="str">
        <f t="shared" si="0"/>
        <v>CBC</v>
      </c>
      <c r="M1449" s="3" t="str">
        <f t="shared" si="1"/>
        <v>C</v>
      </c>
      <c r="N1449" s="3" t="str">
        <f t="shared" si="23"/>
        <v>B</v>
      </c>
      <c r="O1449" s="3" t="str">
        <f t="shared" si="27"/>
        <v>C</v>
      </c>
      <c r="Q1449" s="28">
        <f t="shared" si="24"/>
        <v>2.001937827021864E-2</v>
      </c>
      <c r="R1449" s="28">
        <v>86.238453023891879</v>
      </c>
      <c r="S1449" s="28">
        <f t="shared" si="2"/>
        <v>1.3012023109353042E-2</v>
      </c>
      <c r="T1449" s="28">
        <v>91.687919637745111</v>
      </c>
      <c r="U1449" s="28">
        <f t="shared" si="28"/>
        <v>2.6608734693701907E-2</v>
      </c>
      <c r="V1449" s="28">
        <v>91.682379686322889</v>
      </c>
    </row>
    <row r="1450" spans="1:22" ht="14.25">
      <c r="A1450" s="40" t="s">
        <v>3674</v>
      </c>
      <c r="B1450" s="41">
        <v>5</v>
      </c>
      <c r="C1450" s="42">
        <v>2687</v>
      </c>
      <c r="D1450" s="27">
        <v>527</v>
      </c>
      <c r="E1450" s="27">
        <v>2223</v>
      </c>
      <c r="F1450" s="27">
        <v>262</v>
      </c>
      <c r="G1450" s="27">
        <v>49</v>
      </c>
      <c r="H1450" s="27">
        <v>700</v>
      </c>
      <c r="I1450" s="27">
        <v>164</v>
      </c>
      <c r="J1450" s="27">
        <v>8</v>
      </c>
      <c r="K1450" s="27" t="s">
        <v>316</v>
      </c>
      <c r="L1450" s="3" t="str">
        <f t="shared" si="0"/>
        <v>CBC</v>
      </c>
      <c r="M1450" s="3" t="str">
        <f t="shared" si="1"/>
        <v>C</v>
      </c>
      <c r="N1450" s="3" t="str">
        <f t="shared" si="23"/>
        <v>B</v>
      </c>
      <c r="O1450" s="3" t="str">
        <f t="shared" si="27"/>
        <v>C</v>
      </c>
      <c r="Q1450" s="28">
        <f t="shared" si="24"/>
        <v>1.8209908399484592E-2</v>
      </c>
      <c r="R1450" s="28">
        <v>89.09798469107163</v>
      </c>
      <c r="S1450" s="28">
        <f t="shared" si="2"/>
        <v>1.3012023109353042E-2</v>
      </c>
      <c r="T1450" s="28">
        <v>91.818039868838653</v>
      </c>
      <c r="U1450" s="28">
        <f t="shared" si="28"/>
        <v>2.6572873865273735E-2</v>
      </c>
      <c r="V1450" s="28">
        <v>92.00149324489567</v>
      </c>
    </row>
    <row r="1451" spans="1:22" ht="14.25">
      <c r="A1451" s="40" t="s">
        <v>3675</v>
      </c>
      <c r="B1451" s="41">
        <v>5</v>
      </c>
      <c r="C1451" s="42">
        <v>5692</v>
      </c>
      <c r="D1451" s="27" t="s">
        <v>3474</v>
      </c>
      <c r="E1451" s="27">
        <v>2222</v>
      </c>
      <c r="F1451" s="27">
        <v>425</v>
      </c>
      <c r="G1451" s="27">
        <v>37</v>
      </c>
      <c r="H1451" s="27" t="s">
        <v>3676</v>
      </c>
      <c r="I1451" s="27">
        <v>570</v>
      </c>
      <c r="J1451" s="27">
        <v>2</v>
      </c>
      <c r="K1451" s="27" t="s">
        <v>316</v>
      </c>
      <c r="L1451" s="3" t="str">
        <f t="shared" si="0"/>
        <v>CBC</v>
      </c>
      <c r="M1451" s="3" t="str">
        <f t="shared" si="1"/>
        <v>C</v>
      </c>
      <c r="N1451" s="3" t="str">
        <f t="shared" si="23"/>
        <v>B</v>
      </c>
      <c r="O1451" s="3" t="str">
        <f t="shared" si="27"/>
        <v>C</v>
      </c>
      <c r="Q1451" s="28">
        <f t="shared" si="24"/>
        <v>3.8574915746135578E-2</v>
      </c>
      <c r="R1451" s="28">
        <v>80.793358337450925</v>
      </c>
      <c r="S1451" s="28">
        <f t="shared" si="2"/>
        <v>1.3012023109353042E-2</v>
      </c>
      <c r="T1451" s="28">
        <v>91.557799406651569</v>
      </c>
      <c r="U1451" s="28">
        <f t="shared" si="28"/>
        <v>2.6560920255797676E-2</v>
      </c>
      <c r="V1451" s="28">
        <v>92.160906580868385</v>
      </c>
    </row>
    <row r="1452" spans="1:22" ht="14.25">
      <c r="A1452" s="40" t="s">
        <v>3677</v>
      </c>
      <c r="B1452" s="41">
        <v>5</v>
      </c>
      <c r="C1452" s="42">
        <v>2905</v>
      </c>
      <c r="D1452" s="27">
        <v>581</v>
      </c>
      <c r="E1452" s="27">
        <v>2221</v>
      </c>
      <c r="F1452" s="27">
        <v>264</v>
      </c>
      <c r="G1452" s="27">
        <v>45</v>
      </c>
      <c r="H1452" s="27">
        <v>915</v>
      </c>
      <c r="I1452" s="27">
        <v>252</v>
      </c>
      <c r="J1452" s="27">
        <v>27</v>
      </c>
      <c r="K1452" s="27" t="s">
        <v>316</v>
      </c>
      <c r="L1452" s="3" t="str">
        <f t="shared" si="0"/>
        <v>CBC</v>
      </c>
      <c r="M1452" s="3" t="str">
        <f t="shared" si="1"/>
        <v>C</v>
      </c>
      <c r="N1452" s="3" t="str">
        <f t="shared" si="23"/>
        <v>B</v>
      </c>
      <c r="O1452" s="3" t="str">
        <f t="shared" si="27"/>
        <v>C</v>
      </c>
      <c r="Q1452" s="28">
        <f t="shared" si="24"/>
        <v>1.9687303275215014E-2</v>
      </c>
      <c r="R1452" s="28">
        <v>86.773846017367049</v>
      </c>
      <c r="S1452" s="28">
        <f t="shared" si="2"/>
        <v>1.3012023109353042E-2</v>
      </c>
      <c r="T1452" s="28">
        <v>91.713943683963819</v>
      </c>
      <c r="U1452" s="28">
        <f t="shared" si="28"/>
        <v>2.6548966646321625E-2</v>
      </c>
      <c r="V1452" s="28">
        <v>92.399942909561133</v>
      </c>
    </row>
    <row r="1453" spans="1:22" ht="14.25">
      <c r="A1453" s="40" t="s">
        <v>3678</v>
      </c>
      <c r="B1453" s="41">
        <v>5</v>
      </c>
      <c r="C1453" s="42">
        <v>4255</v>
      </c>
      <c r="D1453" s="27">
        <v>852</v>
      </c>
      <c r="E1453" s="27">
        <v>2205</v>
      </c>
      <c r="F1453" s="27">
        <v>441</v>
      </c>
      <c r="G1453" s="27">
        <v>52</v>
      </c>
      <c r="H1453" s="27">
        <v>958</v>
      </c>
      <c r="I1453" s="27">
        <v>239</v>
      </c>
      <c r="J1453" s="27" t="s">
        <v>316</v>
      </c>
      <c r="K1453" s="27" t="s">
        <v>316</v>
      </c>
      <c r="L1453" s="3" t="str">
        <f t="shared" si="0"/>
        <v>CBC</v>
      </c>
      <c r="M1453" s="3" t="str">
        <f t="shared" si="1"/>
        <v>C</v>
      </c>
      <c r="N1453" s="3" t="str">
        <f t="shared" si="23"/>
        <v>B</v>
      </c>
      <c r="O1453" s="3" t="str">
        <f t="shared" si="27"/>
        <v>C</v>
      </c>
      <c r="Q1453" s="28">
        <f t="shared" si="24"/>
        <v>2.883630823960065E-2</v>
      </c>
      <c r="R1453" s="28">
        <v>84.731354378710392</v>
      </c>
      <c r="S1453" s="28">
        <f t="shared" si="2"/>
        <v>1.3012023109353042E-2</v>
      </c>
      <c r="T1453" s="28">
        <v>91.635871545307694</v>
      </c>
      <c r="U1453" s="28">
        <f t="shared" si="28"/>
        <v>2.6357708894704717E-2</v>
      </c>
      <c r="V1453" s="28">
        <v>92.717347101978845</v>
      </c>
    </row>
    <row r="1454" spans="1:22" ht="14.25">
      <c r="A1454" s="40" t="s">
        <v>3679</v>
      </c>
      <c r="B1454" s="41">
        <v>5</v>
      </c>
      <c r="C1454" s="42">
        <v>2726</v>
      </c>
      <c r="D1454" s="27">
        <v>247</v>
      </c>
      <c r="E1454" s="27">
        <v>999</v>
      </c>
      <c r="F1454" s="27">
        <v>200</v>
      </c>
      <c r="G1454" s="27">
        <v>58</v>
      </c>
      <c r="H1454" s="27">
        <v>357</v>
      </c>
      <c r="I1454" s="27">
        <v>80</v>
      </c>
      <c r="J1454" s="27">
        <v>2</v>
      </c>
      <c r="K1454" s="27" t="s">
        <v>316</v>
      </c>
      <c r="L1454" s="3" t="str">
        <f t="shared" si="0"/>
        <v>CBC</v>
      </c>
      <c r="M1454" s="3" t="str">
        <f t="shared" si="1"/>
        <v>C</v>
      </c>
      <c r="N1454" s="3" t="str">
        <f t="shared" si="23"/>
        <v>B</v>
      </c>
      <c r="O1454" s="3" t="str">
        <f t="shared" si="27"/>
        <v>C</v>
      </c>
      <c r="Q1454" s="28">
        <f t="shared" si="24"/>
        <v>1.8474212987344623E-2</v>
      </c>
      <c r="R1454" s="28">
        <v>88.620074556935677</v>
      </c>
      <c r="S1454" s="28">
        <f t="shared" si="2"/>
        <v>1.3012023109353042E-2</v>
      </c>
      <c r="T1454" s="28">
        <v>91.792015822619945</v>
      </c>
      <c r="U1454" s="28">
        <f t="shared" si="28"/>
        <v>1.1941655866580504E-2</v>
      </c>
      <c r="V1454" s="28">
        <v>94.63351070099074</v>
      </c>
    </row>
    <row r="1455" spans="1:22" ht="14.25">
      <c r="A1455" s="40" t="s">
        <v>3680</v>
      </c>
      <c r="B1455" s="41">
        <v>5</v>
      </c>
      <c r="C1455" s="42">
        <v>2843</v>
      </c>
      <c r="D1455" s="27">
        <v>269</v>
      </c>
      <c r="E1455" s="27">
        <v>959</v>
      </c>
      <c r="F1455" s="27">
        <v>192</v>
      </c>
      <c r="G1455" s="27">
        <v>52</v>
      </c>
      <c r="H1455" s="27">
        <v>637</v>
      </c>
      <c r="I1455" s="27">
        <v>204</v>
      </c>
      <c r="J1455" s="27" t="s">
        <v>316</v>
      </c>
      <c r="K1455" s="27">
        <v>2</v>
      </c>
      <c r="L1455" s="3" t="str">
        <f t="shared" si="0"/>
        <v>CBC</v>
      </c>
      <c r="M1455" s="3" t="str">
        <f t="shared" si="1"/>
        <v>C</v>
      </c>
      <c r="N1455" s="3" t="str">
        <f t="shared" si="23"/>
        <v>B</v>
      </c>
      <c r="O1455" s="3" t="str">
        <f t="shared" si="27"/>
        <v>C</v>
      </c>
      <c r="Q1455" s="28">
        <f t="shared" si="24"/>
        <v>1.926712675092471E-2</v>
      </c>
      <c r="R1455" s="28">
        <v>87.41663477504261</v>
      </c>
      <c r="S1455" s="28">
        <f t="shared" si="2"/>
        <v>1.3012023109353042E-2</v>
      </c>
      <c r="T1455" s="28">
        <v>91.739967730182528</v>
      </c>
      <c r="U1455" s="28">
        <f t="shared" si="28"/>
        <v>1.1463511487538243E-2</v>
      </c>
      <c r="V1455" s="28">
        <v>94.960585363474593</v>
      </c>
    </row>
    <row r="1456" spans="1:22" ht="14.25">
      <c r="A1456" s="40" t="s">
        <v>3681</v>
      </c>
      <c r="B1456" s="41">
        <v>5</v>
      </c>
      <c r="C1456" s="42">
        <v>2644</v>
      </c>
      <c r="D1456" s="27">
        <v>529</v>
      </c>
      <c r="E1456" s="27">
        <v>743</v>
      </c>
      <c r="F1456" s="27">
        <v>149</v>
      </c>
      <c r="G1456" s="27">
        <v>28</v>
      </c>
      <c r="H1456" s="27" t="s">
        <v>930</v>
      </c>
      <c r="I1456" s="27">
        <v>293</v>
      </c>
      <c r="J1456" s="27">
        <v>9</v>
      </c>
      <c r="K1456" s="27" t="s">
        <v>316</v>
      </c>
      <c r="L1456" s="3" t="str">
        <f t="shared" si="0"/>
        <v>CBC</v>
      </c>
      <c r="M1456" s="3" t="str">
        <f t="shared" si="1"/>
        <v>C</v>
      </c>
      <c r="N1456" s="3" t="str">
        <f t="shared" si="23"/>
        <v>B</v>
      </c>
      <c r="O1456" s="3" t="str">
        <f t="shared" si="27"/>
        <v>C</v>
      </c>
      <c r="Q1456" s="28">
        <f t="shared" si="24"/>
        <v>1.7918495648767126E-2</v>
      </c>
      <c r="R1456" s="28">
        <v>89.69413385455104</v>
      </c>
      <c r="S1456" s="28">
        <f t="shared" si="2"/>
        <v>1.3012023109353042E-2</v>
      </c>
      <c r="T1456" s="28">
        <v>91.831051891948007</v>
      </c>
      <c r="U1456" s="28">
        <f t="shared" si="28"/>
        <v>8.8815318407100257E-3</v>
      </c>
      <c r="V1456" s="28">
        <v>96.552531212667347</v>
      </c>
    </row>
    <row r="1457" spans="1:22" ht="14.25">
      <c r="A1457" s="40" t="s">
        <v>3682</v>
      </c>
      <c r="B1457" s="41">
        <v>5</v>
      </c>
      <c r="C1457" s="42">
        <v>2725</v>
      </c>
      <c r="D1457" s="27">
        <v>545</v>
      </c>
      <c r="E1457" s="27">
        <v>450</v>
      </c>
      <c r="F1457" s="27">
        <v>90</v>
      </c>
      <c r="G1457" s="27">
        <v>17</v>
      </c>
      <c r="H1457" s="27">
        <v>853</v>
      </c>
      <c r="I1457" s="27">
        <v>200</v>
      </c>
      <c r="J1457" s="27">
        <v>2</v>
      </c>
      <c r="K1457" s="27" t="s">
        <v>316</v>
      </c>
      <c r="L1457" s="3" t="str">
        <f t="shared" si="0"/>
        <v>CBC</v>
      </c>
      <c r="M1457" s="3" t="str">
        <f t="shared" si="1"/>
        <v>C</v>
      </c>
      <c r="N1457" s="3" t="str">
        <f t="shared" si="23"/>
        <v>B</v>
      </c>
      <c r="O1457" s="3" t="str">
        <f t="shared" si="27"/>
        <v>C</v>
      </c>
      <c r="Q1457" s="28">
        <f t="shared" si="24"/>
        <v>1.8467435946630265E-2</v>
      </c>
      <c r="R1457" s="28">
        <v>88.675490418856995</v>
      </c>
      <c r="S1457" s="28">
        <f t="shared" si="2"/>
        <v>1.3012023109353042E-2</v>
      </c>
      <c r="T1457" s="28">
        <v>91.805027845729299</v>
      </c>
      <c r="U1457" s="28">
        <f t="shared" si="28"/>
        <v>5.379124264225453E-3</v>
      </c>
      <c r="V1457" s="28">
        <v>98.430180281947443</v>
      </c>
    </row>
    <row r="1458" spans="1:22" ht="14.25">
      <c r="A1458" s="40" t="s">
        <v>3683</v>
      </c>
      <c r="B1458" s="41">
        <v>4</v>
      </c>
      <c r="C1458" s="42">
        <v>4742</v>
      </c>
      <c r="D1458" s="27" t="s">
        <v>2056</v>
      </c>
      <c r="E1458" s="27">
        <v>2262</v>
      </c>
      <c r="F1458" s="27">
        <v>565</v>
      </c>
      <c r="G1458" s="27">
        <v>48</v>
      </c>
      <c r="H1458" s="27" t="s">
        <v>3684</v>
      </c>
      <c r="I1458" s="27">
        <v>327</v>
      </c>
      <c r="J1458" s="27" t="s">
        <v>316</v>
      </c>
      <c r="K1458" s="27">
        <v>2</v>
      </c>
      <c r="L1458" s="3" t="str">
        <f t="shared" si="0"/>
        <v>CBC</v>
      </c>
      <c r="M1458" s="3" t="str">
        <f t="shared" si="1"/>
        <v>C</v>
      </c>
      <c r="N1458" s="3" t="str">
        <f t="shared" si="23"/>
        <v>B</v>
      </c>
      <c r="O1458" s="3" t="str">
        <f t="shared" si="27"/>
        <v>C</v>
      </c>
      <c r="Q1458" s="28">
        <f t="shared" si="24"/>
        <v>3.2136727067493841E-2</v>
      </c>
      <c r="R1458" s="28">
        <v>83.245596634738448</v>
      </c>
      <c r="S1458" s="28">
        <f t="shared" si="2"/>
        <v>1.0409618487482434E-2</v>
      </c>
      <c r="T1458" s="28">
        <v>92.520689116743853</v>
      </c>
      <c r="U1458" s="28">
        <f t="shared" si="28"/>
        <v>2.7039064634839939E-2</v>
      </c>
      <c r="V1458" s="28">
        <v>90.100737848498468</v>
      </c>
    </row>
    <row r="1459" spans="1:22" ht="14.25">
      <c r="A1459" s="40" t="s">
        <v>3685</v>
      </c>
      <c r="B1459" s="41">
        <v>4</v>
      </c>
      <c r="C1459" s="42">
        <v>4026</v>
      </c>
      <c r="D1459" s="27" t="s">
        <v>3686</v>
      </c>
      <c r="E1459" s="27">
        <v>2260</v>
      </c>
      <c r="F1459" s="27">
        <v>315</v>
      </c>
      <c r="G1459" s="27">
        <v>31</v>
      </c>
      <c r="H1459" s="27" t="s">
        <v>3687</v>
      </c>
      <c r="I1459" s="27">
        <v>494</v>
      </c>
      <c r="J1459" s="27" t="s">
        <v>316</v>
      </c>
      <c r="K1459" s="27" t="s">
        <v>316</v>
      </c>
      <c r="L1459" s="3" t="str">
        <f t="shared" si="0"/>
        <v>CBC</v>
      </c>
      <c r="M1459" s="3" t="str">
        <f t="shared" si="1"/>
        <v>C</v>
      </c>
      <c r="N1459" s="3" t="str">
        <f t="shared" si="23"/>
        <v>B</v>
      </c>
      <c r="O1459" s="3" t="str">
        <f t="shared" si="27"/>
        <v>C</v>
      </c>
      <c r="Q1459" s="28">
        <f t="shared" si="24"/>
        <v>2.7284365916012267E-2</v>
      </c>
      <c r="R1459" s="28">
        <v>85.550861250053629</v>
      </c>
      <c r="S1459" s="28">
        <f t="shared" si="2"/>
        <v>1.0409618487482434E-2</v>
      </c>
      <c r="T1459" s="28">
        <v>92.624785301618715</v>
      </c>
      <c r="U1459" s="28">
        <f t="shared" si="28"/>
        <v>2.7015157415887833E-2</v>
      </c>
      <c r="V1459" s="28">
        <v>90.181807227965081</v>
      </c>
    </row>
    <row r="1460" spans="1:22" ht="14.25">
      <c r="A1460" s="40" t="s">
        <v>3688</v>
      </c>
      <c r="B1460" s="41">
        <v>4</v>
      </c>
      <c r="C1460" s="42">
        <v>4473</v>
      </c>
      <c r="D1460" s="27" t="s">
        <v>2318</v>
      </c>
      <c r="E1460" s="27">
        <v>2253</v>
      </c>
      <c r="F1460" s="27">
        <v>538</v>
      </c>
      <c r="G1460" s="27">
        <v>48</v>
      </c>
      <c r="H1460" s="27" t="s">
        <v>3689</v>
      </c>
      <c r="I1460" s="27">
        <v>301</v>
      </c>
      <c r="J1460" s="27" t="s">
        <v>316</v>
      </c>
      <c r="K1460" s="27">
        <v>2</v>
      </c>
      <c r="L1460" s="3" t="str">
        <f t="shared" si="0"/>
        <v>CBC</v>
      </c>
      <c r="M1460" s="3" t="str">
        <f t="shared" si="1"/>
        <v>C</v>
      </c>
      <c r="N1460" s="3" t="str">
        <f t="shared" si="23"/>
        <v>B</v>
      </c>
      <c r="O1460" s="3" t="str">
        <f t="shared" si="27"/>
        <v>C</v>
      </c>
      <c r="Q1460" s="28">
        <f t="shared" si="24"/>
        <v>3.0313703115331072E-2</v>
      </c>
      <c r="R1460" s="28">
        <v>83.997644842810956</v>
      </c>
      <c r="S1460" s="28">
        <f t="shared" si="2"/>
        <v>1.0409618487482434E-2</v>
      </c>
      <c r="T1460" s="28">
        <v>92.562327590693798</v>
      </c>
      <c r="U1460" s="28">
        <f t="shared" si="28"/>
        <v>2.6931482149555434E-2</v>
      </c>
      <c r="V1460" s="28">
        <v>90.478483861551297</v>
      </c>
    </row>
    <row r="1461" spans="1:22" ht="14.25">
      <c r="A1461" s="40" t="s">
        <v>3690</v>
      </c>
      <c r="B1461" s="41">
        <v>4</v>
      </c>
      <c r="C1461" s="42">
        <v>2757</v>
      </c>
      <c r="D1461" s="27">
        <v>429</v>
      </c>
      <c r="E1461" s="27">
        <v>2230</v>
      </c>
      <c r="F1461" s="27">
        <v>285</v>
      </c>
      <c r="G1461" s="27">
        <v>65</v>
      </c>
      <c r="H1461" s="27">
        <v>599</v>
      </c>
      <c r="I1461" s="27">
        <v>150</v>
      </c>
      <c r="J1461" s="27" t="s">
        <v>316</v>
      </c>
      <c r="K1461" s="27" t="s">
        <v>316</v>
      </c>
      <c r="L1461" s="3" t="str">
        <f t="shared" si="0"/>
        <v>CBC</v>
      </c>
      <c r="M1461" s="3" t="str">
        <f t="shared" si="1"/>
        <v>C</v>
      </c>
      <c r="N1461" s="3" t="str">
        <f t="shared" si="23"/>
        <v>B</v>
      </c>
      <c r="O1461" s="3" t="str">
        <f t="shared" si="27"/>
        <v>C</v>
      </c>
      <c r="Q1461" s="28">
        <f t="shared" si="24"/>
        <v>1.8684301249489773E-2</v>
      </c>
      <c r="R1461" s="28">
        <v>88.267302479590413</v>
      </c>
      <c r="S1461" s="28">
        <f t="shared" si="2"/>
        <v>1.0409618487482434E-2</v>
      </c>
      <c r="T1461" s="28">
        <v>92.801748815905981</v>
      </c>
      <c r="U1461" s="28">
        <f t="shared" si="28"/>
        <v>2.665654913160613E-2</v>
      </c>
      <c r="V1461" s="28">
        <v>91.176419258029838</v>
      </c>
    </row>
    <row r="1462" spans="1:22" ht="14.25">
      <c r="A1462" s="40" t="s">
        <v>3691</v>
      </c>
      <c r="B1462" s="41">
        <v>4</v>
      </c>
      <c r="C1462" s="42">
        <v>2674</v>
      </c>
      <c r="D1462" s="27">
        <v>669</v>
      </c>
      <c r="E1462" s="27">
        <v>2224</v>
      </c>
      <c r="F1462" s="27">
        <v>329</v>
      </c>
      <c r="G1462" s="27">
        <v>49</v>
      </c>
      <c r="H1462" s="27" t="s">
        <v>2522</v>
      </c>
      <c r="I1462" s="27">
        <v>320</v>
      </c>
      <c r="J1462" s="27" t="s">
        <v>316</v>
      </c>
      <c r="K1462" s="27">
        <v>20</v>
      </c>
      <c r="L1462" s="3" t="str">
        <f t="shared" si="0"/>
        <v>CBC</v>
      </c>
      <c r="M1462" s="3" t="str">
        <f t="shared" si="1"/>
        <v>C</v>
      </c>
      <c r="N1462" s="3" t="str">
        <f t="shared" si="23"/>
        <v>B</v>
      </c>
      <c r="O1462" s="3" t="str">
        <f t="shared" si="27"/>
        <v>C</v>
      </c>
      <c r="Q1462" s="28">
        <f t="shared" si="24"/>
        <v>1.8121806870197918E-2</v>
      </c>
      <c r="R1462" s="28">
        <v>89.243257335824651</v>
      </c>
      <c r="S1462" s="28">
        <f t="shared" si="2"/>
        <v>1.0409618487482434E-2</v>
      </c>
      <c r="T1462" s="28">
        <v>92.864206526830898</v>
      </c>
      <c r="U1462" s="28">
        <f t="shared" si="28"/>
        <v>2.6584827474749793E-2</v>
      </c>
      <c r="V1462" s="28">
        <v>91.895177842215617</v>
      </c>
    </row>
    <row r="1463" spans="1:22" ht="14.25">
      <c r="A1463" s="40" t="s">
        <v>3692</v>
      </c>
      <c r="B1463" s="41">
        <v>4</v>
      </c>
      <c r="C1463" s="42">
        <v>2927</v>
      </c>
      <c r="D1463" s="27">
        <v>484</v>
      </c>
      <c r="E1463" s="27">
        <v>2222</v>
      </c>
      <c r="F1463" s="27">
        <v>328</v>
      </c>
      <c r="G1463" s="27">
        <v>68</v>
      </c>
      <c r="H1463" s="27">
        <v>655</v>
      </c>
      <c r="I1463" s="27">
        <v>196</v>
      </c>
      <c r="J1463" s="27" t="s">
        <v>316</v>
      </c>
      <c r="K1463" s="27" t="s">
        <v>316</v>
      </c>
      <c r="L1463" s="3" t="str">
        <f t="shared" si="0"/>
        <v>CBC</v>
      </c>
      <c r="M1463" s="3" t="str">
        <f t="shared" si="1"/>
        <v>C</v>
      </c>
      <c r="N1463" s="3" t="str">
        <f t="shared" si="23"/>
        <v>B</v>
      </c>
      <c r="O1463" s="3" t="str">
        <f t="shared" si="27"/>
        <v>C</v>
      </c>
      <c r="Q1463" s="28">
        <f t="shared" si="24"/>
        <v>1.9836398170930927E-2</v>
      </c>
      <c r="R1463" s="28">
        <v>86.477181060095944</v>
      </c>
      <c r="S1463" s="28">
        <f t="shared" si="2"/>
        <v>1.0409618487482434E-2</v>
      </c>
      <c r="T1463" s="28">
        <v>92.697652631031119</v>
      </c>
      <c r="U1463" s="28">
        <f t="shared" si="28"/>
        <v>2.6560920255797676E-2</v>
      </c>
      <c r="V1463" s="28">
        <v>92.320272102403209</v>
      </c>
    </row>
    <row r="1464" spans="1:22" ht="14.25">
      <c r="A1464" s="40" t="s">
        <v>3693</v>
      </c>
      <c r="B1464" s="41">
        <v>4</v>
      </c>
      <c r="C1464" s="42">
        <v>4791</v>
      </c>
      <c r="D1464" s="27" t="s">
        <v>3694</v>
      </c>
      <c r="E1464" s="27">
        <v>2205</v>
      </c>
      <c r="F1464" s="27">
        <v>576</v>
      </c>
      <c r="G1464" s="27">
        <v>48</v>
      </c>
      <c r="H1464" s="27" t="s">
        <v>3695</v>
      </c>
      <c r="I1464" s="27">
        <v>409</v>
      </c>
      <c r="J1464" s="27">
        <v>2</v>
      </c>
      <c r="K1464" s="27" t="s">
        <v>316</v>
      </c>
      <c r="L1464" s="3" t="str">
        <f t="shared" si="0"/>
        <v>CBC</v>
      </c>
      <c r="M1464" s="3" t="str">
        <f t="shared" si="1"/>
        <v>C</v>
      </c>
      <c r="N1464" s="3" t="str">
        <f t="shared" si="23"/>
        <v>B</v>
      </c>
      <c r="O1464" s="3" t="str">
        <f t="shared" si="27"/>
        <v>C</v>
      </c>
      <c r="Q1464" s="28">
        <f t="shared" si="24"/>
        <v>3.2468802062497464E-2</v>
      </c>
      <c r="R1464" s="28">
        <v>83.019643320280977</v>
      </c>
      <c r="S1464" s="28">
        <f t="shared" si="2"/>
        <v>1.0409618487482434E-2</v>
      </c>
      <c r="T1464" s="28">
        <v>92.510279498256367</v>
      </c>
      <c r="U1464" s="28">
        <f t="shared" si="28"/>
        <v>2.6357708894704717E-2</v>
      </c>
      <c r="V1464" s="28">
        <v>92.690989393084138</v>
      </c>
    </row>
    <row r="1465" spans="1:22" ht="14.25">
      <c r="A1465" s="40" t="s">
        <v>3696</v>
      </c>
      <c r="B1465" s="41">
        <v>4</v>
      </c>
      <c r="C1465" s="42">
        <v>2768</v>
      </c>
      <c r="D1465" s="27">
        <v>442</v>
      </c>
      <c r="E1465" s="27">
        <v>2091</v>
      </c>
      <c r="F1465" s="27">
        <v>273</v>
      </c>
      <c r="G1465" s="27">
        <v>62</v>
      </c>
      <c r="H1465" s="27">
        <v>491</v>
      </c>
      <c r="I1465" s="27">
        <v>150</v>
      </c>
      <c r="J1465" s="27" t="s">
        <v>316</v>
      </c>
      <c r="K1465" s="27">
        <v>24</v>
      </c>
      <c r="L1465" s="3" t="str">
        <f t="shared" si="0"/>
        <v>CBC</v>
      </c>
      <c r="M1465" s="3" t="str">
        <f t="shared" si="1"/>
        <v>C</v>
      </c>
      <c r="N1465" s="3" t="str">
        <f t="shared" si="23"/>
        <v>B</v>
      </c>
      <c r="O1465" s="3" t="str">
        <f t="shared" si="27"/>
        <v>C</v>
      </c>
      <c r="Q1465" s="28">
        <f t="shared" si="24"/>
        <v>1.875884869734773E-2</v>
      </c>
      <c r="R1465" s="28">
        <v>88.042677465112959</v>
      </c>
      <c r="S1465" s="28">
        <f t="shared" si="2"/>
        <v>1.0409618487482434E-2</v>
      </c>
      <c r="T1465" s="28">
        <v>92.791339197418495</v>
      </c>
      <c r="U1465" s="28">
        <f t="shared" si="28"/>
        <v>2.499499741443427E-2</v>
      </c>
      <c r="V1465" s="28">
        <v>93.104572327346247</v>
      </c>
    </row>
    <row r="1466" spans="1:22" ht="14.25">
      <c r="A1466" s="40" t="s">
        <v>3697</v>
      </c>
      <c r="B1466" s="41">
        <v>4</v>
      </c>
      <c r="C1466" s="42">
        <v>2927</v>
      </c>
      <c r="D1466" s="27">
        <v>479</v>
      </c>
      <c r="E1466" s="27">
        <v>2069</v>
      </c>
      <c r="F1466" s="27">
        <v>267</v>
      </c>
      <c r="G1466" s="27">
        <v>56</v>
      </c>
      <c r="H1466" s="27">
        <v>809</v>
      </c>
      <c r="I1466" s="27">
        <v>200</v>
      </c>
      <c r="J1466" s="27" t="s">
        <v>316</v>
      </c>
      <c r="K1466" s="27" t="s">
        <v>316</v>
      </c>
      <c r="L1466" s="3" t="str">
        <f t="shared" si="0"/>
        <v>CBC</v>
      </c>
      <c r="M1466" s="3" t="str">
        <f t="shared" si="1"/>
        <v>C</v>
      </c>
      <c r="N1466" s="3" t="str">
        <f t="shared" si="23"/>
        <v>B</v>
      </c>
      <c r="O1466" s="3" t="str">
        <f t="shared" si="27"/>
        <v>C</v>
      </c>
      <c r="Q1466" s="28">
        <f t="shared" si="24"/>
        <v>1.9836398170930927E-2</v>
      </c>
      <c r="R1466" s="28">
        <v>86.437508263754069</v>
      </c>
      <c r="S1466" s="28">
        <f t="shared" si="2"/>
        <v>1.0409618487482434E-2</v>
      </c>
      <c r="T1466" s="28">
        <v>92.687243012543632</v>
      </c>
      <c r="U1466" s="28">
        <f t="shared" si="28"/>
        <v>2.4732018005961028E-2</v>
      </c>
      <c r="V1466" s="28">
        <v>93.502663383727366</v>
      </c>
    </row>
    <row r="1467" spans="1:22" ht="14.25">
      <c r="A1467" s="40" t="s">
        <v>3698</v>
      </c>
      <c r="B1467" s="41">
        <v>4</v>
      </c>
      <c r="C1467" s="42">
        <v>2729</v>
      </c>
      <c r="D1467" s="27">
        <v>682</v>
      </c>
      <c r="E1467" s="27">
        <v>2049</v>
      </c>
      <c r="F1467" s="27">
        <v>262</v>
      </c>
      <c r="G1467" s="27">
        <v>38</v>
      </c>
      <c r="H1467" s="27" t="s">
        <v>2442</v>
      </c>
      <c r="I1467" s="27">
        <v>250</v>
      </c>
      <c r="J1467" s="27">
        <v>2</v>
      </c>
      <c r="K1467" s="27" t="s">
        <v>316</v>
      </c>
      <c r="L1467" s="3" t="str">
        <f t="shared" si="0"/>
        <v>CBC</v>
      </c>
      <c r="M1467" s="3" t="str">
        <f t="shared" si="1"/>
        <v>C</v>
      </c>
      <c r="N1467" s="3" t="str">
        <f t="shared" si="23"/>
        <v>B</v>
      </c>
      <c r="O1467" s="3" t="str">
        <f t="shared" si="27"/>
        <v>C</v>
      </c>
      <c r="Q1467" s="28">
        <f t="shared" si="24"/>
        <v>1.8494544109487702E-2</v>
      </c>
      <c r="R1467" s="28">
        <v>88.490660187454267</v>
      </c>
      <c r="S1467" s="28">
        <f t="shared" si="2"/>
        <v>1.0409618487482434E-2</v>
      </c>
      <c r="T1467" s="28">
        <v>92.812158434393467</v>
      </c>
      <c r="U1467" s="28">
        <f t="shared" si="28"/>
        <v>2.4492945816439897E-2</v>
      </c>
      <c r="V1467" s="28">
        <v>93.847106640779941</v>
      </c>
    </row>
    <row r="1468" spans="1:22" ht="14.25">
      <c r="A1468" s="40" t="s">
        <v>3699</v>
      </c>
      <c r="B1468" s="41">
        <v>4</v>
      </c>
      <c r="C1468" s="42">
        <v>2867</v>
      </c>
      <c r="D1468" s="27">
        <v>467</v>
      </c>
      <c r="E1468" s="27">
        <v>2048</v>
      </c>
      <c r="F1468" s="27">
        <v>262</v>
      </c>
      <c r="G1468" s="27">
        <v>56</v>
      </c>
      <c r="H1468" s="27">
        <v>546</v>
      </c>
      <c r="I1468" s="27">
        <v>150</v>
      </c>
      <c r="J1468" s="27" t="s">
        <v>316</v>
      </c>
      <c r="K1468" s="27" t="s">
        <v>316</v>
      </c>
      <c r="L1468" s="3" t="str">
        <f t="shared" si="0"/>
        <v>CBC</v>
      </c>
      <c r="M1468" s="3" t="str">
        <f t="shared" si="1"/>
        <v>C</v>
      </c>
      <c r="N1468" s="3" t="str">
        <f t="shared" si="23"/>
        <v>B</v>
      </c>
      <c r="O1468" s="3" t="str">
        <f t="shared" si="27"/>
        <v>C</v>
      </c>
      <c r="Q1468" s="28">
        <f t="shared" si="24"/>
        <v>1.9429775728069344E-2</v>
      </c>
      <c r="R1468" s="28">
        <v>87.184426252005835</v>
      </c>
      <c r="S1468" s="28">
        <f t="shared" si="2"/>
        <v>1.0409618487482434E-2</v>
      </c>
      <c r="T1468" s="28">
        <v>92.74970072346855</v>
      </c>
      <c r="U1468" s="28">
        <f t="shared" si="28"/>
        <v>2.4480992206963838E-2</v>
      </c>
      <c r="V1468" s="28">
        <v>93.871587632986902</v>
      </c>
    </row>
    <row r="1469" spans="1:22" ht="14.25">
      <c r="A1469" s="40" t="s">
        <v>3700</v>
      </c>
      <c r="B1469" s="41">
        <v>4</v>
      </c>
      <c r="C1469" s="42">
        <v>2708</v>
      </c>
      <c r="D1469" s="27">
        <v>677</v>
      </c>
      <c r="E1469" s="27">
        <v>2028</v>
      </c>
      <c r="F1469" s="27">
        <v>257</v>
      </c>
      <c r="G1469" s="27">
        <v>38</v>
      </c>
      <c r="H1469" s="27" t="s">
        <v>460</v>
      </c>
      <c r="I1469" s="27">
        <v>250</v>
      </c>
      <c r="J1469" s="27">
        <v>2</v>
      </c>
      <c r="K1469" s="27" t="s">
        <v>316</v>
      </c>
      <c r="L1469" s="3" t="str">
        <f t="shared" si="0"/>
        <v>CBC</v>
      </c>
      <c r="M1469" s="3" t="str">
        <f t="shared" si="1"/>
        <v>C</v>
      </c>
      <c r="N1469" s="3" t="str">
        <f t="shared" si="23"/>
        <v>B</v>
      </c>
      <c r="O1469" s="3" t="str">
        <f t="shared" si="27"/>
        <v>C</v>
      </c>
      <c r="Q1469" s="28">
        <f t="shared" si="24"/>
        <v>1.8352226254486147E-2</v>
      </c>
      <c r="R1469" s="28">
        <v>88.933675338951971</v>
      </c>
      <c r="S1469" s="28">
        <f t="shared" si="2"/>
        <v>1.0409618487482434E-2</v>
      </c>
      <c r="T1469" s="28">
        <v>92.843387289855926</v>
      </c>
      <c r="U1469" s="28">
        <f t="shared" si="28"/>
        <v>2.4241920017442707E-2</v>
      </c>
      <c r="V1469" s="28">
        <v>94.042249315476568</v>
      </c>
    </row>
    <row r="1470" spans="1:22" ht="14.25">
      <c r="A1470" s="40" t="s">
        <v>3701</v>
      </c>
      <c r="B1470" s="41">
        <v>4</v>
      </c>
      <c r="C1470" s="42">
        <v>4077</v>
      </c>
      <c r="D1470" s="27" t="s">
        <v>3702</v>
      </c>
      <c r="E1470" s="27">
        <v>2027</v>
      </c>
      <c r="F1470" s="27">
        <v>509</v>
      </c>
      <c r="G1470" s="27">
        <v>50</v>
      </c>
      <c r="H1470" s="27" t="s">
        <v>3703</v>
      </c>
      <c r="I1470" s="27">
        <v>280</v>
      </c>
      <c r="J1470" s="27" t="s">
        <v>316</v>
      </c>
      <c r="K1470" s="27" t="s">
        <v>316</v>
      </c>
      <c r="L1470" s="3" t="str">
        <f t="shared" si="0"/>
        <v>CBC</v>
      </c>
      <c r="M1470" s="3" t="str">
        <f t="shared" si="1"/>
        <v>C</v>
      </c>
      <c r="N1470" s="3" t="str">
        <f t="shared" si="23"/>
        <v>B</v>
      </c>
      <c r="O1470" s="3" t="str">
        <f t="shared" si="27"/>
        <v>C</v>
      </c>
      <c r="Q1470" s="28">
        <f t="shared" si="24"/>
        <v>2.7629994992444614E-2</v>
      </c>
      <c r="R1470" s="28">
        <v>85.331230914582662</v>
      </c>
      <c r="S1470" s="28">
        <f t="shared" si="2"/>
        <v>1.0409618487482434E-2</v>
      </c>
      <c r="T1470" s="28">
        <v>92.614375683131229</v>
      </c>
      <c r="U1470" s="28">
        <f t="shared" si="28"/>
        <v>2.4229966407966649E-2</v>
      </c>
      <c r="V1470" s="28">
        <v>94.13918113471793</v>
      </c>
    </row>
    <row r="1471" spans="1:22" ht="14.25">
      <c r="A1471" s="40" t="s">
        <v>3704</v>
      </c>
      <c r="B1471" s="41">
        <v>4</v>
      </c>
      <c r="C1471" s="42">
        <v>4264</v>
      </c>
      <c r="D1471" s="27" t="s">
        <v>3301</v>
      </c>
      <c r="E1471" s="27">
        <v>2024</v>
      </c>
      <c r="F1471" s="27">
        <v>506</v>
      </c>
      <c r="G1471" s="27">
        <v>47</v>
      </c>
      <c r="H1471" s="27" t="s">
        <v>3308</v>
      </c>
      <c r="I1471" s="27">
        <v>287</v>
      </c>
      <c r="J1471" s="27" t="s">
        <v>316</v>
      </c>
      <c r="K1471" s="27">
        <v>2</v>
      </c>
      <c r="L1471" s="3" t="str">
        <f t="shared" si="0"/>
        <v>CBC</v>
      </c>
      <c r="M1471" s="3" t="str">
        <f t="shared" si="1"/>
        <v>C</v>
      </c>
      <c r="N1471" s="3" t="str">
        <f t="shared" si="23"/>
        <v>B</v>
      </c>
      <c r="O1471" s="3" t="str">
        <f t="shared" si="27"/>
        <v>C</v>
      </c>
      <c r="Q1471" s="28">
        <f t="shared" si="24"/>
        <v>2.8897301606029886E-2</v>
      </c>
      <c r="R1471" s="28">
        <v>84.673627545905475</v>
      </c>
      <c r="S1471" s="28">
        <f t="shared" si="2"/>
        <v>1.0409618487482434E-2</v>
      </c>
      <c r="T1471" s="28">
        <v>92.593556446156256</v>
      </c>
      <c r="U1471" s="28">
        <f t="shared" si="28"/>
        <v>2.419410557953848E-2</v>
      </c>
      <c r="V1471" s="28">
        <v>94.260211430662991</v>
      </c>
    </row>
    <row r="1472" spans="1:22" ht="14.25">
      <c r="A1472" s="40" t="s">
        <v>3705</v>
      </c>
      <c r="B1472" s="41">
        <v>4</v>
      </c>
      <c r="C1472" s="42">
        <v>2720</v>
      </c>
      <c r="D1472" s="27">
        <v>420</v>
      </c>
      <c r="E1472" s="27">
        <v>2000</v>
      </c>
      <c r="F1472" s="27">
        <v>250</v>
      </c>
      <c r="G1472" s="27">
        <v>58</v>
      </c>
      <c r="H1472" s="27">
        <v>708</v>
      </c>
      <c r="I1472" s="27">
        <v>212</v>
      </c>
      <c r="J1472" s="27" t="s">
        <v>316</v>
      </c>
      <c r="K1472" s="27" t="s">
        <v>316</v>
      </c>
      <c r="L1472" s="3" t="str">
        <f t="shared" si="0"/>
        <v>CBC</v>
      </c>
      <c r="M1472" s="3" t="str">
        <f t="shared" si="1"/>
        <v>C</v>
      </c>
      <c r="N1472" s="3" t="str">
        <f t="shared" si="23"/>
        <v>B</v>
      </c>
      <c r="O1472" s="3" t="str">
        <f t="shared" si="27"/>
        <v>C</v>
      </c>
      <c r="Q1472" s="28">
        <f t="shared" si="24"/>
        <v>1.8433550743058462E-2</v>
      </c>
      <c r="R1472" s="28">
        <v>88.915323112697479</v>
      </c>
      <c r="S1472" s="28">
        <f t="shared" si="2"/>
        <v>1.0409618487482434E-2</v>
      </c>
      <c r="T1472" s="28">
        <v>92.83297767136844</v>
      </c>
      <c r="U1472" s="28">
        <f t="shared" si="28"/>
        <v>2.3907218952113125E-2</v>
      </c>
      <c r="V1472" s="28">
        <v>94.621569045124161</v>
      </c>
    </row>
    <row r="1473" spans="1:22" ht="14.25">
      <c r="A1473" s="40" t="s">
        <v>3706</v>
      </c>
      <c r="B1473" s="41">
        <v>4</v>
      </c>
      <c r="C1473" s="42">
        <v>2666</v>
      </c>
      <c r="D1473" s="27">
        <v>427</v>
      </c>
      <c r="E1473" s="27">
        <v>926</v>
      </c>
      <c r="F1473" s="27">
        <v>229</v>
      </c>
      <c r="G1473" s="27">
        <v>55</v>
      </c>
      <c r="H1473" s="27">
        <v>634</v>
      </c>
      <c r="I1473" s="27">
        <v>190</v>
      </c>
      <c r="J1473" s="27" t="s">
        <v>316</v>
      </c>
      <c r="K1473" s="27">
        <v>2</v>
      </c>
      <c r="L1473" s="3" t="str">
        <f t="shared" si="0"/>
        <v>CBC</v>
      </c>
      <c r="M1473" s="3" t="str">
        <f t="shared" si="1"/>
        <v>C</v>
      </c>
      <c r="N1473" s="3" t="str">
        <f t="shared" si="23"/>
        <v>B</v>
      </c>
      <c r="O1473" s="3" t="str">
        <f t="shared" si="27"/>
        <v>C</v>
      </c>
      <c r="Q1473" s="28">
        <f t="shared" si="24"/>
        <v>1.8067590544483036E-2</v>
      </c>
      <c r="R1473" s="28">
        <v>89.406143509394298</v>
      </c>
      <c r="S1473" s="28">
        <f t="shared" si="2"/>
        <v>1.0409618487482434E-2</v>
      </c>
      <c r="T1473" s="28">
        <v>92.874616145318384</v>
      </c>
      <c r="U1473" s="28">
        <f t="shared" si="28"/>
        <v>1.1069042374828376E-2</v>
      </c>
      <c r="V1473" s="28">
        <v>95.186747654761575</v>
      </c>
    </row>
    <row r="1474" spans="1:22" ht="14.25">
      <c r="A1474" s="40" t="s">
        <v>3707</v>
      </c>
      <c r="B1474" s="41">
        <v>4</v>
      </c>
      <c r="C1474" s="42">
        <v>2908</v>
      </c>
      <c r="D1474" s="27">
        <v>477</v>
      </c>
      <c r="E1474" s="27">
        <v>908</v>
      </c>
      <c r="F1474" s="27">
        <v>227</v>
      </c>
      <c r="G1474" s="27">
        <v>48</v>
      </c>
      <c r="H1474" s="27">
        <v>593</v>
      </c>
      <c r="I1474" s="27">
        <v>90</v>
      </c>
      <c r="J1474" s="27" t="s">
        <v>316</v>
      </c>
      <c r="K1474" s="27">
        <v>29</v>
      </c>
      <c r="L1474" s="3" t="str">
        <f t="shared" si="0"/>
        <v>CBC</v>
      </c>
      <c r="M1474" s="3" t="str">
        <f t="shared" si="1"/>
        <v>C</v>
      </c>
      <c r="N1474" s="3" t="str">
        <f t="shared" si="23"/>
        <v>B</v>
      </c>
      <c r="O1474" s="3" t="str">
        <f t="shared" si="27"/>
        <v>C</v>
      </c>
      <c r="Q1474" s="28">
        <f t="shared" si="24"/>
        <v>1.9707634397358093E-2</v>
      </c>
      <c r="R1474" s="28">
        <v>86.734451079694466</v>
      </c>
      <c r="S1474" s="28">
        <f t="shared" si="2"/>
        <v>1.0409618487482434E-2</v>
      </c>
      <c r="T1474" s="28">
        <v>92.718471868006091</v>
      </c>
      <c r="U1474" s="28">
        <f t="shared" si="28"/>
        <v>1.0853877404259358E-2</v>
      </c>
      <c r="V1474" s="28">
        <v>95.351827001625892</v>
      </c>
    </row>
    <row r="1475" spans="1:22" ht="14.25">
      <c r="A1475" s="40" t="s">
        <v>3708</v>
      </c>
      <c r="B1475" s="41">
        <v>4</v>
      </c>
      <c r="C1475" s="42">
        <v>5020</v>
      </c>
      <c r="D1475" s="27" t="s">
        <v>3709</v>
      </c>
      <c r="E1475" s="27">
        <v>890</v>
      </c>
      <c r="F1475" s="27">
        <v>223</v>
      </c>
      <c r="G1475" s="27">
        <v>18</v>
      </c>
      <c r="H1475" s="27" t="s">
        <v>1693</v>
      </c>
      <c r="I1475" s="27">
        <v>321</v>
      </c>
      <c r="J1475" s="27" t="s">
        <v>316</v>
      </c>
      <c r="K1475" s="27">
        <v>9</v>
      </c>
      <c r="L1475" s="3" t="str">
        <f t="shared" si="0"/>
        <v>CBC</v>
      </c>
      <c r="M1475" s="3" t="str">
        <f t="shared" si="1"/>
        <v>C</v>
      </c>
      <c r="N1475" s="3" t="str">
        <f t="shared" si="23"/>
        <v>B</v>
      </c>
      <c r="O1475" s="3" t="str">
        <f t="shared" si="27"/>
        <v>C</v>
      </c>
      <c r="Q1475" s="28">
        <f t="shared" si="24"/>
        <v>3.4020744386085842E-2</v>
      </c>
      <c r="R1475" s="28">
        <v>82.390950807291247</v>
      </c>
      <c r="S1475" s="28">
        <f t="shared" si="2"/>
        <v>1.0409618487482434E-2</v>
      </c>
      <c r="T1475" s="28">
        <v>92.479050642793908</v>
      </c>
      <c r="U1475" s="28">
        <f t="shared" si="28"/>
        <v>1.063871243369034E-2</v>
      </c>
      <c r="V1475" s="28">
        <v>95.502466388243135</v>
      </c>
    </row>
    <row r="1476" spans="1:22" ht="14.25">
      <c r="A1476" s="40" t="s">
        <v>3710</v>
      </c>
      <c r="B1476" s="41">
        <v>4</v>
      </c>
      <c r="C1476" s="42">
        <v>2825</v>
      </c>
      <c r="D1476" s="27">
        <v>459</v>
      </c>
      <c r="E1476" s="27">
        <v>850</v>
      </c>
      <c r="F1476" s="27">
        <v>212</v>
      </c>
      <c r="G1476" s="27">
        <v>46</v>
      </c>
      <c r="H1476" s="27">
        <v>569</v>
      </c>
      <c r="I1476" s="27">
        <v>123</v>
      </c>
      <c r="J1476" s="27">
        <v>26</v>
      </c>
      <c r="K1476" s="27" t="s">
        <v>316</v>
      </c>
      <c r="L1476" s="3" t="str">
        <f t="shared" si="0"/>
        <v>CBC</v>
      </c>
      <c r="M1476" s="3" t="str">
        <f t="shared" si="1"/>
        <v>C</v>
      </c>
      <c r="N1476" s="3" t="str">
        <f t="shared" si="23"/>
        <v>B</v>
      </c>
      <c r="O1476" s="3" t="str">
        <f t="shared" si="27"/>
        <v>C</v>
      </c>
      <c r="Q1476" s="28">
        <f t="shared" si="24"/>
        <v>1.9145140018066234E-2</v>
      </c>
      <c r="R1476" s="28">
        <v>87.589144346426622</v>
      </c>
      <c r="S1476" s="28">
        <f t="shared" si="2"/>
        <v>1.0409618487482434E-2</v>
      </c>
      <c r="T1476" s="28">
        <v>92.760110341956036</v>
      </c>
      <c r="U1476" s="28">
        <f t="shared" si="28"/>
        <v>1.0160568054648076E-2</v>
      </c>
      <c r="V1476" s="28">
        <v>95.836342654518859</v>
      </c>
    </row>
    <row r="1477" spans="1:22" ht="14.25">
      <c r="A1477" s="40" t="s">
        <v>3711</v>
      </c>
      <c r="B1477" s="41">
        <v>4</v>
      </c>
      <c r="C1477" s="42">
        <v>2886</v>
      </c>
      <c r="D1477" s="27">
        <v>722</v>
      </c>
      <c r="E1477" s="27">
        <v>806</v>
      </c>
      <c r="F1477" s="27">
        <v>201</v>
      </c>
      <c r="G1477" s="27">
        <v>28</v>
      </c>
      <c r="H1477" s="27" t="s">
        <v>2120</v>
      </c>
      <c r="I1477" s="27">
        <v>274</v>
      </c>
      <c r="J1477" s="27" t="s">
        <v>316</v>
      </c>
      <c r="K1477" s="27">
        <v>2</v>
      </c>
      <c r="L1477" s="3" t="str">
        <f t="shared" si="0"/>
        <v>CBC</v>
      </c>
      <c r="M1477" s="3" t="str">
        <f t="shared" si="1"/>
        <v>C</v>
      </c>
      <c r="N1477" s="3" t="str">
        <f t="shared" si="23"/>
        <v>B</v>
      </c>
      <c r="O1477" s="3" t="str">
        <f t="shared" si="27"/>
        <v>C</v>
      </c>
      <c r="Q1477" s="28">
        <f t="shared" si="24"/>
        <v>1.9558539501642179E-2</v>
      </c>
      <c r="R1477" s="28">
        <v>87.028737295674844</v>
      </c>
      <c r="S1477" s="28">
        <f t="shared" si="2"/>
        <v>1.0409618487482434E-2</v>
      </c>
      <c r="T1477" s="28">
        <v>92.728881486493577</v>
      </c>
      <c r="U1477" s="28">
        <f t="shared" si="28"/>
        <v>9.6346092377015882E-3</v>
      </c>
      <c r="V1477" s="28">
        <v>96.182064947785392</v>
      </c>
    </row>
    <row r="1478" spans="1:22" ht="14.25">
      <c r="A1478" s="40" t="s">
        <v>3712</v>
      </c>
      <c r="B1478" s="41">
        <v>4</v>
      </c>
      <c r="C1478" s="42">
        <v>5498</v>
      </c>
      <c r="D1478" s="27" t="s">
        <v>514</v>
      </c>
      <c r="E1478" s="27">
        <v>503</v>
      </c>
      <c r="F1478" s="27">
        <v>126</v>
      </c>
      <c r="G1478" s="27">
        <v>9</v>
      </c>
      <c r="H1478" s="27" t="s">
        <v>3713</v>
      </c>
      <c r="I1478" s="27" t="s">
        <v>669</v>
      </c>
      <c r="J1478" s="27">
        <v>2</v>
      </c>
      <c r="K1478" s="27" t="s">
        <v>316</v>
      </c>
      <c r="L1478" s="3" t="str">
        <f t="shared" si="0"/>
        <v>CBC</v>
      </c>
      <c r="M1478" s="3" t="str">
        <f t="shared" si="1"/>
        <v>C</v>
      </c>
      <c r="N1478" s="3" t="str">
        <f t="shared" si="23"/>
        <v>B</v>
      </c>
      <c r="O1478" s="3" t="str">
        <f t="shared" si="27"/>
        <v>C</v>
      </c>
      <c r="Q1478" s="28">
        <f t="shared" si="24"/>
        <v>3.726016984754979E-2</v>
      </c>
      <c r="R1478" s="28">
        <v>81.361342119721442</v>
      </c>
      <c r="S1478" s="28">
        <f t="shared" si="2"/>
        <v>1.0409618487482434E-2</v>
      </c>
      <c r="T1478" s="28">
        <v>92.458231405818935</v>
      </c>
      <c r="U1478" s="28">
        <f t="shared" si="28"/>
        <v>6.0126655664564507E-3</v>
      </c>
      <c r="V1478" s="28">
        <v>98.074022487608289</v>
      </c>
    </row>
    <row r="1479" spans="1:22" ht="14.25">
      <c r="A1479" s="40" t="s">
        <v>3714</v>
      </c>
      <c r="B1479" s="41">
        <v>4</v>
      </c>
      <c r="C1479" s="42">
        <v>2696</v>
      </c>
      <c r="D1479" s="27">
        <v>424</v>
      </c>
      <c r="E1479" s="27">
        <v>293</v>
      </c>
      <c r="F1479" s="27">
        <v>73</v>
      </c>
      <c r="G1479" s="27">
        <v>17</v>
      </c>
      <c r="H1479" s="27" t="s">
        <v>3715</v>
      </c>
      <c r="I1479" s="27">
        <v>112</v>
      </c>
      <c r="J1479" s="27">
        <v>23</v>
      </c>
      <c r="K1479" s="27" t="s">
        <v>316</v>
      </c>
      <c r="L1479" s="3" t="str">
        <f t="shared" si="0"/>
        <v>CBC</v>
      </c>
      <c r="M1479" s="3" t="str">
        <f t="shared" si="1"/>
        <v>C</v>
      </c>
      <c r="N1479" s="3" t="str">
        <f t="shared" si="23"/>
        <v>B</v>
      </c>
      <c r="O1479" s="3" t="str">
        <f t="shared" si="27"/>
        <v>C</v>
      </c>
      <c r="Q1479" s="28">
        <f t="shared" si="24"/>
        <v>1.8270901765913831E-2</v>
      </c>
      <c r="R1479" s="28">
        <v>88.988603253941861</v>
      </c>
      <c r="S1479" s="28">
        <f t="shared" si="2"/>
        <v>1.0409618487482434E-2</v>
      </c>
      <c r="T1479" s="28">
        <v>92.853796908343412</v>
      </c>
      <c r="U1479" s="28">
        <f t="shared" si="28"/>
        <v>3.5024075764845727E-3</v>
      </c>
      <c r="V1479" s="28">
        <v>98.925023853427831</v>
      </c>
    </row>
    <row r="1480" spans="1:22" ht="14.25">
      <c r="A1480" s="40" t="s">
        <v>3716</v>
      </c>
      <c r="B1480" s="41">
        <v>4</v>
      </c>
      <c r="C1480" s="42">
        <v>2962</v>
      </c>
      <c r="D1480" s="27">
        <v>491</v>
      </c>
      <c r="E1480" s="27">
        <v>25</v>
      </c>
      <c r="F1480" s="27">
        <v>6</v>
      </c>
      <c r="G1480" s="27">
        <v>1</v>
      </c>
      <c r="H1480" s="27" t="s">
        <v>3717</v>
      </c>
      <c r="I1480" s="27">
        <v>250</v>
      </c>
      <c r="J1480" s="27" t="s">
        <v>316</v>
      </c>
      <c r="K1480" s="27" t="s">
        <v>316</v>
      </c>
      <c r="L1480" s="3" t="str">
        <f t="shared" si="0"/>
        <v>CBC</v>
      </c>
      <c r="M1480" s="3" t="str">
        <f t="shared" si="1"/>
        <v>C</v>
      </c>
      <c r="N1480" s="3" t="str">
        <f t="shared" si="23"/>
        <v>B</v>
      </c>
      <c r="O1480" s="3" t="str">
        <f t="shared" si="27"/>
        <v>C</v>
      </c>
      <c r="Q1480" s="28">
        <f t="shared" si="24"/>
        <v>2.0073594595933518E-2</v>
      </c>
      <c r="R1480" s="28">
        <v>86.178293233470512</v>
      </c>
      <c r="S1480" s="28">
        <f t="shared" si="2"/>
        <v>1.0409618487482434E-2</v>
      </c>
      <c r="T1480" s="28">
        <v>92.676833394056146</v>
      </c>
      <c r="U1480" s="28">
        <f t="shared" si="28"/>
        <v>2.9884023690141405E-4</v>
      </c>
      <c r="V1480" s="28">
        <v>99.998816592661896</v>
      </c>
    </row>
    <row r="1481" spans="1:22" ht="14.25">
      <c r="A1481" s="40" t="s">
        <v>3718</v>
      </c>
      <c r="B1481" s="41">
        <v>2</v>
      </c>
      <c r="C1481" s="42">
        <v>2749</v>
      </c>
      <c r="D1481" s="27" t="s">
        <v>3719</v>
      </c>
      <c r="E1481" s="27">
        <v>2259</v>
      </c>
      <c r="F1481" s="27" t="s">
        <v>3720</v>
      </c>
      <c r="G1481" s="27">
        <v>36</v>
      </c>
      <c r="H1481" s="27" t="s">
        <v>3721</v>
      </c>
      <c r="I1481" s="27" t="s">
        <v>3722</v>
      </c>
      <c r="J1481" s="27" t="s">
        <v>316</v>
      </c>
      <c r="K1481" s="27" t="s">
        <v>316</v>
      </c>
      <c r="L1481" s="3" t="str">
        <f t="shared" si="0"/>
        <v>CBC</v>
      </c>
      <c r="M1481" s="3" t="str">
        <f t="shared" si="1"/>
        <v>C</v>
      </c>
      <c r="N1481" s="3" t="str">
        <f t="shared" si="23"/>
        <v>B</v>
      </c>
      <c r="O1481" s="3" t="str">
        <f t="shared" si="27"/>
        <v>C</v>
      </c>
      <c r="Q1481" s="28">
        <f t="shared" si="24"/>
        <v>1.8630084923774895E-2</v>
      </c>
      <c r="R1481" s="28">
        <v>88.379204975865918</v>
      </c>
      <c r="S1481" s="28">
        <f t="shared" si="2"/>
        <v>5.2048092437412168E-3</v>
      </c>
      <c r="T1481" s="28">
        <v>94.930515796594932</v>
      </c>
      <c r="U1481" s="28">
        <f t="shared" si="28"/>
        <v>2.7003203806411774E-2</v>
      </c>
      <c r="V1481" s="28">
        <v>90.208810431771496</v>
      </c>
    </row>
    <row r="1482" spans="1:22" ht="14.25">
      <c r="A1482" s="40" t="s">
        <v>3723</v>
      </c>
      <c r="B1482" s="41">
        <v>2</v>
      </c>
      <c r="C1482" s="42">
        <v>5023</v>
      </c>
      <c r="D1482" s="27" t="s">
        <v>3724</v>
      </c>
      <c r="E1482" s="27">
        <v>2258</v>
      </c>
      <c r="F1482" s="27">
        <v>629</v>
      </c>
      <c r="G1482" s="27">
        <v>25</v>
      </c>
      <c r="H1482" s="27" t="s">
        <v>3725</v>
      </c>
      <c r="I1482" s="27" t="s">
        <v>3726</v>
      </c>
      <c r="J1482" s="27" t="s">
        <v>316</v>
      </c>
      <c r="K1482" s="27" t="s">
        <v>316</v>
      </c>
      <c r="L1482" s="3" t="str">
        <f t="shared" si="0"/>
        <v>CBC</v>
      </c>
      <c r="M1482" s="3" t="str">
        <f t="shared" si="1"/>
        <v>C</v>
      </c>
      <c r="N1482" s="3" t="str">
        <f t="shared" si="23"/>
        <v>B</v>
      </c>
      <c r="O1482" s="3" t="str">
        <f t="shared" si="27"/>
        <v>C</v>
      </c>
      <c r="Q1482" s="28">
        <f t="shared" si="24"/>
        <v>3.4041075508228921E-2</v>
      </c>
      <c r="R1482" s="28">
        <v>82.322895764437646</v>
      </c>
      <c r="S1482" s="28">
        <f t="shared" si="2"/>
        <v>5.2048092437412168E-3</v>
      </c>
      <c r="T1482" s="28">
        <v>94.295529068859139</v>
      </c>
      <c r="U1482" s="28">
        <f t="shared" si="28"/>
        <v>2.6991250196935716E-2</v>
      </c>
      <c r="V1482" s="28">
        <v>90.235801681968425</v>
      </c>
    </row>
    <row r="1483" spans="1:22" ht="14.25">
      <c r="A1483" s="40" t="s">
        <v>3727</v>
      </c>
      <c r="B1483" s="41">
        <v>2</v>
      </c>
      <c r="C1483" s="42">
        <v>2702</v>
      </c>
      <c r="D1483" s="27" t="s">
        <v>3728</v>
      </c>
      <c r="E1483" s="27">
        <v>2258</v>
      </c>
      <c r="F1483" s="27">
        <v>679</v>
      </c>
      <c r="G1483" s="27">
        <v>37</v>
      </c>
      <c r="H1483" s="27" t="s">
        <v>3106</v>
      </c>
      <c r="I1483" s="27">
        <v>906</v>
      </c>
      <c r="J1483" s="27" t="s">
        <v>316</v>
      </c>
      <c r="K1483" s="27" t="s">
        <v>316</v>
      </c>
      <c r="L1483" s="3" t="str">
        <f t="shared" si="0"/>
        <v>CBC</v>
      </c>
      <c r="M1483" s="3" t="str">
        <f t="shared" si="1"/>
        <v>C</v>
      </c>
      <c r="N1483" s="3" t="str">
        <f t="shared" si="23"/>
        <v>B</v>
      </c>
      <c r="O1483" s="3" t="str">
        <f t="shared" si="27"/>
        <v>C</v>
      </c>
      <c r="Q1483" s="28">
        <f t="shared" si="24"/>
        <v>1.8311564010199989E-2</v>
      </c>
      <c r="R1483" s="28">
        <v>88.970332352175944</v>
      </c>
      <c r="S1483" s="28">
        <f t="shared" si="2"/>
        <v>5.2048092437412168E-3</v>
      </c>
      <c r="T1483" s="28">
        <v>95.034611981469652</v>
      </c>
      <c r="U1483" s="28">
        <f t="shared" si="28"/>
        <v>2.6991250196935716E-2</v>
      </c>
      <c r="V1483" s="28">
        <v>90.289784182362283</v>
      </c>
    </row>
    <row r="1484" spans="1:22" ht="14.25">
      <c r="A1484" s="40" t="s">
        <v>3729</v>
      </c>
      <c r="B1484" s="41">
        <v>2</v>
      </c>
      <c r="C1484" s="42">
        <v>2783</v>
      </c>
      <c r="D1484" s="27">
        <v>927</v>
      </c>
      <c r="E1484" s="27">
        <v>2253</v>
      </c>
      <c r="F1484" s="27">
        <v>417</v>
      </c>
      <c r="G1484" s="27">
        <v>45</v>
      </c>
      <c r="H1484" s="27" t="s">
        <v>1120</v>
      </c>
      <c r="I1484" s="27">
        <v>268</v>
      </c>
      <c r="J1484" s="27" t="s">
        <v>316</v>
      </c>
      <c r="K1484" s="27">
        <v>2</v>
      </c>
      <c r="L1484" s="3" t="str">
        <f t="shared" si="0"/>
        <v>CBC</v>
      </c>
      <c r="M1484" s="3" t="str">
        <f t="shared" si="1"/>
        <v>C</v>
      </c>
      <c r="N1484" s="3" t="str">
        <f t="shared" si="23"/>
        <v>B</v>
      </c>
      <c r="O1484" s="3" t="str">
        <f t="shared" si="27"/>
        <v>C</v>
      </c>
      <c r="Q1484" s="28">
        <f t="shared" si="24"/>
        <v>1.8860504308063127E-2</v>
      </c>
      <c r="R1484" s="28">
        <v>87.835821851388573</v>
      </c>
      <c r="S1484" s="28">
        <f t="shared" si="2"/>
        <v>5.2048092437412168E-3</v>
      </c>
      <c r="T1484" s="28">
        <v>94.836829230207684</v>
      </c>
      <c r="U1484" s="28">
        <f t="shared" si="28"/>
        <v>2.6931482149555434E-2</v>
      </c>
      <c r="V1484" s="28">
        <v>90.532346825850396</v>
      </c>
    </row>
    <row r="1485" spans="1:22" ht="14.25">
      <c r="A1485" s="40" t="s">
        <v>3730</v>
      </c>
      <c r="B1485" s="41">
        <v>2</v>
      </c>
      <c r="C1485" s="42">
        <v>2627</v>
      </c>
      <c r="D1485" s="27">
        <v>876</v>
      </c>
      <c r="E1485" s="27">
        <v>2252</v>
      </c>
      <c r="F1485" s="27">
        <v>384</v>
      </c>
      <c r="G1485" s="27">
        <v>44</v>
      </c>
      <c r="H1485" s="27" t="s">
        <v>626</v>
      </c>
      <c r="I1485" s="27">
        <v>378</v>
      </c>
      <c r="J1485" s="27" t="s">
        <v>316</v>
      </c>
      <c r="K1485" s="27" t="s">
        <v>316</v>
      </c>
      <c r="L1485" s="3" t="str">
        <f t="shared" si="0"/>
        <v>CBC</v>
      </c>
      <c r="M1485" s="3" t="str">
        <f t="shared" si="1"/>
        <v>C</v>
      </c>
      <c r="N1485" s="3" t="str">
        <f t="shared" si="23"/>
        <v>B</v>
      </c>
      <c r="O1485" s="3" t="str">
        <f t="shared" si="27"/>
        <v>C</v>
      </c>
      <c r="Q1485" s="28">
        <f t="shared" si="24"/>
        <v>1.7803285956623009E-2</v>
      </c>
      <c r="R1485" s="28">
        <v>89.836763453425448</v>
      </c>
      <c r="S1485" s="28">
        <f t="shared" si="2"/>
        <v>5.2048092437412168E-3</v>
      </c>
      <c r="T1485" s="28">
        <v>95.18034664029426</v>
      </c>
      <c r="U1485" s="28">
        <f t="shared" si="28"/>
        <v>2.6919528540079379E-2</v>
      </c>
      <c r="V1485" s="28">
        <v>90.559266354390473</v>
      </c>
    </row>
    <row r="1486" spans="1:22" ht="14.25">
      <c r="A1486" s="40" t="s">
        <v>3731</v>
      </c>
      <c r="B1486" s="41">
        <v>2</v>
      </c>
      <c r="C1486" s="42">
        <v>2629</v>
      </c>
      <c r="D1486" s="27">
        <v>876</v>
      </c>
      <c r="E1486" s="27">
        <v>2249</v>
      </c>
      <c r="F1486" s="27">
        <v>416</v>
      </c>
      <c r="G1486" s="27">
        <v>48</v>
      </c>
      <c r="H1486" s="27">
        <v>909</v>
      </c>
      <c r="I1486" s="27">
        <v>182</v>
      </c>
      <c r="J1486" s="27" t="s">
        <v>316</v>
      </c>
      <c r="K1486" s="27">
        <v>2</v>
      </c>
      <c r="L1486" s="3" t="str">
        <f t="shared" si="0"/>
        <v>CBC</v>
      </c>
      <c r="M1486" s="3" t="str">
        <f t="shared" si="1"/>
        <v>C</v>
      </c>
      <c r="N1486" s="3" t="str">
        <f t="shared" si="23"/>
        <v>B</v>
      </c>
      <c r="O1486" s="3" t="str">
        <f t="shared" si="27"/>
        <v>C</v>
      </c>
      <c r="Q1486" s="28">
        <f t="shared" si="24"/>
        <v>1.7816840038051729E-2</v>
      </c>
      <c r="R1486" s="28">
        <v>89.801150104471489</v>
      </c>
      <c r="S1486" s="28">
        <f t="shared" si="2"/>
        <v>5.2048092437412168E-3</v>
      </c>
      <c r="T1486" s="28">
        <v>95.169937021806788</v>
      </c>
      <c r="U1486" s="28">
        <f t="shared" si="28"/>
        <v>2.6883667711651207E-2</v>
      </c>
      <c r="V1486" s="28">
        <v>90.747523750028918</v>
      </c>
    </row>
    <row r="1487" spans="1:22" ht="14.25">
      <c r="A1487" s="40" t="s">
        <v>3732</v>
      </c>
      <c r="B1487" s="41">
        <v>2</v>
      </c>
      <c r="C1487" s="42">
        <v>4925</v>
      </c>
      <c r="D1487" s="27" t="s">
        <v>3733</v>
      </c>
      <c r="E1487" s="27">
        <v>2247</v>
      </c>
      <c r="F1487" s="27" t="s">
        <v>448</v>
      </c>
      <c r="G1487" s="27">
        <v>48</v>
      </c>
      <c r="H1487" s="27" t="s">
        <v>3734</v>
      </c>
      <c r="I1487" s="27">
        <v>813</v>
      </c>
      <c r="J1487" s="27" t="s">
        <v>316</v>
      </c>
      <c r="K1487" s="27" t="s">
        <v>316</v>
      </c>
      <c r="L1487" s="3" t="str">
        <f t="shared" si="0"/>
        <v>CBC</v>
      </c>
      <c r="M1487" s="3" t="str">
        <f t="shared" si="1"/>
        <v>C</v>
      </c>
      <c r="N1487" s="3" t="str">
        <f t="shared" si="23"/>
        <v>B</v>
      </c>
      <c r="O1487" s="3" t="str">
        <f t="shared" si="27"/>
        <v>C</v>
      </c>
      <c r="Q1487" s="28">
        <f t="shared" si="24"/>
        <v>3.3376925518221662E-2</v>
      </c>
      <c r="R1487" s="28">
        <v>82.592174700182028</v>
      </c>
      <c r="S1487" s="28">
        <f t="shared" si="2"/>
        <v>5.2048092437412168E-3</v>
      </c>
      <c r="T1487" s="28">
        <v>94.311143496590347</v>
      </c>
      <c r="U1487" s="28">
        <f t="shared" si="28"/>
        <v>2.6859760492699097E-2</v>
      </c>
      <c r="V1487" s="28">
        <v>90.801243271014314</v>
      </c>
    </row>
    <row r="1488" spans="1:22" ht="14.25">
      <c r="A1488" s="40" t="s">
        <v>3735</v>
      </c>
      <c r="B1488" s="41">
        <v>2</v>
      </c>
      <c r="C1488" s="42">
        <v>2725</v>
      </c>
      <c r="D1488" s="27" t="s">
        <v>3173</v>
      </c>
      <c r="E1488" s="27">
        <v>2243</v>
      </c>
      <c r="F1488" s="27" t="s">
        <v>3375</v>
      </c>
      <c r="G1488" s="27">
        <v>49</v>
      </c>
      <c r="H1488" s="27" t="s">
        <v>3736</v>
      </c>
      <c r="I1488" s="27" t="s">
        <v>2364</v>
      </c>
      <c r="J1488" s="27" t="s">
        <v>316</v>
      </c>
      <c r="K1488" s="27" t="s">
        <v>316</v>
      </c>
      <c r="L1488" s="3" t="str">
        <f t="shared" si="0"/>
        <v>CBC</v>
      </c>
      <c r="M1488" s="3" t="str">
        <f t="shared" si="1"/>
        <v>C</v>
      </c>
      <c r="N1488" s="3" t="str">
        <f t="shared" si="23"/>
        <v>B</v>
      </c>
      <c r="O1488" s="3" t="str">
        <f t="shared" si="27"/>
        <v>C</v>
      </c>
      <c r="Q1488" s="28">
        <f t="shared" si="24"/>
        <v>1.8467435946630265E-2</v>
      </c>
      <c r="R1488" s="28">
        <v>88.712425290750261</v>
      </c>
      <c r="S1488" s="28">
        <f t="shared" si="2"/>
        <v>5.2048092437412168E-3</v>
      </c>
      <c r="T1488" s="28">
        <v>94.982563889032292</v>
      </c>
      <c r="U1488" s="28">
        <f t="shared" si="28"/>
        <v>2.6811946054794866E-2</v>
      </c>
      <c r="V1488" s="28">
        <v>90.962222529828367</v>
      </c>
    </row>
    <row r="1489" spans="1:22" ht="14.25">
      <c r="A1489" s="40" t="s">
        <v>3737</v>
      </c>
      <c r="B1489" s="41">
        <v>2</v>
      </c>
      <c r="C1489" s="42">
        <v>2673</v>
      </c>
      <c r="D1489" s="27">
        <v>891</v>
      </c>
      <c r="E1489" s="27">
        <v>2243</v>
      </c>
      <c r="F1489" s="27">
        <v>381</v>
      </c>
      <c r="G1489" s="27">
        <v>43</v>
      </c>
      <c r="H1489" s="27" t="s">
        <v>345</v>
      </c>
      <c r="I1489" s="27">
        <v>272</v>
      </c>
      <c r="J1489" s="27" t="s">
        <v>316</v>
      </c>
      <c r="K1489" s="27" t="s">
        <v>316</v>
      </c>
      <c r="L1489" s="3" t="str">
        <f t="shared" si="0"/>
        <v>CBC</v>
      </c>
      <c r="M1489" s="3" t="str">
        <f t="shared" si="1"/>
        <v>C</v>
      </c>
      <c r="N1489" s="3" t="str">
        <f t="shared" si="23"/>
        <v>B</v>
      </c>
      <c r="O1489" s="3" t="str">
        <f t="shared" si="27"/>
        <v>C</v>
      </c>
      <c r="Q1489" s="28">
        <f t="shared" si="24"/>
        <v>1.8115029829483556E-2</v>
      </c>
      <c r="R1489" s="28">
        <v>89.26137236565414</v>
      </c>
      <c r="S1489" s="28">
        <f t="shared" si="2"/>
        <v>5.2048092437412168E-3</v>
      </c>
      <c r="T1489" s="28">
        <v>95.081455264663276</v>
      </c>
      <c r="U1489" s="28">
        <f t="shared" si="28"/>
        <v>2.6811946054794866E-2</v>
      </c>
      <c r="V1489" s="28">
        <v>90.989034475883159</v>
      </c>
    </row>
    <row r="1490" spans="1:22" ht="14.25">
      <c r="A1490" s="40" t="s">
        <v>3738</v>
      </c>
      <c r="B1490" s="41">
        <v>2</v>
      </c>
      <c r="C1490" s="42">
        <v>2928</v>
      </c>
      <c r="D1490" s="27">
        <v>969</v>
      </c>
      <c r="E1490" s="27">
        <v>2228</v>
      </c>
      <c r="F1490" s="27">
        <v>559</v>
      </c>
      <c r="G1490" s="27">
        <v>58</v>
      </c>
      <c r="H1490" s="27" t="s">
        <v>3278</v>
      </c>
      <c r="I1490" s="27">
        <v>400</v>
      </c>
      <c r="J1490" s="27" t="s">
        <v>316</v>
      </c>
      <c r="K1490" s="27">
        <v>2</v>
      </c>
      <c r="L1490" s="3" t="str">
        <f t="shared" si="0"/>
        <v>CBC</v>
      </c>
      <c r="M1490" s="3" t="str">
        <f t="shared" si="1"/>
        <v>C</v>
      </c>
      <c r="N1490" s="3" t="str">
        <f t="shared" si="23"/>
        <v>B</v>
      </c>
      <c r="O1490" s="3" t="str">
        <f t="shared" si="27"/>
        <v>C</v>
      </c>
      <c r="Q1490" s="28">
        <f t="shared" si="24"/>
        <v>1.9843175211645289E-2</v>
      </c>
      <c r="R1490" s="28">
        <v>86.358155894029608</v>
      </c>
      <c r="S1490" s="28">
        <f t="shared" si="2"/>
        <v>5.2048092437412168E-3</v>
      </c>
      <c r="T1490" s="28">
        <v>94.576588768020883</v>
      </c>
      <c r="U1490" s="28">
        <f t="shared" si="28"/>
        <v>2.6632641912654017E-2</v>
      </c>
      <c r="V1490" s="28">
        <v>91.362907519465793</v>
      </c>
    </row>
    <row r="1491" spans="1:22" ht="14.25">
      <c r="A1491" s="40" t="s">
        <v>3739</v>
      </c>
      <c r="B1491" s="41">
        <v>2</v>
      </c>
      <c r="C1491" s="42">
        <v>2868</v>
      </c>
      <c r="D1491" s="27">
        <v>956</v>
      </c>
      <c r="E1491" s="27">
        <v>2228</v>
      </c>
      <c r="F1491" s="27">
        <v>406</v>
      </c>
      <c r="G1491" s="27">
        <v>42</v>
      </c>
      <c r="H1491" s="27" t="s">
        <v>1736</v>
      </c>
      <c r="I1491" s="27">
        <v>400</v>
      </c>
      <c r="J1491" s="27" t="s">
        <v>316</v>
      </c>
      <c r="K1491" s="27">
        <v>9</v>
      </c>
      <c r="L1491" s="3" t="str">
        <f t="shared" si="0"/>
        <v>CBC</v>
      </c>
      <c r="M1491" s="3" t="str">
        <f t="shared" si="1"/>
        <v>C</v>
      </c>
      <c r="N1491" s="3" t="str">
        <f t="shared" si="23"/>
        <v>B</v>
      </c>
      <c r="O1491" s="3" t="str">
        <f t="shared" si="27"/>
        <v>C</v>
      </c>
      <c r="Q1491" s="28">
        <f t="shared" si="24"/>
        <v>1.9436552768783703E-2</v>
      </c>
      <c r="R1491" s="28">
        <v>87.145559923508984</v>
      </c>
      <c r="S1491" s="28">
        <f t="shared" si="2"/>
        <v>5.2048092437412168E-3</v>
      </c>
      <c r="T1491" s="28">
        <v>94.71191380835802</v>
      </c>
      <c r="U1491" s="28">
        <f t="shared" si="28"/>
        <v>2.6632641912654017E-2</v>
      </c>
      <c r="V1491" s="28">
        <v>91.389540161378449</v>
      </c>
    </row>
    <row r="1492" spans="1:22" ht="14.25">
      <c r="A1492" s="40" t="s">
        <v>3740</v>
      </c>
      <c r="B1492" s="41">
        <v>2</v>
      </c>
      <c r="C1492" s="42">
        <v>2627</v>
      </c>
      <c r="D1492" s="27" t="s">
        <v>3741</v>
      </c>
      <c r="E1492" s="27">
        <v>2227</v>
      </c>
      <c r="F1492" s="27" t="s">
        <v>793</v>
      </c>
      <c r="G1492" s="27">
        <v>47</v>
      </c>
      <c r="H1492" s="27" t="s">
        <v>3742</v>
      </c>
      <c r="I1492" s="27">
        <v>953</v>
      </c>
      <c r="J1492" s="27" t="s">
        <v>316</v>
      </c>
      <c r="K1492" s="27" t="s">
        <v>316</v>
      </c>
      <c r="L1492" s="3" t="str">
        <f t="shared" si="0"/>
        <v>CBC</v>
      </c>
      <c r="M1492" s="3" t="str">
        <f t="shared" si="1"/>
        <v>C</v>
      </c>
      <c r="N1492" s="3" t="str">
        <f t="shared" si="23"/>
        <v>B</v>
      </c>
      <c r="O1492" s="3" t="str">
        <f t="shared" si="27"/>
        <v>C</v>
      </c>
      <c r="Q1492" s="28">
        <f t="shared" si="24"/>
        <v>1.7803285956623009E-2</v>
      </c>
      <c r="R1492" s="28">
        <v>89.854566739382065</v>
      </c>
      <c r="S1492" s="28">
        <f t="shared" si="2"/>
        <v>5.2048092437412168E-3</v>
      </c>
      <c r="T1492" s="28">
        <v>95.185551449537996</v>
      </c>
      <c r="U1492" s="28">
        <f t="shared" si="28"/>
        <v>2.6620688303177965E-2</v>
      </c>
      <c r="V1492" s="28">
        <v>91.522691417332254</v>
      </c>
    </row>
    <row r="1493" spans="1:22" ht="14.25">
      <c r="A1493" s="40" t="s">
        <v>3743</v>
      </c>
      <c r="B1493" s="41">
        <v>2</v>
      </c>
      <c r="C1493" s="42">
        <v>4227</v>
      </c>
      <c r="D1493" s="27" t="s">
        <v>1795</v>
      </c>
      <c r="E1493" s="27">
        <v>2225</v>
      </c>
      <c r="F1493" s="27">
        <v>617</v>
      </c>
      <c r="G1493" s="27">
        <v>30</v>
      </c>
      <c r="H1493" s="27" t="s">
        <v>3744</v>
      </c>
      <c r="I1493" s="27">
        <v>870</v>
      </c>
      <c r="J1493" s="27" t="s">
        <v>316</v>
      </c>
      <c r="K1493" s="27" t="s">
        <v>316</v>
      </c>
      <c r="L1493" s="3" t="str">
        <f t="shared" si="0"/>
        <v>CBC</v>
      </c>
      <c r="M1493" s="3" t="str">
        <f t="shared" si="1"/>
        <v>C</v>
      </c>
      <c r="N1493" s="3" t="str">
        <f t="shared" si="23"/>
        <v>B</v>
      </c>
      <c r="O1493" s="3" t="str">
        <f t="shared" si="27"/>
        <v>C</v>
      </c>
      <c r="Q1493" s="28">
        <f t="shared" si="24"/>
        <v>2.8646551099598579E-2</v>
      </c>
      <c r="R1493" s="28">
        <v>85.018856776935678</v>
      </c>
      <c r="S1493" s="28">
        <f t="shared" si="2"/>
        <v>5.2048092437412168E-3</v>
      </c>
      <c r="T1493" s="28">
        <v>94.410034872221331</v>
      </c>
      <c r="U1493" s="28">
        <f t="shared" si="28"/>
        <v>2.6596781084225848E-2</v>
      </c>
      <c r="V1493" s="28">
        <v>91.815399452572422</v>
      </c>
    </row>
    <row r="1494" spans="1:22" ht="14.25">
      <c r="A1494" s="40" t="s">
        <v>3745</v>
      </c>
      <c r="B1494" s="41">
        <v>2</v>
      </c>
      <c r="C1494" s="42">
        <v>2923</v>
      </c>
      <c r="D1494" s="27" t="s">
        <v>3746</v>
      </c>
      <c r="E1494" s="27">
        <v>2223</v>
      </c>
      <c r="F1494" s="27" t="s">
        <v>3747</v>
      </c>
      <c r="G1494" s="27">
        <v>58</v>
      </c>
      <c r="H1494" s="27" t="s">
        <v>3748</v>
      </c>
      <c r="I1494" s="27">
        <v>357</v>
      </c>
      <c r="J1494" s="27">
        <v>2</v>
      </c>
      <c r="K1494" s="27" t="s">
        <v>316</v>
      </c>
      <c r="L1494" s="3" t="str">
        <f t="shared" si="0"/>
        <v>CBC</v>
      </c>
      <c r="M1494" s="3" t="str">
        <f t="shared" si="1"/>
        <v>C</v>
      </c>
      <c r="N1494" s="3" t="str">
        <f t="shared" si="23"/>
        <v>B</v>
      </c>
      <c r="O1494" s="3" t="str">
        <f t="shared" si="27"/>
        <v>C</v>
      </c>
      <c r="Q1494" s="28">
        <f t="shared" si="24"/>
        <v>1.9809290008073487E-2</v>
      </c>
      <c r="R1494" s="28">
        <v>86.576295280543448</v>
      </c>
      <c r="S1494" s="28">
        <f t="shared" si="2"/>
        <v>5.2048092437412168E-3</v>
      </c>
      <c r="T1494" s="28">
        <v>94.602612814239563</v>
      </c>
      <c r="U1494" s="28">
        <f t="shared" si="28"/>
        <v>2.6572873865273735E-2</v>
      </c>
      <c r="V1494" s="28">
        <v>91.974920371030393</v>
      </c>
    </row>
    <row r="1495" spans="1:22" ht="14.25">
      <c r="A1495" s="40" t="s">
        <v>3749</v>
      </c>
      <c r="B1495" s="41">
        <v>2</v>
      </c>
      <c r="C1495" s="42">
        <v>2942</v>
      </c>
      <c r="D1495" s="27">
        <v>973</v>
      </c>
      <c r="E1495" s="27">
        <v>2222</v>
      </c>
      <c r="F1495" s="27">
        <v>562</v>
      </c>
      <c r="G1495" s="27">
        <v>58</v>
      </c>
      <c r="H1495" s="27" t="s">
        <v>2398</v>
      </c>
      <c r="I1495" s="27">
        <v>380</v>
      </c>
      <c r="J1495" s="27" t="s">
        <v>316</v>
      </c>
      <c r="K1495" s="27">
        <v>2</v>
      </c>
      <c r="L1495" s="3" t="str">
        <f t="shared" si="0"/>
        <v>CBC</v>
      </c>
      <c r="M1495" s="3" t="str">
        <f t="shared" si="1"/>
        <v>C</v>
      </c>
      <c r="N1495" s="3" t="str">
        <f t="shared" si="23"/>
        <v>B</v>
      </c>
      <c r="O1495" s="3" t="str">
        <f t="shared" si="27"/>
        <v>C</v>
      </c>
      <c r="Q1495" s="28">
        <f t="shared" si="24"/>
        <v>1.9938053781646325E-2</v>
      </c>
      <c r="R1495" s="28">
        <v>86.33831271881796</v>
      </c>
      <c r="S1495" s="28">
        <f t="shared" si="2"/>
        <v>5.2048092437412168E-3</v>
      </c>
      <c r="T1495" s="28">
        <v>94.571383958777147</v>
      </c>
      <c r="U1495" s="28">
        <f t="shared" si="28"/>
        <v>2.6560920255797676E-2</v>
      </c>
      <c r="V1495" s="28">
        <v>92.267150261891601</v>
      </c>
    </row>
    <row r="1496" spans="1:22" ht="14.25">
      <c r="A1496" s="40" t="s">
        <v>3750</v>
      </c>
      <c r="B1496" s="41">
        <v>2</v>
      </c>
      <c r="C1496" s="42">
        <v>2949</v>
      </c>
      <c r="D1496" s="27" t="s">
        <v>3751</v>
      </c>
      <c r="E1496" s="27">
        <v>2205</v>
      </c>
      <c r="F1496" s="27" t="s">
        <v>337</v>
      </c>
      <c r="G1496" s="27">
        <v>57</v>
      </c>
      <c r="H1496" s="27" t="s">
        <v>1776</v>
      </c>
      <c r="I1496" s="27">
        <v>686</v>
      </c>
      <c r="J1496" s="27">
        <v>2</v>
      </c>
      <c r="K1496" s="27" t="s">
        <v>316</v>
      </c>
      <c r="L1496" s="3" t="str">
        <f t="shared" si="0"/>
        <v>CBC</v>
      </c>
      <c r="M1496" s="3" t="str">
        <f t="shared" si="1"/>
        <v>C</v>
      </c>
      <c r="N1496" s="3" t="str">
        <f t="shared" si="23"/>
        <v>B</v>
      </c>
      <c r="O1496" s="3" t="str">
        <f t="shared" si="27"/>
        <v>C</v>
      </c>
      <c r="Q1496" s="28">
        <f t="shared" si="24"/>
        <v>1.9985493066646841E-2</v>
      </c>
      <c r="R1496" s="28">
        <v>86.27845111818803</v>
      </c>
      <c r="S1496" s="28">
        <f t="shared" si="2"/>
        <v>5.2048092437412168E-3</v>
      </c>
      <c r="T1496" s="28">
        <v>94.560974340289675</v>
      </c>
      <c r="U1496" s="28">
        <f t="shared" si="28"/>
        <v>2.6357708894704717E-2</v>
      </c>
      <c r="V1496" s="28">
        <v>92.743704810873552</v>
      </c>
    </row>
    <row r="1497" spans="1:22" ht="14.25">
      <c r="A1497" s="40" t="s">
        <v>3752</v>
      </c>
      <c r="B1497" s="41">
        <v>2</v>
      </c>
      <c r="C1497" s="42">
        <v>2892</v>
      </c>
      <c r="D1497" s="27" t="s">
        <v>3753</v>
      </c>
      <c r="E1497" s="27">
        <v>2205</v>
      </c>
      <c r="F1497" s="27" t="s">
        <v>2704</v>
      </c>
      <c r="G1497" s="27">
        <v>42</v>
      </c>
      <c r="H1497" s="27" t="s">
        <v>3754</v>
      </c>
      <c r="I1497" s="27" t="s">
        <v>3226</v>
      </c>
      <c r="J1497" s="27" t="s">
        <v>316</v>
      </c>
      <c r="K1497" s="27" t="s">
        <v>316</v>
      </c>
      <c r="L1497" s="3" t="str">
        <f t="shared" si="0"/>
        <v>CBC</v>
      </c>
      <c r="M1497" s="3" t="str">
        <f t="shared" si="1"/>
        <v>C</v>
      </c>
      <c r="N1497" s="3" t="str">
        <f t="shared" si="23"/>
        <v>B</v>
      </c>
      <c r="O1497" s="3" t="str">
        <f t="shared" si="27"/>
        <v>C</v>
      </c>
      <c r="Q1497" s="28">
        <f t="shared" si="24"/>
        <v>1.9599201745928337E-2</v>
      </c>
      <c r="R1497" s="28">
        <v>86.91133184233928</v>
      </c>
      <c r="S1497" s="28">
        <f t="shared" si="2"/>
        <v>5.2048092437412168E-3</v>
      </c>
      <c r="T1497" s="28">
        <v>94.670275334408132</v>
      </c>
      <c r="U1497" s="28">
        <f t="shared" si="28"/>
        <v>2.6357708894704717E-2</v>
      </c>
      <c r="V1497" s="28">
        <v>92.77006251976826</v>
      </c>
    </row>
    <row r="1498" spans="1:22" ht="14.25">
      <c r="A1498" s="40" t="s">
        <v>3755</v>
      </c>
      <c r="B1498" s="41">
        <v>2</v>
      </c>
      <c r="C1498" s="42">
        <v>2888</v>
      </c>
      <c r="D1498" s="27" t="s">
        <v>3756</v>
      </c>
      <c r="E1498" s="27">
        <v>2204</v>
      </c>
      <c r="F1498" s="27" t="s">
        <v>3757</v>
      </c>
      <c r="G1498" s="27">
        <v>34</v>
      </c>
      <c r="H1498" s="27" t="s">
        <v>3758</v>
      </c>
      <c r="I1498" s="27" t="s">
        <v>1736</v>
      </c>
      <c r="J1498" s="27" t="s">
        <v>316</v>
      </c>
      <c r="K1498" s="27" t="s">
        <v>316</v>
      </c>
      <c r="L1498" s="3" t="str">
        <f t="shared" si="0"/>
        <v>CBC</v>
      </c>
      <c r="M1498" s="3" t="str">
        <f t="shared" si="1"/>
        <v>C</v>
      </c>
      <c r="N1498" s="3" t="str">
        <f t="shared" si="23"/>
        <v>B</v>
      </c>
      <c r="O1498" s="3" t="str">
        <f t="shared" si="27"/>
        <v>C</v>
      </c>
      <c r="Q1498" s="28">
        <f t="shared" si="24"/>
        <v>1.9572093583070899E-2</v>
      </c>
      <c r="R1498" s="28">
        <v>86.950489583586844</v>
      </c>
      <c r="S1498" s="28">
        <f t="shared" si="2"/>
        <v>5.2048092437412168E-3</v>
      </c>
      <c r="T1498" s="28">
        <v>94.675480143651868</v>
      </c>
      <c r="U1498" s="28">
        <f t="shared" si="28"/>
        <v>2.6345755285228662E-2</v>
      </c>
      <c r="V1498" s="28">
        <v>92.849111739233436</v>
      </c>
    </row>
    <row r="1499" spans="1:22" ht="14.25">
      <c r="A1499" s="40" t="s">
        <v>3759</v>
      </c>
      <c r="B1499" s="41">
        <v>2</v>
      </c>
      <c r="C1499" s="42">
        <v>5602</v>
      </c>
      <c r="D1499" s="27" t="s">
        <v>3760</v>
      </c>
      <c r="E1499" s="27">
        <v>2202</v>
      </c>
      <c r="F1499" s="27" t="s">
        <v>3761</v>
      </c>
      <c r="G1499" s="27">
        <v>55</v>
      </c>
      <c r="H1499" s="27" t="s">
        <v>3762</v>
      </c>
      <c r="I1499" s="27">
        <v>952</v>
      </c>
      <c r="J1499" s="27">
        <v>2</v>
      </c>
      <c r="K1499" s="27" t="s">
        <v>316</v>
      </c>
      <c r="L1499" s="3" t="str">
        <f t="shared" si="0"/>
        <v>CBC</v>
      </c>
      <c r="M1499" s="3" t="str">
        <f t="shared" si="1"/>
        <v>C</v>
      </c>
      <c r="N1499" s="3" t="str">
        <f t="shared" si="23"/>
        <v>B</v>
      </c>
      <c r="O1499" s="3" t="str">
        <f t="shared" si="27"/>
        <v>C</v>
      </c>
      <c r="Q1499" s="28">
        <f t="shared" si="24"/>
        <v>3.79649820818432E-2</v>
      </c>
      <c r="R1499" s="28">
        <v>81.061600385966017</v>
      </c>
      <c r="S1499" s="28">
        <f t="shared" si="2"/>
        <v>5.2048092437412168E-3</v>
      </c>
      <c r="T1499" s="28">
        <v>94.233071357934307</v>
      </c>
      <c r="U1499" s="28">
        <f t="shared" si="28"/>
        <v>2.6321848066276545E-2</v>
      </c>
      <c r="V1499" s="28">
        <v>92.901767388975458</v>
      </c>
    </row>
    <row r="1500" spans="1:22" ht="14.25">
      <c r="A1500" s="40" t="s">
        <v>3763</v>
      </c>
      <c r="B1500" s="41">
        <v>2</v>
      </c>
      <c r="C1500" s="42">
        <v>5027</v>
      </c>
      <c r="D1500" s="27" t="s">
        <v>2733</v>
      </c>
      <c r="E1500" s="27">
        <v>2202</v>
      </c>
      <c r="F1500" s="27" t="s">
        <v>423</v>
      </c>
      <c r="G1500" s="27">
        <v>24</v>
      </c>
      <c r="H1500" s="27" t="s">
        <v>3764</v>
      </c>
      <c r="I1500" s="27" t="s">
        <v>1437</v>
      </c>
      <c r="J1500" s="27" t="s">
        <v>316</v>
      </c>
      <c r="K1500" s="27" t="s">
        <v>316</v>
      </c>
      <c r="L1500" s="3" t="str">
        <f t="shared" si="0"/>
        <v>CBC</v>
      </c>
      <c r="M1500" s="3" t="str">
        <f t="shared" si="1"/>
        <v>C</v>
      </c>
      <c r="N1500" s="3" t="str">
        <f t="shared" si="23"/>
        <v>B</v>
      </c>
      <c r="O1500" s="3" t="str">
        <f t="shared" si="27"/>
        <v>C</v>
      </c>
      <c r="Q1500" s="28">
        <f t="shared" si="24"/>
        <v>3.4068183671086355E-2</v>
      </c>
      <c r="R1500" s="28">
        <v>82.288854688929419</v>
      </c>
      <c r="S1500" s="28">
        <f t="shared" si="2"/>
        <v>5.2048092437412168E-3</v>
      </c>
      <c r="T1500" s="28">
        <v>94.290324259615403</v>
      </c>
      <c r="U1500" s="28">
        <f t="shared" si="28"/>
        <v>2.6321848066276545E-2</v>
      </c>
      <c r="V1500" s="28">
        <v>92.928089237041732</v>
      </c>
    </row>
    <row r="1501" spans="1:22" ht="14.25">
      <c r="A1501" s="40" t="s">
        <v>3765</v>
      </c>
      <c r="B1501" s="41">
        <v>2</v>
      </c>
      <c r="C1501" s="42">
        <v>2927</v>
      </c>
      <c r="D1501" s="27">
        <v>646</v>
      </c>
      <c r="E1501" s="27">
        <v>2097</v>
      </c>
      <c r="F1501" s="27">
        <v>366</v>
      </c>
      <c r="G1501" s="27">
        <v>57</v>
      </c>
      <c r="H1501" s="27">
        <v>885</v>
      </c>
      <c r="I1501" s="27">
        <v>280</v>
      </c>
      <c r="J1501" s="27" t="s">
        <v>316</v>
      </c>
      <c r="K1501" s="27">
        <v>5</v>
      </c>
      <c r="L1501" s="3" t="str">
        <f t="shared" si="0"/>
        <v>CBC</v>
      </c>
      <c r="M1501" s="3" t="str">
        <f t="shared" si="1"/>
        <v>C</v>
      </c>
      <c r="N1501" s="3" t="str">
        <f t="shared" si="23"/>
        <v>B</v>
      </c>
      <c r="O1501" s="3" t="str">
        <f t="shared" si="27"/>
        <v>C</v>
      </c>
      <c r="Q1501" s="28">
        <f t="shared" si="24"/>
        <v>1.9836398170930927E-2</v>
      </c>
      <c r="R1501" s="28">
        <v>86.397835467412193</v>
      </c>
      <c r="S1501" s="28">
        <f t="shared" si="2"/>
        <v>5.2048092437412168E-3</v>
      </c>
      <c r="T1501" s="28">
        <v>94.581793577264619</v>
      </c>
      <c r="U1501" s="28">
        <f t="shared" si="28"/>
        <v>2.5066719071290607E-2</v>
      </c>
      <c r="V1501" s="28">
        <v>92.979465850569824</v>
      </c>
    </row>
    <row r="1502" spans="1:22" ht="14.25">
      <c r="A1502" s="40" t="s">
        <v>3766</v>
      </c>
      <c r="B1502" s="41">
        <v>2</v>
      </c>
      <c r="C1502" s="42">
        <v>2775</v>
      </c>
      <c r="D1502" s="27" t="s">
        <v>3767</v>
      </c>
      <c r="E1502" s="27">
        <v>2095</v>
      </c>
      <c r="F1502" s="27" t="s">
        <v>2013</v>
      </c>
      <c r="G1502" s="27">
        <v>62</v>
      </c>
      <c r="H1502" s="27" t="s">
        <v>3768</v>
      </c>
      <c r="I1502" s="27">
        <v>358</v>
      </c>
      <c r="J1502" s="27" t="s">
        <v>316</v>
      </c>
      <c r="K1502" s="27">
        <v>2</v>
      </c>
      <c r="L1502" s="3" t="str">
        <f t="shared" si="0"/>
        <v>CBC</v>
      </c>
      <c r="M1502" s="3" t="str">
        <f t="shared" si="1"/>
        <v>C</v>
      </c>
      <c r="N1502" s="3" t="str">
        <f t="shared" si="23"/>
        <v>B</v>
      </c>
      <c r="O1502" s="3" t="str">
        <f t="shared" si="27"/>
        <v>C</v>
      </c>
      <c r="Q1502" s="28">
        <f t="shared" si="24"/>
        <v>1.8806287982348249E-2</v>
      </c>
      <c r="R1502" s="28">
        <v>87.967608185120014</v>
      </c>
      <c r="S1502" s="28">
        <f t="shared" si="2"/>
        <v>5.2048092437412168E-3</v>
      </c>
      <c r="T1502" s="28">
        <v>94.852443657938892</v>
      </c>
      <c r="U1502" s="28">
        <f t="shared" si="28"/>
        <v>2.5042811852338497E-2</v>
      </c>
      <c r="V1502" s="28">
        <v>93.029563427883986</v>
      </c>
    </row>
    <row r="1503" spans="1:22" ht="14.25">
      <c r="A1503" s="40" t="s">
        <v>3769</v>
      </c>
      <c r="B1503" s="41">
        <v>2</v>
      </c>
      <c r="C1503" s="42">
        <v>2983</v>
      </c>
      <c r="D1503" s="27" t="s">
        <v>3770</v>
      </c>
      <c r="E1503" s="27">
        <v>2091</v>
      </c>
      <c r="F1503" s="27" t="s">
        <v>3771</v>
      </c>
      <c r="G1503" s="27">
        <v>55</v>
      </c>
      <c r="H1503" s="27" t="s">
        <v>3254</v>
      </c>
      <c r="I1503" s="27" t="s">
        <v>667</v>
      </c>
      <c r="J1503" s="27" t="s">
        <v>316</v>
      </c>
      <c r="K1503" s="27" t="s">
        <v>316</v>
      </c>
      <c r="L1503" s="3" t="str">
        <f t="shared" si="0"/>
        <v>CBC</v>
      </c>
      <c r="M1503" s="3" t="str">
        <f t="shared" si="1"/>
        <v>C</v>
      </c>
      <c r="N1503" s="3" t="str">
        <f t="shared" si="23"/>
        <v>B</v>
      </c>
      <c r="O1503" s="3" t="str">
        <f t="shared" si="27"/>
        <v>C</v>
      </c>
      <c r="Q1503" s="28">
        <f t="shared" si="24"/>
        <v>2.0215912450935073E-2</v>
      </c>
      <c r="R1503" s="28">
        <v>85.916299616494072</v>
      </c>
      <c r="S1503" s="28">
        <f t="shared" si="2"/>
        <v>5.2048092437412168E-3</v>
      </c>
      <c r="T1503" s="28">
        <v>94.508926247852315</v>
      </c>
      <c r="U1503" s="28">
        <f t="shared" si="28"/>
        <v>2.499499741443427E-2</v>
      </c>
      <c r="V1503" s="28">
        <v>93.079577329931809</v>
      </c>
    </row>
    <row r="1504" spans="1:22" ht="14.25">
      <c r="A1504" s="40" t="s">
        <v>3772</v>
      </c>
      <c r="B1504" s="41">
        <v>2</v>
      </c>
      <c r="C1504" s="42">
        <v>2626</v>
      </c>
      <c r="D1504" s="27">
        <v>543</v>
      </c>
      <c r="E1504" s="27">
        <v>2086</v>
      </c>
      <c r="F1504" s="27">
        <v>362</v>
      </c>
      <c r="G1504" s="27">
        <v>67</v>
      </c>
      <c r="H1504" s="27">
        <v>523</v>
      </c>
      <c r="I1504" s="27">
        <v>62</v>
      </c>
      <c r="J1504" s="27" t="s">
        <v>316</v>
      </c>
      <c r="K1504" s="27" t="s">
        <v>316</v>
      </c>
      <c r="L1504" s="3" t="str">
        <f t="shared" si="0"/>
        <v>CBC</v>
      </c>
      <c r="M1504" s="3" t="str">
        <f t="shared" si="1"/>
        <v>C</v>
      </c>
      <c r="N1504" s="3" t="str">
        <f t="shared" si="23"/>
        <v>B</v>
      </c>
      <c r="O1504" s="3" t="str">
        <f t="shared" si="27"/>
        <v>C</v>
      </c>
      <c r="Q1504" s="28">
        <f t="shared" si="24"/>
        <v>1.7796508915908647E-2</v>
      </c>
      <c r="R1504" s="28">
        <v>89.872363248297972</v>
      </c>
      <c r="S1504" s="28">
        <f t="shared" si="2"/>
        <v>5.2048092437412168E-3</v>
      </c>
      <c r="T1504" s="28">
        <v>95.190756258781732</v>
      </c>
      <c r="U1504" s="28">
        <f t="shared" si="28"/>
        <v>2.4935229367053988E-2</v>
      </c>
      <c r="V1504" s="28">
        <v>93.254386914909659</v>
      </c>
    </row>
    <row r="1505" spans="1:22" ht="14.25">
      <c r="A1505" s="40" t="s">
        <v>3773</v>
      </c>
      <c r="B1505" s="41">
        <v>2</v>
      </c>
      <c r="C1505" s="42">
        <v>2762</v>
      </c>
      <c r="D1505" s="27" t="s">
        <v>3774</v>
      </c>
      <c r="E1505" s="27">
        <v>2062</v>
      </c>
      <c r="F1505" s="27" t="s">
        <v>3775</v>
      </c>
      <c r="G1505" s="27">
        <v>38</v>
      </c>
      <c r="H1505" s="27" t="s">
        <v>3776</v>
      </c>
      <c r="I1505" s="27" t="s">
        <v>3777</v>
      </c>
      <c r="J1505" s="27" t="s">
        <v>316</v>
      </c>
      <c r="K1505" s="27" t="s">
        <v>316</v>
      </c>
      <c r="L1505" s="3" t="str">
        <f t="shared" si="0"/>
        <v>CBC</v>
      </c>
      <c r="M1505" s="3" t="str">
        <f t="shared" si="1"/>
        <v>C</v>
      </c>
      <c r="N1505" s="3" t="str">
        <f t="shared" si="23"/>
        <v>B</v>
      </c>
      <c r="O1505" s="3" t="str">
        <f t="shared" si="27"/>
        <v>C</v>
      </c>
      <c r="Q1505" s="28">
        <f t="shared" si="24"/>
        <v>1.8718186453061572E-2</v>
      </c>
      <c r="R1505" s="28">
        <v>88.173840311098672</v>
      </c>
      <c r="S1505" s="28">
        <f t="shared" si="2"/>
        <v>5.2048092437412168E-3</v>
      </c>
      <c r="T1505" s="28">
        <v>94.899286941132516</v>
      </c>
      <c r="U1505" s="28">
        <f t="shared" si="28"/>
        <v>2.4648342739628629E-2</v>
      </c>
      <c r="V1505" s="28">
        <v>93.601412151609068</v>
      </c>
    </row>
    <row r="1506" spans="1:22" ht="14.25">
      <c r="A1506" s="40" t="s">
        <v>3778</v>
      </c>
      <c r="B1506" s="41">
        <v>2</v>
      </c>
      <c r="C1506" s="42">
        <v>4252</v>
      </c>
      <c r="D1506" s="27" t="s">
        <v>3779</v>
      </c>
      <c r="E1506" s="27">
        <v>2059</v>
      </c>
      <c r="F1506" s="27" t="s">
        <v>3780</v>
      </c>
      <c r="G1506" s="27">
        <v>47</v>
      </c>
      <c r="H1506" s="27" t="s">
        <v>3781</v>
      </c>
      <c r="I1506" s="27">
        <v>868</v>
      </c>
      <c r="J1506" s="27" t="s">
        <v>316</v>
      </c>
      <c r="K1506" s="27" t="s">
        <v>316</v>
      </c>
      <c r="L1506" s="3" t="str">
        <f t="shared" si="0"/>
        <v>CBC</v>
      </c>
      <c r="M1506" s="3" t="str">
        <f t="shared" si="1"/>
        <v>C</v>
      </c>
      <c r="N1506" s="3" t="str">
        <f t="shared" si="23"/>
        <v>B</v>
      </c>
      <c r="O1506" s="3" t="str">
        <f t="shared" si="27"/>
        <v>C</v>
      </c>
      <c r="Q1506" s="28">
        <f t="shared" si="24"/>
        <v>2.8815977117457571E-2</v>
      </c>
      <c r="R1506" s="28">
        <v>84.817809087103484</v>
      </c>
      <c r="S1506" s="28">
        <f t="shared" si="2"/>
        <v>5.2048092437412168E-3</v>
      </c>
      <c r="T1506" s="28">
        <v>94.399625253733859</v>
      </c>
      <c r="U1506" s="28">
        <f t="shared" si="28"/>
        <v>2.4612481911200457E-2</v>
      </c>
      <c r="V1506" s="28">
        <v>93.699885986472836</v>
      </c>
    </row>
    <row r="1507" spans="1:22" ht="14.25">
      <c r="A1507" s="40" t="s">
        <v>3782</v>
      </c>
      <c r="B1507" s="41">
        <v>2</v>
      </c>
      <c r="C1507" s="42">
        <v>5550</v>
      </c>
      <c r="D1507" s="27" t="s">
        <v>3783</v>
      </c>
      <c r="E1507" s="27">
        <v>2050</v>
      </c>
      <c r="F1507" s="27" t="s">
        <v>922</v>
      </c>
      <c r="G1507" s="27">
        <v>55</v>
      </c>
      <c r="H1507" s="27" t="s">
        <v>3784</v>
      </c>
      <c r="I1507" s="27">
        <v>957</v>
      </c>
      <c r="J1507" s="27">
        <v>2</v>
      </c>
      <c r="K1507" s="27" t="s">
        <v>316</v>
      </c>
      <c r="L1507" s="3" t="str">
        <f t="shared" si="0"/>
        <v>CBC</v>
      </c>
      <c r="M1507" s="3" t="str">
        <f t="shared" si="1"/>
        <v>C</v>
      </c>
      <c r="N1507" s="3" t="str">
        <f t="shared" si="23"/>
        <v>B</v>
      </c>
      <c r="O1507" s="3" t="str">
        <f t="shared" si="27"/>
        <v>C</v>
      </c>
      <c r="Q1507" s="28">
        <f t="shared" si="24"/>
        <v>3.7612575964696499E-2</v>
      </c>
      <c r="R1507" s="28">
        <v>81.137123727686841</v>
      </c>
      <c r="S1507" s="28">
        <f t="shared" si="2"/>
        <v>5.2048092437412168E-3</v>
      </c>
      <c r="T1507" s="28">
        <v>94.238276167178043</v>
      </c>
      <c r="U1507" s="28">
        <f t="shared" si="28"/>
        <v>2.4504899425915952E-2</v>
      </c>
      <c r="V1507" s="28">
        <v>93.798120749147074</v>
      </c>
    </row>
    <row r="1508" spans="1:22" ht="14.25">
      <c r="A1508" s="40" t="s">
        <v>3785</v>
      </c>
      <c r="B1508" s="41">
        <v>2</v>
      </c>
      <c r="C1508" s="42">
        <v>2909</v>
      </c>
      <c r="D1508" s="27" t="s">
        <v>904</v>
      </c>
      <c r="E1508" s="27">
        <v>2049</v>
      </c>
      <c r="F1508" s="27">
        <v>683</v>
      </c>
      <c r="G1508" s="27">
        <v>52</v>
      </c>
      <c r="H1508" s="27" t="s">
        <v>3786</v>
      </c>
      <c r="I1508" s="27">
        <v>353</v>
      </c>
      <c r="J1508" s="27">
        <v>2</v>
      </c>
      <c r="K1508" s="27" t="s">
        <v>316</v>
      </c>
      <c r="L1508" s="3" t="str">
        <f t="shared" si="0"/>
        <v>CBC</v>
      </c>
      <c r="M1508" s="3" t="str">
        <f t="shared" si="1"/>
        <v>C</v>
      </c>
      <c r="N1508" s="3" t="str">
        <f t="shared" si="23"/>
        <v>B</v>
      </c>
      <c r="O1508" s="3" t="str">
        <f t="shared" si="27"/>
        <v>C</v>
      </c>
      <c r="Q1508" s="28">
        <f t="shared" si="24"/>
        <v>1.9714411438072451E-2</v>
      </c>
      <c r="R1508" s="28">
        <v>86.714743445297103</v>
      </c>
      <c r="S1508" s="28">
        <f t="shared" si="2"/>
        <v>5.2048092437412168E-3</v>
      </c>
      <c r="T1508" s="28">
        <v>94.628636860458244</v>
      </c>
      <c r="U1508" s="28">
        <f t="shared" si="28"/>
        <v>2.4492945816439897E-2</v>
      </c>
      <c r="V1508" s="28">
        <v>93.822613694963508</v>
      </c>
    </row>
    <row r="1509" spans="1:22" ht="14.25">
      <c r="A1509" s="40" t="s">
        <v>3787</v>
      </c>
      <c r="B1509" s="41">
        <v>2</v>
      </c>
      <c r="C1509" s="42">
        <v>4077</v>
      </c>
      <c r="D1509" s="27" t="s">
        <v>3788</v>
      </c>
      <c r="E1509" s="27">
        <v>2026</v>
      </c>
      <c r="F1509" s="27" t="s">
        <v>3789</v>
      </c>
      <c r="G1509" s="27">
        <v>25</v>
      </c>
      <c r="H1509" s="27" t="s">
        <v>3790</v>
      </c>
      <c r="I1509" s="27" t="s">
        <v>1425</v>
      </c>
      <c r="J1509" s="27" t="s">
        <v>316</v>
      </c>
      <c r="K1509" s="27" t="s">
        <v>316</v>
      </c>
      <c r="L1509" s="3" t="str">
        <f t="shared" si="0"/>
        <v>CBC</v>
      </c>
      <c r="M1509" s="3" t="str">
        <f t="shared" si="1"/>
        <v>C</v>
      </c>
      <c r="N1509" s="3" t="str">
        <f t="shared" si="23"/>
        <v>B</v>
      </c>
      <c r="O1509" s="3" t="str">
        <f t="shared" si="27"/>
        <v>C</v>
      </c>
      <c r="Q1509" s="28">
        <f t="shared" si="24"/>
        <v>2.7629994992444614E-2</v>
      </c>
      <c r="R1509" s="28">
        <v>85.3588609095751</v>
      </c>
      <c r="S1509" s="28">
        <f t="shared" si="2"/>
        <v>5.2048092437412168E-3</v>
      </c>
      <c r="T1509" s="28">
        <v>94.430854109196275</v>
      </c>
      <c r="U1509" s="28">
        <f t="shared" si="28"/>
        <v>2.4218012798490594E-2</v>
      </c>
      <c r="V1509" s="28">
        <v>94.163399147516415</v>
      </c>
    </row>
    <row r="1510" spans="1:22" ht="14.25">
      <c r="A1510" s="40" t="s">
        <v>3791</v>
      </c>
      <c r="B1510" s="41">
        <v>2</v>
      </c>
      <c r="C1510" s="42">
        <v>2803</v>
      </c>
      <c r="D1510" s="27" t="s">
        <v>3792</v>
      </c>
      <c r="E1510" s="27">
        <v>2025</v>
      </c>
      <c r="F1510" s="27" t="s">
        <v>3793</v>
      </c>
      <c r="G1510" s="27">
        <v>56</v>
      </c>
      <c r="H1510" s="27" t="s">
        <v>1450</v>
      </c>
      <c r="I1510" s="27">
        <v>910</v>
      </c>
      <c r="J1510" s="27" t="s">
        <v>316</v>
      </c>
      <c r="K1510" s="27" t="s">
        <v>316</v>
      </c>
      <c r="L1510" s="3" t="str">
        <f t="shared" si="0"/>
        <v>CBC</v>
      </c>
      <c r="M1510" s="3" t="str">
        <f t="shared" si="1"/>
        <v>C</v>
      </c>
      <c r="N1510" s="3" t="str">
        <f t="shared" si="23"/>
        <v>B</v>
      </c>
      <c r="O1510" s="3" t="str">
        <f t="shared" si="27"/>
        <v>C</v>
      </c>
      <c r="Q1510" s="28">
        <f t="shared" si="24"/>
        <v>1.899604512235032E-2</v>
      </c>
      <c r="R1510" s="28">
        <v>87.6846125189698</v>
      </c>
      <c r="S1510" s="28">
        <f t="shared" si="2"/>
        <v>5.2048092437412168E-3</v>
      </c>
      <c r="T1510" s="28">
        <v>94.810805183989004</v>
      </c>
      <c r="U1510" s="28">
        <f t="shared" si="28"/>
        <v>2.4206059189014539E-2</v>
      </c>
      <c r="V1510" s="28">
        <v>94.21181126589444</v>
      </c>
    </row>
    <row r="1511" spans="1:22" ht="14.25">
      <c r="A1511" s="40" t="s">
        <v>3794</v>
      </c>
      <c r="B1511" s="41">
        <v>2</v>
      </c>
      <c r="C1511" s="42">
        <v>2973</v>
      </c>
      <c r="D1511" s="27">
        <v>986</v>
      </c>
      <c r="E1511" s="27">
        <v>2023</v>
      </c>
      <c r="F1511" s="27">
        <v>511</v>
      </c>
      <c r="G1511" s="27">
        <v>52</v>
      </c>
      <c r="H1511" s="27" t="s">
        <v>3649</v>
      </c>
      <c r="I1511" s="27">
        <v>380</v>
      </c>
      <c r="J1511" s="27" t="s">
        <v>316</v>
      </c>
      <c r="K1511" s="27">
        <v>2</v>
      </c>
      <c r="L1511" s="3" t="str">
        <f t="shared" si="0"/>
        <v>CBC</v>
      </c>
      <c r="M1511" s="3" t="str">
        <f t="shared" si="1"/>
        <v>C</v>
      </c>
      <c r="N1511" s="3" t="str">
        <f t="shared" si="23"/>
        <v>B</v>
      </c>
      <c r="O1511" s="3" t="str">
        <f t="shared" si="27"/>
        <v>C</v>
      </c>
      <c r="Q1511" s="28">
        <f t="shared" si="24"/>
        <v>2.0148142043791475E-2</v>
      </c>
      <c r="R1511" s="28">
        <v>86.09790397651679</v>
      </c>
      <c r="S1511" s="28">
        <f t="shared" si="2"/>
        <v>5.2048092437412168E-3</v>
      </c>
      <c r="T1511" s="28">
        <v>94.534950294070995</v>
      </c>
      <c r="U1511" s="28">
        <f t="shared" si="28"/>
        <v>2.4182151970062425E-2</v>
      </c>
      <c r="V1511" s="28">
        <v>94.332769840182664</v>
      </c>
    </row>
    <row r="1512" spans="1:22" ht="14.25">
      <c r="A1512" s="40" t="s">
        <v>3795</v>
      </c>
      <c r="B1512" s="41">
        <v>2</v>
      </c>
      <c r="C1512" s="42">
        <v>4662</v>
      </c>
      <c r="D1512" s="27" t="s">
        <v>3796</v>
      </c>
      <c r="E1512" s="27">
        <v>2022</v>
      </c>
      <c r="F1512" s="27" t="s">
        <v>3539</v>
      </c>
      <c r="G1512" s="27">
        <v>43</v>
      </c>
      <c r="H1512" s="27" t="s">
        <v>3797</v>
      </c>
      <c r="I1512" s="27" t="s">
        <v>3798</v>
      </c>
      <c r="J1512" s="27" t="s">
        <v>316</v>
      </c>
      <c r="K1512" s="27" t="s">
        <v>316</v>
      </c>
      <c r="L1512" s="3" t="str">
        <f t="shared" si="0"/>
        <v>CBC</v>
      </c>
      <c r="M1512" s="3" t="str">
        <f t="shared" si="1"/>
        <v>C</v>
      </c>
      <c r="N1512" s="3" t="str">
        <f t="shared" si="23"/>
        <v>B</v>
      </c>
      <c r="O1512" s="3" t="str">
        <f t="shared" si="27"/>
        <v>C</v>
      </c>
      <c r="Q1512" s="28">
        <f t="shared" si="24"/>
        <v>3.1594563810345061E-2</v>
      </c>
      <c r="R1512" s="28">
        <v>83.563866797806924</v>
      </c>
      <c r="S1512" s="28">
        <f t="shared" si="2"/>
        <v>5.2048092437412168E-3</v>
      </c>
      <c r="T1512" s="28">
        <v>94.347577161296499</v>
      </c>
      <c r="U1512" s="28">
        <f t="shared" si="28"/>
        <v>2.4170198360586367E-2</v>
      </c>
      <c r="V1512" s="28">
        <v>94.405292388873889</v>
      </c>
    </row>
    <row r="1513" spans="1:22" ht="14.25">
      <c r="A1513" s="40" t="s">
        <v>3799</v>
      </c>
      <c r="B1513" s="41">
        <v>2</v>
      </c>
      <c r="C1513" s="42">
        <v>2945</v>
      </c>
      <c r="D1513" s="27">
        <v>648</v>
      </c>
      <c r="E1513" s="27">
        <v>995</v>
      </c>
      <c r="F1513" s="27">
        <v>332</v>
      </c>
      <c r="G1513" s="27">
        <v>51</v>
      </c>
      <c r="H1513" s="27" t="s">
        <v>3800</v>
      </c>
      <c r="I1513" s="27">
        <v>356</v>
      </c>
      <c r="J1513" s="27">
        <v>2</v>
      </c>
      <c r="K1513" s="27" t="s">
        <v>316</v>
      </c>
      <c r="L1513" s="3" t="str">
        <f t="shared" si="0"/>
        <v>CBC</v>
      </c>
      <c r="M1513" s="3" t="str">
        <f t="shared" si="1"/>
        <v>C</v>
      </c>
      <c r="N1513" s="3" t="str">
        <f t="shared" si="23"/>
        <v>B</v>
      </c>
      <c r="O1513" s="3" t="str">
        <f t="shared" si="27"/>
        <v>C</v>
      </c>
      <c r="Q1513" s="28">
        <f t="shared" si="24"/>
        <v>1.9958384903789404E-2</v>
      </c>
      <c r="R1513" s="28">
        <v>86.318374665036316</v>
      </c>
      <c r="S1513" s="28">
        <f t="shared" si="2"/>
        <v>5.2048092437412168E-3</v>
      </c>
      <c r="T1513" s="28">
        <v>94.566179149533411</v>
      </c>
      <c r="U1513" s="28">
        <f t="shared" si="28"/>
        <v>1.1893841428676279E-2</v>
      </c>
      <c r="V1513" s="28">
        <v>94.645404542419413</v>
      </c>
    </row>
    <row r="1514" spans="1:22" ht="14.25">
      <c r="A1514" s="40" t="s">
        <v>3801</v>
      </c>
      <c r="B1514" s="41">
        <v>2</v>
      </c>
      <c r="C1514" s="42">
        <v>2821</v>
      </c>
      <c r="D1514" s="27">
        <v>905</v>
      </c>
      <c r="E1514" s="27">
        <v>991</v>
      </c>
      <c r="F1514" s="27">
        <v>495</v>
      </c>
      <c r="G1514" s="27">
        <v>55</v>
      </c>
      <c r="H1514" s="27" t="s">
        <v>3666</v>
      </c>
      <c r="I1514" s="27">
        <v>400</v>
      </c>
      <c r="J1514" s="27" t="s">
        <v>316</v>
      </c>
      <c r="K1514" s="27" t="s">
        <v>316</v>
      </c>
      <c r="L1514" s="3" t="str">
        <f t="shared" si="0"/>
        <v>CBC</v>
      </c>
      <c r="M1514" s="3" t="str">
        <f t="shared" si="1"/>
        <v>C</v>
      </c>
      <c r="N1514" s="3" t="str">
        <f t="shared" si="23"/>
        <v>B</v>
      </c>
      <c r="O1514" s="3" t="str">
        <f t="shared" si="27"/>
        <v>C</v>
      </c>
      <c r="Q1514" s="28">
        <f t="shared" si="24"/>
        <v>1.9118031855208797E-2</v>
      </c>
      <c r="R1514" s="28">
        <v>87.62739396421847</v>
      </c>
      <c r="S1514" s="28">
        <f t="shared" si="2"/>
        <v>5.2048092437412168E-3</v>
      </c>
      <c r="T1514" s="28">
        <v>94.800395565501532</v>
      </c>
      <c r="U1514" s="28">
        <f t="shared" si="28"/>
        <v>1.1846026990772052E-2</v>
      </c>
      <c r="V1514" s="28">
        <v>94.692860372039362</v>
      </c>
    </row>
    <row r="1515" spans="1:22" ht="14.25">
      <c r="A1515" s="40" t="s">
        <v>3802</v>
      </c>
      <c r="B1515" s="41">
        <v>2</v>
      </c>
      <c r="C1515" s="42">
        <v>4826</v>
      </c>
      <c r="D1515" s="27" t="s">
        <v>3803</v>
      </c>
      <c r="E1515" s="27">
        <v>988</v>
      </c>
      <c r="F1515" s="27">
        <v>988</v>
      </c>
      <c r="G1515" s="27">
        <v>21</v>
      </c>
      <c r="H1515" s="27" t="s">
        <v>3804</v>
      </c>
      <c r="I1515" s="27" t="s">
        <v>2189</v>
      </c>
      <c r="J1515" s="27" t="s">
        <v>316</v>
      </c>
      <c r="K1515" s="27" t="s">
        <v>316</v>
      </c>
      <c r="L1515" s="3" t="str">
        <f t="shared" si="0"/>
        <v>CBC</v>
      </c>
      <c r="M1515" s="3" t="str">
        <f t="shared" si="1"/>
        <v>C</v>
      </c>
      <c r="N1515" s="3" t="str">
        <f t="shared" si="23"/>
        <v>B</v>
      </c>
      <c r="O1515" s="3" t="str">
        <f t="shared" si="27"/>
        <v>C</v>
      </c>
      <c r="Q1515" s="28">
        <f t="shared" si="24"/>
        <v>3.2705998487500054E-2</v>
      </c>
      <c r="R1515" s="28">
        <v>82.824207020160287</v>
      </c>
      <c r="S1515" s="28">
        <f t="shared" si="2"/>
        <v>5.2048092437412168E-3</v>
      </c>
      <c r="T1515" s="28">
        <v>94.316348305834083</v>
      </c>
      <c r="U1515" s="28">
        <f t="shared" si="28"/>
        <v>1.1810166162343884E-2</v>
      </c>
      <c r="V1515" s="28">
        <v>94.728338684964299</v>
      </c>
    </row>
    <row r="1516" spans="1:22" ht="14.25">
      <c r="A1516" s="40" t="s">
        <v>3805</v>
      </c>
      <c r="B1516" s="41">
        <v>2</v>
      </c>
      <c r="C1516" s="42">
        <v>2760</v>
      </c>
      <c r="D1516" s="27">
        <v>587</v>
      </c>
      <c r="E1516" s="27">
        <v>977</v>
      </c>
      <c r="F1516" s="27">
        <v>326</v>
      </c>
      <c r="G1516" s="27">
        <v>56</v>
      </c>
      <c r="H1516" s="27">
        <v>756</v>
      </c>
      <c r="I1516" s="27">
        <v>200</v>
      </c>
      <c r="J1516" s="27" t="s">
        <v>316</v>
      </c>
      <c r="K1516" s="27">
        <v>22</v>
      </c>
      <c r="L1516" s="3" t="str">
        <f t="shared" si="0"/>
        <v>CBC</v>
      </c>
      <c r="M1516" s="3" t="str">
        <f t="shared" si="1"/>
        <v>C</v>
      </c>
      <c r="N1516" s="3" t="str">
        <f t="shared" si="23"/>
        <v>B</v>
      </c>
      <c r="O1516" s="3" t="str">
        <f t="shared" si="27"/>
        <v>C</v>
      </c>
      <c r="Q1516" s="28">
        <f t="shared" si="24"/>
        <v>1.8704632371632852E-2</v>
      </c>
      <c r="R1516" s="28">
        <v>88.19254494347031</v>
      </c>
      <c r="S1516" s="28">
        <f t="shared" si="2"/>
        <v>5.2048092437412168E-3</v>
      </c>
      <c r="T1516" s="28">
        <v>94.904491750376252</v>
      </c>
      <c r="U1516" s="28">
        <f t="shared" si="28"/>
        <v>1.1678676458107261E-2</v>
      </c>
      <c r="V1516" s="28">
        <v>94.798697630340371</v>
      </c>
    </row>
    <row r="1517" spans="1:22" ht="14.25">
      <c r="A1517" s="40" t="s">
        <v>3806</v>
      </c>
      <c r="B1517" s="41">
        <v>2</v>
      </c>
      <c r="C1517" s="42">
        <v>2887</v>
      </c>
      <c r="D1517" s="27">
        <v>629</v>
      </c>
      <c r="E1517" s="27">
        <v>975</v>
      </c>
      <c r="F1517" s="27">
        <v>325</v>
      </c>
      <c r="G1517" s="27">
        <v>52</v>
      </c>
      <c r="H1517" s="27">
        <v>860</v>
      </c>
      <c r="I1517" s="27">
        <v>258</v>
      </c>
      <c r="J1517" s="27" t="s">
        <v>316</v>
      </c>
      <c r="K1517" s="27">
        <v>22</v>
      </c>
      <c r="L1517" s="3" t="str">
        <f t="shared" si="0"/>
        <v>CBC</v>
      </c>
      <c r="M1517" s="3" t="str">
        <f t="shared" si="1"/>
        <v>C</v>
      </c>
      <c r="N1517" s="3" t="str">
        <f t="shared" si="23"/>
        <v>B</v>
      </c>
      <c r="O1517" s="3" t="str">
        <f t="shared" si="27"/>
        <v>C</v>
      </c>
      <c r="Q1517" s="28">
        <f t="shared" si="24"/>
        <v>1.9565316542356541E-2</v>
      </c>
      <c r="R1517" s="28">
        <v>86.989620216671554</v>
      </c>
      <c r="S1517" s="28">
        <f t="shared" si="2"/>
        <v>5.2048092437412168E-3</v>
      </c>
      <c r="T1517" s="28">
        <v>94.68588976213934</v>
      </c>
      <c r="U1517" s="28">
        <f t="shared" si="28"/>
        <v>1.1654769239155148E-2</v>
      </c>
      <c r="V1517" s="28">
        <v>94.822019122428159</v>
      </c>
    </row>
    <row r="1518" spans="1:22" ht="14.25">
      <c r="A1518" s="40" t="s">
        <v>3807</v>
      </c>
      <c r="B1518" s="41">
        <v>2</v>
      </c>
      <c r="C1518" s="42">
        <v>2953</v>
      </c>
      <c r="D1518" s="27" t="s">
        <v>1229</v>
      </c>
      <c r="E1518" s="27">
        <v>973</v>
      </c>
      <c r="F1518" s="27">
        <v>486</v>
      </c>
      <c r="G1518" s="27">
        <v>33</v>
      </c>
      <c r="H1518" s="27" t="s">
        <v>3808</v>
      </c>
      <c r="I1518" s="27">
        <v>672</v>
      </c>
      <c r="J1518" s="27" t="s">
        <v>316</v>
      </c>
      <c r="K1518" s="27" t="s">
        <v>316</v>
      </c>
      <c r="L1518" s="3" t="str">
        <f t="shared" si="0"/>
        <v>CBC</v>
      </c>
      <c r="M1518" s="3" t="str">
        <f t="shared" si="1"/>
        <v>C</v>
      </c>
      <c r="N1518" s="3" t="str">
        <f t="shared" si="23"/>
        <v>B</v>
      </c>
      <c r="O1518" s="3" t="str">
        <f t="shared" si="27"/>
        <v>C</v>
      </c>
      <c r="Q1518" s="28">
        <f t="shared" si="24"/>
        <v>2.0012601229504278E-2</v>
      </c>
      <c r="R1518" s="28">
        <v>86.258465625121389</v>
      </c>
      <c r="S1518" s="28">
        <f t="shared" si="2"/>
        <v>5.2048092437412168E-3</v>
      </c>
      <c r="T1518" s="28">
        <v>94.555769531045939</v>
      </c>
      <c r="U1518" s="28">
        <f t="shared" si="28"/>
        <v>1.1630862020203034E-2</v>
      </c>
      <c r="V1518" s="28">
        <v>94.845292800078042</v>
      </c>
    </row>
    <row r="1519" spans="1:22" ht="14.25">
      <c r="A1519" s="40" t="s">
        <v>3809</v>
      </c>
      <c r="B1519" s="41">
        <v>2</v>
      </c>
      <c r="C1519" s="42">
        <v>2658</v>
      </c>
      <c r="D1519" s="27" t="s">
        <v>3474</v>
      </c>
      <c r="E1519" s="27">
        <v>970</v>
      </c>
      <c r="F1519" s="27">
        <v>485</v>
      </c>
      <c r="G1519" s="27">
        <v>36</v>
      </c>
      <c r="H1519" s="27" t="s">
        <v>3810</v>
      </c>
      <c r="I1519" s="27">
        <v>656</v>
      </c>
      <c r="J1519" s="27" t="s">
        <v>316</v>
      </c>
      <c r="K1519" s="27" t="s">
        <v>316</v>
      </c>
      <c r="L1519" s="3" t="str">
        <f t="shared" si="0"/>
        <v>CBC</v>
      </c>
      <c r="M1519" s="3" t="str">
        <f t="shared" si="1"/>
        <v>C</v>
      </c>
      <c r="N1519" s="3" t="str">
        <f t="shared" si="23"/>
        <v>B</v>
      </c>
      <c r="O1519" s="3" t="str">
        <f t="shared" si="27"/>
        <v>C</v>
      </c>
      <c r="Q1519" s="28">
        <f t="shared" si="24"/>
        <v>1.8013374218768162E-2</v>
      </c>
      <c r="R1519" s="28">
        <v>89.532399777902839</v>
      </c>
      <c r="S1519" s="28">
        <f t="shared" si="2"/>
        <v>5.2048092437412168E-3</v>
      </c>
      <c r="T1519" s="28">
        <v>95.1282985478569</v>
      </c>
      <c r="U1519" s="28">
        <f t="shared" si="28"/>
        <v>1.1595001191774864E-2</v>
      </c>
      <c r="V1519" s="28">
        <v>94.868506709680545</v>
      </c>
    </row>
    <row r="1520" spans="1:22" ht="14.25">
      <c r="A1520" s="40" t="s">
        <v>3811</v>
      </c>
      <c r="B1520" s="41">
        <v>2</v>
      </c>
      <c r="C1520" s="42">
        <v>2644</v>
      </c>
      <c r="D1520" s="27" t="s">
        <v>3812</v>
      </c>
      <c r="E1520" s="27">
        <v>964</v>
      </c>
      <c r="F1520" s="27">
        <v>964</v>
      </c>
      <c r="G1520" s="27">
        <v>59</v>
      </c>
      <c r="H1520" s="27" t="s">
        <v>3813</v>
      </c>
      <c r="I1520" s="27">
        <v>398</v>
      </c>
      <c r="J1520" s="27" t="s">
        <v>316</v>
      </c>
      <c r="K1520" s="27" t="s">
        <v>316</v>
      </c>
      <c r="L1520" s="3" t="str">
        <f t="shared" si="0"/>
        <v>CBC</v>
      </c>
      <c r="M1520" s="3" t="str">
        <f t="shared" si="1"/>
        <v>C</v>
      </c>
      <c r="N1520" s="3" t="str">
        <f t="shared" si="23"/>
        <v>B</v>
      </c>
      <c r="O1520" s="3" t="str">
        <f t="shared" si="27"/>
        <v>C</v>
      </c>
      <c r="Q1520" s="28">
        <f t="shared" si="24"/>
        <v>1.7918495648767126E-2</v>
      </c>
      <c r="R1520" s="28">
        <v>89.712052350199812</v>
      </c>
      <c r="S1520" s="28">
        <f t="shared" si="2"/>
        <v>5.2048092437412168E-3</v>
      </c>
      <c r="T1520" s="28">
        <v>95.159527403319316</v>
      </c>
      <c r="U1520" s="28">
        <f t="shared" si="28"/>
        <v>1.1523279534918525E-2</v>
      </c>
      <c r="V1520" s="28">
        <v>94.891601083188277</v>
      </c>
    </row>
    <row r="1521" spans="1:22" ht="14.25">
      <c r="A1521" s="40" t="s">
        <v>3814</v>
      </c>
      <c r="B1521" s="41">
        <v>2</v>
      </c>
      <c r="C1521" s="42">
        <v>2992</v>
      </c>
      <c r="D1521" s="27">
        <v>996</v>
      </c>
      <c r="E1521" s="27">
        <v>952</v>
      </c>
      <c r="F1521" s="27">
        <v>476</v>
      </c>
      <c r="G1521" s="27">
        <v>48</v>
      </c>
      <c r="H1521" s="27" t="s">
        <v>2023</v>
      </c>
      <c r="I1521" s="27">
        <v>305</v>
      </c>
      <c r="J1521" s="27" t="s">
        <v>316</v>
      </c>
      <c r="K1521" s="27" t="s">
        <v>316</v>
      </c>
      <c r="L1521" s="3" t="str">
        <f t="shared" si="0"/>
        <v>CBC</v>
      </c>
      <c r="M1521" s="3" t="str">
        <f t="shared" si="1"/>
        <v>C</v>
      </c>
      <c r="N1521" s="3" t="str">
        <f t="shared" si="23"/>
        <v>B</v>
      </c>
      <c r="O1521" s="3" t="str">
        <f t="shared" si="27"/>
        <v>C</v>
      </c>
      <c r="Q1521" s="28">
        <f t="shared" si="24"/>
        <v>2.0276905817364309E-2</v>
      </c>
      <c r="R1521" s="28">
        <v>85.754335120461576</v>
      </c>
      <c r="S1521" s="28">
        <f t="shared" si="2"/>
        <v>5.2048092437412168E-3</v>
      </c>
      <c r="T1521" s="28">
        <v>94.482902201633635</v>
      </c>
      <c r="U1521" s="28">
        <f t="shared" si="28"/>
        <v>1.1379836221205846E-2</v>
      </c>
      <c r="V1521" s="28">
        <v>95.02907954577239</v>
      </c>
    </row>
    <row r="1522" spans="1:22" ht="14.25">
      <c r="A1522" s="40" t="s">
        <v>3815</v>
      </c>
      <c r="B1522" s="41">
        <v>2</v>
      </c>
      <c r="C1522" s="42">
        <v>2676</v>
      </c>
      <c r="D1522" s="27">
        <v>828</v>
      </c>
      <c r="E1522" s="27">
        <v>952</v>
      </c>
      <c r="F1522" s="27">
        <v>476</v>
      </c>
      <c r="G1522" s="27">
        <v>57</v>
      </c>
      <c r="H1522" s="27" t="s">
        <v>3662</v>
      </c>
      <c r="I1522" s="27">
        <v>438</v>
      </c>
      <c r="J1522" s="27" t="s">
        <v>316</v>
      </c>
      <c r="K1522" s="27" t="s">
        <v>316</v>
      </c>
      <c r="L1522" s="3" t="str">
        <f t="shared" si="0"/>
        <v>CBC</v>
      </c>
      <c r="M1522" s="3" t="str">
        <f t="shared" si="1"/>
        <v>C</v>
      </c>
      <c r="N1522" s="3" t="str">
        <f t="shared" si="23"/>
        <v>B</v>
      </c>
      <c r="O1522" s="3" t="str">
        <f t="shared" si="27"/>
        <v>C</v>
      </c>
      <c r="Q1522" s="28">
        <f t="shared" si="24"/>
        <v>1.8135360951626635E-2</v>
      </c>
      <c r="R1522" s="28">
        <v>89.225135528954453</v>
      </c>
      <c r="S1522" s="28">
        <f t="shared" si="2"/>
        <v>5.2048092437412168E-3</v>
      </c>
      <c r="T1522" s="28">
        <v>95.07625045541954</v>
      </c>
      <c r="U1522" s="28">
        <f t="shared" si="28"/>
        <v>1.1379836221205846E-2</v>
      </c>
      <c r="V1522" s="28">
        <v>95.0404593819936</v>
      </c>
    </row>
    <row r="1523" spans="1:22" ht="14.25">
      <c r="A1523" s="40" t="s">
        <v>3816</v>
      </c>
      <c r="B1523" s="41">
        <v>2</v>
      </c>
      <c r="C1523" s="42">
        <v>2965</v>
      </c>
      <c r="D1523" s="27" t="s">
        <v>3817</v>
      </c>
      <c r="E1523" s="27">
        <v>949</v>
      </c>
      <c r="F1523" s="27">
        <v>949</v>
      </c>
      <c r="G1523" s="27">
        <v>32</v>
      </c>
      <c r="H1523" s="27" t="s">
        <v>3818</v>
      </c>
      <c r="I1523" s="27" t="s">
        <v>3819</v>
      </c>
      <c r="J1523" s="27" t="s">
        <v>316</v>
      </c>
      <c r="K1523" s="27" t="s">
        <v>316</v>
      </c>
      <c r="L1523" s="3" t="str">
        <f t="shared" si="0"/>
        <v>CBC</v>
      </c>
      <c r="M1523" s="3" t="str">
        <f t="shared" si="1"/>
        <v>C</v>
      </c>
      <c r="N1523" s="3" t="str">
        <f t="shared" si="23"/>
        <v>B</v>
      </c>
      <c r="O1523" s="3" t="str">
        <f t="shared" si="27"/>
        <v>C</v>
      </c>
      <c r="Q1523" s="28">
        <f t="shared" si="24"/>
        <v>2.0093925718076597E-2</v>
      </c>
      <c r="R1523" s="28">
        <v>86.138139267237932</v>
      </c>
      <c r="S1523" s="28">
        <f t="shared" si="2"/>
        <v>5.2048092437412168E-3</v>
      </c>
      <c r="T1523" s="28">
        <v>94.540155103314731</v>
      </c>
      <c r="U1523" s="28">
        <f t="shared" si="28"/>
        <v>1.1343975392777678E-2</v>
      </c>
      <c r="V1523" s="28">
        <v>95.074539122609835</v>
      </c>
    </row>
    <row r="1524" spans="1:22" ht="14.25">
      <c r="A1524" s="40" t="s">
        <v>3820</v>
      </c>
      <c r="B1524" s="41">
        <v>2</v>
      </c>
      <c r="C1524" s="42">
        <v>2765</v>
      </c>
      <c r="D1524" s="27">
        <v>882</v>
      </c>
      <c r="E1524" s="27">
        <v>945</v>
      </c>
      <c r="F1524" s="27">
        <v>472</v>
      </c>
      <c r="G1524" s="27">
        <v>54</v>
      </c>
      <c r="H1524" s="27">
        <v>901</v>
      </c>
      <c r="I1524" s="27">
        <v>225</v>
      </c>
      <c r="J1524" s="27" t="s">
        <v>316</v>
      </c>
      <c r="K1524" s="27">
        <v>2</v>
      </c>
      <c r="L1524" s="3" t="str">
        <f t="shared" si="0"/>
        <v>CBC</v>
      </c>
      <c r="M1524" s="3" t="str">
        <f t="shared" si="1"/>
        <v>C</v>
      </c>
      <c r="N1524" s="3" t="str">
        <f t="shared" si="23"/>
        <v>B</v>
      </c>
      <c r="O1524" s="3" t="str">
        <f t="shared" si="27"/>
        <v>C</v>
      </c>
      <c r="Q1524" s="28">
        <f t="shared" si="24"/>
        <v>1.8738517575204651E-2</v>
      </c>
      <c r="R1524" s="28">
        <v>88.117672197658052</v>
      </c>
      <c r="S1524" s="28">
        <f t="shared" si="2"/>
        <v>5.2048092437412168E-3</v>
      </c>
      <c r="T1524" s="28">
        <v>94.888877322645044</v>
      </c>
      <c r="U1524" s="28">
        <f t="shared" si="28"/>
        <v>1.1296160954873451E-2</v>
      </c>
      <c r="V1524" s="28">
        <v>95.119867209743035</v>
      </c>
    </row>
    <row r="1525" spans="1:22" ht="14.25">
      <c r="A1525" s="40" t="s">
        <v>3821</v>
      </c>
      <c r="B1525" s="41">
        <v>2</v>
      </c>
      <c r="C1525" s="42">
        <v>2963</v>
      </c>
      <c r="D1525" s="27">
        <v>981</v>
      </c>
      <c r="E1525" s="27">
        <v>943</v>
      </c>
      <c r="F1525" s="27">
        <v>471</v>
      </c>
      <c r="G1525" s="27">
        <v>48</v>
      </c>
      <c r="H1525" s="27" t="s">
        <v>707</v>
      </c>
      <c r="I1525" s="27">
        <v>269</v>
      </c>
      <c r="J1525" s="27" t="s">
        <v>316</v>
      </c>
      <c r="K1525" s="27">
        <v>2</v>
      </c>
      <c r="L1525" s="3" t="str">
        <f t="shared" si="0"/>
        <v>CBC</v>
      </c>
      <c r="M1525" s="3" t="str">
        <f t="shared" si="1"/>
        <v>C</v>
      </c>
      <c r="N1525" s="3" t="str">
        <f t="shared" si="23"/>
        <v>B</v>
      </c>
      <c r="O1525" s="3" t="str">
        <f t="shared" si="27"/>
        <v>C</v>
      </c>
      <c r="Q1525" s="28">
        <f t="shared" si="24"/>
        <v>2.0080371636647876E-2</v>
      </c>
      <c r="R1525" s="28">
        <v>86.158219638874584</v>
      </c>
      <c r="S1525" s="28">
        <f t="shared" si="2"/>
        <v>5.2048092437412168E-3</v>
      </c>
      <c r="T1525" s="28">
        <v>94.545359912558467</v>
      </c>
      <c r="U1525" s="28">
        <f t="shared" si="28"/>
        <v>1.1272253735921337E-2</v>
      </c>
      <c r="V1525" s="28">
        <v>95.131139463478959</v>
      </c>
    </row>
    <row r="1526" spans="1:22" ht="14.25">
      <c r="A1526" s="40" t="s">
        <v>3822</v>
      </c>
      <c r="B1526" s="41">
        <v>2</v>
      </c>
      <c r="C1526" s="42">
        <v>2775</v>
      </c>
      <c r="D1526" s="27">
        <v>887</v>
      </c>
      <c r="E1526" s="27">
        <v>925</v>
      </c>
      <c r="F1526" s="27">
        <v>467</v>
      </c>
      <c r="G1526" s="27">
        <v>53</v>
      </c>
      <c r="H1526" s="27" t="s">
        <v>3278</v>
      </c>
      <c r="I1526" s="27">
        <v>350</v>
      </c>
      <c r="J1526" s="27" t="s">
        <v>316</v>
      </c>
      <c r="K1526" s="27" t="s">
        <v>316</v>
      </c>
      <c r="L1526" s="3" t="str">
        <f t="shared" si="0"/>
        <v>CBC</v>
      </c>
      <c r="M1526" s="3" t="str">
        <f t="shared" si="1"/>
        <v>C</v>
      </c>
      <c r="N1526" s="3" t="str">
        <f t="shared" si="23"/>
        <v>B</v>
      </c>
      <c r="O1526" s="3" t="str">
        <f t="shared" si="27"/>
        <v>C</v>
      </c>
      <c r="Q1526" s="28">
        <f t="shared" si="24"/>
        <v>1.8806287982348249E-2</v>
      </c>
      <c r="R1526" s="28">
        <v>87.94880189713767</v>
      </c>
      <c r="S1526" s="28">
        <f t="shared" si="2"/>
        <v>5.2048092437412168E-3</v>
      </c>
      <c r="T1526" s="28">
        <v>94.847238848695156</v>
      </c>
      <c r="U1526" s="28">
        <f t="shared" si="28"/>
        <v>1.1057088765352319E-2</v>
      </c>
      <c r="V1526" s="28">
        <v>95.208873785901758</v>
      </c>
    </row>
    <row r="1527" spans="1:22" ht="14.25">
      <c r="A1527" s="40" t="s">
        <v>3823</v>
      </c>
      <c r="B1527" s="41">
        <v>2</v>
      </c>
      <c r="C1527" s="42">
        <v>2993</v>
      </c>
      <c r="D1527" s="27">
        <v>665</v>
      </c>
      <c r="E1527" s="27">
        <v>923</v>
      </c>
      <c r="F1527" s="27">
        <v>308</v>
      </c>
      <c r="G1527" s="27">
        <v>46</v>
      </c>
      <c r="H1527" s="27" t="s">
        <v>3824</v>
      </c>
      <c r="I1527" s="27">
        <v>361</v>
      </c>
      <c r="J1527" s="27">
        <v>2</v>
      </c>
      <c r="K1527" s="27" t="s">
        <v>316</v>
      </c>
      <c r="L1527" s="3" t="str">
        <f t="shared" si="0"/>
        <v>CBC</v>
      </c>
      <c r="M1527" s="3" t="str">
        <f t="shared" si="1"/>
        <v>C</v>
      </c>
      <c r="N1527" s="3" t="str">
        <f t="shared" si="23"/>
        <v>B</v>
      </c>
      <c r="O1527" s="3" t="str">
        <f t="shared" si="27"/>
        <v>C</v>
      </c>
      <c r="Q1527" s="28">
        <f t="shared" si="24"/>
        <v>2.0283682858078668E-2</v>
      </c>
      <c r="R1527" s="28">
        <v>85.734058214644207</v>
      </c>
      <c r="S1527" s="28">
        <f t="shared" si="2"/>
        <v>5.2048092437412168E-3</v>
      </c>
      <c r="T1527" s="28">
        <v>94.477697392389899</v>
      </c>
      <c r="U1527" s="28">
        <f t="shared" si="28"/>
        <v>1.1033181546400206E-2</v>
      </c>
      <c r="V1527" s="28">
        <v>95.219906967448154</v>
      </c>
    </row>
    <row r="1528" spans="1:22" ht="14.25">
      <c r="A1528" s="40" t="s">
        <v>3825</v>
      </c>
      <c r="B1528" s="41">
        <v>2</v>
      </c>
      <c r="C1528" s="42">
        <v>2863</v>
      </c>
      <c r="D1528" s="27" t="s">
        <v>3826</v>
      </c>
      <c r="E1528" s="27">
        <v>923</v>
      </c>
      <c r="F1528" s="27">
        <v>914</v>
      </c>
      <c r="G1528" s="27">
        <v>32</v>
      </c>
      <c r="H1528" s="27" t="s">
        <v>3827</v>
      </c>
      <c r="I1528" s="27" t="s">
        <v>2694</v>
      </c>
      <c r="J1528" s="27" t="s">
        <v>316</v>
      </c>
      <c r="K1528" s="27" t="s">
        <v>316</v>
      </c>
      <c r="L1528" s="3" t="str">
        <f t="shared" si="0"/>
        <v>CBC</v>
      </c>
      <c r="M1528" s="3" t="str">
        <f t="shared" si="1"/>
        <v>C</v>
      </c>
      <c r="N1528" s="3" t="str">
        <f t="shared" si="23"/>
        <v>B</v>
      </c>
      <c r="O1528" s="3" t="str">
        <f t="shared" si="27"/>
        <v>C</v>
      </c>
      <c r="Q1528" s="28">
        <f t="shared" si="24"/>
        <v>1.9402667565211907E-2</v>
      </c>
      <c r="R1528" s="28">
        <v>87.203828919571052</v>
      </c>
      <c r="S1528" s="28">
        <f t="shared" si="2"/>
        <v>5.2048092437412168E-3</v>
      </c>
      <c r="T1528" s="28">
        <v>94.722323426845492</v>
      </c>
      <c r="U1528" s="28">
        <f t="shared" si="28"/>
        <v>1.1033181546400206E-2</v>
      </c>
      <c r="V1528" s="28">
        <v>95.230940148994549</v>
      </c>
    </row>
    <row r="1529" spans="1:22" ht="14.25">
      <c r="A1529" s="40" t="s">
        <v>3828</v>
      </c>
      <c r="B1529" s="41">
        <v>2</v>
      </c>
      <c r="C1529" s="42">
        <v>2720</v>
      </c>
      <c r="D1529" s="27">
        <v>860</v>
      </c>
      <c r="E1529" s="27">
        <v>923</v>
      </c>
      <c r="F1529" s="27">
        <v>457</v>
      </c>
      <c r="G1529" s="27">
        <v>53</v>
      </c>
      <c r="H1529" s="27" t="s">
        <v>3829</v>
      </c>
      <c r="I1529" s="27">
        <v>456</v>
      </c>
      <c r="J1529" s="27" t="s">
        <v>316</v>
      </c>
      <c r="K1529" s="27">
        <v>24</v>
      </c>
      <c r="L1529" s="3" t="str">
        <f t="shared" si="0"/>
        <v>CBC</v>
      </c>
      <c r="M1529" s="3" t="str">
        <f t="shared" si="1"/>
        <v>C</v>
      </c>
      <c r="N1529" s="3" t="str">
        <f t="shared" si="23"/>
        <v>B</v>
      </c>
      <c r="O1529" s="3" t="str">
        <f t="shared" si="27"/>
        <v>C</v>
      </c>
      <c r="Q1529" s="28">
        <f t="shared" si="24"/>
        <v>1.8433550743058462E-2</v>
      </c>
      <c r="R1529" s="28">
        <v>88.896889561954424</v>
      </c>
      <c r="S1529" s="28">
        <f t="shared" si="2"/>
        <v>5.2048092437412168E-3</v>
      </c>
      <c r="T1529" s="28">
        <v>95.02420236298218</v>
      </c>
      <c r="U1529" s="28">
        <f t="shared" si="28"/>
        <v>1.1033181546400206E-2</v>
      </c>
      <c r="V1529" s="28">
        <v>95.241973330540944</v>
      </c>
    </row>
    <row r="1530" spans="1:22" ht="14.25">
      <c r="A1530" s="40" t="s">
        <v>3830</v>
      </c>
      <c r="B1530" s="41">
        <v>2</v>
      </c>
      <c r="C1530" s="42">
        <v>4722</v>
      </c>
      <c r="D1530" s="27" t="s">
        <v>3831</v>
      </c>
      <c r="E1530" s="27">
        <v>920</v>
      </c>
      <c r="F1530" s="27">
        <v>455</v>
      </c>
      <c r="G1530" s="27">
        <v>19</v>
      </c>
      <c r="H1530" s="27" t="s">
        <v>3832</v>
      </c>
      <c r="I1530" s="27" t="s">
        <v>3833</v>
      </c>
      <c r="J1530" s="27" t="s">
        <v>316</v>
      </c>
      <c r="K1530" s="27" t="s">
        <v>316</v>
      </c>
      <c r="L1530" s="3" t="str">
        <f t="shared" si="0"/>
        <v>CBC</v>
      </c>
      <c r="M1530" s="3" t="str">
        <f t="shared" si="1"/>
        <v>C</v>
      </c>
      <c r="N1530" s="3" t="str">
        <f t="shared" si="23"/>
        <v>B</v>
      </c>
      <c r="O1530" s="3" t="str">
        <f t="shared" si="27"/>
        <v>C</v>
      </c>
      <c r="Q1530" s="28">
        <f t="shared" si="24"/>
        <v>3.2001186253206644E-2</v>
      </c>
      <c r="R1530" s="28">
        <v>83.30959900724487</v>
      </c>
      <c r="S1530" s="28">
        <f t="shared" si="2"/>
        <v>5.2048092437412168E-3</v>
      </c>
      <c r="T1530" s="28">
        <v>94.337167542809027</v>
      </c>
      <c r="U1530" s="28">
        <f t="shared" si="28"/>
        <v>1.0997320717972037E-2</v>
      </c>
      <c r="V1530" s="28">
        <v>95.319098018880453</v>
      </c>
    </row>
    <row r="1531" spans="1:22" ht="14.25">
      <c r="A1531" s="40" t="s">
        <v>3834</v>
      </c>
      <c r="B1531" s="41">
        <v>2</v>
      </c>
      <c r="C1531" s="42">
        <v>2861</v>
      </c>
      <c r="D1531" s="27" t="s">
        <v>501</v>
      </c>
      <c r="E1531" s="27">
        <v>907</v>
      </c>
      <c r="F1531" s="27">
        <v>453</v>
      </c>
      <c r="G1531" s="27">
        <v>32</v>
      </c>
      <c r="H1531" s="27" t="s">
        <v>2670</v>
      </c>
      <c r="I1531" s="27">
        <v>666</v>
      </c>
      <c r="J1531" s="27" t="s">
        <v>316</v>
      </c>
      <c r="K1531" s="27" t="s">
        <v>316</v>
      </c>
      <c r="L1531" s="3" t="str">
        <f t="shared" si="0"/>
        <v>CBC</v>
      </c>
      <c r="M1531" s="3" t="str">
        <f t="shared" si="1"/>
        <v>C</v>
      </c>
      <c r="N1531" s="3" t="str">
        <f t="shared" si="23"/>
        <v>B</v>
      </c>
      <c r="O1531" s="3" t="str">
        <f t="shared" si="27"/>
        <v>C</v>
      </c>
      <c r="Q1531" s="28">
        <f t="shared" si="24"/>
        <v>1.9389113483783187E-2</v>
      </c>
      <c r="R1531" s="28">
        <v>87.242613923579327</v>
      </c>
      <c r="S1531" s="28">
        <f t="shared" si="2"/>
        <v>5.2048092437412168E-3</v>
      </c>
      <c r="T1531" s="28">
        <v>94.732733045332964</v>
      </c>
      <c r="U1531" s="28">
        <f t="shared" si="28"/>
        <v>1.0841923794783302E-2</v>
      </c>
      <c r="V1531" s="28">
        <v>95.362668925420678</v>
      </c>
    </row>
    <row r="1532" spans="1:22" ht="14.25">
      <c r="A1532" s="40" t="s">
        <v>3835</v>
      </c>
      <c r="B1532" s="41">
        <v>2</v>
      </c>
      <c r="C1532" s="42">
        <v>2893</v>
      </c>
      <c r="D1532" s="27" t="s">
        <v>3836</v>
      </c>
      <c r="E1532" s="27">
        <v>903</v>
      </c>
      <c r="F1532" s="27">
        <v>904</v>
      </c>
      <c r="G1532" s="27">
        <v>48</v>
      </c>
      <c r="H1532" s="27" t="s">
        <v>3837</v>
      </c>
      <c r="I1532" s="27" t="s">
        <v>3838</v>
      </c>
      <c r="J1532" s="27" t="s">
        <v>316</v>
      </c>
      <c r="K1532" s="27" t="s">
        <v>316</v>
      </c>
      <c r="L1532" s="3" t="str">
        <f t="shared" si="0"/>
        <v>CBC</v>
      </c>
      <c r="M1532" s="3" t="str">
        <f t="shared" si="1"/>
        <v>C</v>
      </c>
      <c r="N1532" s="3" t="str">
        <f t="shared" si="23"/>
        <v>B</v>
      </c>
      <c r="O1532" s="3" t="str">
        <f t="shared" si="27"/>
        <v>C</v>
      </c>
      <c r="Q1532" s="28">
        <f t="shared" si="24"/>
        <v>1.9605978786642695E-2</v>
      </c>
      <c r="R1532" s="28">
        <v>86.891732640593347</v>
      </c>
      <c r="S1532" s="28">
        <f t="shared" si="2"/>
        <v>5.2048092437412168E-3</v>
      </c>
      <c r="T1532" s="28">
        <v>94.665070525164396</v>
      </c>
      <c r="U1532" s="28">
        <f t="shared" si="28"/>
        <v>1.0794109356879075E-2</v>
      </c>
      <c r="V1532" s="28">
        <v>95.395122975148169</v>
      </c>
    </row>
    <row r="1533" spans="1:22" ht="14.25">
      <c r="A1533" s="40" t="s">
        <v>3839</v>
      </c>
      <c r="B1533" s="41">
        <v>2</v>
      </c>
      <c r="C1533" s="42">
        <v>2926</v>
      </c>
      <c r="D1533" s="27">
        <v>968</v>
      </c>
      <c r="E1533" s="27">
        <v>896</v>
      </c>
      <c r="F1533" s="27">
        <v>448</v>
      </c>
      <c r="G1533" s="27">
        <v>46</v>
      </c>
      <c r="H1533" s="27" t="s">
        <v>1922</v>
      </c>
      <c r="I1533" s="27">
        <v>267</v>
      </c>
      <c r="J1533" s="27" t="s">
        <v>316</v>
      </c>
      <c r="K1533" s="27">
        <v>2</v>
      </c>
      <c r="L1533" s="3" t="str">
        <f t="shared" si="0"/>
        <v>CBC</v>
      </c>
      <c r="M1533" s="3" t="str">
        <f t="shared" si="1"/>
        <v>C</v>
      </c>
      <c r="N1533" s="3" t="str">
        <f t="shared" si="23"/>
        <v>B</v>
      </c>
      <c r="O1533" s="3" t="str">
        <f t="shared" si="27"/>
        <v>C</v>
      </c>
      <c r="Q1533" s="28">
        <f t="shared" si="24"/>
        <v>1.9829621130216565E-2</v>
      </c>
      <c r="R1533" s="28">
        <v>86.516840302356371</v>
      </c>
      <c r="S1533" s="28">
        <f t="shared" si="2"/>
        <v>5.2048092437412168E-3</v>
      </c>
      <c r="T1533" s="28">
        <v>94.597408004995827</v>
      </c>
      <c r="U1533" s="28">
        <f t="shared" si="28"/>
        <v>1.0710434090546679E-2</v>
      </c>
      <c r="V1533" s="28">
        <v>95.470442668456784</v>
      </c>
    </row>
    <row r="1534" spans="1:22" ht="14.25">
      <c r="A1534" s="40" t="s">
        <v>3840</v>
      </c>
      <c r="B1534" s="41">
        <v>2</v>
      </c>
      <c r="C1534" s="42">
        <v>2903</v>
      </c>
      <c r="D1534" s="27">
        <v>953</v>
      </c>
      <c r="E1534" s="27">
        <v>883</v>
      </c>
      <c r="F1534" s="27">
        <v>442</v>
      </c>
      <c r="G1534" s="27">
        <v>46</v>
      </c>
      <c r="H1534" s="27" t="s">
        <v>3841</v>
      </c>
      <c r="I1534" s="27">
        <v>268</v>
      </c>
      <c r="J1534" s="27" t="s">
        <v>316</v>
      </c>
      <c r="K1534" s="27">
        <v>2</v>
      </c>
      <c r="L1534" s="3" t="str">
        <f t="shared" si="0"/>
        <v>CBC</v>
      </c>
      <c r="M1534" s="3" t="str">
        <f t="shared" si="1"/>
        <v>C</v>
      </c>
      <c r="N1534" s="3" t="str">
        <f t="shared" si="23"/>
        <v>B</v>
      </c>
      <c r="O1534" s="3" t="str">
        <f t="shared" si="27"/>
        <v>C</v>
      </c>
      <c r="Q1534" s="28">
        <f t="shared" si="24"/>
        <v>1.9673749193786293E-2</v>
      </c>
      <c r="R1534" s="28">
        <v>86.813207069836054</v>
      </c>
      <c r="S1534" s="28">
        <f t="shared" si="2"/>
        <v>5.2048092437412168E-3</v>
      </c>
      <c r="T1534" s="28">
        <v>94.644251288189452</v>
      </c>
      <c r="U1534" s="28">
        <f t="shared" si="28"/>
        <v>1.0555037167357943E-2</v>
      </c>
      <c r="V1534" s="28">
        <v>95.544877794664188</v>
      </c>
    </row>
    <row r="1535" spans="1:22" ht="14.25">
      <c r="A1535" s="40" t="s">
        <v>3842</v>
      </c>
      <c r="B1535" s="41">
        <v>2</v>
      </c>
      <c r="C1535" s="42">
        <v>2661</v>
      </c>
      <c r="D1535" s="27" t="s">
        <v>3843</v>
      </c>
      <c r="E1535" s="27">
        <v>881</v>
      </c>
      <c r="F1535" s="27">
        <v>881</v>
      </c>
      <c r="G1535" s="27">
        <v>53</v>
      </c>
      <c r="H1535" s="27" t="s">
        <v>3844</v>
      </c>
      <c r="I1535" s="27">
        <v>477</v>
      </c>
      <c r="J1535" s="27" t="s">
        <v>316</v>
      </c>
      <c r="K1535" s="27" t="s">
        <v>316</v>
      </c>
      <c r="L1535" s="3" t="str">
        <f t="shared" si="0"/>
        <v>CBC</v>
      </c>
      <c r="M1535" s="3" t="str">
        <f t="shared" si="1"/>
        <v>C</v>
      </c>
      <c r="N1535" s="3" t="str">
        <f t="shared" si="23"/>
        <v>B</v>
      </c>
      <c r="O1535" s="3" t="str">
        <f t="shared" si="27"/>
        <v>C</v>
      </c>
      <c r="Q1535" s="28">
        <f t="shared" si="24"/>
        <v>1.8033705340911241E-2</v>
      </c>
      <c r="R1535" s="28">
        <v>89.496359475383869</v>
      </c>
      <c r="S1535" s="28">
        <f t="shared" si="2"/>
        <v>5.2048092437412168E-3</v>
      </c>
      <c r="T1535" s="28">
        <v>95.117888929369428</v>
      </c>
      <c r="U1535" s="28">
        <f t="shared" si="28"/>
        <v>1.053112994840583E-2</v>
      </c>
      <c r="V1535" s="28">
        <v>95.597617119672563</v>
      </c>
    </row>
    <row r="1536" spans="1:22" ht="14.25">
      <c r="A1536" s="40" t="s">
        <v>3845</v>
      </c>
      <c r="B1536" s="41">
        <v>2</v>
      </c>
      <c r="C1536" s="42">
        <v>2978</v>
      </c>
      <c r="D1536" s="27" t="s">
        <v>3846</v>
      </c>
      <c r="E1536" s="27">
        <v>878</v>
      </c>
      <c r="F1536" s="27">
        <v>878</v>
      </c>
      <c r="G1536" s="27">
        <v>44</v>
      </c>
      <c r="H1536" s="27" t="s">
        <v>3770</v>
      </c>
      <c r="I1536" s="27" t="s">
        <v>1407</v>
      </c>
      <c r="J1536" s="27" t="s">
        <v>316</v>
      </c>
      <c r="K1536" s="27">
        <v>4</v>
      </c>
      <c r="L1536" s="3" t="str">
        <f t="shared" si="0"/>
        <v>CBC</v>
      </c>
      <c r="M1536" s="3" t="str">
        <f t="shared" si="1"/>
        <v>C</v>
      </c>
      <c r="N1536" s="3" t="str">
        <f t="shared" si="23"/>
        <v>B</v>
      </c>
      <c r="O1536" s="3" t="str">
        <f t="shared" si="27"/>
        <v>C</v>
      </c>
      <c r="Q1536" s="28">
        <f t="shared" si="24"/>
        <v>2.0182027247363274E-2</v>
      </c>
      <c r="R1536" s="28">
        <v>85.997075164768532</v>
      </c>
      <c r="S1536" s="28">
        <f t="shared" si="2"/>
        <v>5.2048092437412168E-3</v>
      </c>
      <c r="T1536" s="28">
        <v>94.519335866339787</v>
      </c>
      <c r="U1536" s="28">
        <f t="shared" si="28"/>
        <v>1.0495269119977661E-2</v>
      </c>
      <c r="V1536" s="28">
        <v>95.639681871418802</v>
      </c>
    </row>
    <row r="1537" spans="1:22" ht="14.25">
      <c r="A1537" s="40" t="s">
        <v>3847</v>
      </c>
      <c r="B1537" s="41">
        <v>2</v>
      </c>
      <c r="C1537" s="42">
        <v>2848</v>
      </c>
      <c r="D1537" s="27" t="s">
        <v>3848</v>
      </c>
      <c r="E1537" s="27">
        <v>873</v>
      </c>
      <c r="F1537" s="27">
        <v>872</v>
      </c>
      <c r="G1537" s="27">
        <v>47</v>
      </c>
      <c r="H1537" s="27" t="s">
        <v>3849</v>
      </c>
      <c r="I1537" s="27">
        <v>804</v>
      </c>
      <c r="J1537" s="27" t="s">
        <v>316</v>
      </c>
      <c r="K1537" s="27" t="s">
        <v>316</v>
      </c>
      <c r="L1537" s="3" t="str">
        <f t="shared" si="0"/>
        <v>CBC</v>
      </c>
      <c r="M1537" s="3" t="str">
        <f t="shared" si="1"/>
        <v>C</v>
      </c>
      <c r="N1537" s="3" t="str">
        <f t="shared" si="23"/>
        <v>B</v>
      </c>
      <c r="O1537" s="3" t="str">
        <f t="shared" si="27"/>
        <v>C</v>
      </c>
      <c r="Q1537" s="28">
        <f t="shared" si="24"/>
        <v>1.9301011954496509E-2</v>
      </c>
      <c r="R1537" s="28">
        <v>87.378080190418629</v>
      </c>
      <c r="S1537" s="28">
        <f t="shared" si="2"/>
        <v>5.2048092437412168E-3</v>
      </c>
      <c r="T1537" s="28">
        <v>94.758757091551644</v>
      </c>
      <c r="U1537" s="28">
        <f t="shared" si="28"/>
        <v>1.0435501072597378E-2</v>
      </c>
      <c r="V1537" s="28">
        <v>95.671084003512391</v>
      </c>
    </row>
    <row r="1538" spans="1:22" ht="14.25">
      <c r="A1538" s="40" t="s">
        <v>3850</v>
      </c>
      <c r="B1538" s="41">
        <v>2</v>
      </c>
      <c r="C1538" s="42">
        <v>2749</v>
      </c>
      <c r="D1538" s="27">
        <v>582</v>
      </c>
      <c r="E1538" s="27">
        <v>872</v>
      </c>
      <c r="F1538" s="27">
        <v>291</v>
      </c>
      <c r="G1538" s="27">
        <v>50</v>
      </c>
      <c r="H1538" s="27">
        <v>970</v>
      </c>
      <c r="I1538" s="27">
        <v>314</v>
      </c>
      <c r="J1538" s="27" t="s">
        <v>316</v>
      </c>
      <c r="K1538" s="27" t="s">
        <v>316</v>
      </c>
      <c r="L1538" s="3" t="str">
        <f t="shared" si="0"/>
        <v>CBC</v>
      </c>
      <c r="M1538" s="3" t="str">
        <f t="shared" si="1"/>
        <v>C</v>
      </c>
      <c r="N1538" s="3" t="str">
        <f t="shared" si="23"/>
        <v>B</v>
      </c>
      <c r="O1538" s="3" t="str">
        <f t="shared" si="27"/>
        <v>C</v>
      </c>
      <c r="Q1538" s="28">
        <f t="shared" si="24"/>
        <v>1.8630084923774895E-2</v>
      </c>
      <c r="R1538" s="28">
        <v>88.41646514571346</v>
      </c>
      <c r="S1538" s="28">
        <f t="shared" si="2"/>
        <v>5.2048092437412168E-3</v>
      </c>
      <c r="T1538" s="28">
        <v>94.935720605838668</v>
      </c>
      <c r="U1538" s="28">
        <f t="shared" si="28"/>
        <v>1.0423547463121323E-2</v>
      </c>
      <c r="V1538" s="28">
        <v>95.691943052048103</v>
      </c>
    </row>
    <row r="1539" spans="1:22" ht="14.25">
      <c r="A1539" s="40" t="s">
        <v>3851</v>
      </c>
      <c r="B1539" s="41">
        <v>2</v>
      </c>
      <c r="C1539" s="42">
        <v>2685</v>
      </c>
      <c r="D1539" s="27" t="s">
        <v>3852</v>
      </c>
      <c r="E1539" s="27">
        <v>869</v>
      </c>
      <c r="F1539" s="27">
        <v>869</v>
      </c>
      <c r="G1539" s="27">
        <v>32</v>
      </c>
      <c r="H1539" s="27" t="s">
        <v>3853</v>
      </c>
      <c r="I1539" s="27" t="s">
        <v>770</v>
      </c>
      <c r="J1539" s="27" t="s">
        <v>316</v>
      </c>
      <c r="K1539" s="27" t="s">
        <v>316</v>
      </c>
      <c r="L1539" s="3" t="str">
        <f t="shared" si="0"/>
        <v>CBC</v>
      </c>
      <c r="M1539" s="3" t="str">
        <f t="shared" si="1"/>
        <v>C</v>
      </c>
      <c r="N1539" s="3" t="str">
        <f t="shared" si="23"/>
        <v>B</v>
      </c>
      <c r="O1539" s="3" t="str">
        <f t="shared" si="27"/>
        <v>C</v>
      </c>
      <c r="Q1539" s="28">
        <f t="shared" si="24"/>
        <v>1.8196354318055875E-2</v>
      </c>
      <c r="R1539" s="28">
        <v>89.134384176748455</v>
      </c>
      <c r="S1539" s="28">
        <f t="shared" si="2"/>
        <v>5.2048092437412168E-3</v>
      </c>
      <c r="T1539" s="28">
        <v>95.055431218444596</v>
      </c>
      <c r="U1539" s="28">
        <f t="shared" si="28"/>
        <v>1.0387686634693152E-2</v>
      </c>
      <c r="V1539" s="28">
        <v>95.723165879999556</v>
      </c>
    </row>
    <row r="1540" spans="1:22" ht="14.25">
      <c r="A1540" s="40" t="s">
        <v>3854</v>
      </c>
      <c r="B1540" s="41">
        <v>2</v>
      </c>
      <c r="C1540" s="42">
        <v>2668</v>
      </c>
      <c r="D1540" s="27">
        <v>824</v>
      </c>
      <c r="E1540" s="27">
        <v>868</v>
      </c>
      <c r="F1540" s="27">
        <v>434</v>
      </c>
      <c r="G1540" s="27">
        <v>52</v>
      </c>
      <c r="H1540" s="27" t="s">
        <v>345</v>
      </c>
      <c r="I1540" s="27">
        <v>320</v>
      </c>
      <c r="J1540" s="27" t="s">
        <v>316</v>
      </c>
      <c r="K1540" s="27" t="s">
        <v>316</v>
      </c>
      <c r="L1540" s="3" t="str">
        <f t="shared" si="0"/>
        <v>CBC</v>
      </c>
      <c r="M1540" s="3" t="str">
        <f t="shared" si="1"/>
        <v>C</v>
      </c>
      <c r="N1540" s="3" t="str">
        <f t="shared" si="23"/>
        <v>B</v>
      </c>
      <c r="O1540" s="3" t="str">
        <f t="shared" si="27"/>
        <v>C</v>
      </c>
      <c r="Q1540" s="28">
        <f t="shared" si="24"/>
        <v>1.8081144625911757E-2</v>
      </c>
      <c r="R1540" s="28">
        <v>89.388075918849808</v>
      </c>
      <c r="S1540" s="28">
        <f t="shared" si="2"/>
        <v>5.2048092437412168E-3</v>
      </c>
      <c r="T1540" s="28">
        <v>95.10227450163822</v>
      </c>
      <c r="U1540" s="28">
        <f t="shared" si="28"/>
        <v>1.0375733025217096E-2</v>
      </c>
      <c r="V1540" s="28">
        <v>95.733541613024769</v>
      </c>
    </row>
    <row r="1541" spans="1:22" ht="14.25">
      <c r="A1541" s="40" t="s">
        <v>3855</v>
      </c>
      <c r="B1541" s="41">
        <v>2</v>
      </c>
      <c r="C1541" s="42">
        <v>2677</v>
      </c>
      <c r="D1541" s="27">
        <v>828</v>
      </c>
      <c r="E1541" s="27">
        <v>857</v>
      </c>
      <c r="F1541" s="27">
        <v>428</v>
      </c>
      <c r="G1541" s="27">
        <v>51</v>
      </c>
      <c r="H1541" s="27">
        <v>994</v>
      </c>
      <c r="I1541" s="27">
        <v>248</v>
      </c>
      <c r="J1541" s="27" t="s">
        <v>316</v>
      </c>
      <c r="K1541" s="27">
        <v>2</v>
      </c>
      <c r="L1541" s="3" t="str">
        <f t="shared" si="0"/>
        <v>CBC</v>
      </c>
      <c r="M1541" s="3" t="str">
        <f t="shared" si="1"/>
        <v>C</v>
      </c>
      <c r="N1541" s="3" t="str">
        <f t="shared" si="23"/>
        <v>B</v>
      </c>
      <c r="O1541" s="3" t="str">
        <f t="shared" si="27"/>
        <v>C</v>
      </c>
      <c r="Q1541" s="28">
        <f t="shared" si="24"/>
        <v>1.8142137992340993E-2</v>
      </c>
      <c r="R1541" s="28">
        <v>89.207000168002821</v>
      </c>
      <c r="S1541" s="28">
        <f t="shared" si="2"/>
        <v>5.2048092437412168E-3</v>
      </c>
      <c r="T1541" s="28">
        <v>95.071045646175804</v>
      </c>
      <c r="U1541" s="28">
        <f t="shared" si="28"/>
        <v>1.0244243320980473E-2</v>
      </c>
      <c r="V1541" s="28">
        <v>95.81599761119061</v>
      </c>
    </row>
    <row r="1542" spans="1:22" ht="14.25">
      <c r="A1542" s="40" t="s">
        <v>3856</v>
      </c>
      <c r="B1542" s="41">
        <v>2</v>
      </c>
      <c r="C1542" s="42">
        <v>2692</v>
      </c>
      <c r="D1542" s="27">
        <v>846</v>
      </c>
      <c r="E1542" s="27">
        <v>852</v>
      </c>
      <c r="F1542" s="27">
        <v>426</v>
      </c>
      <c r="G1542" s="27">
        <v>50</v>
      </c>
      <c r="H1542" s="27" t="s">
        <v>3857</v>
      </c>
      <c r="I1542" s="27">
        <v>350</v>
      </c>
      <c r="J1542" s="27">
        <v>2</v>
      </c>
      <c r="K1542" s="27" t="s">
        <v>316</v>
      </c>
      <c r="L1542" s="3" t="str">
        <f t="shared" si="0"/>
        <v>CBC</v>
      </c>
      <c r="M1542" s="3" t="str">
        <f t="shared" si="1"/>
        <v>C</v>
      </c>
      <c r="N1542" s="3" t="str">
        <f t="shared" si="23"/>
        <v>B</v>
      </c>
      <c r="O1542" s="3" t="str">
        <f t="shared" si="27"/>
        <v>C</v>
      </c>
      <c r="Q1542" s="28">
        <f t="shared" si="24"/>
        <v>1.8243793603056391E-2</v>
      </c>
      <c r="R1542" s="28">
        <v>89.025104395229405</v>
      </c>
      <c r="S1542" s="28">
        <f t="shared" si="2"/>
        <v>5.2048092437412168E-3</v>
      </c>
      <c r="T1542" s="28">
        <v>95.039816790713388</v>
      </c>
      <c r="U1542" s="28">
        <f t="shared" si="28"/>
        <v>1.018447527360019E-2</v>
      </c>
      <c r="V1542" s="28">
        <v>95.826182086464215</v>
      </c>
    </row>
    <row r="1543" spans="1:22" ht="14.25">
      <c r="A1543" s="40" t="s">
        <v>3858</v>
      </c>
      <c r="B1543" s="41">
        <v>2</v>
      </c>
      <c r="C1543" s="42">
        <v>2985</v>
      </c>
      <c r="D1543" s="27" t="s">
        <v>3859</v>
      </c>
      <c r="E1543" s="27">
        <v>847</v>
      </c>
      <c r="F1543" s="27">
        <v>847</v>
      </c>
      <c r="G1543" s="27">
        <v>43</v>
      </c>
      <c r="H1543" s="27" t="s">
        <v>3860</v>
      </c>
      <c r="I1543" s="27">
        <v>882</v>
      </c>
      <c r="J1543" s="27" t="s">
        <v>316</v>
      </c>
      <c r="K1543" s="27" t="s">
        <v>316</v>
      </c>
      <c r="L1543" s="3" t="str">
        <f t="shared" si="0"/>
        <v>CBC</v>
      </c>
      <c r="M1543" s="3" t="str">
        <f t="shared" si="1"/>
        <v>C</v>
      </c>
      <c r="N1543" s="3" t="str">
        <f t="shared" si="23"/>
        <v>B</v>
      </c>
      <c r="O1543" s="3" t="str">
        <f t="shared" si="27"/>
        <v>C</v>
      </c>
      <c r="Q1543" s="28">
        <f t="shared" si="24"/>
        <v>2.0229466532363793E-2</v>
      </c>
      <c r="R1543" s="28">
        <v>85.875854237510765</v>
      </c>
      <c r="S1543" s="28">
        <f t="shared" si="2"/>
        <v>5.2048092437412168E-3</v>
      </c>
      <c r="T1543" s="28">
        <v>94.498516629364843</v>
      </c>
      <c r="U1543" s="28">
        <f t="shared" si="28"/>
        <v>1.0124707226219908E-2</v>
      </c>
      <c r="V1543" s="28">
        <v>95.866752637025954</v>
      </c>
    </row>
    <row r="1544" spans="1:22" ht="14.25">
      <c r="A1544" s="40" t="s">
        <v>3861</v>
      </c>
      <c r="B1544" s="41">
        <v>2</v>
      </c>
      <c r="C1544" s="42">
        <v>2921</v>
      </c>
      <c r="D1544" s="27" t="s">
        <v>948</v>
      </c>
      <c r="E1544" s="27">
        <v>841</v>
      </c>
      <c r="F1544" s="27">
        <v>841</v>
      </c>
      <c r="G1544" s="27">
        <v>44</v>
      </c>
      <c r="H1544" s="27" t="s">
        <v>3862</v>
      </c>
      <c r="I1544" s="27" t="s">
        <v>3863</v>
      </c>
      <c r="J1544" s="27" t="s">
        <v>316</v>
      </c>
      <c r="K1544" s="27" t="s">
        <v>316</v>
      </c>
      <c r="L1544" s="3" t="str">
        <f t="shared" si="0"/>
        <v>CBC</v>
      </c>
      <c r="M1544" s="3" t="str">
        <f t="shared" si="1"/>
        <v>C</v>
      </c>
      <c r="N1544" s="3" t="str">
        <f t="shared" si="23"/>
        <v>B</v>
      </c>
      <c r="O1544" s="3" t="str">
        <f t="shared" si="27"/>
        <v>C</v>
      </c>
      <c r="Q1544" s="28">
        <f t="shared" si="24"/>
        <v>1.979573592664477E-2</v>
      </c>
      <c r="R1544" s="28">
        <v>86.675307845380246</v>
      </c>
      <c r="S1544" s="28">
        <f t="shared" si="2"/>
        <v>5.2048092437412168E-3</v>
      </c>
      <c r="T1544" s="28">
        <v>94.618227241970772</v>
      </c>
      <c r="U1544" s="28">
        <f t="shared" si="28"/>
        <v>1.0052985569363569E-2</v>
      </c>
      <c r="V1544" s="28">
        <v>95.896995269000385</v>
      </c>
    </row>
    <row r="1545" spans="1:22" ht="14.25">
      <c r="A1545" s="40" t="s">
        <v>3864</v>
      </c>
      <c r="B1545" s="41">
        <v>2</v>
      </c>
      <c r="C1545" s="42">
        <v>2823</v>
      </c>
      <c r="D1545" s="27" t="s">
        <v>3865</v>
      </c>
      <c r="E1545" s="27">
        <v>829</v>
      </c>
      <c r="F1545" s="27">
        <v>839</v>
      </c>
      <c r="G1545" s="27">
        <v>46</v>
      </c>
      <c r="H1545" s="27" t="s">
        <v>3866</v>
      </c>
      <c r="I1545" s="27">
        <v>767</v>
      </c>
      <c r="J1545" s="27" t="s">
        <v>316</v>
      </c>
      <c r="K1545" s="27" t="s">
        <v>316</v>
      </c>
      <c r="L1545" s="3" t="str">
        <f t="shared" si="0"/>
        <v>CBC</v>
      </c>
      <c r="M1545" s="3" t="str">
        <f t="shared" si="1"/>
        <v>C</v>
      </c>
      <c r="N1545" s="3" t="str">
        <f t="shared" si="23"/>
        <v>B</v>
      </c>
      <c r="O1545" s="3" t="str">
        <f t="shared" si="27"/>
        <v>C</v>
      </c>
      <c r="Q1545" s="28">
        <f t="shared" si="24"/>
        <v>1.9131585936637517E-2</v>
      </c>
      <c r="R1545" s="28">
        <v>87.608275932363256</v>
      </c>
      <c r="S1545" s="28">
        <f t="shared" si="2"/>
        <v>5.2048092437412168E-3</v>
      </c>
      <c r="T1545" s="28">
        <v>94.795190756257796</v>
      </c>
      <c r="U1545" s="28">
        <f t="shared" si="28"/>
        <v>9.9095422556508897E-3</v>
      </c>
      <c r="V1545" s="28">
        <v>95.926747802986299</v>
      </c>
    </row>
    <row r="1546" spans="1:22" ht="14.25">
      <c r="A1546" s="40" t="s">
        <v>3867</v>
      </c>
      <c r="B1546" s="41">
        <v>2</v>
      </c>
      <c r="C1546" s="42">
        <v>2997</v>
      </c>
      <c r="D1546" s="27">
        <v>998</v>
      </c>
      <c r="E1546" s="27">
        <v>827</v>
      </c>
      <c r="F1546" s="27">
        <v>418</v>
      </c>
      <c r="G1546" s="27">
        <v>42</v>
      </c>
      <c r="H1546" s="27" t="s">
        <v>3479</v>
      </c>
      <c r="I1546" s="27">
        <v>293</v>
      </c>
      <c r="J1546" s="27" t="s">
        <v>316</v>
      </c>
      <c r="K1546" s="27">
        <v>2</v>
      </c>
      <c r="L1546" s="3" t="str">
        <f t="shared" si="0"/>
        <v>CBC</v>
      </c>
      <c r="M1546" s="3" t="str">
        <f t="shared" si="1"/>
        <v>C</v>
      </c>
      <c r="N1546" s="3" t="str">
        <f t="shared" si="23"/>
        <v>B</v>
      </c>
      <c r="O1546" s="3" t="str">
        <f t="shared" si="27"/>
        <v>C</v>
      </c>
      <c r="Q1546" s="28">
        <f t="shared" si="24"/>
        <v>2.0310791020936109E-2</v>
      </c>
      <c r="R1546" s="28">
        <v>85.693477294846616</v>
      </c>
      <c r="S1546" s="28">
        <f t="shared" si="2"/>
        <v>5.2048092437412168E-3</v>
      </c>
      <c r="T1546" s="28">
        <v>94.467287773902427</v>
      </c>
      <c r="U1546" s="28">
        <f t="shared" si="28"/>
        <v>9.8856350366987762E-3</v>
      </c>
      <c r="V1546" s="28">
        <v>95.946531026669163</v>
      </c>
    </row>
    <row r="1547" spans="1:22" ht="14.25">
      <c r="A1547" s="40" t="s">
        <v>3868</v>
      </c>
      <c r="B1547" s="41">
        <v>2</v>
      </c>
      <c r="C1547" s="42">
        <v>2788</v>
      </c>
      <c r="D1547" s="27" t="s">
        <v>3869</v>
      </c>
      <c r="E1547" s="27">
        <v>826</v>
      </c>
      <c r="F1547" s="27">
        <v>836</v>
      </c>
      <c r="G1547" s="27">
        <v>30</v>
      </c>
      <c r="H1547" s="27" t="s">
        <v>3870</v>
      </c>
      <c r="I1547" s="27" t="s">
        <v>2646</v>
      </c>
      <c r="J1547" s="27" t="s">
        <v>316</v>
      </c>
      <c r="K1547" s="27" t="s">
        <v>316</v>
      </c>
      <c r="L1547" s="3" t="str">
        <f t="shared" si="0"/>
        <v>CBC</v>
      </c>
      <c r="M1547" s="3" t="str">
        <f t="shared" si="1"/>
        <v>C</v>
      </c>
      <c r="N1547" s="3" t="str">
        <f t="shared" si="23"/>
        <v>B</v>
      </c>
      <c r="O1547" s="3" t="str">
        <f t="shared" si="27"/>
        <v>C</v>
      </c>
      <c r="Q1547" s="28">
        <f t="shared" si="24"/>
        <v>1.8894389511634923E-2</v>
      </c>
      <c r="R1547" s="28">
        <v>87.760332394871327</v>
      </c>
      <c r="S1547" s="28">
        <f t="shared" si="2"/>
        <v>5.2048092437412168E-3</v>
      </c>
      <c r="T1547" s="28">
        <v>94.821214802476476</v>
      </c>
      <c r="U1547" s="28">
        <f t="shared" si="28"/>
        <v>9.8736814272227195E-3</v>
      </c>
      <c r="V1547" s="28">
        <v>95.966290343133082</v>
      </c>
    </row>
    <row r="1548" spans="1:22" ht="14.25">
      <c r="A1548" s="40" t="s">
        <v>3871</v>
      </c>
      <c r="B1548" s="41">
        <v>2</v>
      </c>
      <c r="C1548" s="42">
        <v>2687</v>
      </c>
      <c r="D1548" s="27" t="s">
        <v>3872</v>
      </c>
      <c r="E1548" s="27">
        <v>826</v>
      </c>
      <c r="F1548" s="27">
        <v>836</v>
      </c>
      <c r="G1548" s="27">
        <v>31</v>
      </c>
      <c r="H1548" s="27" t="s">
        <v>3873</v>
      </c>
      <c r="I1548" s="27" t="s">
        <v>3874</v>
      </c>
      <c r="J1548" s="27" t="s">
        <v>316</v>
      </c>
      <c r="K1548" s="27" t="s">
        <v>316</v>
      </c>
      <c r="L1548" s="3" t="str">
        <f t="shared" si="0"/>
        <v>CBC</v>
      </c>
      <c r="M1548" s="3" t="str">
        <f t="shared" si="1"/>
        <v>C</v>
      </c>
      <c r="N1548" s="3" t="str">
        <f t="shared" si="23"/>
        <v>B</v>
      </c>
      <c r="O1548" s="3" t="str">
        <f t="shared" si="27"/>
        <v>C</v>
      </c>
      <c r="Q1548" s="28">
        <f t="shared" si="24"/>
        <v>1.8209908399484592E-2</v>
      </c>
      <c r="R1548" s="28">
        <v>89.079774782672146</v>
      </c>
      <c r="S1548" s="28">
        <f t="shared" si="2"/>
        <v>5.2048092437412168E-3</v>
      </c>
      <c r="T1548" s="28">
        <v>95.05022640920086</v>
      </c>
      <c r="U1548" s="28">
        <f t="shared" si="28"/>
        <v>9.8736814272227195E-3</v>
      </c>
      <c r="V1548" s="28">
        <v>95.976164024560305</v>
      </c>
    </row>
    <row r="1549" spans="1:22" ht="14.25">
      <c r="A1549" s="40" t="s">
        <v>3875</v>
      </c>
      <c r="B1549" s="41">
        <v>2</v>
      </c>
      <c r="C1549" s="42">
        <v>2656</v>
      </c>
      <c r="D1549" s="27">
        <v>828</v>
      </c>
      <c r="E1549" s="27">
        <v>826</v>
      </c>
      <c r="F1549" s="27">
        <v>418</v>
      </c>
      <c r="G1549" s="27">
        <v>50</v>
      </c>
      <c r="H1549" s="27">
        <v>849</v>
      </c>
      <c r="I1549" s="27">
        <v>170</v>
      </c>
      <c r="J1549" s="27" t="s">
        <v>316</v>
      </c>
      <c r="K1549" s="27">
        <v>2</v>
      </c>
      <c r="L1549" s="3" t="str">
        <f t="shared" si="0"/>
        <v>CBC</v>
      </c>
      <c r="M1549" s="3" t="str">
        <f t="shared" si="1"/>
        <v>C</v>
      </c>
      <c r="N1549" s="3" t="str">
        <f t="shared" si="23"/>
        <v>B</v>
      </c>
      <c r="O1549" s="3" t="str">
        <f t="shared" si="27"/>
        <v>C</v>
      </c>
      <c r="Q1549" s="28">
        <f t="shared" si="24"/>
        <v>1.7999820137339442E-2</v>
      </c>
      <c r="R1549" s="28">
        <v>89.586412792396288</v>
      </c>
      <c r="S1549" s="28">
        <f t="shared" si="2"/>
        <v>5.2048092437412168E-3</v>
      </c>
      <c r="T1549" s="28">
        <v>95.133503357100636</v>
      </c>
      <c r="U1549" s="28">
        <f t="shared" si="28"/>
        <v>9.8736814272227195E-3</v>
      </c>
      <c r="V1549" s="28">
        <v>95.986037705987528</v>
      </c>
    </row>
    <row r="1550" spans="1:22" ht="14.25">
      <c r="A1550" s="40" t="s">
        <v>3876</v>
      </c>
      <c r="B1550" s="41">
        <v>2</v>
      </c>
      <c r="C1550" s="42">
        <v>2722</v>
      </c>
      <c r="D1550" s="27" t="s">
        <v>3877</v>
      </c>
      <c r="E1550" s="27">
        <v>825</v>
      </c>
      <c r="F1550" s="27">
        <v>815</v>
      </c>
      <c r="G1550" s="27">
        <v>48</v>
      </c>
      <c r="H1550" s="27" t="s">
        <v>3134</v>
      </c>
      <c r="I1550" s="27">
        <v>688</v>
      </c>
      <c r="J1550" s="27" t="s">
        <v>316</v>
      </c>
      <c r="K1550" s="27" t="s">
        <v>316</v>
      </c>
      <c r="L1550" s="3" t="str">
        <f t="shared" si="0"/>
        <v>CBC</v>
      </c>
      <c r="M1550" s="3" t="str">
        <f t="shared" si="1"/>
        <v>C</v>
      </c>
      <c r="N1550" s="3" t="str">
        <f t="shared" si="23"/>
        <v>B</v>
      </c>
      <c r="O1550" s="3" t="str">
        <f t="shared" si="27"/>
        <v>C</v>
      </c>
      <c r="Q1550" s="28">
        <f t="shared" si="24"/>
        <v>1.8447104824487182E-2</v>
      </c>
      <c r="R1550" s="28">
        <v>88.841568578603102</v>
      </c>
      <c r="S1550" s="28">
        <f t="shared" si="2"/>
        <v>5.2048092437412168E-3</v>
      </c>
      <c r="T1550" s="28">
        <v>95.008587935250972</v>
      </c>
      <c r="U1550" s="28">
        <f t="shared" si="28"/>
        <v>9.8617278177466645E-3</v>
      </c>
      <c r="V1550" s="28">
        <v>95.995899433805278</v>
      </c>
    </row>
    <row r="1551" spans="1:22" ht="14.25">
      <c r="A1551" s="40" t="s">
        <v>3878</v>
      </c>
      <c r="B1551" s="41">
        <v>2</v>
      </c>
      <c r="C1551" s="42">
        <v>2858</v>
      </c>
      <c r="D1551" s="27">
        <v>929</v>
      </c>
      <c r="E1551" s="27">
        <v>823</v>
      </c>
      <c r="F1551" s="27">
        <v>416</v>
      </c>
      <c r="G1551" s="27">
        <v>45</v>
      </c>
      <c r="H1551" s="27" t="s">
        <v>3879</v>
      </c>
      <c r="I1551" s="27">
        <v>339</v>
      </c>
      <c r="J1551" s="27" t="s">
        <v>316</v>
      </c>
      <c r="K1551" s="27">
        <v>22</v>
      </c>
      <c r="L1551" s="3" t="str">
        <f t="shared" si="0"/>
        <v>CBC</v>
      </c>
      <c r="M1551" s="3" t="str">
        <f t="shared" si="1"/>
        <v>C</v>
      </c>
      <c r="N1551" s="3" t="str">
        <f t="shared" si="23"/>
        <v>B</v>
      </c>
      <c r="O1551" s="3" t="str">
        <f t="shared" si="27"/>
        <v>C</v>
      </c>
      <c r="Q1551" s="28">
        <f t="shared" si="24"/>
        <v>1.9368782361640104E-2</v>
      </c>
      <c r="R1551" s="28">
        <v>87.281358265343314</v>
      </c>
      <c r="S1551" s="28">
        <f t="shared" si="2"/>
        <v>5.2048092437412168E-3</v>
      </c>
      <c r="T1551" s="28">
        <v>94.7379378545767</v>
      </c>
      <c r="U1551" s="28">
        <f t="shared" si="28"/>
        <v>9.837820598794551E-3</v>
      </c>
      <c r="V1551" s="28">
        <v>96.055033939883344</v>
      </c>
    </row>
    <row r="1552" spans="1:22" ht="14.25">
      <c r="A1552" s="40" t="s">
        <v>3880</v>
      </c>
      <c r="B1552" s="41">
        <v>2</v>
      </c>
      <c r="C1552" s="42">
        <v>2763</v>
      </c>
      <c r="D1552" s="27">
        <v>587</v>
      </c>
      <c r="E1552" s="27">
        <v>822</v>
      </c>
      <c r="F1552" s="27">
        <v>270</v>
      </c>
      <c r="G1552" s="27">
        <v>46</v>
      </c>
      <c r="H1552" s="27">
        <v>952</v>
      </c>
      <c r="I1552" s="27">
        <v>238</v>
      </c>
      <c r="J1552" s="27">
        <v>7</v>
      </c>
      <c r="K1552" s="27" t="s">
        <v>316</v>
      </c>
      <c r="L1552" s="3" t="str">
        <f t="shared" si="0"/>
        <v>CBC</v>
      </c>
      <c r="M1552" s="3" t="str">
        <f t="shared" si="1"/>
        <v>C</v>
      </c>
      <c r="N1552" s="3" t="str">
        <f t="shared" si="23"/>
        <v>B</v>
      </c>
      <c r="O1552" s="3" t="str">
        <f t="shared" si="27"/>
        <v>C</v>
      </c>
      <c r="Q1552" s="28">
        <f t="shared" si="24"/>
        <v>1.8724963493775931E-2</v>
      </c>
      <c r="R1552" s="28">
        <v>88.155122124645615</v>
      </c>
      <c r="S1552" s="28">
        <f t="shared" si="2"/>
        <v>5.2048092437412168E-3</v>
      </c>
      <c r="T1552" s="28">
        <v>94.89408213188878</v>
      </c>
      <c r="U1552" s="28">
        <f t="shared" si="28"/>
        <v>9.8258669893184925E-3</v>
      </c>
      <c r="V1552" s="28">
        <v>96.084535448070241</v>
      </c>
    </row>
    <row r="1553" spans="1:22" ht="14.25">
      <c r="A1553" s="40" t="s">
        <v>3881</v>
      </c>
      <c r="B1553" s="41">
        <v>2</v>
      </c>
      <c r="C1553" s="42">
        <v>2752</v>
      </c>
      <c r="D1553" s="27" t="s">
        <v>3882</v>
      </c>
      <c r="E1553" s="27">
        <v>822</v>
      </c>
      <c r="F1553" s="27">
        <v>833</v>
      </c>
      <c r="G1553" s="27">
        <v>48</v>
      </c>
      <c r="H1553" s="27" t="s">
        <v>3883</v>
      </c>
      <c r="I1553" s="27">
        <v>710</v>
      </c>
      <c r="J1553" s="27" t="s">
        <v>316</v>
      </c>
      <c r="K1553" s="27" t="s">
        <v>316</v>
      </c>
      <c r="L1553" s="3" t="str">
        <f t="shared" si="0"/>
        <v>CBC</v>
      </c>
      <c r="M1553" s="3" t="str">
        <f t="shared" si="1"/>
        <v>C</v>
      </c>
      <c r="N1553" s="3" t="str">
        <f t="shared" si="23"/>
        <v>B</v>
      </c>
      <c r="O1553" s="3" t="str">
        <f t="shared" si="27"/>
        <v>C</v>
      </c>
      <c r="Q1553" s="28">
        <f t="shared" si="24"/>
        <v>1.8650416045917977E-2</v>
      </c>
      <c r="R1553" s="28">
        <v>88.341938028977651</v>
      </c>
      <c r="S1553" s="28">
        <f t="shared" si="2"/>
        <v>5.2048092437412168E-3</v>
      </c>
      <c r="T1553" s="28">
        <v>94.925310987351196</v>
      </c>
      <c r="U1553" s="28">
        <f t="shared" si="28"/>
        <v>9.8258669893184925E-3</v>
      </c>
      <c r="V1553" s="28">
        <v>96.094361315059558</v>
      </c>
    </row>
    <row r="1554" spans="1:22" ht="14.25">
      <c r="A1554" s="40" t="s">
        <v>3884</v>
      </c>
      <c r="B1554" s="41">
        <v>2</v>
      </c>
      <c r="C1554" s="42">
        <v>2722</v>
      </c>
      <c r="D1554" s="27">
        <v>862</v>
      </c>
      <c r="E1554" s="27">
        <v>822</v>
      </c>
      <c r="F1554" s="27">
        <v>411</v>
      </c>
      <c r="G1554" s="27">
        <v>48</v>
      </c>
      <c r="H1554" s="27" t="s">
        <v>2501</v>
      </c>
      <c r="I1554" s="27">
        <v>252</v>
      </c>
      <c r="J1554" s="27" t="s">
        <v>316</v>
      </c>
      <c r="K1554" s="27" t="s">
        <v>316</v>
      </c>
      <c r="L1554" s="3" t="str">
        <f t="shared" si="0"/>
        <v>CBC</v>
      </c>
      <c r="M1554" s="3" t="str">
        <f t="shared" si="1"/>
        <v>C</v>
      </c>
      <c r="N1554" s="3" t="str">
        <f t="shared" si="23"/>
        <v>B</v>
      </c>
      <c r="O1554" s="3" t="str">
        <f t="shared" si="27"/>
        <v>C</v>
      </c>
      <c r="Q1554" s="28">
        <f t="shared" si="24"/>
        <v>1.8447104824487182E-2</v>
      </c>
      <c r="R1554" s="28">
        <v>88.860015683427591</v>
      </c>
      <c r="S1554" s="28">
        <f t="shared" si="2"/>
        <v>5.2048092437412168E-3</v>
      </c>
      <c r="T1554" s="28">
        <v>95.013792744494708</v>
      </c>
      <c r="U1554" s="28">
        <f t="shared" si="28"/>
        <v>9.8258669893184925E-3</v>
      </c>
      <c r="V1554" s="28">
        <v>96.104187182048875</v>
      </c>
    </row>
    <row r="1555" spans="1:22" ht="14.25">
      <c r="A1555" s="40" t="s">
        <v>3885</v>
      </c>
      <c r="B1555" s="41">
        <v>2</v>
      </c>
      <c r="C1555" s="42">
        <v>2980</v>
      </c>
      <c r="D1555" s="27">
        <v>990</v>
      </c>
      <c r="E1555" s="27">
        <v>820</v>
      </c>
      <c r="F1555" s="27">
        <v>410</v>
      </c>
      <c r="G1555" s="27">
        <v>41</v>
      </c>
      <c r="H1555" s="27" t="s">
        <v>3479</v>
      </c>
      <c r="I1555" s="27">
        <v>293</v>
      </c>
      <c r="J1555" s="27" t="s">
        <v>316</v>
      </c>
      <c r="K1555" s="27">
        <v>2</v>
      </c>
      <c r="L1555" s="3" t="str">
        <f t="shared" si="0"/>
        <v>CBC</v>
      </c>
      <c r="M1555" s="3" t="str">
        <f t="shared" si="1"/>
        <v>C</v>
      </c>
      <c r="N1555" s="3" t="str">
        <f t="shared" si="23"/>
        <v>B</v>
      </c>
      <c r="O1555" s="3" t="str">
        <f t="shared" si="27"/>
        <v>C</v>
      </c>
      <c r="Q1555" s="28">
        <f t="shared" si="24"/>
        <v>2.0195581328791991E-2</v>
      </c>
      <c r="R1555" s="28">
        <v>85.956704333233091</v>
      </c>
      <c r="S1555" s="28">
        <f t="shared" si="2"/>
        <v>5.2048092437412168E-3</v>
      </c>
      <c r="T1555" s="28">
        <v>94.514131057096051</v>
      </c>
      <c r="U1555" s="28">
        <f t="shared" si="28"/>
        <v>9.8019597703663808E-3</v>
      </c>
      <c r="V1555" s="28">
        <v>96.143454789177724</v>
      </c>
    </row>
    <row r="1556" spans="1:22" ht="14.25">
      <c r="A1556" s="40" t="s">
        <v>3886</v>
      </c>
      <c r="B1556" s="41">
        <v>2</v>
      </c>
      <c r="C1556" s="42">
        <v>2788</v>
      </c>
      <c r="D1556" s="27" t="s">
        <v>3869</v>
      </c>
      <c r="E1556" s="27">
        <v>808</v>
      </c>
      <c r="F1556" s="27">
        <v>808</v>
      </c>
      <c r="G1556" s="27">
        <v>29</v>
      </c>
      <c r="H1556" s="27" t="s">
        <v>3887</v>
      </c>
      <c r="I1556" s="27" t="s">
        <v>3888</v>
      </c>
      <c r="J1556" s="27" t="s">
        <v>316</v>
      </c>
      <c r="K1556" s="27" t="s">
        <v>316</v>
      </c>
      <c r="L1556" s="3" t="str">
        <f t="shared" si="0"/>
        <v>CBC</v>
      </c>
      <c r="M1556" s="3" t="str">
        <f t="shared" si="1"/>
        <v>C</v>
      </c>
      <c r="N1556" s="3" t="str">
        <f t="shared" si="23"/>
        <v>B</v>
      </c>
      <c r="O1556" s="3" t="str">
        <f t="shared" si="27"/>
        <v>C</v>
      </c>
      <c r="Q1556" s="28">
        <f t="shared" si="24"/>
        <v>1.8894389511634923E-2</v>
      </c>
      <c r="R1556" s="28">
        <v>87.779226784382956</v>
      </c>
      <c r="S1556" s="28">
        <f t="shared" si="2"/>
        <v>5.2048092437412168E-3</v>
      </c>
      <c r="T1556" s="28">
        <v>94.826419611720212</v>
      </c>
      <c r="U1556" s="28">
        <f t="shared" si="28"/>
        <v>9.6585164566537016E-3</v>
      </c>
      <c r="V1556" s="28">
        <v>96.162783775700504</v>
      </c>
    </row>
    <row r="1557" spans="1:22" ht="14.25">
      <c r="A1557" s="40" t="s">
        <v>3889</v>
      </c>
      <c r="B1557" s="41">
        <v>2</v>
      </c>
      <c r="C1557" s="42">
        <v>2707</v>
      </c>
      <c r="D1557" s="27" t="s">
        <v>3890</v>
      </c>
      <c r="E1557" s="27">
        <v>807</v>
      </c>
      <c r="F1557" s="27">
        <v>807</v>
      </c>
      <c r="G1557" s="27">
        <v>47</v>
      </c>
      <c r="H1557" s="27" t="s">
        <v>3891</v>
      </c>
      <c r="I1557" s="27">
        <v>359</v>
      </c>
      <c r="J1557" s="27" t="s">
        <v>316</v>
      </c>
      <c r="K1557" s="27" t="s">
        <v>316</v>
      </c>
      <c r="L1557" s="3" t="str">
        <f t="shared" si="0"/>
        <v>CBC</v>
      </c>
      <c r="M1557" s="3" t="str">
        <f t="shared" si="1"/>
        <v>C</v>
      </c>
      <c r="N1557" s="3" t="str">
        <f t="shared" si="23"/>
        <v>B</v>
      </c>
      <c r="O1557" s="3" t="str">
        <f t="shared" si="27"/>
        <v>C</v>
      </c>
      <c r="Q1557" s="28">
        <f t="shared" si="24"/>
        <v>1.8345449213771785E-2</v>
      </c>
      <c r="R1557" s="28">
        <v>88.95202078816574</v>
      </c>
      <c r="S1557" s="28">
        <f t="shared" si="2"/>
        <v>5.2048092437412168E-3</v>
      </c>
      <c r="T1557" s="28">
        <v>95.029407172225916</v>
      </c>
      <c r="U1557" s="28">
        <f t="shared" si="28"/>
        <v>9.6465628471776449E-3</v>
      </c>
      <c r="V1557" s="28">
        <v>96.172430338547684</v>
      </c>
    </row>
    <row r="1558" spans="1:22" ht="14.25">
      <c r="A1558" s="40" t="s">
        <v>3892</v>
      </c>
      <c r="B1558" s="41">
        <v>2</v>
      </c>
      <c r="C1558" s="42">
        <v>2628</v>
      </c>
      <c r="D1558" s="27">
        <v>809</v>
      </c>
      <c r="E1558" s="27">
        <v>798</v>
      </c>
      <c r="F1558" s="27">
        <v>399</v>
      </c>
      <c r="G1558" s="27">
        <v>49</v>
      </c>
      <c r="H1558" s="27" t="s">
        <v>3888</v>
      </c>
      <c r="I1558" s="27">
        <v>400</v>
      </c>
      <c r="J1558" s="27" t="s">
        <v>316</v>
      </c>
      <c r="K1558" s="27">
        <v>2</v>
      </c>
      <c r="L1558" s="3" t="str">
        <f t="shared" si="0"/>
        <v>CBC</v>
      </c>
      <c r="M1558" s="3" t="str">
        <f t="shared" si="1"/>
        <v>C</v>
      </c>
      <c r="N1558" s="3" t="str">
        <f t="shared" si="23"/>
        <v>B</v>
      </c>
      <c r="O1558" s="3" t="str">
        <f t="shared" si="27"/>
        <v>C</v>
      </c>
      <c r="Q1558" s="28">
        <f t="shared" si="24"/>
        <v>1.781006299733737E-2</v>
      </c>
      <c r="R1558" s="28">
        <v>89.81896016746883</v>
      </c>
      <c r="S1558" s="28">
        <f t="shared" si="2"/>
        <v>5.2048092437412168E-3</v>
      </c>
      <c r="T1558" s="28">
        <v>95.175141831050524</v>
      </c>
      <c r="U1558" s="28">
        <f t="shared" si="28"/>
        <v>9.538980361893136E-3</v>
      </c>
      <c r="V1558" s="28">
        <v>96.220436034203544</v>
      </c>
    </row>
    <row r="1559" spans="1:22" ht="14.25">
      <c r="A1559" s="40" t="s">
        <v>3893</v>
      </c>
      <c r="B1559" s="41">
        <v>2</v>
      </c>
      <c r="C1559" s="42">
        <v>2726</v>
      </c>
      <c r="D1559" s="27" t="s">
        <v>3894</v>
      </c>
      <c r="E1559" s="27">
        <v>773</v>
      </c>
      <c r="F1559" s="27">
        <v>772</v>
      </c>
      <c r="G1559" s="27">
        <v>45</v>
      </c>
      <c r="H1559" s="27" t="s">
        <v>2183</v>
      </c>
      <c r="I1559" s="27">
        <v>729</v>
      </c>
      <c r="J1559" s="27" t="s">
        <v>316</v>
      </c>
      <c r="K1559" s="27" t="s">
        <v>316</v>
      </c>
      <c r="L1559" s="3" t="str">
        <f t="shared" si="0"/>
        <v>CBC</v>
      </c>
      <c r="M1559" s="3" t="str">
        <f t="shared" si="1"/>
        <v>C</v>
      </c>
      <c r="N1559" s="3" t="str">
        <f t="shared" si="23"/>
        <v>B</v>
      </c>
      <c r="O1559" s="3" t="str">
        <f t="shared" si="27"/>
        <v>C</v>
      </c>
      <c r="Q1559" s="28">
        <f t="shared" si="24"/>
        <v>1.8474212987344623E-2</v>
      </c>
      <c r="R1559" s="28">
        <v>88.63854876992302</v>
      </c>
      <c r="S1559" s="28">
        <f t="shared" si="2"/>
        <v>5.2048092437412168E-3</v>
      </c>
      <c r="T1559" s="28">
        <v>94.966949461301084</v>
      </c>
      <c r="U1559" s="28">
        <f t="shared" si="28"/>
        <v>9.240140124991721E-3</v>
      </c>
      <c r="V1559" s="28">
        <v>96.342984438552079</v>
      </c>
    </row>
    <row r="1560" spans="1:22" ht="14.25">
      <c r="A1560" s="40" t="s">
        <v>3895</v>
      </c>
      <c r="B1560" s="41">
        <v>2</v>
      </c>
      <c r="C1560" s="42">
        <v>2726</v>
      </c>
      <c r="D1560" s="27" t="s">
        <v>3894</v>
      </c>
      <c r="E1560" s="27">
        <v>772</v>
      </c>
      <c r="F1560" s="27">
        <v>772</v>
      </c>
      <c r="G1560" s="27">
        <v>44</v>
      </c>
      <c r="H1560" s="27" t="s">
        <v>3896</v>
      </c>
      <c r="I1560" s="27">
        <v>664</v>
      </c>
      <c r="J1560" s="27" t="s">
        <v>316</v>
      </c>
      <c r="K1560" s="27" t="s">
        <v>316</v>
      </c>
      <c r="L1560" s="3" t="str">
        <f t="shared" si="0"/>
        <v>CBC</v>
      </c>
      <c r="M1560" s="3" t="str">
        <f t="shared" si="1"/>
        <v>C</v>
      </c>
      <c r="N1560" s="3" t="str">
        <f t="shared" si="23"/>
        <v>B</v>
      </c>
      <c r="O1560" s="3" t="str">
        <f t="shared" si="27"/>
        <v>C</v>
      </c>
      <c r="Q1560" s="28">
        <f t="shared" si="24"/>
        <v>1.8474212987344623E-2</v>
      </c>
      <c r="R1560" s="28">
        <v>88.657022982910362</v>
      </c>
      <c r="S1560" s="28">
        <f t="shared" si="2"/>
        <v>5.2048092437412168E-3</v>
      </c>
      <c r="T1560" s="28">
        <v>94.97215427054482</v>
      </c>
      <c r="U1560" s="28">
        <f t="shared" si="28"/>
        <v>9.2281865155156659E-3</v>
      </c>
      <c r="V1560" s="28">
        <v>96.370692905317568</v>
      </c>
    </row>
    <row r="1561" spans="1:22" ht="14.25">
      <c r="A1561" s="40" t="s">
        <v>3897</v>
      </c>
      <c r="B1561" s="41">
        <v>2</v>
      </c>
      <c r="C1561" s="42">
        <v>2730</v>
      </c>
      <c r="D1561" s="27">
        <v>865</v>
      </c>
      <c r="E1561" s="27">
        <v>770</v>
      </c>
      <c r="F1561" s="27">
        <v>385</v>
      </c>
      <c r="G1561" s="27">
        <v>45</v>
      </c>
      <c r="H1561" s="27" t="s">
        <v>2135</v>
      </c>
      <c r="I1561" s="27">
        <v>253</v>
      </c>
      <c r="J1561" s="27" t="s">
        <v>316</v>
      </c>
      <c r="K1561" s="27">
        <v>2</v>
      </c>
      <c r="L1561" s="3" t="str">
        <f t="shared" si="0"/>
        <v>CBC</v>
      </c>
      <c r="M1561" s="3" t="str">
        <f t="shared" si="1"/>
        <v>C</v>
      </c>
      <c r="N1561" s="3" t="str">
        <f t="shared" si="23"/>
        <v>B</v>
      </c>
      <c r="O1561" s="3" t="str">
        <f t="shared" si="27"/>
        <v>C</v>
      </c>
      <c r="Q1561" s="28">
        <f t="shared" si="24"/>
        <v>1.850132115020206E-2</v>
      </c>
      <c r="R1561" s="28">
        <v>88.472165643344781</v>
      </c>
      <c r="S1561" s="28">
        <f t="shared" si="2"/>
        <v>5.2048092437412168E-3</v>
      </c>
      <c r="T1561" s="28">
        <v>94.94613022432614</v>
      </c>
      <c r="U1561" s="28">
        <f t="shared" si="28"/>
        <v>9.2042792965635525E-3</v>
      </c>
      <c r="V1561" s="28">
        <v>96.389113417520178</v>
      </c>
    </row>
    <row r="1562" spans="1:22" ht="14.25">
      <c r="A1562" s="40" t="s">
        <v>3898</v>
      </c>
      <c r="B1562" s="41">
        <v>2</v>
      </c>
      <c r="C1562" s="42">
        <v>2856</v>
      </c>
      <c r="D1562" s="27" t="s">
        <v>1818</v>
      </c>
      <c r="E1562" s="27">
        <v>763</v>
      </c>
      <c r="F1562" s="27">
        <v>762</v>
      </c>
      <c r="G1562" s="27">
        <v>41</v>
      </c>
      <c r="H1562" s="27" t="s">
        <v>3633</v>
      </c>
      <c r="I1562" s="27">
        <v>864</v>
      </c>
      <c r="J1562" s="27" t="s">
        <v>316</v>
      </c>
      <c r="K1562" s="27" t="s">
        <v>316</v>
      </c>
      <c r="L1562" s="3" t="str">
        <f t="shared" si="0"/>
        <v>CBC</v>
      </c>
      <c r="M1562" s="3" t="str">
        <f t="shared" si="1"/>
        <v>C</v>
      </c>
      <c r="N1562" s="3" t="str">
        <f t="shared" si="23"/>
        <v>B</v>
      </c>
      <c r="O1562" s="3" t="str">
        <f t="shared" si="27"/>
        <v>C</v>
      </c>
      <c r="Q1562" s="28">
        <f t="shared" si="24"/>
        <v>1.9355228280211387E-2</v>
      </c>
      <c r="R1562" s="28">
        <v>87.339423950183928</v>
      </c>
      <c r="S1562" s="28">
        <f t="shared" si="2"/>
        <v>5.2048092437412168E-3</v>
      </c>
      <c r="T1562" s="28">
        <v>94.748347473064172</v>
      </c>
      <c r="U1562" s="28">
        <f t="shared" si="28"/>
        <v>9.120604030231157E-3</v>
      </c>
      <c r="V1562" s="28">
        <v>96.434967463470329</v>
      </c>
    </row>
    <row r="1563" spans="1:22" ht="14.25">
      <c r="A1563" s="40" t="s">
        <v>3899</v>
      </c>
      <c r="B1563" s="41">
        <v>2</v>
      </c>
      <c r="C1563" s="42">
        <v>2722</v>
      </c>
      <c r="D1563" s="27" t="s">
        <v>3877</v>
      </c>
      <c r="E1563" s="27">
        <v>762</v>
      </c>
      <c r="F1563" s="27">
        <v>761</v>
      </c>
      <c r="G1563" s="27">
        <v>44</v>
      </c>
      <c r="H1563" s="27" t="s">
        <v>2412</v>
      </c>
      <c r="I1563" s="27">
        <v>420</v>
      </c>
      <c r="J1563" s="27" t="s">
        <v>316</v>
      </c>
      <c r="K1563" s="27" t="s">
        <v>316</v>
      </c>
      <c r="L1563" s="3" t="str">
        <f t="shared" si="0"/>
        <v>CBC</v>
      </c>
      <c r="M1563" s="3" t="str">
        <f t="shared" si="1"/>
        <v>C</v>
      </c>
      <c r="N1563" s="3" t="str">
        <f t="shared" si="23"/>
        <v>B</v>
      </c>
      <c r="O1563" s="3" t="str">
        <f t="shared" si="27"/>
        <v>C</v>
      </c>
      <c r="Q1563" s="28">
        <f t="shared" si="24"/>
        <v>1.8447104824487182E-2</v>
      </c>
      <c r="R1563" s="28">
        <v>88.804674368954124</v>
      </c>
      <c r="S1563" s="28">
        <f t="shared" si="2"/>
        <v>5.2048092437412168E-3</v>
      </c>
      <c r="T1563" s="28">
        <v>95.003383126007236</v>
      </c>
      <c r="U1563" s="28">
        <f t="shared" si="28"/>
        <v>9.1086504207551003E-3</v>
      </c>
      <c r="V1563" s="28">
        <v>96.453196717921315</v>
      </c>
    </row>
    <row r="1564" spans="1:22" ht="14.25">
      <c r="A1564" s="40" t="s">
        <v>3900</v>
      </c>
      <c r="B1564" s="41">
        <v>2</v>
      </c>
      <c r="C1564" s="42">
        <v>2826</v>
      </c>
      <c r="D1564" s="27" t="s">
        <v>3901</v>
      </c>
      <c r="E1564" s="27">
        <v>761</v>
      </c>
      <c r="F1564" s="27">
        <v>761</v>
      </c>
      <c r="G1564" s="27">
        <v>42</v>
      </c>
      <c r="H1564" s="27" t="s">
        <v>3902</v>
      </c>
      <c r="I1564" s="27">
        <v>815</v>
      </c>
      <c r="J1564" s="27" t="s">
        <v>316</v>
      </c>
      <c r="K1564" s="27" t="s">
        <v>316</v>
      </c>
      <c r="L1564" s="3" t="str">
        <f t="shared" si="0"/>
        <v>CBC</v>
      </c>
      <c r="M1564" s="3" t="str">
        <f t="shared" si="1"/>
        <v>C</v>
      </c>
      <c r="N1564" s="3" t="str">
        <f t="shared" si="23"/>
        <v>B</v>
      </c>
      <c r="O1564" s="3" t="str">
        <f t="shared" si="27"/>
        <v>C</v>
      </c>
      <c r="Q1564" s="28">
        <f t="shared" si="24"/>
        <v>1.9151917058780596E-2</v>
      </c>
      <c r="R1564" s="28">
        <v>87.531708926372417</v>
      </c>
      <c r="S1564" s="28">
        <f t="shared" si="2"/>
        <v>5.2048092437412168E-3</v>
      </c>
      <c r="T1564" s="28">
        <v>94.78998594701406</v>
      </c>
      <c r="U1564" s="28">
        <f t="shared" si="28"/>
        <v>9.0966968112790435E-3</v>
      </c>
      <c r="V1564" s="28">
        <v>96.480510715574113</v>
      </c>
    </row>
    <row r="1565" spans="1:22" ht="14.25">
      <c r="A1565" s="40" t="s">
        <v>3903</v>
      </c>
      <c r="B1565" s="41">
        <v>2</v>
      </c>
      <c r="C1565" s="42">
        <v>2991</v>
      </c>
      <c r="D1565" s="27" t="s">
        <v>3904</v>
      </c>
      <c r="E1565" s="27">
        <v>747</v>
      </c>
      <c r="F1565" s="27">
        <v>747</v>
      </c>
      <c r="G1565" s="27">
        <v>38</v>
      </c>
      <c r="H1565" s="27" t="s">
        <v>3905</v>
      </c>
      <c r="I1565" s="27">
        <v>931</v>
      </c>
      <c r="J1565" s="27" t="s">
        <v>316</v>
      </c>
      <c r="K1565" s="27" t="s">
        <v>316</v>
      </c>
      <c r="L1565" s="3" t="str">
        <f t="shared" si="0"/>
        <v>CBC</v>
      </c>
      <c r="M1565" s="3" t="str">
        <f t="shared" si="1"/>
        <v>C</v>
      </c>
      <c r="N1565" s="3" t="str">
        <f t="shared" si="23"/>
        <v>B</v>
      </c>
      <c r="O1565" s="3" t="str">
        <f t="shared" si="27"/>
        <v>C</v>
      </c>
      <c r="Q1565" s="28">
        <f t="shared" si="24"/>
        <v>2.0270128776649951E-2</v>
      </c>
      <c r="R1565" s="28">
        <v>85.815152283832234</v>
      </c>
      <c r="S1565" s="28">
        <f t="shared" si="2"/>
        <v>5.2048092437412168E-3</v>
      </c>
      <c r="T1565" s="28">
        <v>94.488107010877371</v>
      </c>
      <c r="U1565" s="28">
        <f t="shared" si="28"/>
        <v>8.9293462786142509E-3</v>
      </c>
      <c r="V1565" s="28">
        <v>96.534744241766973</v>
      </c>
    </row>
    <row r="1566" spans="1:22" ht="14.25">
      <c r="A1566" s="40" t="s">
        <v>3906</v>
      </c>
      <c r="B1566" s="41">
        <v>2</v>
      </c>
      <c r="C1566" s="42">
        <v>2623</v>
      </c>
      <c r="D1566" s="27">
        <v>822</v>
      </c>
      <c r="E1566" s="27">
        <v>743</v>
      </c>
      <c r="F1566" s="27">
        <v>371</v>
      </c>
      <c r="G1566" s="27">
        <v>46</v>
      </c>
      <c r="H1566" s="27" t="s">
        <v>3833</v>
      </c>
      <c r="I1566" s="27">
        <v>378</v>
      </c>
      <c r="J1566" s="27" t="s">
        <v>316</v>
      </c>
      <c r="K1566" s="27" t="s">
        <v>316</v>
      </c>
      <c r="L1566" s="3" t="str">
        <f t="shared" si="0"/>
        <v>CBC</v>
      </c>
      <c r="M1566" s="3" t="str">
        <f t="shared" si="1"/>
        <v>C</v>
      </c>
      <c r="N1566" s="3" t="str">
        <f t="shared" si="23"/>
        <v>B</v>
      </c>
      <c r="O1566" s="3" t="str">
        <f t="shared" si="27"/>
        <v>C</v>
      </c>
      <c r="Q1566" s="28">
        <f t="shared" si="24"/>
        <v>1.7776177793765568E-2</v>
      </c>
      <c r="R1566" s="28">
        <v>89.97905420026413</v>
      </c>
      <c r="S1566" s="28">
        <f t="shared" si="2"/>
        <v>5.2048092437412168E-3</v>
      </c>
      <c r="T1566" s="28">
        <v>95.211575495756676</v>
      </c>
      <c r="U1566" s="28">
        <f t="shared" si="28"/>
        <v>8.8815318407100257E-3</v>
      </c>
      <c r="V1566" s="28">
        <v>96.561412744508061</v>
      </c>
    </row>
    <row r="1567" spans="1:22" ht="14.25">
      <c r="A1567" s="40" t="s">
        <v>3907</v>
      </c>
      <c r="B1567" s="41">
        <v>2</v>
      </c>
      <c r="C1567" s="42">
        <v>2771</v>
      </c>
      <c r="D1567" s="27" t="s">
        <v>3908</v>
      </c>
      <c r="E1567" s="27">
        <v>729</v>
      </c>
      <c r="F1567" s="27">
        <v>369</v>
      </c>
      <c r="G1567" s="27">
        <v>20</v>
      </c>
      <c r="H1567" s="27" t="s">
        <v>3909</v>
      </c>
      <c r="I1567" s="27" t="s">
        <v>2382</v>
      </c>
      <c r="J1567" s="27">
        <v>2</v>
      </c>
      <c r="K1567" s="27" t="s">
        <v>316</v>
      </c>
      <c r="L1567" s="3" t="str">
        <f t="shared" si="0"/>
        <v>CBC</v>
      </c>
      <c r="M1567" s="3" t="str">
        <f t="shared" si="1"/>
        <v>C</v>
      </c>
      <c r="N1567" s="3" t="str">
        <f t="shared" si="23"/>
        <v>B</v>
      </c>
      <c r="O1567" s="3" t="str">
        <f t="shared" si="27"/>
        <v>C</v>
      </c>
      <c r="Q1567" s="28">
        <f t="shared" si="24"/>
        <v>1.8779179819490809E-2</v>
      </c>
      <c r="R1567" s="28">
        <v>87.986387364939503</v>
      </c>
      <c r="S1567" s="28">
        <f t="shared" si="2"/>
        <v>5.2048092437412168E-3</v>
      </c>
      <c r="T1567" s="28">
        <v>94.857648467182628</v>
      </c>
      <c r="U1567" s="28">
        <f t="shared" si="28"/>
        <v>8.7141813080452331E-3</v>
      </c>
      <c r="V1567" s="28">
        <v>96.58788998949754</v>
      </c>
    </row>
    <row r="1568" spans="1:22" ht="14.25">
      <c r="A1568" s="40" t="s">
        <v>3910</v>
      </c>
      <c r="B1568" s="41">
        <v>2</v>
      </c>
      <c r="C1568" s="42">
        <v>2868</v>
      </c>
      <c r="D1568" s="27">
        <v>924</v>
      </c>
      <c r="E1568" s="27">
        <v>728</v>
      </c>
      <c r="F1568" s="27">
        <v>364</v>
      </c>
      <c r="G1568" s="27">
        <v>39</v>
      </c>
      <c r="H1568" s="27" t="s">
        <v>3911</v>
      </c>
      <c r="I1568" s="27">
        <v>464</v>
      </c>
      <c r="J1568" s="27" t="s">
        <v>316</v>
      </c>
      <c r="K1568" s="27" t="s">
        <v>316</v>
      </c>
      <c r="L1568" s="3" t="str">
        <f t="shared" si="0"/>
        <v>CBC</v>
      </c>
      <c r="M1568" s="3" t="str">
        <f t="shared" si="1"/>
        <v>C</v>
      </c>
      <c r="N1568" s="3" t="str">
        <f t="shared" si="23"/>
        <v>B</v>
      </c>
      <c r="O1568" s="3" t="str">
        <f t="shared" si="27"/>
        <v>C</v>
      </c>
      <c r="Q1568" s="28">
        <f t="shared" si="24"/>
        <v>1.9436552768783703E-2</v>
      </c>
      <c r="R1568" s="28">
        <v>87.164996476277764</v>
      </c>
      <c r="S1568" s="28">
        <f t="shared" si="2"/>
        <v>5.2048092437412168E-3</v>
      </c>
      <c r="T1568" s="28">
        <v>94.717118617601756</v>
      </c>
      <c r="U1568" s="28">
        <f t="shared" si="28"/>
        <v>8.7022276985691763E-3</v>
      </c>
      <c r="V1568" s="28">
        <v>96.605306398504155</v>
      </c>
    </row>
    <row r="1569" spans="1:22" ht="14.25">
      <c r="A1569" s="40" t="s">
        <v>3912</v>
      </c>
      <c r="B1569" s="41">
        <v>2</v>
      </c>
      <c r="C1569" s="42">
        <v>2758</v>
      </c>
      <c r="D1569" s="27">
        <v>879</v>
      </c>
      <c r="E1569" s="27">
        <v>728</v>
      </c>
      <c r="F1569" s="27">
        <v>369</v>
      </c>
      <c r="G1569" s="27">
        <v>42</v>
      </c>
      <c r="H1569" s="27" t="s">
        <v>3913</v>
      </c>
      <c r="I1569" s="27">
        <v>264</v>
      </c>
      <c r="J1569" s="27" t="s">
        <v>316</v>
      </c>
      <c r="K1569" s="27">
        <v>2</v>
      </c>
      <c r="L1569" s="3" t="str">
        <f t="shared" si="0"/>
        <v>CBC</v>
      </c>
      <c r="M1569" s="3" t="str">
        <f t="shared" si="1"/>
        <v>C</v>
      </c>
      <c r="N1569" s="3" t="str">
        <f t="shared" si="23"/>
        <v>B</v>
      </c>
      <c r="O1569" s="3" t="str">
        <f t="shared" si="27"/>
        <v>C</v>
      </c>
      <c r="Q1569" s="28">
        <f t="shared" si="24"/>
        <v>1.8691078290204131E-2</v>
      </c>
      <c r="R1569" s="28">
        <v>88.248618178340919</v>
      </c>
      <c r="S1569" s="28">
        <f t="shared" si="2"/>
        <v>5.2048092437412168E-3</v>
      </c>
      <c r="T1569" s="28">
        <v>94.914901368863724</v>
      </c>
      <c r="U1569" s="28">
        <f t="shared" si="28"/>
        <v>8.7022276985691763E-3</v>
      </c>
      <c r="V1569" s="28">
        <v>96.614008626202718</v>
      </c>
    </row>
    <row r="1570" spans="1:22" ht="14.25">
      <c r="A1570" s="40" t="s">
        <v>3914</v>
      </c>
      <c r="B1570" s="41">
        <v>2</v>
      </c>
      <c r="C1570" s="42">
        <v>4980</v>
      </c>
      <c r="D1570" s="27" t="s">
        <v>3295</v>
      </c>
      <c r="E1570" s="27">
        <v>726</v>
      </c>
      <c r="F1570" s="27">
        <v>242</v>
      </c>
      <c r="G1570" s="27">
        <v>15</v>
      </c>
      <c r="H1570" s="27" t="s">
        <v>3915</v>
      </c>
      <c r="I1570" s="27" t="s">
        <v>3916</v>
      </c>
      <c r="J1570" s="27" t="s">
        <v>316</v>
      </c>
      <c r="K1570" s="27" t="s">
        <v>316</v>
      </c>
      <c r="L1570" s="3" t="str">
        <f t="shared" si="0"/>
        <v>CBC</v>
      </c>
      <c r="M1570" s="3" t="str">
        <f t="shared" si="1"/>
        <v>C</v>
      </c>
      <c r="N1570" s="3" t="str">
        <f t="shared" si="23"/>
        <v>B</v>
      </c>
      <c r="O1570" s="3" t="str">
        <f t="shared" si="27"/>
        <v>C</v>
      </c>
      <c r="Q1570" s="28">
        <f t="shared" si="24"/>
        <v>3.3749662757511449E-2</v>
      </c>
      <c r="R1570" s="28">
        <v>82.458470463928421</v>
      </c>
      <c r="S1570" s="28">
        <f t="shared" si="2"/>
        <v>5.2048092437412168E-3</v>
      </c>
      <c r="T1570" s="28">
        <v>94.300733878102875</v>
      </c>
      <c r="U1570" s="28">
        <f t="shared" si="28"/>
        <v>8.6783204796170629E-3</v>
      </c>
      <c r="V1570" s="28">
        <v>96.666162224346735</v>
      </c>
    </row>
    <row r="1571" spans="1:22" ht="14.25">
      <c r="A1571" s="40" t="s">
        <v>3917</v>
      </c>
      <c r="B1571" s="41">
        <v>2</v>
      </c>
      <c r="C1571" s="42">
        <v>2677</v>
      </c>
      <c r="D1571" s="27">
        <v>828</v>
      </c>
      <c r="E1571" s="27">
        <v>726</v>
      </c>
      <c r="F1571" s="27">
        <v>363</v>
      </c>
      <c r="G1571" s="27">
        <v>43</v>
      </c>
      <c r="H1571" s="27" t="s">
        <v>3918</v>
      </c>
      <c r="I1571" s="27">
        <v>372</v>
      </c>
      <c r="J1571" s="27">
        <v>29</v>
      </c>
      <c r="K1571" s="27" t="s">
        <v>316</v>
      </c>
      <c r="L1571" s="3" t="str">
        <f t="shared" si="0"/>
        <v>CBC</v>
      </c>
      <c r="M1571" s="3" t="str">
        <f t="shared" si="1"/>
        <v>C</v>
      </c>
      <c r="N1571" s="3" t="str">
        <f t="shared" si="23"/>
        <v>B</v>
      </c>
      <c r="O1571" s="3" t="str">
        <f t="shared" si="27"/>
        <v>C</v>
      </c>
      <c r="Q1571" s="28">
        <f t="shared" si="24"/>
        <v>1.8142137992340993E-2</v>
      </c>
      <c r="R1571" s="28">
        <v>89.188858030010479</v>
      </c>
      <c r="S1571" s="28">
        <f t="shared" si="2"/>
        <v>5.2048092437412168E-3</v>
      </c>
      <c r="T1571" s="28">
        <v>95.065840836932068</v>
      </c>
      <c r="U1571" s="28">
        <f t="shared" si="28"/>
        <v>8.6783204796170629E-3</v>
      </c>
      <c r="V1571" s="28">
        <v>96.674840544826353</v>
      </c>
    </row>
    <row r="1572" spans="1:22" ht="14.25">
      <c r="A1572" s="40" t="s">
        <v>3919</v>
      </c>
      <c r="B1572" s="41">
        <v>2</v>
      </c>
      <c r="C1572" s="42">
        <v>2830</v>
      </c>
      <c r="D1572" s="27" t="s">
        <v>1632</v>
      </c>
      <c r="E1572" s="27">
        <v>723</v>
      </c>
      <c r="F1572" s="27">
        <v>712</v>
      </c>
      <c r="G1572" s="27">
        <v>39</v>
      </c>
      <c r="H1572" s="27" t="s">
        <v>3920</v>
      </c>
      <c r="I1572" s="27">
        <v>770</v>
      </c>
      <c r="J1572" s="27" t="s">
        <v>316</v>
      </c>
      <c r="K1572" s="27" t="s">
        <v>316</v>
      </c>
      <c r="L1572" s="3" t="str">
        <f t="shared" si="0"/>
        <v>CBC</v>
      </c>
      <c r="M1572" s="3" t="str">
        <f t="shared" si="1"/>
        <v>C</v>
      </c>
      <c r="N1572" s="3" t="str">
        <f t="shared" si="23"/>
        <v>B</v>
      </c>
      <c r="O1572" s="3" t="str">
        <f t="shared" si="27"/>
        <v>C</v>
      </c>
      <c r="Q1572" s="28">
        <f t="shared" si="24"/>
        <v>1.9179025221638033E-2</v>
      </c>
      <c r="R1572" s="28">
        <v>87.45508092701516</v>
      </c>
      <c r="S1572" s="28">
        <f t="shared" si="2"/>
        <v>5.2048092437412168E-3</v>
      </c>
      <c r="T1572" s="28">
        <v>94.774371519282852</v>
      </c>
      <c r="U1572" s="28">
        <f t="shared" si="28"/>
        <v>8.6424596511888944E-3</v>
      </c>
      <c r="V1572" s="28">
        <v>96.709482105087972</v>
      </c>
    </row>
    <row r="1573" spans="1:22" ht="14.25">
      <c r="A1573" s="40" t="s">
        <v>3921</v>
      </c>
      <c r="B1573" s="41">
        <v>2</v>
      </c>
      <c r="C1573" s="42">
        <v>2985</v>
      </c>
      <c r="D1573" s="27" t="s">
        <v>3859</v>
      </c>
      <c r="E1573" s="27">
        <v>722</v>
      </c>
      <c r="F1573" s="27">
        <v>731</v>
      </c>
      <c r="G1573" s="27">
        <v>37</v>
      </c>
      <c r="H1573" s="27" t="s">
        <v>3143</v>
      </c>
      <c r="I1573" s="27">
        <v>821</v>
      </c>
      <c r="J1573" s="27" t="s">
        <v>316</v>
      </c>
      <c r="K1573" s="27" t="s">
        <v>316</v>
      </c>
      <c r="L1573" s="3" t="str">
        <f t="shared" si="0"/>
        <v>CBC</v>
      </c>
      <c r="M1573" s="3" t="str">
        <f t="shared" si="1"/>
        <v>C</v>
      </c>
      <c r="N1573" s="3" t="str">
        <f t="shared" si="23"/>
        <v>B</v>
      </c>
      <c r="O1573" s="3" t="str">
        <f t="shared" si="27"/>
        <v>C</v>
      </c>
      <c r="Q1573" s="28">
        <f t="shared" si="24"/>
        <v>2.0229466532363793E-2</v>
      </c>
      <c r="R1573" s="28">
        <v>85.896083704043136</v>
      </c>
      <c r="S1573" s="28">
        <f t="shared" si="2"/>
        <v>5.2048092437412168E-3</v>
      </c>
      <c r="T1573" s="28">
        <v>94.503721438608579</v>
      </c>
      <c r="U1573" s="28">
        <f t="shared" si="28"/>
        <v>8.6305060417128376E-3</v>
      </c>
      <c r="V1573" s="28">
        <v>96.752682449734422</v>
      </c>
    </row>
    <row r="1574" spans="1:22" ht="14.25">
      <c r="A1574" s="40" t="s">
        <v>3922</v>
      </c>
      <c r="B1574" s="41">
        <v>2</v>
      </c>
      <c r="C1574" s="42">
        <v>2769</v>
      </c>
      <c r="D1574" s="27" t="s">
        <v>3923</v>
      </c>
      <c r="E1574" s="27">
        <v>722</v>
      </c>
      <c r="F1574" s="27">
        <v>711</v>
      </c>
      <c r="G1574" s="27">
        <v>40</v>
      </c>
      <c r="H1574" s="27" t="s">
        <v>3924</v>
      </c>
      <c r="I1574" s="27">
        <v>734</v>
      </c>
      <c r="J1574" s="27" t="s">
        <v>316</v>
      </c>
      <c r="K1574" s="27" t="s">
        <v>316</v>
      </c>
      <c r="L1574" s="3" t="str">
        <f t="shared" si="0"/>
        <v>CBC</v>
      </c>
      <c r="M1574" s="3" t="str">
        <f t="shared" si="1"/>
        <v>C</v>
      </c>
      <c r="N1574" s="3" t="str">
        <f t="shared" si="23"/>
        <v>B</v>
      </c>
      <c r="O1574" s="3" t="str">
        <f t="shared" si="27"/>
        <v>C</v>
      </c>
      <c r="Q1574" s="28">
        <f t="shared" si="24"/>
        <v>1.8765625738062092E-2</v>
      </c>
      <c r="R1574" s="28">
        <v>88.023918616415614</v>
      </c>
      <c r="S1574" s="28">
        <f t="shared" si="2"/>
        <v>5.2048092437412168E-3</v>
      </c>
      <c r="T1574" s="28">
        <v>94.8680580856701</v>
      </c>
      <c r="U1574" s="28">
        <f t="shared" si="28"/>
        <v>8.6305060417128376E-3</v>
      </c>
      <c r="V1574" s="28">
        <v>96.761312955776134</v>
      </c>
    </row>
    <row r="1575" spans="1:22" ht="14.25">
      <c r="A1575" s="40" t="s">
        <v>3925</v>
      </c>
      <c r="B1575" s="41">
        <v>2</v>
      </c>
      <c r="C1575" s="42">
        <v>2689</v>
      </c>
      <c r="D1575" s="27" t="s">
        <v>3926</v>
      </c>
      <c r="E1575" s="27">
        <v>687</v>
      </c>
      <c r="F1575" s="27">
        <v>687</v>
      </c>
      <c r="G1575" s="27">
        <v>41</v>
      </c>
      <c r="H1575" s="27" t="s">
        <v>2032</v>
      </c>
      <c r="I1575" s="27">
        <v>691</v>
      </c>
      <c r="J1575" s="27" t="s">
        <v>316</v>
      </c>
      <c r="K1575" s="27" t="s">
        <v>316</v>
      </c>
      <c r="L1575" s="3" t="str">
        <f t="shared" si="0"/>
        <v>CBC</v>
      </c>
      <c r="M1575" s="3" t="str">
        <f t="shared" si="1"/>
        <v>C</v>
      </c>
      <c r="N1575" s="3" t="str">
        <f t="shared" si="23"/>
        <v>B</v>
      </c>
      <c r="O1575" s="3" t="str">
        <f t="shared" si="27"/>
        <v>C</v>
      </c>
      <c r="Q1575" s="28">
        <f t="shared" si="24"/>
        <v>1.8223462480913312E-2</v>
      </c>
      <c r="R1575" s="28">
        <v>89.061564874272662</v>
      </c>
      <c r="S1575" s="28">
        <f t="shared" si="2"/>
        <v>5.2048092437412168E-3</v>
      </c>
      <c r="T1575" s="28">
        <v>95.045021599957124</v>
      </c>
      <c r="U1575" s="28">
        <f t="shared" si="28"/>
        <v>8.212129710050857E-3</v>
      </c>
      <c r="V1575" s="28">
        <v>96.947442608927801</v>
      </c>
    </row>
    <row r="1576" spans="1:22" ht="14.25">
      <c r="A1576" s="40" t="s">
        <v>3927</v>
      </c>
      <c r="B1576" s="41">
        <v>2</v>
      </c>
      <c r="C1576" s="42">
        <v>2723</v>
      </c>
      <c r="D1576" s="27" t="s">
        <v>3928</v>
      </c>
      <c r="E1576" s="27">
        <v>673</v>
      </c>
      <c r="F1576" s="27">
        <v>673</v>
      </c>
      <c r="G1576" s="27">
        <v>39</v>
      </c>
      <c r="H1576" s="27" t="s">
        <v>3929</v>
      </c>
      <c r="I1576" s="27">
        <v>719</v>
      </c>
      <c r="J1576" s="27" t="s">
        <v>316</v>
      </c>
      <c r="K1576" s="27" t="s">
        <v>316</v>
      </c>
      <c r="L1576" s="3" t="str">
        <f t="shared" si="0"/>
        <v>CBC</v>
      </c>
      <c r="M1576" s="3" t="str">
        <f t="shared" si="1"/>
        <v>C</v>
      </c>
      <c r="N1576" s="3" t="str">
        <f t="shared" si="23"/>
        <v>B</v>
      </c>
      <c r="O1576" s="3" t="str">
        <f t="shared" si="27"/>
        <v>C</v>
      </c>
      <c r="Q1576" s="28">
        <f t="shared" si="24"/>
        <v>1.8453881865201544E-2</v>
      </c>
      <c r="R1576" s="28">
        <v>88.73087917261546</v>
      </c>
      <c r="S1576" s="28">
        <f t="shared" si="2"/>
        <v>5.2048092437412168E-3</v>
      </c>
      <c r="T1576" s="28">
        <v>94.987768698276028</v>
      </c>
      <c r="U1576" s="28">
        <f t="shared" si="28"/>
        <v>8.0447791773860661E-3</v>
      </c>
      <c r="V1576" s="28">
        <v>96.987977298661107</v>
      </c>
    </row>
    <row r="1577" spans="1:22" ht="14.25">
      <c r="A1577" s="40" t="s">
        <v>3930</v>
      </c>
      <c r="B1577" s="41">
        <v>2</v>
      </c>
      <c r="C1577" s="42">
        <v>2769</v>
      </c>
      <c r="D1577" s="27" t="s">
        <v>3923</v>
      </c>
      <c r="E1577" s="27">
        <v>653</v>
      </c>
      <c r="F1577" s="27">
        <v>653</v>
      </c>
      <c r="G1577" s="27">
        <v>37</v>
      </c>
      <c r="H1577" s="27" t="s">
        <v>3931</v>
      </c>
      <c r="I1577" s="27">
        <v>689</v>
      </c>
      <c r="J1577" s="27" t="s">
        <v>316</v>
      </c>
      <c r="K1577" s="27" t="s">
        <v>316</v>
      </c>
      <c r="L1577" s="3" t="str">
        <f t="shared" si="0"/>
        <v>CBC</v>
      </c>
      <c r="M1577" s="3" t="str">
        <f t="shared" si="1"/>
        <v>C</v>
      </c>
      <c r="N1577" s="3" t="str">
        <f t="shared" si="23"/>
        <v>B</v>
      </c>
      <c r="O1577" s="3" t="str">
        <f t="shared" si="27"/>
        <v>C</v>
      </c>
      <c r="Q1577" s="28">
        <f t="shared" si="24"/>
        <v>1.8765625738062092E-2</v>
      </c>
      <c r="R1577" s="28">
        <v>88.005152990677558</v>
      </c>
      <c r="S1577" s="28">
        <f t="shared" si="2"/>
        <v>5.2048092437412168E-3</v>
      </c>
      <c r="T1577" s="28">
        <v>94.862853276426364</v>
      </c>
      <c r="U1577" s="28">
        <f t="shared" si="28"/>
        <v>7.8057069878649347E-3</v>
      </c>
      <c r="V1577" s="28">
        <v>97.067074332564175</v>
      </c>
    </row>
    <row r="1578" spans="1:22" ht="14.25">
      <c r="A1578" s="40" t="s">
        <v>3932</v>
      </c>
      <c r="B1578" s="41">
        <v>2</v>
      </c>
      <c r="C1578" s="42">
        <v>2785</v>
      </c>
      <c r="D1578" s="27">
        <v>892</v>
      </c>
      <c r="E1578" s="27">
        <v>645</v>
      </c>
      <c r="F1578" s="27">
        <v>322</v>
      </c>
      <c r="G1578" s="27">
        <v>36</v>
      </c>
      <c r="H1578" s="27" t="s">
        <v>3933</v>
      </c>
      <c r="I1578" s="27">
        <v>417</v>
      </c>
      <c r="J1578" s="27" t="s">
        <v>316</v>
      </c>
      <c r="K1578" s="27" t="s">
        <v>316</v>
      </c>
      <c r="L1578" s="3" t="str">
        <f t="shared" si="0"/>
        <v>CBC</v>
      </c>
      <c r="M1578" s="3" t="str">
        <f t="shared" si="1"/>
        <v>C</v>
      </c>
      <c r="N1578" s="3" t="str">
        <f t="shared" si="23"/>
        <v>B</v>
      </c>
      <c r="O1578" s="3" t="str">
        <f t="shared" si="27"/>
        <v>C</v>
      </c>
      <c r="Q1578" s="28">
        <f t="shared" si="24"/>
        <v>1.8874058389491844E-2</v>
      </c>
      <c r="R1578" s="28">
        <v>87.798100842772442</v>
      </c>
      <c r="S1578" s="28">
        <f t="shared" si="2"/>
        <v>5.2048092437412168E-3</v>
      </c>
      <c r="T1578" s="28">
        <v>94.831624420963948</v>
      </c>
      <c r="U1578" s="28">
        <f t="shared" si="28"/>
        <v>7.7100781120564826E-3</v>
      </c>
      <c r="V1578" s="28">
        <v>97.144605443625906</v>
      </c>
    </row>
    <row r="1579" spans="1:22" ht="14.25">
      <c r="A1579" s="40" t="s">
        <v>3934</v>
      </c>
      <c r="B1579" s="41">
        <v>2</v>
      </c>
      <c r="C1579" s="42">
        <v>2820</v>
      </c>
      <c r="D1579" s="27">
        <v>905</v>
      </c>
      <c r="E1579" s="27">
        <v>640</v>
      </c>
      <c r="F1579" s="27">
        <v>320</v>
      </c>
      <c r="G1579" s="27">
        <v>35</v>
      </c>
      <c r="H1579" s="27" t="s">
        <v>3935</v>
      </c>
      <c r="I1579" s="27">
        <v>637</v>
      </c>
      <c r="J1579" s="27" t="s">
        <v>316</v>
      </c>
      <c r="K1579" s="27" t="s">
        <v>316</v>
      </c>
      <c r="L1579" s="3" t="str">
        <f t="shared" si="0"/>
        <v>CBC</v>
      </c>
      <c r="M1579" s="3" t="str">
        <f t="shared" si="1"/>
        <v>C</v>
      </c>
      <c r="N1579" s="3" t="str">
        <f t="shared" si="23"/>
        <v>B</v>
      </c>
      <c r="O1579" s="3" t="str">
        <f t="shared" si="27"/>
        <v>C</v>
      </c>
      <c r="Q1579" s="28">
        <f t="shared" si="24"/>
        <v>1.9111254814494438E-2</v>
      </c>
      <c r="R1579" s="28">
        <v>87.64650521903296</v>
      </c>
      <c r="S1579" s="28">
        <f t="shared" si="2"/>
        <v>5.2048092437412168E-3</v>
      </c>
      <c r="T1579" s="28">
        <v>94.805600374745268</v>
      </c>
      <c r="U1579" s="28">
        <f t="shared" si="28"/>
        <v>7.6503100646761997E-3</v>
      </c>
      <c r="V1579" s="28">
        <v>97.167604188257826</v>
      </c>
    </row>
    <row r="1580" spans="1:22" ht="14.25">
      <c r="A1580" s="40" t="s">
        <v>3936</v>
      </c>
      <c r="B1580" s="41">
        <v>2</v>
      </c>
      <c r="C1580" s="42">
        <v>2723</v>
      </c>
      <c r="D1580" s="27" t="s">
        <v>3928</v>
      </c>
      <c r="E1580" s="27">
        <v>628</v>
      </c>
      <c r="F1580" s="27">
        <v>618</v>
      </c>
      <c r="G1580" s="27">
        <v>36</v>
      </c>
      <c r="H1580" s="27" t="s">
        <v>3937</v>
      </c>
      <c r="I1580" s="27">
        <v>719</v>
      </c>
      <c r="J1580" s="27" t="s">
        <v>316</v>
      </c>
      <c r="K1580" s="27" t="s">
        <v>316</v>
      </c>
      <c r="L1580" s="3" t="str">
        <f t="shared" si="0"/>
        <v>CBC</v>
      </c>
      <c r="M1580" s="3" t="str">
        <f t="shared" si="1"/>
        <v>C</v>
      </c>
      <c r="N1580" s="3" t="str">
        <f t="shared" si="23"/>
        <v>B</v>
      </c>
      <c r="O1580" s="3" t="str">
        <f t="shared" si="27"/>
        <v>C</v>
      </c>
      <c r="Q1580" s="28">
        <f t="shared" si="24"/>
        <v>1.8453881865201544E-2</v>
      </c>
      <c r="R1580" s="28">
        <v>88.749333054480658</v>
      </c>
      <c r="S1580" s="28">
        <f t="shared" si="2"/>
        <v>5.2048092437412168E-3</v>
      </c>
      <c r="T1580" s="28">
        <v>94.992973507519764</v>
      </c>
      <c r="U1580" s="28">
        <f t="shared" si="28"/>
        <v>7.5068667509635206E-3</v>
      </c>
      <c r="V1580" s="28">
        <v>97.197691423309067</v>
      </c>
    </row>
    <row r="1581" spans="1:22" ht="14.25">
      <c r="A1581" s="40" t="s">
        <v>3938</v>
      </c>
      <c r="B1581" s="41">
        <v>2</v>
      </c>
      <c r="C1581" s="42">
        <v>2623</v>
      </c>
      <c r="D1581" s="27" t="s">
        <v>3179</v>
      </c>
      <c r="E1581" s="27">
        <v>627</v>
      </c>
      <c r="F1581" s="27">
        <v>637</v>
      </c>
      <c r="G1581" s="27">
        <v>39</v>
      </c>
      <c r="H1581" s="27" t="s">
        <v>505</v>
      </c>
      <c r="I1581" s="27" t="s">
        <v>3939</v>
      </c>
      <c r="J1581" s="27" t="s">
        <v>316</v>
      </c>
      <c r="K1581" s="27" t="s">
        <v>316</v>
      </c>
      <c r="L1581" s="3" t="str">
        <f t="shared" si="0"/>
        <v>CBC</v>
      </c>
      <c r="M1581" s="3" t="str">
        <f t="shared" si="1"/>
        <v>C</v>
      </c>
      <c r="N1581" s="3" t="str">
        <f t="shared" si="23"/>
        <v>B</v>
      </c>
      <c r="O1581" s="3" t="str">
        <f t="shared" si="27"/>
        <v>C</v>
      </c>
      <c r="Q1581" s="28">
        <f t="shared" si="24"/>
        <v>1.7776177793765568E-2</v>
      </c>
      <c r="R1581" s="28">
        <v>89.943501844676604</v>
      </c>
      <c r="S1581" s="28">
        <f t="shared" si="2"/>
        <v>5.2048092437412168E-3</v>
      </c>
      <c r="T1581" s="28">
        <v>95.20637068651294</v>
      </c>
      <c r="U1581" s="28">
        <f t="shared" si="28"/>
        <v>7.4949131414874647E-3</v>
      </c>
      <c r="V1581" s="28">
        <v>97.235213803454386</v>
      </c>
    </row>
    <row r="1582" spans="1:22" ht="14.25">
      <c r="A1582" s="40" t="s">
        <v>3940</v>
      </c>
      <c r="B1582" s="41">
        <v>2</v>
      </c>
      <c r="C1582" s="42">
        <v>2670</v>
      </c>
      <c r="D1582" s="27">
        <v>557</v>
      </c>
      <c r="E1582" s="27">
        <v>626</v>
      </c>
      <c r="F1582" s="27">
        <v>209</v>
      </c>
      <c r="G1582" s="27">
        <v>37</v>
      </c>
      <c r="H1582" s="27" t="s">
        <v>3941</v>
      </c>
      <c r="I1582" s="27">
        <v>336</v>
      </c>
      <c r="J1582" s="27">
        <v>2</v>
      </c>
      <c r="K1582" s="27" t="s">
        <v>316</v>
      </c>
      <c r="L1582" s="3" t="str">
        <f t="shared" si="0"/>
        <v>CBC</v>
      </c>
      <c r="M1582" s="3" t="str">
        <f t="shared" si="1"/>
        <v>C</v>
      </c>
      <c r="N1582" s="3" t="str">
        <f t="shared" si="23"/>
        <v>B</v>
      </c>
      <c r="O1582" s="3" t="str">
        <f t="shared" si="27"/>
        <v>C</v>
      </c>
      <c r="Q1582" s="28">
        <f t="shared" si="24"/>
        <v>1.8094698707340477E-2</v>
      </c>
      <c r="R1582" s="28">
        <v>89.369994774223898</v>
      </c>
      <c r="S1582" s="28">
        <f t="shared" si="2"/>
        <v>5.2048092437412168E-3</v>
      </c>
      <c r="T1582" s="28">
        <v>95.097069692394484</v>
      </c>
      <c r="U1582" s="28">
        <f t="shared" si="28"/>
        <v>7.4829595320114071E-3</v>
      </c>
      <c r="V1582" s="28">
        <v>97.27267641555234</v>
      </c>
    </row>
    <row r="1583" spans="1:22" ht="14.25">
      <c r="A1583" s="40" t="s">
        <v>3942</v>
      </c>
      <c r="B1583" s="41">
        <v>2</v>
      </c>
      <c r="C1583" s="42">
        <v>2856</v>
      </c>
      <c r="D1583" s="27" t="s">
        <v>1818</v>
      </c>
      <c r="E1583" s="27">
        <v>624</v>
      </c>
      <c r="F1583" s="27">
        <v>614</v>
      </c>
      <c r="G1583" s="27">
        <v>33</v>
      </c>
      <c r="H1583" s="27" t="s">
        <v>3299</v>
      </c>
      <c r="I1583" s="27">
        <v>500</v>
      </c>
      <c r="J1583" s="27" t="s">
        <v>316</v>
      </c>
      <c r="K1583" s="27" t="s">
        <v>316</v>
      </c>
      <c r="L1583" s="3" t="str">
        <f t="shared" si="0"/>
        <v>CBC</v>
      </c>
      <c r="M1583" s="3" t="str">
        <f t="shared" si="1"/>
        <v>C</v>
      </c>
      <c r="N1583" s="3" t="str">
        <f t="shared" si="23"/>
        <v>B</v>
      </c>
      <c r="O1583" s="3" t="str">
        <f t="shared" si="27"/>
        <v>C</v>
      </c>
      <c r="Q1583" s="28">
        <f t="shared" si="24"/>
        <v>1.9355228280211387E-2</v>
      </c>
      <c r="R1583" s="28">
        <v>87.358779178464133</v>
      </c>
      <c r="S1583" s="28">
        <f t="shared" si="2"/>
        <v>5.2048092437412168E-3</v>
      </c>
      <c r="T1583" s="28">
        <v>94.753552282307908</v>
      </c>
      <c r="U1583" s="28">
        <f t="shared" si="28"/>
        <v>7.4590523130592954E-3</v>
      </c>
      <c r="V1583" s="28">
        <v>97.325021271447994</v>
      </c>
    </row>
    <row r="1584" spans="1:22" ht="14.25">
      <c r="A1584" s="40" t="s">
        <v>3943</v>
      </c>
      <c r="B1584" s="41">
        <v>2</v>
      </c>
      <c r="C1584" s="42">
        <v>2995</v>
      </c>
      <c r="D1584" s="27">
        <v>998</v>
      </c>
      <c r="E1584" s="27">
        <v>622</v>
      </c>
      <c r="F1584" s="27">
        <v>316</v>
      </c>
      <c r="G1584" s="27">
        <v>32</v>
      </c>
      <c r="H1584" s="27" t="s">
        <v>3944</v>
      </c>
      <c r="I1584" s="27">
        <v>534</v>
      </c>
      <c r="J1584" s="27" t="s">
        <v>316</v>
      </c>
      <c r="K1584" s="27" t="s">
        <v>316</v>
      </c>
      <c r="L1584" s="3" t="str">
        <f t="shared" si="0"/>
        <v>CBC</v>
      </c>
      <c r="M1584" s="3" t="str">
        <f t="shared" si="1"/>
        <v>C</v>
      </c>
      <c r="N1584" s="3" t="str">
        <f t="shared" si="23"/>
        <v>B</v>
      </c>
      <c r="O1584" s="3" t="str">
        <f t="shared" si="27"/>
        <v>C</v>
      </c>
      <c r="Q1584" s="28">
        <f t="shared" si="24"/>
        <v>2.0297236939507392E-2</v>
      </c>
      <c r="R1584" s="28">
        <v>85.713774531786129</v>
      </c>
      <c r="S1584" s="28">
        <f t="shared" si="2"/>
        <v>5.2048092437412168E-3</v>
      </c>
      <c r="T1584" s="28">
        <v>94.472492583146163</v>
      </c>
      <c r="U1584" s="28">
        <f t="shared" si="28"/>
        <v>7.4351450941071819E-3</v>
      </c>
      <c r="V1584" s="28">
        <v>97.377150962373051</v>
      </c>
    </row>
    <row r="1585" spans="1:22" ht="14.25">
      <c r="A1585" s="40" t="s">
        <v>3945</v>
      </c>
      <c r="B1585" s="41">
        <v>2</v>
      </c>
      <c r="C1585" s="42">
        <v>2905</v>
      </c>
      <c r="D1585" s="27" t="s">
        <v>3946</v>
      </c>
      <c r="E1585" s="27">
        <v>610</v>
      </c>
      <c r="F1585" s="27">
        <v>610</v>
      </c>
      <c r="G1585" s="27">
        <v>32</v>
      </c>
      <c r="H1585" s="27" t="s">
        <v>3947</v>
      </c>
      <c r="I1585" s="27">
        <v>970</v>
      </c>
      <c r="J1585" s="27" t="s">
        <v>316</v>
      </c>
      <c r="K1585" s="27" t="s">
        <v>316</v>
      </c>
      <c r="L1585" s="3" t="str">
        <f t="shared" si="0"/>
        <v>CBC</v>
      </c>
      <c r="M1585" s="3" t="str">
        <f t="shared" si="1"/>
        <v>C</v>
      </c>
      <c r="N1585" s="3" t="str">
        <f t="shared" si="23"/>
        <v>B</v>
      </c>
      <c r="O1585" s="3" t="str">
        <f t="shared" si="27"/>
        <v>C</v>
      </c>
      <c r="Q1585" s="28">
        <f t="shared" si="24"/>
        <v>1.9687303275215014E-2</v>
      </c>
      <c r="R1585" s="28">
        <v>86.793533320642268</v>
      </c>
      <c r="S1585" s="28">
        <f t="shared" si="2"/>
        <v>5.2048092437412168E-3</v>
      </c>
      <c r="T1585" s="28">
        <v>94.639046478945716</v>
      </c>
      <c r="U1585" s="28">
        <f t="shared" si="28"/>
        <v>7.2917017803945028E-3</v>
      </c>
      <c r="V1585" s="28">
        <v>97.429017673889661</v>
      </c>
    </row>
    <row r="1586" spans="1:22" ht="14.25">
      <c r="A1586" s="40" t="s">
        <v>3948</v>
      </c>
      <c r="B1586" s="41">
        <v>2</v>
      </c>
      <c r="C1586" s="42">
        <v>2826</v>
      </c>
      <c r="D1586" s="27" t="s">
        <v>475</v>
      </c>
      <c r="E1586" s="27">
        <v>593</v>
      </c>
      <c r="F1586" s="27">
        <v>296</v>
      </c>
      <c r="G1586" s="27">
        <v>21</v>
      </c>
      <c r="H1586" s="27" t="s">
        <v>1818</v>
      </c>
      <c r="I1586" s="27">
        <v>799</v>
      </c>
      <c r="J1586" s="27" t="s">
        <v>316</v>
      </c>
      <c r="K1586" s="27" t="s">
        <v>316</v>
      </c>
      <c r="L1586" s="3" t="str">
        <f t="shared" si="0"/>
        <v>CBC</v>
      </c>
      <c r="M1586" s="3" t="str">
        <f t="shared" si="1"/>
        <v>C</v>
      </c>
      <c r="N1586" s="3" t="str">
        <f t="shared" si="23"/>
        <v>B</v>
      </c>
      <c r="O1586" s="3" t="str">
        <f t="shared" si="27"/>
        <v>C</v>
      </c>
      <c r="Q1586" s="28">
        <f t="shared" si="24"/>
        <v>1.9151917058780596E-2</v>
      </c>
      <c r="R1586" s="28">
        <v>87.512557009313639</v>
      </c>
      <c r="S1586" s="28">
        <f t="shared" si="2"/>
        <v>5.2048092437412168E-3</v>
      </c>
      <c r="T1586" s="28">
        <v>94.784781137770324</v>
      </c>
      <c r="U1586" s="28">
        <f t="shared" si="28"/>
        <v>7.0884904193015408E-3</v>
      </c>
      <c r="V1586" s="28">
        <v>97.580087390448057</v>
      </c>
    </row>
    <row r="1587" spans="1:22" ht="14.25">
      <c r="A1587" s="40" t="s">
        <v>3949</v>
      </c>
      <c r="B1587" s="41">
        <v>2</v>
      </c>
      <c r="C1587" s="42">
        <v>2826</v>
      </c>
      <c r="D1587" s="27">
        <v>622</v>
      </c>
      <c r="E1587" s="27">
        <v>568</v>
      </c>
      <c r="F1587" s="27">
        <v>189</v>
      </c>
      <c r="G1587" s="27">
        <v>31</v>
      </c>
      <c r="H1587" s="27" t="s">
        <v>1057</v>
      </c>
      <c r="I1587" s="27">
        <v>240</v>
      </c>
      <c r="J1587" s="27">
        <v>5</v>
      </c>
      <c r="K1587" s="27" t="s">
        <v>316</v>
      </c>
      <c r="L1587" s="3" t="str">
        <f t="shared" si="0"/>
        <v>CBC</v>
      </c>
      <c r="M1587" s="3" t="str">
        <f t="shared" si="1"/>
        <v>C</v>
      </c>
      <c r="N1587" s="3" t="str">
        <f t="shared" si="23"/>
        <v>B</v>
      </c>
      <c r="O1587" s="3" t="str">
        <f t="shared" si="27"/>
        <v>C</v>
      </c>
      <c r="Q1587" s="28">
        <f t="shared" si="24"/>
        <v>1.9151917058780596E-2</v>
      </c>
      <c r="R1587" s="28">
        <v>87.493405092254861</v>
      </c>
      <c r="S1587" s="28">
        <f t="shared" si="2"/>
        <v>5.2048092437412168E-3</v>
      </c>
      <c r="T1587" s="28">
        <v>94.779576328526588</v>
      </c>
      <c r="U1587" s="28">
        <f t="shared" si="28"/>
        <v>6.7896501824001275E-3</v>
      </c>
      <c r="V1587" s="28">
        <v>97.677282189097895</v>
      </c>
    </row>
    <row r="1588" spans="1:22" ht="14.25">
      <c r="A1588" s="40" t="s">
        <v>3950</v>
      </c>
      <c r="B1588" s="41">
        <v>2</v>
      </c>
      <c r="C1588" s="42">
        <v>2962</v>
      </c>
      <c r="D1588" s="27" t="s">
        <v>3951</v>
      </c>
      <c r="E1588" s="27">
        <v>529</v>
      </c>
      <c r="F1588" s="27">
        <v>539</v>
      </c>
      <c r="G1588" s="27">
        <v>27</v>
      </c>
      <c r="H1588" s="27" t="s">
        <v>3952</v>
      </c>
      <c r="I1588" s="27" t="s">
        <v>3953</v>
      </c>
      <c r="J1588" s="27" t="s">
        <v>316</v>
      </c>
      <c r="K1588" s="27" t="s">
        <v>316</v>
      </c>
      <c r="L1588" s="3" t="str">
        <f t="shared" si="0"/>
        <v>CBC</v>
      </c>
      <c r="M1588" s="3" t="str">
        <f t="shared" si="1"/>
        <v>C</v>
      </c>
      <c r="N1588" s="3" t="str">
        <f t="shared" si="23"/>
        <v>B</v>
      </c>
      <c r="O1588" s="3" t="str">
        <f t="shared" si="27"/>
        <v>C</v>
      </c>
      <c r="Q1588" s="28">
        <f t="shared" si="24"/>
        <v>2.0073594595933518E-2</v>
      </c>
      <c r="R1588" s="28">
        <v>86.19836682806644</v>
      </c>
      <c r="S1588" s="28">
        <f t="shared" si="2"/>
        <v>5.2048092437412168E-3</v>
      </c>
      <c r="T1588" s="28">
        <v>94.550564721802203</v>
      </c>
      <c r="U1588" s="28">
        <f t="shared" si="28"/>
        <v>6.3234594128339216E-3</v>
      </c>
      <c r="V1588" s="28">
        <v>97.855713717747037</v>
      </c>
    </row>
    <row r="1589" spans="1:22" ht="14.25">
      <c r="A1589" s="40" t="s">
        <v>3954</v>
      </c>
      <c r="B1589" s="41">
        <v>2</v>
      </c>
      <c r="C1589" s="42">
        <v>2722</v>
      </c>
      <c r="D1589" s="27">
        <v>572</v>
      </c>
      <c r="E1589" s="27">
        <v>522</v>
      </c>
      <c r="F1589" s="27">
        <v>171</v>
      </c>
      <c r="G1589" s="27">
        <v>30</v>
      </c>
      <c r="H1589" s="27">
        <v>640</v>
      </c>
      <c r="I1589" s="27">
        <v>77</v>
      </c>
      <c r="J1589" s="27" t="s">
        <v>316</v>
      </c>
      <c r="K1589" s="27">
        <v>2</v>
      </c>
      <c r="L1589" s="3" t="str">
        <f t="shared" si="0"/>
        <v>CBC</v>
      </c>
      <c r="M1589" s="3" t="str">
        <f t="shared" si="1"/>
        <v>C</v>
      </c>
      <c r="N1589" s="3" t="str">
        <f t="shared" si="23"/>
        <v>B</v>
      </c>
      <c r="O1589" s="3" t="str">
        <f t="shared" si="27"/>
        <v>C</v>
      </c>
      <c r="Q1589" s="28">
        <f t="shared" si="24"/>
        <v>1.8447104824487182E-2</v>
      </c>
      <c r="R1589" s="28">
        <v>88.786227264129636</v>
      </c>
      <c r="S1589" s="28">
        <f t="shared" si="2"/>
        <v>5.2048092437412168E-3</v>
      </c>
      <c r="T1589" s="28">
        <v>94.9981783167635</v>
      </c>
      <c r="U1589" s="28">
        <f t="shared" si="28"/>
        <v>6.2397841465015253E-3</v>
      </c>
      <c r="V1589" s="28">
        <v>98.0001730882652</v>
      </c>
    </row>
    <row r="1590" spans="1:22" ht="14.25">
      <c r="A1590" s="40" t="s">
        <v>3955</v>
      </c>
      <c r="B1590" s="41">
        <v>2</v>
      </c>
      <c r="C1590" s="42">
        <v>2671</v>
      </c>
      <c r="D1590" s="27">
        <v>557</v>
      </c>
      <c r="E1590" s="27">
        <v>503</v>
      </c>
      <c r="F1590" s="27">
        <v>168</v>
      </c>
      <c r="G1590" s="27">
        <v>30</v>
      </c>
      <c r="H1590" s="27" t="s">
        <v>3888</v>
      </c>
      <c r="I1590" s="27">
        <v>372</v>
      </c>
      <c r="J1590" s="27" t="s">
        <v>316</v>
      </c>
      <c r="K1590" s="27">
        <v>5</v>
      </c>
      <c r="L1590" s="3" t="str">
        <f t="shared" si="0"/>
        <v>CBC</v>
      </c>
      <c r="M1590" s="3" t="str">
        <f t="shared" si="1"/>
        <v>C</v>
      </c>
      <c r="N1590" s="3" t="str">
        <f t="shared" si="23"/>
        <v>B</v>
      </c>
      <c r="O1590" s="3" t="str">
        <f t="shared" si="27"/>
        <v>C</v>
      </c>
      <c r="Q1590" s="28">
        <f t="shared" si="24"/>
        <v>1.8101475748054839E-2</v>
      </c>
      <c r="R1590" s="28">
        <v>89.33380537680921</v>
      </c>
      <c r="S1590" s="28">
        <f t="shared" si="2"/>
        <v>5.2048092437412168E-3</v>
      </c>
      <c r="T1590" s="28">
        <v>95.086660073907012</v>
      </c>
      <c r="U1590" s="28">
        <f t="shared" si="28"/>
        <v>6.0126655664564507E-3</v>
      </c>
      <c r="V1590" s="28">
        <v>98.080035153174748</v>
      </c>
    </row>
    <row r="1591" spans="1:22" ht="14.25">
      <c r="A1591" s="40" t="s">
        <v>3956</v>
      </c>
      <c r="B1591" s="41">
        <v>2</v>
      </c>
      <c r="C1591" s="42">
        <v>2655</v>
      </c>
      <c r="D1591" s="27">
        <v>828</v>
      </c>
      <c r="E1591" s="27">
        <v>427</v>
      </c>
      <c r="F1591" s="27">
        <v>214</v>
      </c>
      <c r="G1591" s="27">
        <v>26</v>
      </c>
      <c r="H1591" s="27" t="s">
        <v>3957</v>
      </c>
      <c r="I1591" s="27">
        <v>537</v>
      </c>
      <c r="J1591" s="27" t="s">
        <v>316</v>
      </c>
      <c r="K1591" s="27" t="s">
        <v>316</v>
      </c>
      <c r="L1591" s="3" t="str">
        <f t="shared" si="0"/>
        <v>CBC</v>
      </c>
      <c r="M1591" s="3" t="str">
        <f t="shared" si="1"/>
        <v>C</v>
      </c>
      <c r="N1591" s="3" t="str">
        <f t="shared" si="23"/>
        <v>B</v>
      </c>
      <c r="O1591" s="3" t="str">
        <f t="shared" si="27"/>
        <v>C</v>
      </c>
      <c r="Q1591" s="28">
        <f t="shared" si="24"/>
        <v>1.7993043096625083E-2</v>
      </c>
      <c r="R1591" s="28">
        <v>89.604405835492912</v>
      </c>
      <c r="S1591" s="28">
        <f t="shared" si="2"/>
        <v>5.2048092437412168E-3</v>
      </c>
      <c r="T1591" s="28">
        <v>95.138708166344372</v>
      </c>
      <c r="U1591" s="28">
        <f t="shared" si="28"/>
        <v>5.1041912462761515E-3</v>
      </c>
      <c r="V1591" s="28">
        <v>98.570348306663718</v>
      </c>
    </row>
    <row r="1592" spans="1:22" ht="14.25">
      <c r="A1592" s="40" t="s">
        <v>3958</v>
      </c>
      <c r="B1592" s="41">
        <v>2</v>
      </c>
      <c r="C1592" s="42">
        <v>2648</v>
      </c>
      <c r="D1592" s="27" t="s">
        <v>3086</v>
      </c>
      <c r="E1592" s="27">
        <v>420</v>
      </c>
      <c r="F1592" s="27">
        <v>210</v>
      </c>
      <c r="G1592" s="27">
        <v>16</v>
      </c>
      <c r="H1592" s="27" t="s">
        <v>3959</v>
      </c>
      <c r="I1592" s="27">
        <v>758</v>
      </c>
      <c r="J1592" s="27" t="s">
        <v>316</v>
      </c>
      <c r="K1592" s="27" t="s">
        <v>316</v>
      </c>
      <c r="L1592" s="3" t="str">
        <f t="shared" si="0"/>
        <v>CBC</v>
      </c>
      <c r="M1592" s="3" t="str">
        <f t="shared" si="1"/>
        <v>C</v>
      </c>
      <c r="N1592" s="3" t="str">
        <f t="shared" si="23"/>
        <v>B</v>
      </c>
      <c r="O1592" s="3" t="str">
        <f t="shared" si="27"/>
        <v>C</v>
      </c>
      <c r="Q1592" s="28">
        <f t="shared" si="24"/>
        <v>1.7945603811624564E-2</v>
      </c>
      <c r="R1592" s="28">
        <v>89.658290086212787</v>
      </c>
      <c r="S1592" s="28">
        <f t="shared" si="2"/>
        <v>5.2048092437412168E-3</v>
      </c>
      <c r="T1592" s="28">
        <v>95.15432259407558</v>
      </c>
      <c r="U1592" s="28">
        <f t="shared" si="28"/>
        <v>5.0205159799437552E-3</v>
      </c>
      <c r="V1592" s="28">
        <v>98.752700619220974</v>
      </c>
    </row>
    <row r="1593" spans="1:22" ht="14.25">
      <c r="A1593" s="40" t="s">
        <v>3960</v>
      </c>
      <c r="B1593" s="41">
        <v>2</v>
      </c>
      <c r="C1593" s="42">
        <v>2922</v>
      </c>
      <c r="D1593" s="27">
        <v>977</v>
      </c>
      <c r="E1593" s="27">
        <v>282</v>
      </c>
      <c r="F1593" s="27">
        <v>127</v>
      </c>
      <c r="G1593" s="27">
        <v>13</v>
      </c>
      <c r="H1593" s="27" t="s">
        <v>3961</v>
      </c>
      <c r="I1593" s="27">
        <v>448</v>
      </c>
      <c r="J1593" s="27">
        <v>3</v>
      </c>
      <c r="K1593" s="27" t="s">
        <v>316</v>
      </c>
      <c r="L1593" s="3" t="str">
        <f t="shared" si="0"/>
        <v>CBC</v>
      </c>
      <c r="M1593" s="3" t="str">
        <f t="shared" si="1"/>
        <v>C</v>
      </c>
      <c r="N1593" s="3" t="str">
        <f t="shared" si="23"/>
        <v>B</v>
      </c>
      <c r="O1593" s="3" t="str">
        <f t="shared" si="27"/>
        <v>C</v>
      </c>
      <c r="Q1593" s="28">
        <f t="shared" si="24"/>
        <v>1.9802512967359128E-2</v>
      </c>
      <c r="R1593" s="28">
        <v>86.635709596486237</v>
      </c>
      <c r="S1593" s="28">
        <f t="shared" si="2"/>
        <v>5.2048092437412168E-3</v>
      </c>
      <c r="T1593" s="28">
        <v>94.613022432727035</v>
      </c>
      <c r="U1593" s="28">
        <f t="shared" si="28"/>
        <v>3.3709178722479503E-3</v>
      </c>
      <c r="V1593" s="28">
        <v>99.086923540171469</v>
      </c>
    </row>
    <row r="1594" spans="1:22" ht="14.25">
      <c r="A1594" s="40" t="s">
        <v>3962</v>
      </c>
      <c r="B1594" s="41">
        <v>2</v>
      </c>
      <c r="C1594" s="42">
        <v>2768</v>
      </c>
      <c r="D1594" s="27">
        <v>589</v>
      </c>
      <c r="E1594" s="27">
        <v>282</v>
      </c>
      <c r="F1594" s="27">
        <v>94</v>
      </c>
      <c r="G1594" s="27">
        <v>16</v>
      </c>
      <c r="H1594" s="27">
        <v>729</v>
      </c>
      <c r="I1594" s="27">
        <v>72</v>
      </c>
      <c r="J1594" s="27">
        <v>52</v>
      </c>
      <c r="K1594" s="27" t="s">
        <v>316</v>
      </c>
      <c r="L1594" s="3" t="str">
        <f t="shared" si="0"/>
        <v>CBC</v>
      </c>
      <c r="M1594" s="3" t="str">
        <f t="shared" si="1"/>
        <v>C</v>
      </c>
      <c r="N1594" s="3" t="str">
        <f t="shared" si="23"/>
        <v>B</v>
      </c>
      <c r="O1594" s="3" t="str">
        <f t="shared" si="27"/>
        <v>C</v>
      </c>
      <c r="Q1594" s="28">
        <f t="shared" si="24"/>
        <v>1.875884869734773E-2</v>
      </c>
      <c r="R1594" s="28">
        <v>88.08019516250765</v>
      </c>
      <c r="S1594" s="28">
        <f t="shared" si="2"/>
        <v>5.2048092437412168E-3</v>
      </c>
      <c r="T1594" s="28">
        <v>94.878467704157572</v>
      </c>
      <c r="U1594" s="28">
        <f t="shared" si="28"/>
        <v>3.3709178722479503E-3</v>
      </c>
      <c r="V1594" s="28">
        <v>99.090294458043715</v>
      </c>
    </row>
    <row r="1595" spans="1:22" ht="14.25">
      <c r="A1595" s="40" t="s">
        <v>3963</v>
      </c>
      <c r="B1595" s="41">
        <v>2</v>
      </c>
      <c r="C1595" s="42">
        <v>4929</v>
      </c>
      <c r="D1595" s="27" t="s">
        <v>3964</v>
      </c>
      <c r="E1595" s="27">
        <v>255</v>
      </c>
      <c r="F1595" s="27">
        <v>52</v>
      </c>
      <c r="G1595" s="27">
        <v>3</v>
      </c>
      <c r="H1595" s="27" t="s">
        <v>3965</v>
      </c>
      <c r="I1595" s="27" t="s">
        <v>3149</v>
      </c>
      <c r="J1595" s="27" t="s">
        <v>316</v>
      </c>
      <c r="K1595" s="27" t="s">
        <v>316</v>
      </c>
      <c r="L1595" s="3" t="str">
        <f t="shared" si="0"/>
        <v>CBC</v>
      </c>
      <c r="M1595" s="3" t="str">
        <f t="shared" si="1"/>
        <v>C</v>
      </c>
      <c r="N1595" s="3" t="str">
        <f t="shared" si="23"/>
        <v>B</v>
      </c>
      <c r="O1595" s="3" t="str">
        <f t="shared" si="27"/>
        <v>C</v>
      </c>
      <c r="Q1595" s="28">
        <f t="shared" si="24"/>
        <v>3.3404033681079102E-2</v>
      </c>
      <c r="R1595" s="28">
        <v>82.525414072104866</v>
      </c>
      <c r="S1595" s="28">
        <f t="shared" si="2"/>
        <v>5.2048092437412168E-3</v>
      </c>
      <c r="T1595" s="28">
        <v>94.305938687346611</v>
      </c>
      <c r="U1595" s="28">
        <f t="shared" si="28"/>
        <v>3.0481704163944231E-3</v>
      </c>
      <c r="V1595" s="28">
        <v>99.404925413062912</v>
      </c>
    </row>
    <row r="1596" spans="1:22" ht="14.25">
      <c r="A1596" s="40" t="s">
        <v>3966</v>
      </c>
      <c r="B1596" s="41">
        <v>2</v>
      </c>
      <c r="C1596" s="42">
        <v>2872</v>
      </c>
      <c r="D1596" s="27" t="s">
        <v>3967</v>
      </c>
      <c r="E1596" s="27">
        <v>222</v>
      </c>
      <c r="F1596" s="27">
        <v>223</v>
      </c>
      <c r="G1596" s="27">
        <v>12</v>
      </c>
      <c r="H1596" s="27" t="s">
        <v>1537</v>
      </c>
      <c r="I1596" s="27" t="s">
        <v>1538</v>
      </c>
      <c r="J1596" s="27" t="s">
        <v>316</v>
      </c>
      <c r="K1596" s="27" t="s">
        <v>316</v>
      </c>
      <c r="L1596" s="3" t="str">
        <f t="shared" si="0"/>
        <v>CBC</v>
      </c>
      <c r="M1596" s="3" t="str">
        <f t="shared" si="1"/>
        <v>C</v>
      </c>
      <c r="N1596" s="3" t="str">
        <f t="shared" si="23"/>
        <v>B</v>
      </c>
      <c r="O1596" s="3" t="str">
        <f t="shared" si="27"/>
        <v>C</v>
      </c>
      <c r="Q1596" s="28">
        <f t="shared" si="24"/>
        <v>1.946366093164114E-2</v>
      </c>
      <c r="R1596" s="28">
        <v>87.106680040930698</v>
      </c>
      <c r="S1596" s="28">
        <f t="shared" si="2"/>
        <v>5.2048092437412168E-3</v>
      </c>
      <c r="T1596" s="28">
        <v>94.701504189870548</v>
      </c>
      <c r="U1596" s="28">
        <f t="shared" si="28"/>
        <v>2.6537013036845567E-3</v>
      </c>
      <c r="V1596" s="28">
        <v>99.809196485543154</v>
      </c>
    </row>
    <row r="1597" spans="1:22" ht="14.25">
      <c r="A1597" s="40" t="s">
        <v>3968</v>
      </c>
      <c r="B1597" s="41">
        <v>2</v>
      </c>
      <c r="C1597" s="42">
        <v>2799</v>
      </c>
      <c r="D1597" s="27" t="s">
        <v>3969</v>
      </c>
      <c r="E1597" s="27">
        <v>209</v>
      </c>
      <c r="F1597" s="27">
        <v>109</v>
      </c>
      <c r="G1597" s="27">
        <v>6</v>
      </c>
      <c r="H1597" s="27" t="s">
        <v>3970</v>
      </c>
      <c r="I1597" s="27" t="s">
        <v>3971</v>
      </c>
      <c r="J1597" s="27" t="s">
        <v>316</v>
      </c>
      <c r="K1597" s="27" t="s">
        <v>316</v>
      </c>
      <c r="L1597" s="3" t="str">
        <f t="shared" si="0"/>
        <v>CBC</v>
      </c>
      <c r="M1597" s="3" t="str">
        <f t="shared" si="1"/>
        <v>C</v>
      </c>
      <c r="N1597" s="3" t="str">
        <f t="shared" si="23"/>
        <v>B</v>
      </c>
      <c r="O1597" s="3" t="str">
        <f t="shared" si="27"/>
        <v>C</v>
      </c>
      <c r="Q1597" s="28">
        <f t="shared" si="24"/>
        <v>1.8968936959492883E-2</v>
      </c>
      <c r="R1597" s="28">
        <v>87.703581455929296</v>
      </c>
      <c r="S1597" s="28">
        <f t="shared" si="2"/>
        <v>5.2048092437412168E-3</v>
      </c>
      <c r="T1597" s="28">
        <v>94.81600999323274</v>
      </c>
      <c r="U1597" s="28">
        <f t="shared" si="28"/>
        <v>2.4983043804958213E-3</v>
      </c>
      <c r="V1597" s="28">
        <v>99.899075675193643</v>
      </c>
    </row>
    <row r="1598" spans="1:22" ht="14.25">
      <c r="A1598" s="40" t="s">
        <v>3972</v>
      </c>
      <c r="B1598" s="41">
        <v>2</v>
      </c>
      <c r="C1598" s="42">
        <v>2660</v>
      </c>
      <c r="D1598" s="27" t="s">
        <v>3295</v>
      </c>
      <c r="E1598" s="27">
        <v>3</v>
      </c>
      <c r="F1598" s="27">
        <v>2</v>
      </c>
      <c r="G1598" s="27">
        <v>0</v>
      </c>
      <c r="H1598" s="27" t="s">
        <v>3973</v>
      </c>
      <c r="I1598" s="27" t="s">
        <v>1120</v>
      </c>
      <c r="J1598" s="27" t="s">
        <v>316</v>
      </c>
      <c r="K1598" s="27" t="s">
        <v>316</v>
      </c>
      <c r="L1598" s="3" t="str">
        <f t="shared" si="0"/>
        <v>CBC</v>
      </c>
      <c r="M1598" s="3" t="str">
        <f t="shared" si="1"/>
        <v>C</v>
      </c>
      <c r="N1598" s="3" t="str">
        <f t="shared" si="23"/>
        <v>B</v>
      </c>
      <c r="O1598" s="3" t="str">
        <f t="shared" si="27"/>
        <v>C</v>
      </c>
      <c r="Q1598" s="28">
        <f t="shared" si="24"/>
        <v>1.8026928300196879E-2</v>
      </c>
      <c r="R1598" s="28">
        <v>89.514386403684071</v>
      </c>
      <c r="S1598" s="28">
        <f t="shared" si="2"/>
        <v>5.2048092437412168E-3</v>
      </c>
      <c r="T1598" s="28">
        <v>95.123093738613164</v>
      </c>
      <c r="U1598" s="28">
        <f t="shared" si="28"/>
        <v>3.5860828428169684E-5</v>
      </c>
      <c r="V1598" s="28">
        <v>100.00000000000001</v>
      </c>
    </row>
    <row r="1599" spans="1:22" ht="14.25" hidden="1">
      <c r="A1599" s="40" t="s">
        <v>3974</v>
      </c>
      <c r="B1599" s="41">
        <v>7</v>
      </c>
      <c r="C1599" s="42">
        <v>225</v>
      </c>
      <c r="D1599" s="27">
        <v>21</v>
      </c>
      <c r="E1599" s="27">
        <v>-422</v>
      </c>
      <c r="F1599" s="27">
        <v>-60</v>
      </c>
      <c r="G1599" s="3"/>
      <c r="H1599" s="27">
        <v>428</v>
      </c>
      <c r="I1599" s="27">
        <v>137</v>
      </c>
      <c r="J1599" s="27" t="s">
        <v>316</v>
      </c>
      <c r="K1599" s="27" t="s">
        <v>316</v>
      </c>
      <c r="L1599" s="3" t="str">
        <f t="shared" si="0"/>
        <v>CC</v>
      </c>
      <c r="M1599" s="3" t="str">
        <f t="shared" si="1"/>
        <v>C</v>
      </c>
      <c r="N1599" s="3" t="str">
        <f t="shared" si="23"/>
        <v>C</v>
      </c>
      <c r="O1599" s="27"/>
      <c r="Q1599" s="28">
        <f t="shared" si="24"/>
        <v>1.5248341607309391E-3</v>
      </c>
      <c r="R1599" s="28">
        <v>99.953224864989622</v>
      </c>
      <c r="S1599" s="28">
        <f t="shared" si="2"/>
        <v>1.8216832353094257E-2</v>
      </c>
      <c r="T1599" s="28">
        <v>90.321657211263101</v>
      </c>
    </row>
    <row r="1600" spans="1:22" ht="14.25" hidden="1">
      <c r="A1600" s="40" t="s">
        <v>3975</v>
      </c>
      <c r="B1600" s="41">
        <v>7</v>
      </c>
      <c r="C1600" s="42">
        <v>727</v>
      </c>
      <c r="D1600" s="27">
        <v>202</v>
      </c>
      <c r="E1600" s="27">
        <v>-2209</v>
      </c>
      <c r="F1600" s="27">
        <v>-301</v>
      </c>
      <c r="G1600" s="3"/>
      <c r="H1600" s="27" t="s">
        <v>3976</v>
      </c>
      <c r="I1600" s="27">
        <v>361</v>
      </c>
      <c r="J1600" s="27" t="s">
        <v>316</v>
      </c>
      <c r="K1600" s="27">
        <v>5</v>
      </c>
      <c r="L1600" s="3" t="str">
        <f t="shared" si="0"/>
        <v>CC</v>
      </c>
      <c r="M1600" s="3" t="str">
        <f t="shared" si="1"/>
        <v>C</v>
      </c>
      <c r="N1600" s="3" t="str">
        <f t="shared" si="23"/>
        <v>C</v>
      </c>
      <c r="O1600" s="27"/>
      <c r="Q1600" s="28">
        <f t="shared" si="24"/>
        <v>4.9269085993395231E-3</v>
      </c>
      <c r="R1600" s="28">
        <v>98.935733526217092</v>
      </c>
      <c r="S1600" s="28">
        <f t="shared" si="2"/>
        <v>1.8216832353094257E-2</v>
      </c>
      <c r="T1600" s="28">
        <v>90.285223546556921</v>
      </c>
    </row>
    <row r="1601" spans="1:20" ht="14.25" hidden="1">
      <c r="A1601" s="40" t="s">
        <v>3977</v>
      </c>
      <c r="B1601" s="41">
        <v>6</v>
      </c>
      <c r="C1601" s="42">
        <v>929</v>
      </c>
      <c r="D1601" s="27">
        <v>252</v>
      </c>
      <c r="E1601" s="27">
        <v>-2779</v>
      </c>
      <c r="F1601" s="27">
        <v>-630</v>
      </c>
      <c r="G1601" s="3"/>
      <c r="H1601" s="27" t="s">
        <v>3978</v>
      </c>
      <c r="I1601" s="27">
        <v>613</v>
      </c>
      <c r="J1601" s="27" t="s">
        <v>316</v>
      </c>
      <c r="K1601" s="27" t="s">
        <v>316</v>
      </c>
      <c r="L1601" s="3" t="str">
        <f t="shared" si="0"/>
        <v>CC</v>
      </c>
      <c r="M1601" s="3" t="str">
        <f t="shared" si="1"/>
        <v>C</v>
      </c>
      <c r="N1601" s="3" t="str">
        <f t="shared" si="23"/>
        <v>C</v>
      </c>
      <c r="O1601" s="27"/>
      <c r="Q1601" s="28">
        <f t="shared" si="24"/>
        <v>6.2958708236401885E-3</v>
      </c>
      <c r="R1601" s="28">
        <v>98.105241071875753</v>
      </c>
      <c r="S1601" s="28">
        <f t="shared" si="2"/>
        <v>1.561442773122365E-2</v>
      </c>
      <c r="T1601" s="28">
        <v>91.323582990683192</v>
      </c>
    </row>
    <row r="1602" spans="1:20" ht="14.25" hidden="1">
      <c r="A1602" s="40" t="s">
        <v>3979</v>
      </c>
      <c r="B1602" s="41">
        <v>5</v>
      </c>
      <c r="C1602" s="42">
        <v>2596</v>
      </c>
      <c r="D1602" s="27">
        <v>529</v>
      </c>
      <c r="E1602" s="27">
        <v>-2248</v>
      </c>
      <c r="F1602" s="27">
        <v>-230</v>
      </c>
      <c r="G1602" s="3"/>
      <c r="H1602" s="27" t="s">
        <v>3980</v>
      </c>
      <c r="I1602" s="27">
        <v>300</v>
      </c>
      <c r="J1602" s="27">
        <v>2</v>
      </c>
      <c r="K1602" s="27" t="s">
        <v>316</v>
      </c>
      <c r="L1602" s="3" t="str">
        <f t="shared" si="0"/>
        <v>CC</v>
      </c>
      <c r="M1602" s="3" t="str">
        <f t="shared" si="1"/>
        <v>C</v>
      </c>
      <c r="N1602" s="3" t="str">
        <f t="shared" si="23"/>
        <v>C</v>
      </c>
      <c r="O1602" s="27"/>
      <c r="Q1602" s="28">
        <f t="shared" si="24"/>
        <v>1.7593197694477855E-2</v>
      </c>
      <c r="R1602" s="28">
        <v>90.280131011040311</v>
      </c>
      <c r="S1602" s="28">
        <f t="shared" si="2"/>
        <v>1.3012023109353042E-2</v>
      </c>
      <c r="T1602" s="28">
        <v>91.87008796127607</v>
      </c>
    </row>
    <row r="1603" spans="1:20" ht="14.25" hidden="1">
      <c r="A1603" s="40" t="s">
        <v>3981</v>
      </c>
      <c r="B1603" s="41">
        <v>4</v>
      </c>
      <c r="C1603" s="42">
        <v>2023</v>
      </c>
      <c r="D1603" s="27">
        <v>256</v>
      </c>
      <c r="E1603" s="27">
        <v>-2296</v>
      </c>
      <c r="F1603" s="27">
        <v>-299</v>
      </c>
      <c r="G1603" s="3"/>
      <c r="H1603" s="27" t="s">
        <v>3768</v>
      </c>
      <c r="I1603" s="27">
        <v>400</v>
      </c>
      <c r="J1603" s="27" t="s">
        <v>316</v>
      </c>
      <c r="K1603" s="27" t="s">
        <v>316</v>
      </c>
      <c r="L1603" s="3" t="str">
        <f t="shared" si="0"/>
        <v>CC</v>
      </c>
      <c r="M1603" s="3" t="str">
        <f t="shared" si="1"/>
        <v>C</v>
      </c>
      <c r="N1603" s="3" t="str">
        <f t="shared" si="23"/>
        <v>C</v>
      </c>
      <c r="O1603" s="27"/>
      <c r="Q1603" s="28">
        <f t="shared" si="24"/>
        <v>1.3709953365149732E-2</v>
      </c>
      <c r="R1603" s="28">
        <v>97.477809088458955</v>
      </c>
      <c r="S1603" s="28">
        <f t="shared" si="2"/>
        <v>1.0409618487482434E-2</v>
      </c>
      <c r="T1603" s="28">
        <v>93.353458595742751</v>
      </c>
    </row>
    <row r="1604" spans="1:20" ht="14.25" hidden="1">
      <c r="A1604" s="40" t="s">
        <v>3982</v>
      </c>
      <c r="B1604" s="41">
        <v>2</v>
      </c>
      <c r="C1604" s="42">
        <v>507</v>
      </c>
      <c r="D1604" s="27">
        <v>507</v>
      </c>
      <c r="E1604" s="27">
        <v>-3</v>
      </c>
      <c r="F1604" s="27">
        <v>-3</v>
      </c>
      <c r="G1604" s="3"/>
      <c r="H1604" s="27" t="s">
        <v>3983</v>
      </c>
      <c r="I1604" s="27">
        <v>376</v>
      </c>
      <c r="J1604" s="27">
        <v>2</v>
      </c>
      <c r="K1604" s="27" t="s">
        <v>316</v>
      </c>
      <c r="L1604" s="3" t="str">
        <f t="shared" si="0"/>
        <v>CC</v>
      </c>
      <c r="M1604" s="3" t="str">
        <f t="shared" si="1"/>
        <v>C</v>
      </c>
      <c r="N1604" s="3" t="str">
        <f t="shared" si="23"/>
        <v>C</v>
      </c>
      <c r="O1604" s="27"/>
      <c r="Q1604" s="28">
        <f t="shared" si="24"/>
        <v>3.4359596421803824E-3</v>
      </c>
      <c r="R1604" s="28">
        <v>99.530351078495045</v>
      </c>
      <c r="S1604" s="28">
        <f t="shared" si="2"/>
        <v>5.2048092437412168E-3</v>
      </c>
      <c r="T1604" s="28">
        <v>98.797689064690786</v>
      </c>
    </row>
    <row r="1605" spans="1:20" ht="14.25" hidden="1">
      <c r="A1605" s="40" t="s">
        <v>3984</v>
      </c>
      <c r="B1605" s="41">
        <v>2</v>
      </c>
      <c r="C1605" s="42">
        <v>675</v>
      </c>
      <c r="D1605" s="27">
        <v>675</v>
      </c>
      <c r="E1605" s="27">
        <v>-22</v>
      </c>
      <c r="F1605" s="27">
        <v>-21</v>
      </c>
      <c r="G1605" s="3"/>
      <c r="H1605" s="27" t="s">
        <v>462</v>
      </c>
      <c r="I1605" s="27">
        <v>320</v>
      </c>
      <c r="J1605" s="27">
        <v>2</v>
      </c>
      <c r="K1605" s="27" t="s">
        <v>316</v>
      </c>
      <c r="L1605" s="3" t="str">
        <f t="shared" si="0"/>
        <v>CC</v>
      </c>
      <c r="M1605" s="3" t="str">
        <f t="shared" si="1"/>
        <v>C</v>
      </c>
      <c r="N1605" s="3" t="str">
        <f t="shared" si="23"/>
        <v>C</v>
      </c>
      <c r="O1605" s="27"/>
      <c r="Q1605" s="28">
        <f t="shared" si="24"/>
        <v>4.5745024821928172E-3</v>
      </c>
      <c r="R1605" s="28">
        <v>99.079291579669373</v>
      </c>
      <c r="S1605" s="28">
        <f t="shared" si="2"/>
        <v>5.2048092437412168E-3</v>
      </c>
      <c r="T1605" s="28">
        <v>98.209545620148617</v>
      </c>
    </row>
    <row r="1606" spans="1:20" ht="14.25" hidden="1">
      <c r="A1606" s="40" t="s">
        <v>3985</v>
      </c>
      <c r="B1606" s="41">
        <v>2</v>
      </c>
      <c r="C1606" s="42">
        <v>425</v>
      </c>
      <c r="D1606" s="27">
        <v>425</v>
      </c>
      <c r="E1606" s="27">
        <v>-22</v>
      </c>
      <c r="F1606" s="27">
        <v>-11</v>
      </c>
      <c r="G1606" s="3"/>
      <c r="H1606" s="27">
        <v>791</v>
      </c>
      <c r="I1606" s="27">
        <v>253</v>
      </c>
      <c r="J1606" s="27" t="s">
        <v>316</v>
      </c>
      <c r="K1606" s="27" t="s">
        <v>316</v>
      </c>
      <c r="L1606" s="3" t="str">
        <f t="shared" si="0"/>
        <v>CC</v>
      </c>
      <c r="M1606" s="3" t="str">
        <f t="shared" si="1"/>
        <v>C</v>
      </c>
      <c r="N1606" s="3" t="str">
        <f t="shared" si="23"/>
        <v>C</v>
      </c>
      <c r="O1606" s="27"/>
      <c r="Q1606" s="28">
        <f t="shared" si="24"/>
        <v>2.8802423036028849E-3</v>
      </c>
      <c r="R1606" s="28">
        <v>99.724743714345692</v>
      </c>
      <c r="S1606" s="28">
        <f t="shared" si="2"/>
        <v>5.2048092437412168E-3</v>
      </c>
      <c r="T1606" s="28">
        <v>99.115182428558683</v>
      </c>
    </row>
    <row r="1607" spans="1:20" ht="14.25" hidden="1">
      <c r="A1607" s="40" t="s">
        <v>3986</v>
      </c>
      <c r="B1607" s="41">
        <v>2</v>
      </c>
      <c r="C1607" s="42">
        <v>970</v>
      </c>
      <c r="D1607" s="27">
        <v>970</v>
      </c>
      <c r="E1607" s="27">
        <v>-29</v>
      </c>
      <c r="F1607" s="27">
        <v>-29</v>
      </c>
      <c r="G1607" s="3"/>
      <c r="H1607" s="27" t="s">
        <v>3987</v>
      </c>
      <c r="I1607" s="27" t="s">
        <v>3559</v>
      </c>
      <c r="J1607" s="27">
        <v>2</v>
      </c>
      <c r="K1607" s="27" t="s">
        <v>316</v>
      </c>
      <c r="L1607" s="3" t="str">
        <f t="shared" si="0"/>
        <v>CC</v>
      </c>
      <c r="M1607" s="3" t="str">
        <f t="shared" si="1"/>
        <v>C</v>
      </c>
      <c r="N1607" s="3" t="str">
        <f t="shared" si="23"/>
        <v>C</v>
      </c>
      <c r="O1607" s="27"/>
      <c r="Q1607" s="28">
        <f t="shared" si="24"/>
        <v>6.5737294929289376E-3</v>
      </c>
      <c r="R1607" s="28">
        <v>97.93121344337176</v>
      </c>
      <c r="S1607" s="28">
        <f t="shared" si="2"/>
        <v>5.2048092437412168E-3</v>
      </c>
      <c r="T1607" s="28">
        <v>97.210222245351304</v>
      </c>
    </row>
    <row r="1608" spans="1:20" ht="14.25" hidden="1">
      <c r="A1608" s="40" t="s">
        <v>3988</v>
      </c>
      <c r="B1608" s="41">
        <v>2</v>
      </c>
      <c r="C1608" s="42">
        <v>25</v>
      </c>
      <c r="D1608" s="27">
        <v>25</v>
      </c>
      <c r="E1608" s="27">
        <v>-29</v>
      </c>
      <c r="F1608" s="27">
        <v>-19</v>
      </c>
      <c r="G1608" s="3"/>
      <c r="H1608" s="27">
        <v>488</v>
      </c>
      <c r="I1608" s="27">
        <v>150</v>
      </c>
      <c r="J1608" s="27" t="s">
        <v>316</v>
      </c>
      <c r="K1608" s="27" t="s">
        <v>316</v>
      </c>
      <c r="L1608" s="3" t="str">
        <f t="shared" si="0"/>
        <v>CC</v>
      </c>
      <c r="M1608" s="3" t="str">
        <f t="shared" si="1"/>
        <v>C</v>
      </c>
      <c r="N1608" s="3" t="str">
        <f t="shared" si="23"/>
        <v>C</v>
      </c>
      <c r="O1608" s="27"/>
      <c r="Q1608" s="28">
        <f t="shared" si="24"/>
        <v>1.6942601785899323E-4</v>
      </c>
      <c r="R1608" s="28">
        <v>99.9996882561273</v>
      </c>
      <c r="S1608" s="28">
        <f t="shared" si="2"/>
        <v>5.2048092437412168E-3</v>
      </c>
      <c r="T1608" s="28">
        <v>99.947951907556444</v>
      </c>
    </row>
    <row r="1609" spans="1:20" ht="14.25" hidden="1">
      <c r="A1609" s="40" t="s">
        <v>3989</v>
      </c>
      <c r="B1609" s="41">
        <v>2</v>
      </c>
      <c r="C1609" s="42">
        <v>51</v>
      </c>
      <c r="D1609" s="27">
        <v>51</v>
      </c>
      <c r="E1609" s="27">
        <v>-43</v>
      </c>
      <c r="F1609" s="27">
        <v>-43</v>
      </c>
      <c r="G1609" s="3"/>
      <c r="H1609" s="27">
        <v>569</v>
      </c>
      <c r="I1609" s="27">
        <v>150</v>
      </c>
      <c r="J1609" s="27" t="s">
        <v>316</v>
      </c>
      <c r="K1609" s="27" t="s">
        <v>316</v>
      </c>
      <c r="L1609" s="3" t="str">
        <f t="shared" si="0"/>
        <v>CC</v>
      </c>
      <c r="M1609" s="3" t="str">
        <f t="shared" si="1"/>
        <v>C</v>
      </c>
      <c r="N1609" s="3" t="str">
        <f t="shared" si="23"/>
        <v>C</v>
      </c>
      <c r="O1609" s="27"/>
      <c r="Q1609" s="28">
        <f t="shared" si="24"/>
        <v>3.456290764323462E-4</v>
      </c>
      <c r="R1609" s="28">
        <v>99.999518830109437</v>
      </c>
      <c r="S1609" s="28">
        <f t="shared" si="2"/>
        <v>5.2048092437412168E-3</v>
      </c>
      <c r="T1609" s="28">
        <v>99.942747098312708</v>
      </c>
    </row>
    <row r="1610" spans="1:20" ht="14.25" hidden="1">
      <c r="A1610" s="40" t="s">
        <v>3990</v>
      </c>
      <c r="B1610" s="41">
        <v>2</v>
      </c>
      <c r="C1610" s="42">
        <v>586</v>
      </c>
      <c r="D1610" s="27">
        <v>292</v>
      </c>
      <c r="E1610" s="27">
        <v>-47</v>
      </c>
      <c r="F1610" s="27">
        <v>-24</v>
      </c>
      <c r="G1610" s="3"/>
      <c r="H1610" s="27" t="s">
        <v>3991</v>
      </c>
      <c r="I1610" s="27">
        <v>476</v>
      </c>
      <c r="J1610" s="27">
        <v>2</v>
      </c>
      <c r="K1610" s="27" t="s">
        <v>316</v>
      </c>
      <c r="L1610" s="3" t="str">
        <f t="shared" si="0"/>
        <v>CC</v>
      </c>
      <c r="M1610" s="3" t="str">
        <f t="shared" si="1"/>
        <v>C</v>
      </c>
      <c r="N1610" s="3" t="str">
        <f t="shared" si="23"/>
        <v>C</v>
      </c>
      <c r="O1610" s="27"/>
      <c r="Q1610" s="28">
        <f t="shared" si="24"/>
        <v>3.9713458586148019E-3</v>
      </c>
      <c r="R1610" s="28">
        <v>99.35188448832308</v>
      </c>
      <c r="S1610" s="28">
        <f t="shared" si="2"/>
        <v>5.2048092437412168E-3</v>
      </c>
      <c r="T1610" s="28">
        <v>98.542653411747722</v>
      </c>
    </row>
    <row r="1611" spans="1:20" ht="14.25" hidden="1">
      <c r="A1611" s="40" t="s">
        <v>3992</v>
      </c>
      <c r="B1611" s="41">
        <v>2</v>
      </c>
      <c r="C1611" s="42">
        <v>263</v>
      </c>
      <c r="D1611" s="27">
        <v>263</v>
      </c>
      <c r="E1611" s="27">
        <v>-48</v>
      </c>
      <c r="F1611" s="27">
        <v>-48</v>
      </c>
      <c r="G1611" s="3"/>
      <c r="H1611" s="27">
        <v>969</v>
      </c>
      <c r="I1611" s="27">
        <v>200</v>
      </c>
      <c r="J1611" s="27" t="s">
        <v>316</v>
      </c>
      <c r="K1611" s="27" t="s">
        <v>316</v>
      </c>
      <c r="L1611" s="3" t="str">
        <f t="shared" si="0"/>
        <v>CC</v>
      </c>
      <c r="M1611" s="3" t="str">
        <f t="shared" si="1"/>
        <v>C</v>
      </c>
      <c r="N1611" s="3" t="str">
        <f t="shared" si="23"/>
        <v>C</v>
      </c>
      <c r="O1611" s="27"/>
      <c r="Q1611" s="28">
        <f t="shared" si="24"/>
        <v>1.7823617078766088E-3</v>
      </c>
      <c r="R1611" s="28">
        <v>99.857106096537862</v>
      </c>
      <c r="S1611" s="28">
        <f t="shared" si="2"/>
        <v>5.2048092437412168E-3</v>
      </c>
      <c r="T1611" s="28">
        <v>99.448290220157787</v>
      </c>
    </row>
    <row r="1612" spans="1:20" ht="14.25" hidden="1">
      <c r="A1612" s="40" t="s">
        <v>3993</v>
      </c>
      <c r="B1612" s="41">
        <v>2</v>
      </c>
      <c r="C1612" s="42">
        <v>2249</v>
      </c>
      <c r="D1612" s="27" t="s">
        <v>3510</v>
      </c>
      <c r="E1612" s="27">
        <v>-75</v>
      </c>
      <c r="F1612" s="27">
        <v>-75</v>
      </c>
      <c r="G1612" s="3"/>
      <c r="H1612" s="27" t="s">
        <v>3994</v>
      </c>
      <c r="I1612" s="27">
        <v>488</v>
      </c>
      <c r="J1612" s="27" t="s">
        <v>316</v>
      </c>
      <c r="K1612" s="27" t="s">
        <v>316</v>
      </c>
      <c r="L1612" s="3" t="str">
        <f t="shared" si="0"/>
        <v>CC</v>
      </c>
      <c r="M1612" s="3" t="str">
        <f t="shared" si="1"/>
        <v>C</v>
      </c>
      <c r="N1612" s="3" t="str">
        <f t="shared" si="23"/>
        <v>C</v>
      </c>
      <c r="O1612" s="27"/>
      <c r="Q1612" s="28">
        <f t="shared" si="24"/>
        <v>1.5241564566595032E-2</v>
      </c>
      <c r="R1612" s="28">
        <v>94.59095917015955</v>
      </c>
      <c r="S1612" s="28">
        <f t="shared" si="2"/>
        <v>5.2048092437412168E-3</v>
      </c>
      <c r="T1612" s="28">
        <v>96.294175818453766</v>
      </c>
    </row>
    <row r="1613" spans="1:20" ht="14.25" hidden="1">
      <c r="A1613" s="40" t="s">
        <v>3995</v>
      </c>
      <c r="B1613" s="41">
        <v>2</v>
      </c>
      <c r="C1613" s="42">
        <v>287</v>
      </c>
      <c r="D1613" s="27">
        <v>287</v>
      </c>
      <c r="E1613" s="27">
        <v>-79</v>
      </c>
      <c r="F1613" s="27">
        <v>-79</v>
      </c>
      <c r="G1613" s="3"/>
      <c r="H1613" s="27">
        <v>766</v>
      </c>
      <c r="I1613" s="27">
        <v>245</v>
      </c>
      <c r="J1613" s="27" t="s">
        <v>316</v>
      </c>
      <c r="K1613" s="27" t="s">
        <v>316</v>
      </c>
      <c r="L1613" s="3" t="str">
        <f t="shared" si="0"/>
        <v>CC</v>
      </c>
      <c r="M1613" s="3" t="str">
        <f t="shared" si="1"/>
        <v>C</v>
      </c>
      <c r="N1613" s="3" t="str">
        <f t="shared" si="23"/>
        <v>C</v>
      </c>
      <c r="O1613" s="27"/>
      <c r="Q1613" s="28">
        <f t="shared" si="24"/>
        <v>1.9450106850212423E-3</v>
      </c>
      <c r="R1613" s="28">
        <v>99.797495246414329</v>
      </c>
      <c r="S1613" s="28">
        <f t="shared" si="2"/>
        <v>5.2048092437412168E-3</v>
      </c>
      <c r="T1613" s="28">
        <v>99.281736324358235</v>
      </c>
    </row>
    <row r="1614" spans="1:20" ht="14.25" hidden="1">
      <c r="A1614" s="40" t="s">
        <v>3996</v>
      </c>
      <c r="B1614" s="41">
        <v>2</v>
      </c>
      <c r="C1614" s="42">
        <v>2251</v>
      </c>
      <c r="D1614" s="27" t="s">
        <v>3997</v>
      </c>
      <c r="E1614" s="27">
        <v>-82</v>
      </c>
      <c r="F1614" s="27">
        <v>-41</v>
      </c>
      <c r="G1614" s="3"/>
      <c r="H1614" s="27" t="s">
        <v>3998</v>
      </c>
      <c r="I1614" s="27">
        <v>528</v>
      </c>
      <c r="J1614" s="27" t="s">
        <v>316</v>
      </c>
      <c r="K1614" s="27" t="s">
        <v>316</v>
      </c>
      <c r="L1614" s="3" t="str">
        <f t="shared" si="0"/>
        <v>CC</v>
      </c>
      <c r="M1614" s="3" t="str">
        <f t="shared" si="1"/>
        <v>C</v>
      </c>
      <c r="N1614" s="3" t="str">
        <f t="shared" si="23"/>
        <v>C</v>
      </c>
      <c r="O1614" s="27"/>
      <c r="Q1614" s="28">
        <f t="shared" si="24"/>
        <v>1.5255118648023751E-2</v>
      </c>
      <c r="R1614" s="28">
        <v>94.484261441152682</v>
      </c>
      <c r="S1614" s="28">
        <f t="shared" si="2"/>
        <v>5.2048092437412168E-3</v>
      </c>
      <c r="T1614" s="28">
        <v>96.26294696299135</v>
      </c>
    </row>
    <row r="1615" spans="1:20" ht="14.25" hidden="1">
      <c r="A1615" s="40" t="s">
        <v>3999</v>
      </c>
      <c r="B1615" s="41">
        <v>2</v>
      </c>
      <c r="C1615" s="42">
        <v>859</v>
      </c>
      <c r="D1615" s="27">
        <v>859</v>
      </c>
      <c r="E1615" s="27">
        <v>-83</v>
      </c>
      <c r="F1615" s="27">
        <v>-83</v>
      </c>
      <c r="G1615" s="3"/>
      <c r="H1615" s="27" t="s">
        <v>4000</v>
      </c>
      <c r="I1615" s="27">
        <v>648</v>
      </c>
      <c r="J1615" s="27" t="s">
        <v>316</v>
      </c>
      <c r="K1615" s="27" t="s">
        <v>316</v>
      </c>
      <c r="L1615" s="3" t="str">
        <f t="shared" si="0"/>
        <v>CC</v>
      </c>
      <c r="M1615" s="3" t="str">
        <f t="shared" si="1"/>
        <v>C</v>
      </c>
      <c r="N1615" s="3" t="str">
        <f t="shared" si="23"/>
        <v>C</v>
      </c>
      <c r="O1615" s="27"/>
      <c r="Q1615" s="28">
        <f t="shared" si="24"/>
        <v>5.8214779736350071E-3</v>
      </c>
      <c r="R1615" s="28">
        <v>98.481841224372744</v>
      </c>
      <c r="S1615" s="28">
        <f t="shared" si="2"/>
        <v>5.2048092437412168E-3</v>
      </c>
      <c r="T1615" s="28">
        <v>97.647426221825128</v>
      </c>
    </row>
    <row r="1616" spans="1:20" ht="14.25" hidden="1">
      <c r="A1616" s="40" t="s">
        <v>4001</v>
      </c>
      <c r="B1616" s="41">
        <v>2</v>
      </c>
      <c r="C1616" s="42">
        <v>520</v>
      </c>
      <c r="D1616" s="27">
        <v>520</v>
      </c>
      <c r="E1616" s="27">
        <v>-93</v>
      </c>
      <c r="F1616" s="27">
        <v>-94</v>
      </c>
      <c r="G1616" s="3"/>
      <c r="H1616" s="27">
        <v>923</v>
      </c>
      <c r="I1616" s="27">
        <v>277</v>
      </c>
      <c r="J1616" s="27" t="s">
        <v>316</v>
      </c>
      <c r="K1616" s="27">
        <v>2</v>
      </c>
      <c r="L1616" s="3" t="str">
        <f t="shared" si="0"/>
        <v>CC</v>
      </c>
      <c r="M1616" s="3" t="str">
        <f t="shared" si="1"/>
        <v>C</v>
      </c>
      <c r="N1616" s="3" t="str">
        <f t="shared" si="23"/>
        <v>C</v>
      </c>
      <c r="O1616" s="27"/>
      <c r="Q1616" s="28">
        <f t="shared" si="24"/>
        <v>3.5240611714670591E-3</v>
      </c>
      <c r="R1616" s="28">
        <v>99.516566577682042</v>
      </c>
      <c r="S1616" s="28">
        <f t="shared" si="2"/>
        <v>5.2048092437412168E-3</v>
      </c>
      <c r="T1616" s="28">
        <v>98.776869827715842</v>
      </c>
    </row>
    <row r="1617" spans="1:20" ht="14.25" hidden="1">
      <c r="A1617" s="40" t="s">
        <v>4002</v>
      </c>
      <c r="B1617" s="41">
        <v>2</v>
      </c>
      <c r="C1617" s="42">
        <v>597</v>
      </c>
      <c r="D1617" s="27">
        <v>597</v>
      </c>
      <c r="E1617" s="27">
        <v>-99</v>
      </c>
      <c r="F1617" s="27">
        <v>-99</v>
      </c>
      <c r="G1617" s="3"/>
      <c r="H1617" s="27">
        <v>992</v>
      </c>
      <c r="I1617" s="27">
        <v>243</v>
      </c>
      <c r="J1617" s="27" t="s">
        <v>316</v>
      </c>
      <c r="K1617" s="27" t="s">
        <v>316</v>
      </c>
      <c r="L1617" s="3" t="str">
        <f t="shared" si="0"/>
        <v>CC</v>
      </c>
      <c r="M1617" s="3" t="str">
        <f t="shared" si="1"/>
        <v>C</v>
      </c>
      <c r="N1617" s="3" t="str">
        <f t="shared" si="23"/>
        <v>C</v>
      </c>
      <c r="O1617" s="27"/>
      <c r="Q1617" s="28">
        <f t="shared" si="24"/>
        <v>4.0458933064727587E-3</v>
      </c>
      <c r="R1617" s="28">
        <v>99.315871293966936</v>
      </c>
      <c r="S1617" s="28">
        <f t="shared" si="2"/>
        <v>5.2048092437412168E-3</v>
      </c>
      <c r="T1617" s="28">
        <v>98.495810128554098</v>
      </c>
    </row>
    <row r="1618" spans="1:20" ht="14.25" hidden="1">
      <c r="A1618" s="40" t="s">
        <v>4003</v>
      </c>
      <c r="B1618" s="41">
        <v>2</v>
      </c>
      <c r="C1618" s="42">
        <v>269</v>
      </c>
      <c r="D1618" s="27">
        <v>284</v>
      </c>
      <c r="E1618" s="27">
        <v>-205</v>
      </c>
      <c r="F1618" s="27">
        <v>-153</v>
      </c>
      <c r="G1618" s="3"/>
      <c r="H1618" s="27">
        <v>680</v>
      </c>
      <c r="I1618" s="27">
        <v>200</v>
      </c>
      <c r="J1618" s="27" t="s">
        <v>316</v>
      </c>
      <c r="K1618" s="27">
        <v>2</v>
      </c>
      <c r="L1618" s="3" t="str">
        <f t="shared" si="0"/>
        <v>CC</v>
      </c>
      <c r="M1618" s="3" t="str">
        <f t="shared" si="1"/>
        <v>C</v>
      </c>
      <c r="N1618" s="3" t="str">
        <f t="shared" si="23"/>
        <v>C</v>
      </c>
      <c r="O1618" s="27"/>
      <c r="Q1618" s="28">
        <f t="shared" si="24"/>
        <v>1.823023952162767E-3</v>
      </c>
      <c r="R1618" s="28">
        <v>99.842691330938408</v>
      </c>
      <c r="S1618" s="28">
        <f t="shared" si="2"/>
        <v>5.2048092437412168E-3</v>
      </c>
      <c r="T1618" s="28">
        <v>99.406651746207899</v>
      </c>
    </row>
    <row r="1619" spans="1:20" ht="14.25" hidden="1">
      <c r="A1619" s="40" t="s">
        <v>4004</v>
      </c>
      <c r="B1619" s="41">
        <v>2</v>
      </c>
      <c r="C1619" s="42">
        <v>530</v>
      </c>
      <c r="D1619" s="27">
        <v>530</v>
      </c>
      <c r="E1619" s="27">
        <v>-220</v>
      </c>
      <c r="F1619" s="27">
        <v>-120</v>
      </c>
      <c r="G1619" s="3"/>
      <c r="H1619" s="27" t="s">
        <v>4005</v>
      </c>
      <c r="I1619" s="27">
        <v>514</v>
      </c>
      <c r="J1619" s="27" t="s">
        <v>316</v>
      </c>
      <c r="K1619" s="27" t="s">
        <v>316</v>
      </c>
      <c r="L1619" s="3" t="str">
        <f t="shared" si="0"/>
        <v>CC</v>
      </c>
      <c r="M1619" s="3" t="str">
        <f t="shared" si="1"/>
        <v>C</v>
      </c>
      <c r="N1619" s="3" t="str">
        <f t="shared" si="23"/>
        <v>C</v>
      </c>
      <c r="O1619" s="27"/>
      <c r="Q1619" s="28">
        <f t="shared" si="24"/>
        <v>3.5918315786106565E-3</v>
      </c>
      <c r="R1619" s="28">
        <v>99.438379858960488</v>
      </c>
      <c r="S1619" s="28">
        <f t="shared" si="2"/>
        <v>5.2048092437412168E-3</v>
      </c>
      <c r="T1619" s="28">
        <v>98.66236402435365</v>
      </c>
    </row>
    <row r="1620" spans="1:20" ht="14.25" hidden="1">
      <c r="A1620" s="40" t="s">
        <v>4006</v>
      </c>
      <c r="B1620" s="41">
        <v>2</v>
      </c>
      <c r="C1620" s="42">
        <v>426</v>
      </c>
      <c r="D1620" s="27">
        <v>426</v>
      </c>
      <c r="E1620" s="27">
        <v>-223</v>
      </c>
      <c r="F1620" s="27">
        <v>-123</v>
      </c>
      <c r="G1620" s="3"/>
      <c r="H1620" s="27" t="s">
        <v>4007</v>
      </c>
      <c r="I1620" s="27">
        <v>300</v>
      </c>
      <c r="J1620" s="27" t="s">
        <v>316</v>
      </c>
      <c r="K1620" s="27" t="s">
        <v>316</v>
      </c>
      <c r="L1620" s="3" t="str">
        <f t="shared" si="0"/>
        <v>CC</v>
      </c>
      <c r="M1620" s="3" t="str">
        <f t="shared" si="1"/>
        <v>C</v>
      </c>
      <c r="N1620" s="3" t="str">
        <f t="shared" si="23"/>
        <v>C</v>
      </c>
      <c r="O1620" s="27"/>
      <c r="Q1620" s="28">
        <f t="shared" si="24"/>
        <v>2.8870193443172446E-3</v>
      </c>
      <c r="R1620" s="28">
        <v>99.713209191049856</v>
      </c>
      <c r="S1620" s="28">
        <f t="shared" si="2"/>
        <v>5.2048092437412168E-3</v>
      </c>
      <c r="T1620" s="28">
        <v>99.099568000827475</v>
      </c>
    </row>
    <row r="1621" spans="1:20" ht="14.25" hidden="1">
      <c r="A1621" s="40" t="s">
        <v>4008</v>
      </c>
      <c r="B1621" s="41">
        <v>2</v>
      </c>
      <c r="C1621" s="42">
        <v>2249</v>
      </c>
      <c r="D1621" s="27" t="s">
        <v>3510</v>
      </c>
      <c r="E1621" s="27">
        <v>-226</v>
      </c>
      <c r="F1621" s="27">
        <v>-126</v>
      </c>
      <c r="G1621" s="3"/>
      <c r="H1621" s="27" t="s">
        <v>4009</v>
      </c>
      <c r="I1621" s="27" t="s">
        <v>4010</v>
      </c>
      <c r="J1621" s="27" t="s">
        <v>316</v>
      </c>
      <c r="K1621" s="27" t="s">
        <v>316</v>
      </c>
      <c r="L1621" s="3" t="str">
        <f t="shared" si="0"/>
        <v>CC</v>
      </c>
      <c r="M1621" s="3" t="str">
        <f t="shared" si="1"/>
        <v>C</v>
      </c>
      <c r="N1621" s="3" t="str">
        <f t="shared" si="23"/>
        <v>C</v>
      </c>
      <c r="O1621" s="27"/>
      <c r="Q1621" s="28">
        <f t="shared" si="24"/>
        <v>1.5241564566595032E-2</v>
      </c>
      <c r="R1621" s="28">
        <v>94.529992911893174</v>
      </c>
      <c r="S1621" s="28">
        <f t="shared" si="2"/>
        <v>5.2048092437412168E-3</v>
      </c>
      <c r="T1621" s="28">
        <v>96.278561390722558</v>
      </c>
    </row>
    <row r="1622" spans="1:20" ht="14.25" hidden="1">
      <c r="A1622" s="40" t="s">
        <v>4011</v>
      </c>
      <c r="B1622" s="41">
        <v>2</v>
      </c>
      <c r="C1622" s="42">
        <v>79</v>
      </c>
      <c r="D1622" s="27">
        <v>79</v>
      </c>
      <c r="E1622" s="27">
        <v>-226</v>
      </c>
      <c r="F1622" s="27">
        <v>-136</v>
      </c>
      <c r="G1622" s="3"/>
      <c r="H1622" s="27">
        <v>485</v>
      </c>
      <c r="I1622" s="27">
        <v>58</v>
      </c>
      <c r="J1622" s="27">
        <v>2</v>
      </c>
      <c r="K1622" s="27" t="s">
        <v>316</v>
      </c>
      <c r="L1622" s="3" t="str">
        <f t="shared" si="0"/>
        <v>CC</v>
      </c>
      <c r="M1622" s="3" t="str">
        <f t="shared" si="1"/>
        <v>C</v>
      </c>
      <c r="N1622" s="3" t="str">
        <f t="shared" si="23"/>
        <v>C</v>
      </c>
      <c r="O1622" s="27"/>
      <c r="Q1622" s="28">
        <f t="shared" si="24"/>
        <v>5.3538621643441856E-4</v>
      </c>
      <c r="R1622" s="28">
        <v>99.997573819424403</v>
      </c>
      <c r="S1622" s="28">
        <f t="shared" si="2"/>
        <v>5.2048092437412168E-3</v>
      </c>
      <c r="T1622" s="28">
        <v>99.916723052094028</v>
      </c>
    </row>
    <row r="1623" spans="1:20" ht="14.25" hidden="1">
      <c r="A1623" s="40" t="s">
        <v>4012</v>
      </c>
      <c r="B1623" s="41">
        <v>2</v>
      </c>
      <c r="C1623" s="42">
        <v>23</v>
      </c>
      <c r="D1623" s="27">
        <v>23</v>
      </c>
      <c r="E1623" s="27">
        <v>-228</v>
      </c>
      <c r="F1623" s="27">
        <v>-138</v>
      </c>
      <c r="G1623" s="3"/>
      <c r="H1623" s="27">
        <v>765</v>
      </c>
      <c r="I1623" s="27">
        <v>200</v>
      </c>
      <c r="J1623" s="27" t="s">
        <v>316</v>
      </c>
      <c r="K1623" s="27" t="s">
        <v>316</v>
      </c>
      <c r="L1623" s="3" t="str">
        <f t="shared" si="0"/>
        <v>CC</v>
      </c>
      <c r="M1623" s="3" t="str">
        <f t="shared" si="1"/>
        <v>C</v>
      </c>
      <c r="N1623" s="3" t="str">
        <f t="shared" si="23"/>
        <v>C</v>
      </c>
      <c r="O1623" s="27"/>
      <c r="Q1623" s="28">
        <f t="shared" si="24"/>
        <v>1.5587193643027379E-4</v>
      </c>
      <c r="R1623" s="28">
        <v>100.00000000000016</v>
      </c>
      <c r="S1623" s="28">
        <f t="shared" si="2"/>
        <v>5.2048092437412168E-3</v>
      </c>
      <c r="T1623" s="28">
        <v>99.958361526043916</v>
      </c>
    </row>
    <row r="1624" spans="1:20" ht="14.25" hidden="1">
      <c r="A1624" s="40" t="s">
        <v>4013</v>
      </c>
      <c r="B1624" s="41">
        <v>2</v>
      </c>
      <c r="C1624" s="42">
        <v>1000</v>
      </c>
      <c r="D1624" s="27" t="s">
        <v>646</v>
      </c>
      <c r="E1624" s="27">
        <v>-240</v>
      </c>
      <c r="F1624" s="27">
        <v>-240</v>
      </c>
      <c r="G1624" s="3"/>
      <c r="H1624" s="27" t="s">
        <v>2237</v>
      </c>
      <c r="I1624" s="27">
        <v>394</v>
      </c>
      <c r="J1624" s="27" t="s">
        <v>316</v>
      </c>
      <c r="K1624" s="27" t="s">
        <v>316</v>
      </c>
      <c r="L1624" s="3" t="str">
        <f t="shared" si="0"/>
        <v>CC</v>
      </c>
      <c r="M1624" s="3" t="str">
        <f t="shared" si="1"/>
        <v>C</v>
      </c>
      <c r="N1624" s="3" t="str">
        <f t="shared" si="23"/>
        <v>C</v>
      </c>
      <c r="O1624" s="27"/>
      <c r="Q1624" s="28">
        <f t="shared" si="24"/>
        <v>6.7770407143597292E-3</v>
      </c>
      <c r="R1624" s="28">
        <v>97.798125917823157</v>
      </c>
      <c r="S1624" s="28">
        <f t="shared" si="2"/>
        <v>5.2048092437412168E-3</v>
      </c>
      <c r="T1624" s="28">
        <v>97.116535678964055</v>
      </c>
    </row>
    <row r="1625" spans="1:20" ht="14.25" hidden="1">
      <c r="A1625" s="40" t="s">
        <v>4014</v>
      </c>
      <c r="B1625" s="41">
        <v>2</v>
      </c>
      <c r="C1625" s="42">
        <v>425</v>
      </c>
      <c r="D1625" s="27">
        <v>425</v>
      </c>
      <c r="E1625" s="27">
        <v>-241</v>
      </c>
      <c r="F1625" s="27">
        <v>-141</v>
      </c>
      <c r="G1625" s="3"/>
      <c r="H1625" s="27" t="s">
        <v>3916</v>
      </c>
      <c r="I1625" s="27">
        <v>324</v>
      </c>
      <c r="J1625" s="27" t="s">
        <v>316</v>
      </c>
      <c r="K1625" s="27">
        <v>2</v>
      </c>
      <c r="L1625" s="3" t="str">
        <f t="shared" si="0"/>
        <v>CC</v>
      </c>
      <c r="M1625" s="3" t="str">
        <f t="shared" si="1"/>
        <v>C</v>
      </c>
      <c r="N1625" s="3" t="str">
        <f t="shared" si="23"/>
        <v>C</v>
      </c>
      <c r="O1625" s="27"/>
      <c r="Q1625" s="28">
        <f t="shared" si="24"/>
        <v>2.8802423036028849E-3</v>
      </c>
      <c r="R1625" s="28">
        <v>99.721863472042088</v>
      </c>
      <c r="S1625" s="28">
        <f t="shared" si="2"/>
        <v>5.2048092437412168E-3</v>
      </c>
      <c r="T1625" s="28">
        <v>99.109977619314947</v>
      </c>
    </row>
    <row r="1626" spans="1:20" ht="14.25" hidden="1">
      <c r="A1626" s="40" t="s">
        <v>4015</v>
      </c>
      <c r="B1626" s="41">
        <v>2</v>
      </c>
      <c r="C1626" s="42">
        <v>2049</v>
      </c>
      <c r="D1626" s="27" t="s">
        <v>3482</v>
      </c>
      <c r="E1626" s="27">
        <v>-251</v>
      </c>
      <c r="F1626" s="27">
        <v>-351</v>
      </c>
      <c r="G1626" s="3"/>
      <c r="H1626" s="27" t="s">
        <v>4016</v>
      </c>
      <c r="I1626" s="27">
        <v>559</v>
      </c>
      <c r="J1626" s="27" t="s">
        <v>316</v>
      </c>
      <c r="K1626" s="27" t="s">
        <v>316</v>
      </c>
      <c r="L1626" s="3" t="str">
        <f t="shared" si="0"/>
        <v>CC</v>
      </c>
      <c r="M1626" s="3" t="str">
        <f t="shared" si="1"/>
        <v>C</v>
      </c>
      <c r="N1626" s="3" t="str">
        <f t="shared" si="23"/>
        <v>C</v>
      </c>
      <c r="O1626" s="27"/>
      <c r="Q1626" s="28">
        <f t="shared" si="24"/>
        <v>1.3886156423723086E-2</v>
      </c>
      <c r="R1626" s="28">
        <v>97.120591272405022</v>
      </c>
      <c r="S1626" s="28">
        <f t="shared" si="2"/>
        <v>5.2048092437412168E-3</v>
      </c>
      <c r="T1626" s="28">
        <v>96.897933690727143</v>
      </c>
    </row>
    <row r="1627" spans="1:20" ht="14.25" hidden="1">
      <c r="A1627" s="40" t="s">
        <v>4017</v>
      </c>
      <c r="B1627" s="41">
        <v>2</v>
      </c>
      <c r="C1627" s="42">
        <v>257</v>
      </c>
      <c r="D1627" s="27">
        <v>257</v>
      </c>
      <c r="E1627" s="27">
        <v>-252</v>
      </c>
      <c r="F1627" s="27">
        <v>-353</v>
      </c>
      <c r="G1627" s="3"/>
      <c r="H1627" s="27" t="s">
        <v>4018</v>
      </c>
      <c r="I1627" s="27">
        <v>281</v>
      </c>
      <c r="J1627" s="27" t="s">
        <v>316</v>
      </c>
      <c r="K1627" s="27" t="s">
        <v>316</v>
      </c>
      <c r="L1627" s="3" t="str">
        <f t="shared" si="0"/>
        <v>CC</v>
      </c>
      <c r="M1627" s="3" t="str">
        <f t="shared" si="1"/>
        <v>C</v>
      </c>
      <c r="N1627" s="3" t="str">
        <f t="shared" si="23"/>
        <v>C</v>
      </c>
      <c r="O1627" s="27"/>
      <c r="Q1627" s="28">
        <f t="shared" si="24"/>
        <v>1.7416994635904503E-3</v>
      </c>
      <c r="R1627" s="28">
        <v>99.862405742376495</v>
      </c>
      <c r="S1627" s="28">
        <f t="shared" si="2"/>
        <v>5.2048092437412168E-3</v>
      </c>
      <c r="T1627" s="28">
        <v>99.463904647888995</v>
      </c>
    </row>
    <row r="1628" spans="1:20" ht="14.25" hidden="1">
      <c r="A1628" s="40" t="s">
        <v>4019</v>
      </c>
      <c r="B1628" s="41">
        <v>2</v>
      </c>
      <c r="C1628" s="42">
        <v>622</v>
      </c>
      <c r="D1628" s="27">
        <v>622</v>
      </c>
      <c r="E1628" s="27">
        <v>-253</v>
      </c>
      <c r="F1628" s="27">
        <v>-353</v>
      </c>
      <c r="G1628" s="3"/>
      <c r="H1628" s="27" t="s">
        <v>4020</v>
      </c>
      <c r="I1628" s="27">
        <v>474</v>
      </c>
      <c r="J1628" s="27" t="s">
        <v>316</v>
      </c>
      <c r="K1628" s="27" t="s">
        <v>316</v>
      </c>
      <c r="L1628" s="3" t="str">
        <f t="shared" si="0"/>
        <v>CC</v>
      </c>
      <c r="M1628" s="3" t="str">
        <f t="shared" si="1"/>
        <v>C</v>
      </c>
      <c r="N1628" s="3" t="str">
        <f t="shared" si="23"/>
        <v>C</v>
      </c>
      <c r="O1628" s="27"/>
      <c r="Q1628" s="28">
        <f t="shared" si="24"/>
        <v>4.215319324331751E-3</v>
      </c>
      <c r="R1628" s="28">
        <v>99.254295102036252</v>
      </c>
      <c r="S1628" s="28">
        <f t="shared" si="2"/>
        <v>5.2048092437412168E-3</v>
      </c>
      <c r="T1628" s="28">
        <v>98.417737989898058</v>
      </c>
    </row>
    <row r="1629" spans="1:20" ht="14.25" hidden="1">
      <c r="A1629" s="40" t="s">
        <v>4021</v>
      </c>
      <c r="B1629" s="41">
        <v>2</v>
      </c>
      <c r="C1629" s="42">
        <v>267</v>
      </c>
      <c r="D1629" s="27">
        <v>267</v>
      </c>
      <c r="E1629" s="27">
        <v>-253</v>
      </c>
      <c r="F1629" s="27">
        <v>-252</v>
      </c>
      <c r="G1629" s="3"/>
      <c r="H1629" s="27">
        <v>825</v>
      </c>
      <c r="I1629" s="27">
        <v>193</v>
      </c>
      <c r="J1629" s="27">
        <v>2</v>
      </c>
      <c r="K1629" s="27" t="s">
        <v>316</v>
      </c>
      <c r="L1629" s="3" t="str">
        <f t="shared" si="0"/>
        <v>CC</v>
      </c>
      <c r="M1629" s="3" t="str">
        <f t="shared" si="1"/>
        <v>C</v>
      </c>
      <c r="N1629" s="3" t="str">
        <f t="shared" si="23"/>
        <v>C</v>
      </c>
      <c r="O1629" s="27"/>
      <c r="Q1629" s="28">
        <f t="shared" si="24"/>
        <v>1.8094698707340475E-3</v>
      </c>
      <c r="R1629" s="28">
        <v>99.846317047720589</v>
      </c>
      <c r="S1629" s="28">
        <f t="shared" si="2"/>
        <v>5.2048092437412168E-3</v>
      </c>
      <c r="T1629" s="28">
        <v>99.417061364695371</v>
      </c>
    </row>
    <row r="1630" spans="1:20" ht="14.25" hidden="1">
      <c r="A1630" s="40" t="s">
        <v>4022</v>
      </c>
      <c r="B1630" s="41">
        <v>2</v>
      </c>
      <c r="C1630" s="42">
        <v>23</v>
      </c>
      <c r="D1630" s="27">
        <v>23</v>
      </c>
      <c r="E1630" s="27">
        <v>-254</v>
      </c>
      <c r="F1630" s="27">
        <v>-254</v>
      </c>
      <c r="G1630" s="3"/>
      <c r="H1630" s="27" t="s">
        <v>3916</v>
      </c>
      <c r="I1630" s="27">
        <v>280</v>
      </c>
      <c r="J1630" s="27">
        <v>2</v>
      </c>
      <c r="K1630" s="27" t="s">
        <v>316</v>
      </c>
      <c r="L1630" s="3" t="str">
        <f t="shared" si="0"/>
        <v>CC</v>
      </c>
      <c r="M1630" s="3" t="str">
        <f t="shared" si="1"/>
        <v>C</v>
      </c>
      <c r="N1630" s="3" t="str">
        <f t="shared" si="23"/>
        <v>C</v>
      </c>
      <c r="O1630" s="27"/>
      <c r="Q1630" s="28">
        <f t="shared" si="24"/>
        <v>1.5587193643027379E-4</v>
      </c>
      <c r="R1630" s="28">
        <v>99.999844128063728</v>
      </c>
      <c r="S1630" s="28">
        <f t="shared" si="2"/>
        <v>5.2048092437412168E-3</v>
      </c>
      <c r="T1630" s="28">
        <v>99.95315671680018</v>
      </c>
    </row>
    <row r="1631" spans="1:20" ht="14.25" hidden="1">
      <c r="A1631" s="40" t="s">
        <v>4023</v>
      </c>
      <c r="B1631" s="41">
        <v>2</v>
      </c>
      <c r="C1631" s="42">
        <v>898</v>
      </c>
      <c r="D1631" s="27">
        <v>449</v>
      </c>
      <c r="E1631" s="27">
        <v>-256</v>
      </c>
      <c r="F1631" s="27">
        <v>-178</v>
      </c>
      <c r="G1631" s="3"/>
      <c r="H1631" s="27" t="s">
        <v>4024</v>
      </c>
      <c r="I1631" s="27">
        <v>380</v>
      </c>
      <c r="J1631" s="27">
        <v>2</v>
      </c>
      <c r="K1631" s="27" t="s">
        <v>316</v>
      </c>
      <c r="L1631" s="3" t="str">
        <f t="shared" si="0"/>
        <v>CC</v>
      </c>
      <c r="M1631" s="3" t="str">
        <f t="shared" si="1"/>
        <v>C</v>
      </c>
      <c r="N1631" s="3" t="str">
        <f t="shared" si="23"/>
        <v>C</v>
      </c>
      <c r="O1631" s="27"/>
      <c r="Q1631" s="28">
        <f t="shared" si="24"/>
        <v>6.0857825614950367E-3</v>
      </c>
      <c r="R1631" s="28">
        <v>98.291413157339889</v>
      </c>
      <c r="S1631" s="28">
        <f t="shared" si="2"/>
        <v>5.2048092437412168E-3</v>
      </c>
      <c r="T1631" s="28">
        <v>97.480872326025576</v>
      </c>
    </row>
    <row r="1632" spans="1:20" ht="14.25" hidden="1">
      <c r="A1632" s="40" t="s">
        <v>4025</v>
      </c>
      <c r="B1632" s="41">
        <v>2</v>
      </c>
      <c r="C1632" s="42">
        <v>465</v>
      </c>
      <c r="D1632" s="27">
        <v>465</v>
      </c>
      <c r="E1632" s="27">
        <v>-272</v>
      </c>
      <c r="F1632" s="27">
        <v>-371</v>
      </c>
      <c r="G1632" s="3"/>
      <c r="H1632" s="27" t="s">
        <v>4026</v>
      </c>
      <c r="I1632" s="27">
        <v>616</v>
      </c>
      <c r="J1632" s="27" t="s">
        <v>316</v>
      </c>
      <c r="K1632" s="27">
        <v>2</v>
      </c>
      <c r="L1632" s="3" t="str">
        <f t="shared" si="0"/>
        <v>CC</v>
      </c>
      <c r="M1632" s="3" t="str">
        <f t="shared" si="1"/>
        <v>C</v>
      </c>
      <c r="N1632" s="3" t="str">
        <f t="shared" si="23"/>
        <v>C</v>
      </c>
      <c r="O1632" s="27"/>
      <c r="Q1632" s="28">
        <f t="shared" si="24"/>
        <v>3.1513239321772743E-3</v>
      </c>
      <c r="R1632" s="28">
        <v>99.628265762736078</v>
      </c>
      <c r="S1632" s="28">
        <f t="shared" si="2"/>
        <v>5.2048092437412168E-3</v>
      </c>
      <c r="T1632" s="28">
        <v>98.953833342002866</v>
      </c>
    </row>
    <row r="1633" spans="1:20" ht="14.25" hidden="1">
      <c r="A1633" s="40" t="s">
        <v>4027</v>
      </c>
      <c r="B1633" s="41">
        <v>2</v>
      </c>
      <c r="C1633" s="42">
        <v>257</v>
      </c>
      <c r="D1633" s="27">
        <v>257</v>
      </c>
      <c r="E1633" s="27">
        <v>-273</v>
      </c>
      <c r="F1633" s="27">
        <v>-373</v>
      </c>
      <c r="G1633" s="3"/>
      <c r="H1633" s="27">
        <v>505</v>
      </c>
      <c r="I1633" s="27">
        <v>36</v>
      </c>
      <c r="J1633" s="27">
        <v>2</v>
      </c>
      <c r="K1633" s="27" t="s">
        <v>316</v>
      </c>
      <c r="L1633" s="3" t="str">
        <f t="shared" si="0"/>
        <v>CC</v>
      </c>
      <c r="M1633" s="3" t="str">
        <f t="shared" si="1"/>
        <v>C</v>
      </c>
      <c r="N1633" s="3" t="str">
        <f t="shared" si="23"/>
        <v>C</v>
      </c>
      <c r="O1633" s="27"/>
      <c r="Q1633" s="28">
        <f t="shared" si="24"/>
        <v>1.7416994635904503E-3</v>
      </c>
      <c r="R1633" s="28">
        <v>99.864147441840089</v>
      </c>
      <c r="S1633" s="28">
        <f t="shared" si="2"/>
        <v>5.2048092437412168E-3</v>
      </c>
      <c r="T1633" s="28">
        <v>99.469109457132731</v>
      </c>
    </row>
    <row r="1634" spans="1:20" ht="14.25" hidden="1">
      <c r="A1634" s="40" t="s">
        <v>4028</v>
      </c>
      <c r="B1634" s="41">
        <v>2</v>
      </c>
      <c r="C1634" s="42">
        <v>275</v>
      </c>
      <c r="D1634" s="27">
        <v>275</v>
      </c>
      <c r="E1634" s="27">
        <v>-276</v>
      </c>
      <c r="F1634" s="27">
        <v>-376</v>
      </c>
      <c r="G1634" s="3"/>
      <c r="H1634" s="27" t="s">
        <v>4029</v>
      </c>
      <c r="I1634" s="27">
        <v>451</v>
      </c>
      <c r="J1634" s="27" t="s">
        <v>316</v>
      </c>
      <c r="K1634" s="27">
        <v>3</v>
      </c>
      <c r="L1634" s="3" t="str">
        <f t="shared" si="0"/>
        <v>CC</v>
      </c>
      <c r="M1634" s="3" t="str">
        <f t="shared" si="1"/>
        <v>C</v>
      </c>
      <c r="N1634" s="3" t="str">
        <f t="shared" si="23"/>
        <v>C</v>
      </c>
      <c r="O1634" s="27"/>
      <c r="Q1634" s="28">
        <f t="shared" si="24"/>
        <v>1.8636861964489255E-3</v>
      </c>
      <c r="R1634" s="28">
        <v>99.826046918943959</v>
      </c>
      <c r="S1634" s="28">
        <f t="shared" si="2"/>
        <v>5.2048092437412168E-3</v>
      </c>
      <c r="T1634" s="28">
        <v>99.359808463014275</v>
      </c>
    </row>
    <row r="1635" spans="1:20" ht="14.25" hidden="1">
      <c r="A1635" s="40" t="s">
        <v>4030</v>
      </c>
      <c r="B1635" s="41">
        <v>2</v>
      </c>
      <c r="C1635" s="42">
        <v>64</v>
      </c>
      <c r="D1635" s="27">
        <v>64</v>
      </c>
      <c r="E1635" s="27">
        <v>-276</v>
      </c>
      <c r="F1635" s="27">
        <v>-176</v>
      </c>
      <c r="G1635" s="3"/>
      <c r="H1635" s="27">
        <v>724</v>
      </c>
      <c r="I1635" s="27">
        <v>87</v>
      </c>
      <c r="J1635" s="27" t="s">
        <v>316</v>
      </c>
      <c r="K1635" s="27" t="s">
        <v>316</v>
      </c>
      <c r="L1635" s="3" t="str">
        <f t="shared" si="0"/>
        <v>CC</v>
      </c>
      <c r="M1635" s="3" t="str">
        <f t="shared" si="1"/>
        <v>C</v>
      </c>
      <c r="N1635" s="3" t="str">
        <f t="shared" si="23"/>
        <v>C</v>
      </c>
      <c r="O1635" s="27"/>
      <c r="Q1635" s="28">
        <f t="shared" si="24"/>
        <v>4.3373060571902269E-4</v>
      </c>
      <c r="R1635" s="28">
        <v>99.998007550030124</v>
      </c>
      <c r="S1635" s="28">
        <f t="shared" si="2"/>
        <v>5.2048092437412168E-3</v>
      </c>
      <c r="T1635" s="28">
        <v>99.921927861337764</v>
      </c>
    </row>
    <row r="1636" spans="1:20" ht="14.25" hidden="1">
      <c r="A1636" s="40" t="s">
        <v>4031</v>
      </c>
      <c r="B1636" s="41">
        <v>2</v>
      </c>
      <c r="C1636" s="42">
        <v>2023</v>
      </c>
      <c r="D1636" s="27" t="s">
        <v>2698</v>
      </c>
      <c r="E1636" s="27">
        <v>-282</v>
      </c>
      <c r="F1636" s="27">
        <v>-183</v>
      </c>
      <c r="G1636" s="3"/>
      <c r="H1636" s="27" t="s">
        <v>2699</v>
      </c>
      <c r="I1636" s="27" t="s">
        <v>2700</v>
      </c>
      <c r="J1636" s="27" t="s">
        <v>316</v>
      </c>
      <c r="K1636" s="27" t="s">
        <v>316</v>
      </c>
      <c r="L1636" s="3" t="str">
        <f t="shared" si="0"/>
        <v>CC</v>
      </c>
      <c r="M1636" s="3" t="str">
        <f t="shared" si="1"/>
        <v>C</v>
      </c>
      <c r="N1636" s="3" t="str">
        <f t="shared" si="23"/>
        <v>C</v>
      </c>
      <c r="O1636" s="27"/>
      <c r="Q1636" s="28">
        <f t="shared" si="24"/>
        <v>1.3709953365149732E-2</v>
      </c>
      <c r="R1636" s="28">
        <v>97.464099135093804</v>
      </c>
      <c r="S1636" s="28">
        <f t="shared" si="2"/>
        <v>5.2048092437412168E-3</v>
      </c>
      <c r="T1636" s="28">
        <v>97.012439494089335</v>
      </c>
    </row>
    <row r="1637" spans="1:20" ht="14.25" hidden="1">
      <c r="A1637" s="40" t="s">
        <v>4032</v>
      </c>
      <c r="B1637" s="41">
        <v>2</v>
      </c>
      <c r="C1637" s="42">
        <v>267</v>
      </c>
      <c r="D1637" s="27">
        <v>267</v>
      </c>
      <c r="E1637" s="27">
        <v>-283</v>
      </c>
      <c r="F1637" s="27">
        <v>-283</v>
      </c>
      <c r="G1637" s="3"/>
      <c r="H1637" s="27" t="s">
        <v>4033</v>
      </c>
      <c r="I1637" s="27">
        <v>449</v>
      </c>
      <c r="J1637" s="27">
        <v>2</v>
      </c>
      <c r="K1637" s="27" t="s">
        <v>316</v>
      </c>
      <c r="L1637" s="3" t="str">
        <f t="shared" si="0"/>
        <v>CC</v>
      </c>
      <c r="M1637" s="3" t="str">
        <f t="shared" si="1"/>
        <v>C</v>
      </c>
      <c r="N1637" s="3" t="str">
        <f t="shared" si="23"/>
        <v>C</v>
      </c>
      <c r="O1637" s="27"/>
      <c r="Q1637" s="28">
        <f t="shared" si="24"/>
        <v>1.8094698707340475E-3</v>
      </c>
      <c r="R1637" s="28">
        <v>99.849935987462061</v>
      </c>
      <c r="S1637" s="28">
        <f t="shared" si="2"/>
        <v>5.2048092437412168E-3</v>
      </c>
      <c r="T1637" s="28">
        <v>99.427470983182843</v>
      </c>
    </row>
    <row r="1638" spans="1:20" ht="14.25" hidden="1">
      <c r="A1638" s="40" t="s">
        <v>4034</v>
      </c>
      <c r="B1638" s="41">
        <v>2</v>
      </c>
      <c r="C1638" s="42">
        <v>230</v>
      </c>
      <c r="D1638" s="27">
        <v>230</v>
      </c>
      <c r="E1638" s="27">
        <v>-285</v>
      </c>
      <c r="F1638" s="27">
        <v>-285</v>
      </c>
      <c r="G1638" s="3"/>
      <c r="H1638" s="27" t="s">
        <v>3420</v>
      </c>
      <c r="I1638" s="27">
        <v>25</v>
      </c>
      <c r="J1638" s="27" t="s">
        <v>316</v>
      </c>
      <c r="K1638" s="27" t="s">
        <v>316</v>
      </c>
      <c r="L1638" s="3" t="str">
        <f t="shared" si="0"/>
        <v>CC</v>
      </c>
      <c r="M1638" s="3" t="str">
        <f t="shared" si="1"/>
        <v>C</v>
      </c>
      <c r="N1638" s="3" t="str">
        <f t="shared" si="23"/>
        <v>C</v>
      </c>
      <c r="O1638" s="27"/>
      <c r="Q1638" s="28">
        <f t="shared" si="24"/>
        <v>1.5587193643027376E-3</v>
      </c>
      <c r="R1638" s="28">
        <v>99.917862266542087</v>
      </c>
      <c r="S1638" s="28">
        <f t="shared" si="2"/>
        <v>5.2048092437412168E-3</v>
      </c>
      <c r="T1638" s="28">
        <v>99.635663352932283</v>
      </c>
    </row>
    <row r="1639" spans="1:20" ht="14.25" hidden="1">
      <c r="A1639" s="40" t="s">
        <v>4035</v>
      </c>
      <c r="B1639" s="41">
        <v>2</v>
      </c>
      <c r="C1639" s="42">
        <v>273</v>
      </c>
      <c r="D1639" s="27">
        <v>273</v>
      </c>
      <c r="E1639" s="27">
        <v>-288</v>
      </c>
      <c r="F1639" s="27">
        <v>-188</v>
      </c>
      <c r="G1639" s="3"/>
      <c r="H1639" s="27">
        <v>585</v>
      </c>
      <c r="I1639" s="27">
        <v>70</v>
      </c>
      <c r="J1639" s="27">
        <v>2</v>
      </c>
      <c r="K1639" s="27" t="s">
        <v>316</v>
      </c>
      <c r="L1639" s="3" t="str">
        <f t="shared" si="0"/>
        <v>CC</v>
      </c>
      <c r="M1639" s="3" t="str">
        <f t="shared" si="1"/>
        <v>C</v>
      </c>
      <c r="N1639" s="3" t="str">
        <f t="shared" si="23"/>
        <v>C</v>
      </c>
      <c r="O1639" s="27"/>
      <c r="Q1639" s="28">
        <f t="shared" si="24"/>
        <v>1.8501321150202062E-3</v>
      </c>
      <c r="R1639" s="28">
        <v>99.837195150919072</v>
      </c>
      <c r="S1639" s="28">
        <f t="shared" si="2"/>
        <v>5.2048092437412168E-3</v>
      </c>
      <c r="T1639" s="28">
        <v>99.391037318476691</v>
      </c>
    </row>
    <row r="1640" spans="1:20" ht="14.25" hidden="1">
      <c r="A1640" s="40" t="s">
        <v>4036</v>
      </c>
      <c r="B1640" s="41">
        <v>2</v>
      </c>
      <c r="C1640" s="42">
        <v>52</v>
      </c>
      <c r="D1640" s="27">
        <v>52</v>
      </c>
      <c r="E1640" s="27">
        <v>-290</v>
      </c>
      <c r="F1640" s="27">
        <v>-190</v>
      </c>
      <c r="G1640" s="3"/>
      <c r="H1640" s="27" t="s">
        <v>4037</v>
      </c>
      <c r="I1640" s="27">
        <v>377</v>
      </c>
      <c r="J1640" s="27" t="s">
        <v>316</v>
      </c>
      <c r="K1640" s="27" t="s">
        <v>316</v>
      </c>
      <c r="L1640" s="3" t="str">
        <f t="shared" si="0"/>
        <v>CC</v>
      </c>
      <c r="M1640" s="3" t="str">
        <f t="shared" si="1"/>
        <v>C</v>
      </c>
      <c r="N1640" s="3" t="str">
        <f t="shared" si="23"/>
        <v>C</v>
      </c>
      <c r="O1640" s="27"/>
      <c r="Q1640" s="28">
        <f t="shared" si="24"/>
        <v>3.524061171467059E-4</v>
      </c>
      <c r="R1640" s="28">
        <v>99.999173201033003</v>
      </c>
      <c r="S1640" s="28">
        <f t="shared" si="2"/>
        <v>5.2048092437412168E-3</v>
      </c>
      <c r="T1640" s="28">
        <v>99.937542289068972</v>
      </c>
    </row>
    <row r="1641" spans="1:20" ht="14.25" hidden="1">
      <c r="A1641" s="40" t="s">
        <v>4038</v>
      </c>
      <c r="B1641" s="41">
        <v>2</v>
      </c>
      <c r="C1641" s="42">
        <v>708</v>
      </c>
      <c r="D1641" s="27">
        <v>708</v>
      </c>
      <c r="E1641" s="27">
        <v>-292</v>
      </c>
      <c r="F1641" s="27">
        <v>-392</v>
      </c>
      <c r="G1641" s="3"/>
      <c r="H1641" s="27" t="s">
        <v>4039</v>
      </c>
      <c r="I1641" s="27">
        <v>-404</v>
      </c>
      <c r="J1641" s="27" t="s">
        <v>316</v>
      </c>
      <c r="K1641" s="27" t="s">
        <v>316</v>
      </c>
      <c r="L1641" s="3" t="str">
        <f t="shared" si="0"/>
        <v>CC</v>
      </c>
      <c r="M1641" s="3" t="str">
        <f t="shared" si="1"/>
        <v>C</v>
      </c>
      <c r="N1641" s="3" t="str">
        <f t="shared" si="23"/>
        <v>C</v>
      </c>
      <c r="O1641" s="27"/>
      <c r="Q1641" s="28">
        <f t="shared" si="24"/>
        <v>4.7981448257666884E-3</v>
      </c>
      <c r="R1641" s="28">
        <v>99.00422907671711</v>
      </c>
      <c r="S1641" s="28">
        <f t="shared" si="2"/>
        <v>5.2048092437412168E-3</v>
      </c>
      <c r="T1641" s="28">
        <v>98.131473481492577</v>
      </c>
    </row>
    <row r="1642" spans="1:20" ht="14.25" hidden="1">
      <c r="A1642" s="40" t="s">
        <v>4040</v>
      </c>
      <c r="B1642" s="41">
        <v>2</v>
      </c>
      <c r="C1642" s="42">
        <v>876</v>
      </c>
      <c r="D1642" s="27">
        <v>428</v>
      </c>
      <c r="E1642" s="27">
        <v>-296</v>
      </c>
      <c r="F1642" s="27">
        <v>-98</v>
      </c>
      <c r="G1642" s="3"/>
      <c r="H1642" s="27" t="s">
        <v>3715</v>
      </c>
      <c r="I1642" s="27">
        <v>410</v>
      </c>
      <c r="J1642" s="27" t="s">
        <v>316</v>
      </c>
      <c r="K1642" s="27" t="s">
        <v>316</v>
      </c>
      <c r="L1642" s="3" t="str">
        <f t="shared" si="0"/>
        <v>CC</v>
      </c>
      <c r="M1642" s="3" t="str">
        <f t="shared" si="1"/>
        <v>C</v>
      </c>
      <c r="N1642" s="3" t="str">
        <f t="shared" si="23"/>
        <v>C</v>
      </c>
      <c r="O1642" s="27"/>
      <c r="Q1642" s="28">
        <f t="shared" si="24"/>
        <v>5.9366876657791232E-3</v>
      </c>
      <c r="R1642" s="28">
        <v>98.399547618978232</v>
      </c>
      <c r="S1642" s="28">
        <f t="shared" si="2"/>
        <v>5.2048092437412168E-3</v>
      </c>
      <c r="T1642" s="28">
        <v>97.574558892412824</v>
      </c>
    </row>
    <row r="1643" spans="1:20" ht="14.25" hidden="1">
      <c r="A1643" s="40" t="s">
        <v>4041</v>
      </c>
      <c r="B1643" s="41">
        <v>2</v>
      </c>
      <c r="C1643" s="42">
        <v>242</v>
      </c>
      <c r="D1643" s="27">
        <v>242</v>
      </c>
      <c r="E1643" s="27">
        <v>-427</v>
      </c>
      <c r="F1643" s="27">
        <v>-427</v>
      </c>
      <c r="G1643" s="3"/>
      <c r="H1643" s="27" t="s">
        <v>4042</v>
      </c>
      <c r="I1643" s="27">
        <v>389</v>
      </c>
      <c r="J1643" s="27" t="s">
        <v>316</v>
      </c>
      <c r="K1643" s="27">
        <v>2</v>
      </c>
      <c r="L1643" s="3" t="str">
        <f t="shared" si="0"/>
        <v>CC</v>
      </c>
      <c r="M1643" s="3" t="str">
        <f t="shared" si="1"/>
        <v>C</v>
      </c>
      <c r="N1643" s="3" t="str">
        <f t="shared" si="23"/>
        <v>C</v>
      </c>
      <c r="O1643" s="27"/>
      <c r="Q1643" s="28">
        <f t="shared" si="24"/>
        <v>1.6400438528750545E-3</v>
      </c>
      <c r="R1643" s="28">
        <v>99.914744827813493</v>
      </c>
      <c r="S1643" s="28">
        <f t="shared" si="2"/>
        <v>5.2048092437412168E-3</v>
      </c>
      <c r="T1643" s="28">
        <v>99.625253734444811</v>
      </c>
    </row>
    <row r="1644" spans="1:20" ht="14.25" hidden="1">
      <c r="A1644" s="40" t="s">
        <v>4043</v>
      </c>
      <c r="B1644" s="41">
        <v>2</v>
      </c>
      <c r="C1644" s="42">
        <v>286</v>
      </c>
      <c r="D1644" s="27">
        <v>286</v>
      </c>
      <c r="E1644" s="27">
        <v>-462</v>
      </c>
      <c r="F1644" s="27">
        <v>-463</v>
      </c>
      <c r="G1644" s="3"/>
      <c r="H1644" s="27" t="s">
        <v>4044</v>
      </c>
      <c r="I1644" s="27">
        <v>213</v>
      </c>
      <c r="J1644" s="27">
        <v>6</v>
      </c>
      <c r="K1644" s="27" t="s">
        <v>316</v>
      </c>
      <c r="L1644" s="3" t="str">
        <f t="shared" si="0"/>
        <v>CC</v>
      </c>
      <c r="M1644" s="3" t="str">
        <f t="shared" si="1"/>
        <v>C</v>
      </c>
      <c r="N1644" s="3" t="str">
        <f t="shared" si="23"/>
        <v>C</v>
      </c>
      <c r="O1644" s="27"/>
      <c r="Q1644" s="28">
        <f t="shared" si="24"/>
        <v>1.9382336443068823E-3</v>
      </c>
      <c r="R1644" s="28">
        <v>99.799433480058639</v>
      </c>
      <c r="S1644" s="28">
        <f t="shared" si="2"/>
        <v>5.2048092437412168E-3</v>
      </c>
      <c r="T1644" s="28">
        <v>99.286941133601971</v>
      </c>
    </row>
    <row r="1645" spans="1:20" ht="14.25" hidden="1">
      <c r="A1645" s="40" t="s">
        <v>4045</v>
      </c>
      <c r="B1645" s="41">
        <v>2</v>
      </c>
      <c r="C1645" s="42">
        <v>57</v>
      </c>
      <c r="D1645" s="27">
        <v>57</v>
      </c>
      <c r="E1645" s="27">
        <v>-463</v>
      </c>
      <c r="F1645" s="27">
        <v>-463</v>
      </c>
      <c r="G1645" s="3"/>
      <c r="H1645" s="27" t="s">
        <v>4046</v>
      </c>
      <c r="I1645" s="27">
        <v>400</v>
      </c>
      <c r="J1645" s="27" t="s">
        <v>316</v>
      </c>
      <c r="K1645" s="27" t="s">
        <v>316</v>
      </c>
      <c r="L1645" s="3" t="str">
        <f t="shared" si="0"/>
        <v>CC</v>
      </c>
      <c r="M1645" s="3" t="str">
        <f t="shared" si="1"/>
        <v>C</v>
      </c>
      <c r="N1645" s="3" t="str">
        <f t="shared" si="23"/>
        <v>C</v>
      </c>
      <c r="O1645" s="27"/>
      <c r="Q1645" s="28">
        <f t="shared" si="24"/>
        <v>3.8629132071850452E-4</v>
      </c>
      <c r="R1645" s="28">
        <v>99.998820794915858</v>
      </c>
      <c r="S1645" s="28">
        <f t="shared" si="2"/>
        <v>5.2048092437412168E-3</v>
      </c>
      <c r="T1645" s="28">
        <v>99.932337479825236</v>
      </c>
    </row>
    <row r="1646" spans="1:20" ht="14.25" hidden="1">
      <c r="A1646" s="40" t="s">
        <v>4047</v>
      </c>
      <c r="B1646" s="41">
        <v>2</v>
      </c>
      <c r="C1646" s="42">
        <v>222</v>
      </c>
      <c r="D1646" s="27">
        <v>222</v>
      </c>
      <c r="E1646" s="27">
        <v>-506</v>
      </c>
      <c r="F1646" s="27">
        <v>-506</v>
      </c>
      <c r="G1646" s="3"/>
      <c r="H1646" s="27" t="s">
        <v>4048</v>
      </c>
      <c r="I1646" s="27">
        <v>582</v>
      </c>
      <c r="J1646" s="27" t="s">
        <v>316</v>
      </c>
      <c r="K1646" s="27" t="s">
        <v>316</v>
      </c>
      <c r="L1646" s="3" t="str">
        <f t="shared" si="0"/>
        <v>CC</v>
      </c>
      <c r="M1646" s="3" t="str">
        <f t="shared" si="1"/>
        <v>C</v>
      </c>
      <c r="N1646" s="3" t="str">
        <f t="shared" si="23"/>
        <v>C</v>
      </c>
      <c r="O1646" s="27"/>
      <c r="Q1646" s="28">
        <f t="shared" si="24"/>
        <v>1.50450303858786E-3</v>
      </c>
      <c r="R1646" s="28">
        <v>99.969869276984099</v>
      </c>
      <c r="S1646" s="28">
        <f t="shared" si="2"/>
        <v>5.2048092437412168E-3</v>
      </c>
      <c r="T1646" s="28">
        <v>99.807422057975572</v>
      </c>
    </row>
    <row r="1647" spans="1:20" ht="14.25" hidden="1">
      <c r="A1647" s="40" t="s">
        <v>4049</v>
      </c>
      <c r="B1647" s="41">
        <v>2</v>
      </c>
      <c r="C1647" s="42">
        <v>429</v>
      </c>
      <c r="D1647" s="27">
        <v>429</v>
      </c>
      <c r="E1647" s="27">
        <v>-522</v>
      </c>
      <c r="F1647" s="27">
        <v>-523</v>
      </c>
      <c r="G1647" s="3"/>
      <c r="H1647" s="27" t="s">
        <v>4050</v>
      </c>
      <c r="I1647" s="27">
        <v>652</v>
      </c>
      <c r="J1647" s="27">
        <v>2</v>
      </c>
      <c r="K1647" s="27" t="s">
        <v>316</v>
      </c>
      <c r="L1647" s="3" t="str">
        <f t="shared" si="0"/>
        <v>CC</v>
      </c>
      <c r="M1647" s="3" t="str">
        <f t="shared" si="1"/>
        <v>C</v>
      </c>
      <c r="N1647" s="3" t="str">
        <f t="shared" si="23"/>
        <v>C</v>
      </c>
      <c r="O1647" s="27"/>
      <c r="Q1647" s="28">
        <f t="shared" si="24"/>
        <v>2.9073504664603239E-3</v>
      </c>
      <c r="R1647" s="28">
        <v>99.701627228469007</v>
      </c>
      <c r="S1647" s="28">
        <f t="shared" si="2"/>
        <v>5.2048092437412168E-3</v>
      </c>
      <c r="T1647" s="28">
        <v>99.078748763852531</v>
      </c>
    </row>
    <row r="1648" spans="1:20" ht="14.25" hidden="1">
      <c r="A1648" s="40" t="s">
        <v>4051</v>
      </c>
      <c r="B1648" s="41">
        <v>2</v>
      </c>
      <c r="C1648" s="42">
        <v>2023</v>
      </c>
      <c r="D1648" s="27">
        <v>521</v>
      </c>
      <c r="E1648" s="27">
        <v>-562</v>
      </c>
      <c r="F1648" s="27">
        <v>-281</v>
      </c>
      <c r="G1648" s="3"/>
      <c r="H1648" s="27">
        <v>895</v>
      </c>
      <c r="I1648" s="27">
        <v>184</v>
      </c>
      <c r="J1648" s="27">
        <v>2</v>
      </c>
      <c r="K1648" s="27" t="s">
        <v>316</v>
      </c>
      <c r="L1648" s="3" t="str">
        <f t="shared" si="0"/>
        <v>CC</v>
      </c>
      <c r="M1648" s="3" t="str">
        <f t="shared" si="1"/>
        <v>C</v>
      </c>
      <c r="N1648" s="3" t="str">
        <f t="shared" si="23"/>
        <v>C</v>
      </c>
      <c r="O1648" s="27"/>
      <c r="Q1648" s="28">
        <f t="shared" si="24"/>
        <v>1.3709953365149732E-2</v>
      </c>
      <c r="R1648" s="28">
        <v>97.409259321633201</v>
      </c>
      <c r="S1648" s="28">
        <f t="shared" si="2"/>
        <v>5.2048092437412168E-3</v>
      </c>
      <c r="T1648" s="28">
        <v>96.991620257114391</v>
      </c>
    </row>
    <row r="1649" spans="1:22" ht="14.25" hidden="1">
      <c r="A1649" s="40" t="s">
        <v>4052</v>
      </c>
      <c r="B1649" s="41">
        <v>2</v>
      </c>
      <c r="C1649" s="42">
        <v>224</v>
      </c>
      <c r="D1649" s="27">
        <v>224</v>
      </c>
      <c r="E1649" s="27">
        <v>-627</v>
      </c>
      <c r="F1649" s="27">
        <v>-627</v>
      </c>
      <c r="G1649" s="3"/>
      <c r="H1649" s="27" t="s">
        <v>4053</v>
      </c>
      <c r="I1649" s="27">
        <v>517</v>
      </c>
      <c r="J1649" s="27" t="s">
        <v>316</v>
      </c>
      <c r="K1649" s="27" t="s">
        <v>316</v>
      </c>
      <c r="L1649" s="3" t="str">
        <f t="shared" si="0"/>
        <v>CC</v>
      </c>
      <c r="M1649" s="3" t="str">
        <f t="shared" si="1"/>
        <v>C</v>
      </c>
      <c r="N1649" s="3" t="str">
        <f t="shared" si="23"/>
        <v>C</v>
      </c>
      <c r="O1649" s="27"/>
      <c r="Q1649" s="28">
        <f t="shared" si="24"/>
        <v>1.5180571200165793E-3</v>
      </c>
      <c r="R1649" s="28">
        <v>99.954742922109645</v>
      </c>
      <c r="S1649" s="28">
        <f t="shared" si="2"/>
        <v>5.2048092437412168E-3</v>
      </c>
      <c r="T1649" s="28">
        <v>99.755373965538212</v>
      </c>
    </row>
    <row r="1650" spans="1:22" ht="14.25" hidden="1">
      <c r="A1650" s="40" t="s">
        <v>4054</v>
      </c>
      <c r="B1650" s="41">
        <v>2</v>
      </c>
      <c r="C1650" s="42">
        <v>225</v>
      </c>
      <c r="D1650" s="27">
        <v>225</v>
      </c>
      <c r="E1650" s="27">
        <v>-676</v>
      </c>
      <c r="F1650" s="27">
        <v>-676</v>
      </c>
      <c r="G1650" s="3"/>
      <c r="H1650" s="27" t="s">
        <v>4055</v>
      </c>
      <c r="I1650" s="27">
        <v>380</v>
      </c>
      <c r="J1650" s="27" t="s">
        <v>316</v>
      </c>
      <c r="K1650" s="27" t="s">
        <v>316</v>
      </c>
      <c r="L1650" s="3" t="str">
        <f t="shared" si="0"/>
        <v>CC</v>
      </c>
      <c r="M1650" s="3" t="str">
        <f t="shared" si="1"/>
        <v>C</v>
      </c>
      <c r="N1650" s="3" t="str">
        <f t="shared" si="23"/>
        <v>C</v>
      </c>
      <c r="O1650" s="27"/>
      <c r="Q1650" s="28">
        <f t="shared" si="24"/>
        <v>1.5248341607309391E-3</v>
      </c>
      <c r="R1650" s="28">
        <v>99.947125528346689</v>
      </c>
      <c r="S1650" s="28">
        <f t="shared" si="2"/>
        <v>5.2048092437412168E-3</v>
      </c>
      <c r="T1650" s="28">
        <v>99.734554728563268</v>
      </c>
    </row>
    <row r="1651" spans="1:22" ht="14.25" hidden="1">
      <c r="A1651" s="40" t="s">
        <v>4056</v>
      </c>
      <c r="B1651" s="41">
        <v>2</v>
      </c>
      <c r="C1651" s="42">
        <v>945</v>
      </c>
      <c r="D1651" s="27">
        <v>225</v>
      </c>
      <c r="E1651" s="27">
        <v>-759</v>
      </c>
      <c r="F1651" s="27">
        <v>-253</v>
      </c>
      <c r="G1651" s="3"/>
      <c r="H1651" s="27" t="s">
        <v>2273</v>
      </c>
      <c r="I1651" s="27">
        <v>515</v>
      </c>
      <c r="J1651" s="27" t="s">
        <v>316</v>
      </c>
      <c r="K1651" s="27" t="s">
        <v>316</v>
      </c>
      <c r="L1651" s="3" t="str">
        <f t="shared" si="0"/>
        <v>CC</v>
      </c>
      <c r="M1651" s="3" t="str">
        <f t="shared" si="1"/>
        <v>C</v>
      </c>
      <c r="N1651" s="3" t="str">
        <f t="shared" si="23"/>
        <v>C</v>
      </c>
      <c r="O1651" s="27"/>
      <c r="Q1651" s="28">
        <f t="shared" si="24"/>
        <v>6.4043034750699435E-3</v>
      </c>
      <c r="R1651" s="28">
        <v>98.054372604273794</v>
      </c>
      <c r="S1651" s="28">
        <f t="shared" si="2"/>
        <v>5.2048092437412168E-3</v>
      </c>
      <c r="T1651" s="28">
        <v>97.303908811738552</v>
      </c>
    </row>
    <row r="1652" spans="1:22" ht="14.25" hidden="1">
      <c r="A1652" s="40" t="s">
        <v>4057</v>
      </c>
      <c r="B1652" s="41">
        <v>2</v>
      </c>
      <c r="C1652" s="42">
        <v>2023</v>
      </c>
      <c r="D1652" s="27" t="s">
        <v>2698</v>
      </c>
      <c r="E1652" s="27">
        <v>-2076</v>
      </c>
      <c r="F1652" s="27" t="s">
        <v>4058</v>
      </c>
      <c r="G1652" s="3"/>
      <c r="H1652" s="27" t="s">
        <v>4059</v>
      </c>
      <c r="I1652" s="27" t="s">
        <v>2585</v>
      </c>
      <c r="J1652" s="27" t="s">
        <v>316</v>
      </c>
      <c r="K1652" s="27" t="s">
        <v>316</v>
      </c>
      <c r="L1652" s="3" t="str">
        <f t="shared" si="0"/>
        <v>CC</v>
      </c>
      <c r="M1652" s="3" t="str">
        <f t="shared" si="1"/>
        <v>C</v>
      </c>
      <c r="N1652" s="3" t="str">
        <f t="shared" si="23"/>
        <v>C</v>
      </c>
      <c r="O1652" s="27"/>
      <c r="Q1652" s="28">
        <f t="shared" si="24"/>
        <v>1.3709953365149732E-2</v>
      </c>
      <c r="R1652" s="28">
        <v>97.422969274998351</v>
      </c>
      <c r="S1652" s="28">
        <f t="shared" si="2"/>
        <v>5.2048092437412168E-3</v>
      </c>
      <c r="T1652" s="28">
        <v>96.996825066358127</v>
      </c>
    </row>
    <row r="1653" spans="1:22" ht="14.25" hidden="1">
      <c r="A1653" s="40" t="s">
        <v>4060</v>
      </c>
      <c r="B1653" s="41">
        <v>2</v>
      </c>
      <c r="C1653" s="42">
        <v>2485</v>
      </c>
      <c r="D1653" s="27">
        <v>742</v>
      </c>
      <c r="E1653" s="27">
        <v>-2202</v>
      </c>
      <c r="F1653" s="27">
        <v>-602</v>
      </c>
      <c r="G1653" s="3"/>
      <c r="H1653" s="27" t="s">
        <v>4061</v>
      </c>
      <c r="I1653" s="27">
        <v>894</v>
      </c>
      <c r="J1653" s="27" t="s">
        <v>316</v>
      </c>
      <c r="K1653" s="27" t="s">
        <v>316</v>
      </c>
      <c r="L1653" s="3" t="str">
        <f t="shared" si="0"/>
        <v>CC</v>
      </c>
      <c r="M1653" s="3" t="str">
        <f t="shared" si="1"/>
        <v>C</v>
      </c>
      <c r="N1653" s="3" t="str">
        <f t="shared" si="23"/>
        <v>C</v>
      </c>
      <c r="O1653" s="27"/>
      <c r="Q1653" s="28">
        <f t="shared" si="24"/>
        <v>1.6840946175183929E-2</v>
      </c>
      <c r="R1653" s="28">
        <v>91.574891416559453</v>
      </c>
      <c r="S1653" s="28">
        <f t="shared" si="2"/>
        <v>5.2048092437412168E-3</v>
      </c>
      <c r="T1653" s="28">
        <v>95.560297715086989</v>
      </c>
    </row>
    <row r="1654" spans="1:22" ht="14.25" hidden="1">
      <c r="A1654" s="40" t="s">
        <v>4062</v>
      </c>
      <c r="B1654" s="41">
        <v>2</v>
      </c>
      <c r="C1654" s="42">
        <v>2223</v>
      </c>
      <c r="D1654" s="27" t="s">
        <v>3291</v>
      </c>
      <c r="E1654" s="27">
        <v>-2206</v>
      </c>
      <c r="F1654" s="27" t="s">
        <v>4063</v>
      </c>
      <c r="G1654" s="3"/>
      <c r="H1654" s="27" t="s">
        <v>4064</v>
      </c>
      <c r="I1654" s="27" t="s">
        <v>4065</v>
      </c>
      <c r="J1654" s="27" t="s">
        <v>316</v>
      </c>
      <c r="K1654" s="27" t="s">
        <v>316</v>
      </c>
      <c r="L1654" s="3" t="str">
        <f t="shared" si="0"/>
        <v>CC</v>
      </c>
      <c r="M1654" s="3" t="str">
        <f t="shared" si="1"/>
        <v>C</v>
      </c>
      <c r="N1654" s="3" t="str">
        <f t="shared" si="23"/>
        <v>C</v>
      </c>
      <c r="O1654" s="27"/>
      <c r="Q1654" s="28">
        <f t="shared" si="24"/>
        <v>1.506536150802168E-2</v>
      </c>
      <c r="R1654" s="28">
        <v>95.64924829403256</v>
      </c>
      <c r="S1654" s="28">
        <f t="shared" si="2"/>
        <v>5.2048092437412168E-3</v>
      </c>
      <c r="T1654" s="28">
        <v>96.533597043665623</v>
      </c>
    </row>
    <row r="1655" spans="1:22" ht="14.25" hidden="1">
      <c r="A1655" s="40" t="s">
        <v>4066</v>
      </c>
      <c r="B1655" s="41">
        <v>2</v>
      </c>
      <c r="C1655" s="42">
        <v>729</v>
      </c>
      <c r="D1655" s="27">
        <v>729</v>
      </c>
      <c r="E1655" s="27">
        <v>-2453</v>
      </c>
      <c r="F1655" s="27" t="s">
        <v>4067</v>
      </c>
      <c r="G1655" s="3"/>
      <c r="H1655" s="27" t="s">
        <v>4068</v>
      </c>
      <c r="I1655" s="27" t="s">
        <v>4069</v>
      </c>
      <c r="J1655" s="27">
        <v>2</v>
      </c>
      <c r="K1655" s="27" t="s">
        <v>316</v>
      </c>
      <c r="L1655" s="3" t="str">
        <f t="shared" si="0"/>
        <v>CC</v>
      </c>
      <c r="M1655" s="3" t="str">
        <f t="shared" si="1"/>
        <v>C</v>
      </c>
      <c r="N1655" s="3" t="str">
        <f t="shared" si="23"/>
        <v>C</v>
      </c>
      <c r="O1655" s="27"/>
      <c r="Q1655" s="28">
        <f t="shared" si="24"/>
        <v>4.9404626807682426E-3</v>
      </c>
      <c r="R1655" s="28">
        <v>98.920946023378349</v>
      </c>
      <c r="S1655" s="28">
        <f t="shared" si="2"/>
        <v>5.2048092437412168E-3</v>
      </c>
      <c r="T1655" s="28">
        <v>98.053401342836537</v>
      </c>
    </row>
    <row r="1656" spans="1:22" ht="14.25" hidden="1">
      <c r="A1656" s="40" t="s">
        <v>4070</v>
      </c>
      <c r="B1656" s="41">
        <v>2</v>
      </c>
      <c r="C1656" s="42">
        <v>2028</v>
      </c>
      <c r="D1656" s="27" t="s">
        <v>2394</v>
      </c>
      <c r="E1656" s="27">
        <v>-2457</v>
      </c>
      <c r="F1656" s="27" t="s">
        <v>4071</v>
      </c>
      <c r="G1656" s="3"/>
      <c r="H1656" s="27" t="s">
        <v>450</v>
      </c>
      <c r="I1656" s="27">
        <v>625</v>
      </c>
      <c r="J1656" s="27">
        <v>2</v>
      </c>
      <c r="K1656" s="27" t="s">
        <v>316</v>
      </c>
      <c r="L1656" s="3" t="str">
        <f t="shared" si="0"/>
        <v>CC</v>
      </c>
      <c r="M1656" s="3" t="str">
        <f t="shared" si="1"/>
        <v>C</v>
      </c>
      <c r="N1656" s="3" t="str">
        <f t="shared" si="23"/>
        <v>C</v>
      </c>
      <c r="O1656" s="27"/>
      <c r="Q1656" s="28">
        <f t="shared" si="24"/>
        <v>1.3743838568721529E-2</v>
      </c>
      <c r="R1656" s="28">
        <v>97.24453657002995</v>
      </c>
      <c r="S1656" s="28">
        <f t="shared" si="2"/>
        <v>5.2048092437412168E-3</v>
      </c>
      <c r="T1656" s="28">
        <v>96.944776973920767</v>
      </c>
    </row>
    <row r="1657" spans="1:22" ht="14.25" hidden="1">
      <c r="A1657" s="40" t="s">
        <v>4072</v>
      </c>
      <c r="B1657" s="41">
        <v>2</v>
      </c>
      <c r="C1657" s="42">
        <v>2425</v>
      </c>
      <c r="D1657" s="27" t="s">
        <v>1356</v>
      </c>
      <c r="E1657" s="27">
        <v>-2565</v>
      </c>
      <c r="F1657" s="27" t="s">
        <v>4073</v>
      </c>
      <c r="G1657" s="3"/>
      <c r="H1657" s="27" t="s">
        <v>4074</v>
      </c>
      <c r="I1657" s="27" t="s">
        <v>4075</v>
      </c>
      <c r="J1657" s="27" t="s">
        <v>316</v>
      </c>
      <c r="K1657" s="27" t="s">
        <v>316</v>
      </c>
      <c r="L1657" s="3" t="str">
        <f t="shared" si="0"/>
        <v>CC</v>
      </c>
      <c r="M1657" s="3" t="str">
        <f t="shared" si="1"/>
        <v>C</v>
      </c>
      <c r="N1657" s="3" t="str">
        <f t="shared" si="23"/>
        <v>C</v>
      </c>
      <c r="O1657" s="27"/>
      <c r="Q1657" s="28">
        <f t="shared" si="24"/>
        <v>1.6434323732322346E-2</v>
      </c>
      <c r="R1657" s="28">
        <v>92.440183974968903</v>
      </c>
      <c r="S1657" s="28">
        <f t="shared" si="2"/>
        <v>5.2048092437412168E-3</v>
      </c>
      <c r="T1657" s="28">
        <v>95.758080466348957</v>
      </c>
    </row>
    <row r="1658" spans="1:22" ht="14.25" hidden="1">
      <c r="A1658" s="40" t="s">
        <v>4076</v>
      </c>
      <c r="B1658" s="41">
        <v>2</v>
      </c>
      <c r="C1658" s="42">
        <v>542</v>
      </c>
      <c r="D1658" s="27">
        <v>271</v>
      </c>
      <c r="E1658" s="27">
        <v>-2629</v>
      </c>
      <c r="F1658" s="27">
        <v>-809</v>
      </c>
      <c r="G1658" s="3"/>
      <c r="H1658" s="27" t="s">
        <v>4077</v>
      </c>
      <c r="I1658" s="27">
        <v>817</v>
      </c>
      <c r="J1658" s="27" t="s">
        <v>316</v>
      </c>
      <c r="K1658" s="27">
        <v>2</v>
      </c>
      <c r="L1658" s="3" t="str">
        <f t="shared" si="0"/>
        <v>CC</v>
      </c>
      <c r="M1658" s="3" t="str">
        <f t="shared" si="1"/>
        <v>C</v>
      </c>
      <c r="N1658" s="3" t="str">
        <f t="shared" si="23"/>
        <v>C</v>
      </c>
      <c r="O1658" s="27"/>
      <c r="Q1658" s="28">
        <f t="shared" si="24"/>
        <v>3.6731560671829735E-3</v>
      </c>
      <c r="R1658" s="28">
        <v>99.427604364224635</v>
      </c>
      <c r="S1658" s="28">
        <f t="shared" si="2"/>
        <v>5.2048092437412168E-3</v>
      </c>
      <c r="T1658" s="28">
        <v>98.646749596622442</v>
      </c>
    </row>
    <row r="1659" spans="1:22" ht="14.25" hidden="1">
      <c r="A1659" s="40" t="s">
        <v>4078</v>
      </c>
      <c r="B1659" s="41">
        <v>2</v>
      </c>
      <c r="C1659" s="42">
        <v>2499</v>
      </c>
      <c r="D1659" s="27" t="s">
        <v>4079</v>
      </c>
      <c r="E1659" s="27">
        <v>-6501</v>
      </c>
      <c r="F1659" s="27" t="s">
        <v>4080</v>
      </c>
      <c r="G1659" s="3"/>
      <c r="H1659" s="27" t="s">
        <v>4081</v>
      </c>
      <c r="I1659" s="27" t="s">
        <v>1557</v>
      </c>
      <c r="J1659" s="27">
        <v>2</v>
      </c>
      <c r="K1659" s="27" t="s">
        <v>316</v>
      </c>
      <c r="L1659" s="3" t="str">
        <f t="shared" si="0"/>
        <v>CC</v>
      </c>
      <c r="M1659" s="3" t="str">
        <f t="shared" si="1"/>
        <v>C</v>
      </c>
      <c r="N1659" s="3" t="str">
        <f t="shared" si="23"/>
        <v>C</v>
      </c>
      <c r="O1659" s="27"/>
      <c r="Q1659" s="28">
        <f t="shared" si="24"/>
        <v>1.6935824745184964E-2</v>
      </c>
      <c r="R1659" s="28">
        <v>91.456652387216039</v>
      </c>
      <c r="S1659" s="28">
        <f t="shared" si="2"/>
        <v>5.2048092437412168E-3</v>
      </c>
      <c r="T1659" s="28">
        <v>95.529068859624573</v>
      </c>
    </row>
    <row r="1660" spans="1:22" ht="14.25" hidden="1">
      <c r="A1660" s="40" t="s">
        <v>4082</v>
      </c>
      <c r="B1660" s="41">
        <v>2</v>
      </c>
      <c r="C1660" s="42">
        <v>895</v>
      </c>
      <c r="D1660" s="27">
        <v>448</v>
      </c>
      <c r="E1660" s="27">
        <v>-9262</v>
      </c>
      <c r="F1660" s="27" t="s">
        <v>4083</v>
      </c>
      <c r="G1660" s="3"/>
      <c r="H1660" s="27" t="s">
        <v>4084</v>
      </c>
      <c r="I1660" s="27" t="s">
        <v>405</v>
      </c>
      <c r="J1660" s="27" t="s">
        <v>316</v>
      </c>
      <c r="K1660" s="27" t="s">
        <v>316</v>
      </c>
      <c r="L1660" s="3" t="str">
        <f t="shared" si="0"/>
        <v>CC</v>
      </c>
      <c r="M1660" s="3" t="str">
        <f t="shared" si="1"/>
        <v>C</v>
      </c>
      <c r="N1660" s="3" t="str">
        <f t="shared" si="23"/>
        <v>C</v>
      </c>
      <c r="O1660" s="27"/>
      <c r="Q1660" s="28">
        <f t="shared" si="24"/>
        <v>6.0654514393519579E-3</v>
      </c>
      <c r="R1660" s="28">
        <v>98.303544060218599</v>
      </c>
      <c r="S1660" s="28">
        <f t="shared" si="2"/>
        <v>5.2048092437412168E-3</v>
      </c>
      <c r="T1660" s="28">
        <v>97.491281944513048</v>
      </c>
    </row>
    <row r="1661" spans="1:22" ht="14.25">
      <c r="A1661" s="40" t="s">
        <v>4085</v>
      </c>
      <c r="B1661" s="41">
        <v>6</v>
      </c>
      <c r="C1661" s="42">
        <v>2227</v>
      </c>
      <c r="D1661" s="27">
        <v>528</v>
      </c>
      <c r="E1661" s="27">
        <v>2972</v>
      </c>
      <c r="F1661" s="27">
        <v>329</v>
      </c>
      <c r="G1661" s="27">
        <v>61</v>
      </c>
      <c r="H1661" s="27">
        <v>706</v>
      </c>
      <c r="I1661" s="27">
        <v>150</v>
      </c>
      <c r="J1661" s="27" t="s">
        <v>316</v>
      </c>
      <c r="K1661" s="27" t="s">
        <v>316</v>
      </c>
      <c r="L1661" s="3" t="str">
        <f t="shared" si="0"/>
        <v>CCA</v>
      </c>
      <c r="M1661" s="3" t="str">
        <f t="shared" si="1"/>
        <v>C</v>
      </c>
      <c r="N1661" s="3" t="str">
        <f t="shared" si="23"/>
        <v>C</v>
      </c>
      <c r="O1661" s="3" t="str">
        <f t="shared" ref="O1661:O2628" si="29">IF(V1661&lt;80,"A",IF(V1661&gt;90,"C","B"))</f>
        <v>A</v>
      </c>
      <c r="Q1661" s="28">
        <f t="shared" si="24"/>
        <v>1.5092469670879117E-2</v>
      </c>
      <c r="R1661" s="28">
        <v>95.211864863368461</v>
      </c>
      <c r="S1661" s="28">
        <f t="shared" si="2"/>
        <v>1.561442773122365E-2</v>
      </c>
      <c r="T1661" s="28">
        <v>91.229896424295859</v>
      </c>
      <c r="U1661" s="28">
        <f t="shared" ref="U1661:U2628" si="30">E1661/$U$6*100</f>
        <v>3.5526127362840103E-2</v>
      </c>
      <c r="V1661" s="28">
        <v>79.198806934145395</v>
      </c>
    </row>
    <row r="1662" spans="1:22" ht="14.25">
      <c r="A1662" s="40" t="s">
        <v>4086</v>
      </c>
      <c r="B1662" s="41">
        <v>2</v>
      </c>
      <c r="C1662" s="42">
        <v>2402</v>
      </c>
      <c r="D1662" s="27" t="s">
        <v>4087</v>
      </c>
      <c r="E1662" s="27">
        <v>2968</v>
      </c>
      <c r="F1662" s="27">
        <v>984</v>
      </c>
      <c r="G1662" s="27">
        <v>58</v>
      </c>
      <c r="H1662" s="27">
        <v>979</v>
      </c>
      <c r="I1662" s="27">
        <v>212</v>
      </c>
      <c r="J1662" s="27" t="s">
        <v>316</v>
      </c>
      <c r="K1662" s="27" t="s">
        <v>316</v>
      </c>
      <c r="L1662" s="3" t="str">
        <f t="shared" si="0"/>
        <v>CCA</v>
      </c>
      <c r="M1662" s="3" t="str">
        <f t="shared" si="1"/>
        <v>C</v>
      </c>
      <c r="N1662" s="3" t="str">
        <f t="shared" si="23"/>
        <v>C</v>
      </c>
      <c r="O1662" s="3" t="str">
        <f t="shared" si="29"/>
        <v>A</v>
      </c>
      <c r="Q1662" s="28">
        <f t="shared" si="24"/>
        <v>1.627845179589207E-2</v>
      </c>
      <c r="R1662" s="28">
        <v>92.849185159121234</v>
      </c>
      <c r="S1662" s="28">
        <f t="shared" si="2"/>
        <v>5.2048092437412168E-3</v>
      </c>
      <c r="T1662" s="28">
        <v>95.856971841979941</v>
      </c>
      <c r="U1662" s="28">
        <f t="shared" si="30"/>
        <v>3.5478312924935876E-2</v>
      </c>
      <c r="V1662" s="28">
        <v>79.269775513604742</v>
      </c>
    </row>
    <row r="1663" spans="1:22" ht="14.25">
      <c r="A1663" s="40" t="s">
        <v>4088</v>
      </c>
      <c r="B1663" s="41">
        <v>2</v>
      </c>
      <c r="C1663" s="42">
        <v>2529</v>
      </c>
      <c r="D1663" s="27" t="s">
        <v>4089</v>
      </c>
      <c r="E1663" s="27">
        <v>2959</v>
      </c>
      <c r="F1663" s="27">
        <v>653</v>
      </c>
      <c r="G1663" s="27">
        <v>56</v>
      </c>
      <c r="H1663" s="27" t="s">
        <v>2597</v>
      </c>
      <c r="I1663" s="27">
        <v>294</v>
      </c>
      <c r="J1663" s="27">
        <v>2</v>
      </c>
      <c r="K1663" s="27" t="s">
        <v>316</v>
      </c>
      <c r="L1663" s="3" t="str">
        <f t="shared" si="0"/>
        <v>CCA</v>
      </c>
      <c r="M1663" s="3" t="str">
        <f t="shared" si="1"/>
        <v>C</v>
      </c>
      <c r="N1663" s="3" t="str">
        <f t="shared" si="23"/>
        <v>C</v>
      </c>
      <c r="O1663" s="3" t="str">
        <f t="shared" si="29"/>
        <v>A</v>
      </c>
      <c r="Q1663" s="28">
        <f t="shared" si="24"/>
        <v>1.7139135966615756E-2</v>
      </c>
      <c r="R1663" s="28">
        <v>91.114852338787273</v>
      </c>
      <c r="S1663" s="28">
        <f t="shared" si="2"/>
        <v>5.2048092437412168E-3</v>
      </c>
      <c r="T1663" s="28">
        <v>95.445791911724797</v>
      </c>
      <c r="U1663" s="28">
        <f t="shared" si="30"/>
        <v>3.5370730439651367E-2</v>
      </c>
      <c r="V1663" s="28">
        <v>79.482262875651131</v>
      </c>
    </row>
    <row r="1664" spans="1:22" ht="14.25">
      <c r="A1664" s="40" t="s">
        <v>4090</v>
      </c>
      <c r="B1664" s="41">
        <v>7</v>
      </c>
      <c r="C1664" s="42">
        <v>2522</v>
      </c>
      <c r="D1664" s="27">
        <v>260</v>
      </c>
      <c r="E1664" s="27">
        <v>2821</v>
      </c>
      <c r="F1664" s="27">
        <v>259</v>
      </c>
      <c r="G1664" s="27">
        <v>72</v>
      </c>
      <c r="H1664" s="27">
        <v>372</v>
      </c>
      <c r="I1664" s="27">
        <v>141</v>
      </c>
      <c r="J1664" s="27" t="s">
        <v>316</v>
      </c>
      <c r="K1664" s="27">
        <v>24</v>
      </c>
      <c r="L1664" s="3" t="str">
        <f t="shared" si="0"/>
        <v>CCB</v>
      </c>
      <c r="M1664" s="3" t="str">
        <f t="shared" si="1"/>
        <v>C</v>
      </c>
      <c r="N1664" s="3" t="str">
        <f t="shared" si="23"/>
        <v>C</v>
      </c>
      <c r="O1664" s="3" t="str">
        <f t="shared" si="29"/>
        <v>B</v>
      </c>
      <c r="Q1664" s="28">
        <f t="shared" si="24"/>
        <v>1.7091696681615236E-2</v>
      </c>
      <c r="R1664" s="28">
        <v>91.371654742576538</v>
      </c>
      <c r="S1664" s="28">
        <f t="shared" si="2"/>
        <v>1.8216832353094257E-2</v>
      </c>
      <c r="T1664" s="28">
        <v>90.121272055379109</v>
      </c>
      <c r="U1664" s="28">
        <f t="shared" si="30"/>
        <v>3.3721132331955561E-2</v>
      </c>
      <c r="V1664" s="28">
        <v>81.896760500110318</v>
      </c>
    </row>
    <row r="1665" spans="1:22" ht="14.25">
      <c r="A1665" s="40" t="s">
        <v>4091</v>
      </c>
      <c r="B1665" s="41">
        <v>7</v>
      </c>
      <c r="C1665" s="42">
        <v>2422</v>
      </c>
      <c r="D1665" s="27">
        <v>245</v>
      </c>
      <c r="E1665" s="27">
        <v>2752</v>
      </c>
      <c r="F1665" s="27">
        <v>250</v>
      </c>
      <c r="G1665" s="27">
        <v>73</v>
      </c>
      <c r="H1665" s="27">
        <v>504</v>
      </c>
      <c r="I1665" s="27">
        <v>150</v>
      </c>
      <c r="J1665" s="27" t="s">
        <v>316</v>
      </c>
      <c r="K1665" s="27" t="s">
        <v>316</v>
      </c>
      <c r="L1665" s="3" t="str">
        <f t="shared" si="0"/>
        <v>CCB</v>
      </c>
      <c r="M1665" s="3" t="str">
        <f t="shared" si="1"/>
        <v>C</v>
      </c>
      <c r="N1665" s="3" t="str">
        <f t="shared" si="23"/>
        <v>C</v>
      </c>
      <c r="O1665" s="3" t="str">
        <f t="shared" si="29"/>
        <v>B</v>
      </c>
      <c r="Q1665" s="28">
        <f t="shared" si="24"/>
        <v>1.6413992610179264E-2</v>
      </c>
      <c r="R1665" s="28">
        <v>92.620812441128734</v>
      </c>
      <c r="S1665" s="28">
        <f t="shared" si="2"/>
        <v>1.8216832353094257E-2</v>
      </c>
      <c r="T1665" s="28">
        <v>90.175922552438379</v>
      </c>
      <c r="U1665" s="28">
        <f t="shared" si="30"/>
        <v>3.2896333278107655E-2</v>
      </c>
      <c r="V1665" s="28">
        <v>82.927532198840169</v>
      </c>
    </row>
    <row r="1666" spans="1:22" ht="14.25">
      <c r="A1666" s="40" t="s">
        <v>4092</v>
      </c>
      <c r="B1666" s="41">
        <v>7</v>
      </c>
      <c r="C1666" s="42">
        <v>2463</v>
      </c>
      <c r="D1666" s="27">
        <v>253</v>
      </c>
      <c r="E1666" s="27">
        <v>2628</v>
      </c>
      <c r="F1666" s="27">
        <v>234</v>
      </c>
      <c r="G1666" s="27">
        <v>66</v>
      </c>
      <c r="H1666" s="27">
        <v>528</v>
      </c>
      <c r="I1666" s="27">
        <v>158</v>
      </c>
      <c r="J1666" s="27" t="s">
        <v>316</v>
      </c>
      <c r="K1666" s="27">
        <v>5</v>
      </c>
      <c r="L1666" s="3" t="str">
        <f t="shared" si="0"/>
        <v>CCB</v>
      </c>
      <c r="M1666" s="3" t="str">
        <f t="shared" si="1"/>
        <v>C</v>
      </c>
      <c r="N1666" s="3" t="str">
        <f t="shared" si="23"/>
        <v>C</v>
      </c>
      <c r="O1666" s="3" t="str">
        <f t="shared" si="29"/>
        <v>B</v>
      </c>
      <c r="Q1666" s="28">
        <f t="shared" si="24"/>
        <v>1.6691851279468012E-2</v>
      </c>
      <c r="R1666" s="28">
        <v>91.96045081688078</v>
      </c>
      <c r="S1666" s="28">
        <f t="shared" si="2"/>
        <v>1.8216832353094257E-2</v>
      </c>
      <c r="T1666" s="28">
        <v>90.157705720085289</v>
      </c>
      <c r="U1666" s="28">
        <f t="shared" si="30"/>
        <v>3.141408570307664E-2</v>
      </c>
      <c r="V1666" s="28">
        <v>84.821294733693875</v>
      </c>
    </row>
    <row r="1667" spans="1:22" ht="14.25">
      <c r="A1667" s="40" t="s">
        <v>4093</v>
      </c>
      <c r="B1667" s="41">
        <v>7</v>
      </c>
      <c r="C1667" s="42">
        <v>2286</v>
      </c>
      <c r="D1667" s="27">
        <v>222</v>
      </c>
      <c r="E1667" s="27">
        <v>2496</v>
      </c>
      <c r="F1667" s="27">
        <v>214</v>
      </c>
      <c r="G1667" s="27">
        <v>68</v>
      </c>
      <c r="H1667" s="27">
        <v>388</v>
      </c>
      <c r="I1667" s="27">
        <v>125</v>
      </c>
      <c r="J1667" s="27" t="s">
        <v>316</v>
      </c>
      <c r="K1667" s="27" t="s">
        <v>316</v>
      </c>
      <c r="L1667" s="3" t="str">
        <f t="shared" si="0"/>
        <v>CCB</v>
      </c>
      <c r="M1667" s="3" t="str">
        <f t="shared" si="1"/>
        <v>C</v>
      </c>
      <c r="N1667" s="3" t="str">
        <f t="shared" si="23"/>
        <v>C</v>
      </c>
      <c r="O1667" s="3" t="str">
        <f t="shared" si="29"/>
        <v>B</v>
      </c>
      <c r="Q1667" s="28">
        <f t="shared" si="24"/>
        <v>1.549231507302634E-2</v>
      </c>
      <c r="R1667" s="28">
        <v>93.300563178860472</v>
      </c>
      <c r="S1667" s="28">
        <f t="shared" si="2"/>
        <v>1.8216832353094257E-2</v>
      </c>
      <c r="T1667" s="28">
        <v>90.21235621714456</v>
      </c>
      <c r="U1667" s="28">
        <f t="shared" si="30"/>
        <v>2.9836209252237181E-2</v>
      </c>
      <c r="V1667" s="28">
        <v>86.838287028636259</v>
      </c>
    </row>
    <row r="1668" spans="1:22" ht="14.25">
      <c r="A1668" s="40" t="s">
        <v>4094</v>
      </c>
      <c r="B1668" s="41">
        <v>7</v>
      </c>
      <c r="C1668" s="42">
        <v>2296</v>
      </c>
      <c r="D1668" s="27">
        <v>242</v>
      </c>
      <c r="E1668" s="27">
        <v>2427</v>
      </c>
      <c r="F1668" s="27">
        <v>202</v>
      </c>
      <c r="G1668" s="27">
        <v>59</v>
      </c>
      <c r="H1668" s="27">
        <v>444</v>
      </c>
      <c r="I1668" s="27">
        <v>81</v>
      </c>
      <c r="J1668" s="27">
        <v>2</v>
      </c>
      <c r="K1668" s="27" t="s">
        <v>316</v>
      </c>
      <c r="L1668" s="3" t="str">
        <f t="shared" si="0"/>
        <v>CCB</v>
      </c>
      <c r="M1668" s="3" t="str">
        <f t="shared" si="1"/>
        <v>C</v>
      </c>
      <c r="N1668" s="3" t="str">
        <f t="shared" si="23"/>
        <v>C</v>
      </c>
      <c r="O1668" s="3" t="str">
        <f t="shared" si="29"/>
        <v>B</v>
      </c>
      <c r="Q1668" s="28">
        <f t="shared" si="24"/>
        <v>1.5560085480169938E-2</v>
      </c>
      <c r="R1668" s="28">
        <v>93.036760092013296</v>
      </c>
      <c r="S1668" s="28">
        <f t="shared" si="2"/>
        <v>1.8216832353094257E-2</v>
      </c>
      <c r="T1668" s="28">
        <v>90.19413938479147</v>
      </c>
      <c r="U1668" s="28">
        <f t="shared" si="30"/>
        <v>2.9011410198389275E-2</v>
      </c>
      <c r="V1668" s="28">
        <v>87.897615900404361</v>
      </c>
    </row>
    <row r="1669" spans="1:22" ht="14.25">
      <c r="A1669" s="40" t="s">
        <v>4095</v>
      </c>
      <c r="B1669" s="41">
        <v>6</v>
      </c>
      <c r="C1669" s="42">
        <v>2296</v>
      </c>
      <c r="D1669" s="27">
        <v>566</v>
      </c>
      <c r="E1669" s="27">
        <v>2826</v>
      </c>
      <c r="F1669" s="27">
        <v>306</v>
      </c>
      <c r="G1669" s="27">
        <v>54</v>
      </c>
      <c r="H1669" s="27">
        <v>874</v>
      </c>
      <c r="I1669" s="27">
        <v>262</v>
      </c>
      <c r="J1669" s="27" t="s">
        <v>316</v>
      </c>
      <c r="K1669" s="27" t="s">
        <v>316</v>
      </c>
      <c r="L1669" s="3" t="str">
        <f t="shared" si="0"/>
        <v>CCB</v>
      </c>
      <c r="M1669" s="3" t="str">
        <f t="shared" si="1"/>
        <v>C</v>
      </c>
      <c r="N1669" s="3" t="str">
        <f t="shared" si="23"/>
        <v>C</v>
      </c>
      <c r="O1669" s="3" t="str">
        <f t="shared" si="29"/>
        <v>B</v>
      </c>
      <c r="Q1669" s="28">
        <f t="shared" si="24"/>
        <v>1.5560085480169938E-2</v>
      </c>
      <c r="R1669" s="28">
        <v>93.021200006533121</v>
      </c>
      <c r="S1669" s="28">
        <f t="shared" si="2"/>
        <v>1.561442773122365E-2</v>
      </c>
      <c r="T1669" s="28">
        <v>91.16743871337097</v>
      </c>
      <c r="U1669" s="28">
        <f t="shared" si="30"/>
        <v>3.3780900379335843E-2</v>
      </c>
      <c r="V1669" s="28">
        <v>81.593067097761619</v>
      </c>
    </row>
    <row r="1670" spans="1:22" ht="14.25">
      <c r="A1670" s="40" t="s">
        <v>4096</v>
      </c>
      <c r="B1670" s="41">
        <v>6</v>
      </c>
      <c r="C1670" s="42">
        <v>2575</v>
      </c>
      <c r="D1670" s="27">
        <v>596</v>
      </c>
      <c r="E1670" s="27">
        <v>2625</v>
      </c>
      <c r="F1670" s="27">
        <v>271</v>
      </c>
      <c r="G1670" s="27">
        <v>45</v>
      </c>
      <c r="H1670" s="27">
        <v>885</v>
      </c>
      <c r="I1670" s="27">
        <v>150</v>
      </c>
      <c r="J1670" s="27" t="s">
        <v>316</v>
      </c>
      <c r="K1670" s="27">
        <v>20</v>
      </c>
      <c r="L1670" s="3" t="str">
        <f t="shared" si="0"/>
        <v>CCB</v>
      </c>
      <c r="M1670" s="3" t="str">
        <f t="shared" si="1"/>
        <v>C</v>
      </c>
      <c r="N1670" s="3" t="str">
        <f t="shared" si="23"/>
        <v>C</v>
      </c>
      <c r="O1670" s="3" t="str">
        <f t="shared" si="29"/>
        <v>B</v>
      </c>
      <c r="Q1670" s="28">
        <f t="shared" si="24"/>
        <v>1.7450879839476303E-2</v>
      </c>
      <c r="R1670" s="28">
        <v>90.543025974431728</v>
      </c>
      <c r="S1670" s="28">
        <f t="shared" si="2"/>
        <v>1.561442773122365E-2</v>
      </c>
      <c r="T1670" s="28">
        <v>91.058137719252414</v>
      </c>
      <c r="U1670" s="28">
        <f t="shared" si="30"/>
        <v>3.1378224874648475E-2</v>
      </c>
      <c r="V1670" s="28">
        <v>84.884075090662122</v>
      </c>
    </row>
    <row r="1671" spans="1:22" ht="14.25">
      <c r="A1671" s="40" t="s">
        <v>4097</v>
      </c>
      <c r="B1671" s="41">
        <v>6</v>
      </c>
      <c r="C1671" s="42">
        <v>2205</v>
      </c>
      <c r="D1671" s="27">
        <v>528</v>
      </c>
      <c r="E1671" s="27">
        <v>2605</v>
      </c>
      <c r="F1671" s="27">
        <v>268</v>
      </c>
      <c r="G1671" s="27">
        <v>52</v>
      </c>
      <c r="H1671" s="27">
        <v>631</v>
      </c>
      <c r="I1671" s="27">
        <v>76</v>
      </c>
      <c r="J1671" s="27">
        <v>20</v>
      </c>
      <c r="K1671" s="27" t="s">
        <v>316</v>
      </c>
      <c r="L1671" s="3" t="str">
        <f t="shared" si="0"/>
        <v>CCB</v>
      </c>
      <c r="M1671" s="3" t="str">
        <f t="shared" si="1"/>
        <v>C</v>
      </c>
      <c r="N1671" s="3" t="str">
        <f t="shared" si="23"/>
        <v>C</v>
      </c>
      <c r="O1671" s="3" t="str">
        <f t="shared" si="29"/>
        <v>B</v>
      </c>
      <c r="Q1671" s="28">
        <f t="shared" si="24"/>
        <v>1.4943374775163202E-2</v>
      </c>
      <c r="R1671" s="28">
        <v>96.310931441219793</v>
      </c>
      <c r="S1671" s="28">
        <f t="shared" si="2"/>
        <v>1.561442773122365E-2</v>
      </c>
      <c r="T1671" s="28">
        <v>91.276739707489526</v>
      </c>
      <c r="U1671" s="28">
        <f t="shared" si="30"/>
        <v>3.1139152685127344E-2</v>
      </c>
      <c r="V1671" s="28">
        <v>85.25971726844719</v>
      </c>
    </row>
    <row r="1672" spans="1:22" ht="14.25">
      <c r="A1672" s="40" t="s">
        <v>4098</v>
      </c>
      <c r="B1672" s="41">
        <v>6</v>
      </c>
      <c r="C1672" s="42">
        <v>2082</v>
      </c>
      <c r="D1672" s="27">
        <v>523</v>
      </c>
      <c r="E1672" s="27">
        <v>2582</v>
      </c>
      <c r="F1672" s="27">
        <v>264</v>
      </c>
      <c r="G1672" s="27">
        <v>51</v>
      </c>
      <c r="H1672" s="27">
        <v>719</v>
      </c>
      <c r="I1672" s="27">
        <v>180</v>
      </c>
      <c r="J1672" s="27" t="s">
        <v>316</v>
      </c>
      <c r="K1672" s="27">
        <v>23</v>
      </c>
      <c r="L1672" s="3" t="str">
        <f t="shared" si="0"/>
        <v>CCB</v>
      </c>
      <c r="M1672" s="3" t="str">
        <f t="shared" si="1"/>
        <v>C</v>
      </c>
      <c r="N1672" s="3" t="str">
        <f t="shared" si="23"/>
        <v>C</v>
      </c>
      <c r="O1672" s="3" t="str">
        <f t="shared" si="29"/>
        <v>B</v>
      </c>
      <c r="Q1672" s="28">
        <f t="shared" si="24"/>
        <v>1.4109798767296955E-2</v>
      </c>
      <c r="R1672" s="28">
        <v>96.700326646585452</v>
      </c>
      <c r="S1672" s="28">
        <f t="shared" si="2"/>
        <v>1.561442773122365E-2</v>
      </c>
      <c r="T1672" s="28">
        <v>91.292354135220748</v>
      </c>
      <c r="U1672" s="28">
        <f t="shared" si="30"/>
        <v>3.086421966717804E-2</v>
      </c>
      <c r="V1672" s="28">
        <v>85.507659036199556</v>
      </c>
    </row>
    <row r="1673" spans="1:22" ht="14.25">
      <c r="A1673" s="40" t="s">
        <v>4099</v>
      </c>
      <c r="B1673" s="41">
        <v>6</v>
      </c>
      <c r="C1673" s="42">
        <v>2226</v>
      </c>
      <c r="D1673" s="27">
        <v>286</v>
      </c>
      <c r="E1673" s="27">
        <v>2500</v>
      </c>
      <c r="F1673" s="27">
        <v>250</v>
      </c>
      <c r="G1673" s="27">
        <v>65</v>
      </c>
      <c r="H1673" s="27">
        <v>471</v>
      </c>
      <c r="I1673" s="27">
        <v>115</v>
      </c>
      <c r="J1673" s="27" t="s">
        <v>316</v>
      </c>
      <c r="K1673" s="27">
        <v>8</v>
      </c>
      <c r="L1673" s="3" t="str">
        <f t="shared" si="0"/>
        <v>CCB</v>
      </c>
      <c r="M1673" s="3" t="str">
        <f t="shared" si="1"/>
        <v>C</v>
      </c>
      <c r="N1673" s="3" t="str">
        <f t="shared" si="23"/>
        <v>C</v>
      </c>
      <c r="O1673" s="3" t="str">
        <f t="shared" si="29"/>
        <v>B</v>
      </c>
      <c r="Q1673" s="28">
        <f t="shared" si="24"/>
        <v>1.5085692630164758E-2</v>
      </c>
      <c r="R1673" s="28">
        <v>95.392927060133999</v>
      </c>
      <c r="S1673" s="28">
        <f t="shared" si="2"/>
        <v>1.561442773122365E-2</v>
      </c>
      <c r="T1673" s="28">
        <v>91.245510852027081</v>
      </c>
      <c r="U1673" s="28">
        <f t="shared" si="30"/>
        <v>2.9884023690141405E-2</v>
      </c>
      <c r="V1673" s="28">
        <v>86.748730586441653</v>
      </c>
    </row>
    <row r="1674" spans="1:22" ht="14.25">
      <c r="A1674" s="40" t="s">
        <v>4100</v>
      </c>
      <c r="B1674" s="41">
        <v>6</v>
      </c>
      <c r="C1674" s="42">
        <v>2428</v>
      </c>
      <c r="D1674" s="27">
        <v>405</v>
      </c>
      <c r="E1674" s="27">
        <v>2278</v>
      </c>
      <c r="F1674" s="27">
        <v>230</v>
      </c>
      <c r="G1674" s="27">
        <v>57</v>
      </c>
      <c r="H1674" s="27">
        <v>578</v>
      </c>
      <c r="I1674" s="27">
        <v>100</v>
      </c>
      <c r="J1674" s="27" t="s">
        <v>316</v>
      </c>
      <c r="K1674" s="27" t="s">
        <v>316</v>
      </c>
      <c r="L1674" s="3" t="str">
        <f t="shared" si="0"/>
        <v>CCB</v>
      </c>
      <c r="M1674" s="3" t="str">
        <f t="shared" si="1"/>
        <v>C</v>
      </c>
      <c r="N1674" s="3" t="str">
        <f t="shared" si="23"/>
        <v>C</v>
      </c>
      <c r="O1674" s="3" t="str">
        <f t="shared" si="29"/>
        <v>B</v>
      </c>
      <c r="Q1674" s="28">
        <f t="shared" si="24"/>
        <v>1.6454654854465425E-2</v>
      </c>
      <c r="R1674" s="28">
        <v>92.325082715476199</v>
      </c>
      <c r="S1674" s="28">
        <f t="shared" si="2"/>
        <v>1.561442773122365E-2</v>
      </c>
      <c r="T1674" s="28">
        <v>91.104981002446081</v>
      </c>
      <c r="U1674" s="28">
        <f t="shared" si="30"/>
        <v>2.7230322386456847E-2</v>
      </c>
      <c r="V1674" s="28">
        <v>89.422298789075413</v>
      </c>
    </row>
    <row r="1675" spans="1:22" ht="14.25">
      <c r="A1675" s="40" t="s">
        <v>4101</v>
      </c>
      <c r="B1675" s="41">
        <v>6</v>
      </c>
      <c r="C1675" s="42">
        <v>2057</v>
      </c>
      <c r="D1675" s="27">
        <v>243</v>
      </c>
      <c r="E1675" s="27">
        <v>2277</v>
      </c>
      <c r="F1675" s="27">
        <v>213</v>
      </c>
      <c r="G1675" s="27">
        <v>62</v>
      </c>
      <c r="H1675" s="27">
        <v>374</v>
      </c>
      <c r="I1675" s="27">
        <v>99</v>
      </c>
      <c r="J1675" s="27">
        <v>24</v>
      </c>
      <c r="K1675" s="27" t="s">
        <v>316</v>
      </c>
      <c r="L1675" s="3" t="str">
        <f t="shared" si="0"/>
        <v>CCB</v>
      </c>
      <c r="M1675" s="3" t="str">
        <f t="shared" si="1"/>
        <v>C</v>
      </c>
      <c r="N1675" s="3" t="str">
        <f t="shared" si="23"/>
        <v>C</v>
      </c>
      <c r="O1675" s="3" t="str">
        <f t="shared" si="29"/>
        <v>B</v>
      </c>
      <c r="Q1675" s="28">
        <f t="shared" si="24"/>
        <v>1.3940372749437963E-2</v>
      </c>
      <c r="R1675" s="28">
        <v>97.051052057634976</v>
      </c>
      <c r="S1675" s="28">
        <f t="shared" si="2"/>
        <v>1.561442773122365E-2</v>
      </c>
      <c r="T1675" s="28">
        <v>91.30796856295197</v>
      </c>
      <c r="U1675" s="28">
        <f t="shared" si="30"/>
        <v>2.7218368776980792E-2</v>
      </c>
      <c r="V1675" s="28">
        <v>89.531184217792827</v>
      </c>
    </row>
    <row r="1676" spans="1:22" ht="14.25">
      <c r="A1676" s="40" t="s">
        <v>4102</v>
      </c>
      <c r="B1676" s="41">
        <v>5</v>
      </c>
      <c r="C1676" s="42">
        <v>2065</v>
      </c>
      <c r="D1676" s="27">
        <v>622</v>
      </c>
      <c r="E1676" s="27">
        <v>2865</v>
      </c>
      <c r="F1676" s="27">
        <v>373</v>
      </c>
      <c r="G1676" s="27">
        <v>61</v>
      </c>
      <c r="H1676" s="27">
        <v>580</v>
      </c>
      <c r="I1676" s="27">
        <v>70</v>
      </c>
      <c r="J1676" s="27" t="s">
        <v>316</v>
      </c>
      <c r="K1676" s="27" t="s">
        <v>316</v>
      </c>
      <c r="L1676" s="3" t="str">
        <f t="shared" si="0"/>
        <v>CCB</v>
      </c>
      <c r="M1676" s="3" t="str">
        <f t="shared" si="1"/>
        <v>C</v>
      </c>
      <c r="N1676" s="3" t="str">
        <f t="shared" si="23"/>
        <v>C</v>
      </c>
      <c r="O1676" s="3" t="str">
        <f t="shared" si="29"/>
        <v>B</v>
      </c>
      <c r="Q1676" s="28">
        <f t="shared" si="24"/>
        <v>1.3994589075152841E-2</v>
      </c>
      <c r="R1676" s="28">
        <v>96.939359649621636</v>
      </c>
      <c r="S1676" s="28">
        <f t="shared" si="2"/>
        <v>1.3012023109353042E-2</v>
      </c>
      <c r="T1676" s="28">
        <v>92.234424608337989</v>
      </c>
      <c r="U1676" s="28">
        <f t="shared" si="30"/>
        <v>3.4247091148902051E-2</v>
      </c>
      <c r="V1676" s="28">
        <v>81.18611841675876</v>
      </c>
    </row>
    <row r="1677" spans="1:22" ht="14.25">
      <c r="A1677" s="40" t="s">
        <v>4103</v>
      </c>
      <c r="B1677" s="41">
        <v>5</v>
      </c>
      <c r="C1677" s="42">
        <v>2084</v>
      </c>
      <c r="D1677" s="27">
        <v>627</v>
      </c>
      <c r="E1677" s="27">
        <v>2824</v>
      </c>
      <c r="F1677" s="27">
        <v>367</v>
      </c>
      <c r="G1677" s="27">
        <v>59</v>
      </c>
      <c r="H1677" s="27">
        <v>651</v>
      </c>
      <c r="I1677" s="27">
        <v>146</v>
      </c>
      <c r="J1677" s="27" t="s">
        <v>316</v>
      </c>
      <c r="K1677" s="27">
        <v>25</v>
      </c>
      <c r="L1677" s="3" t="str">
        <f t="shared" si="0"/>
        <v>CCB</v>
      </c>
      <c r="M1677" s="3" t="str">
        <f t="shared" si="1"/>
        <v>C</v>
      </c>
      <c r="N1677" s="3" t="str">
        <f t="shared" si="23"/>
        <v>C</v>
      </c>
      <c r="O1677" s="3" t="str">
        <f t="shared" si="29"/>
        <v>B</v>
      </c>
      <c r="Q1677" s="28">
        <f t="shared" si="24"/>
        <v>1.4123352848725675E-2</v>
      </c>
      <c r="R1677" s="28">
        <v>96.643860343353396</v>
      </c>
      <c r="S1677" s="28">
        <f t="shared" si="2"/>
        <v>1.3012023109353042E-2</v>
      </c>
      <c r="T1677" s="28">
        <v>92.20840056211928</v>
      </c>
      <c r="U1677" s="28">
        <f t="shared" si="30"/>
        <v>3.3756993160383726E-2</v>
      </c>
      <c r="V1677" s="28">
        <v>81.660593037691854</v>
      </c>
    </row>
    <row r="1678" spans="1:22" ht="14.25">
      <c r="A1678" s="40" t="s">
        <v>4104</v>
      </c>
      <c r="B1678" s="41">
        <v>5</v>
      </c>
      <c r="C1678" s="42">
        <v>2059</v>
      </c>
      <c r="D1678" s="27">
        <v>623</v>
      </c>
      <c r="E1678" s="27">
        <v>2659</v>
      </c>
      <c r="F1678" s="27">
        <v>332</v>
      </c>
      <c r="G1678" s="27">
        <v>54</v>
      </c>
      <c r="H1678" s="27">
        <v>874</v>
      </c>
      <c r="I1678" s="27">
        <v>280</v>
      </c>
      <c r="J1678" s="27" t="s">
        <v>316</v>
      </c>
      <c r="K1678" s="27">
        <v>3</v>
      </c>
      <c r="L1678" s="3" t="str">
        <f t="shared" si="0"/>
        <v>CCB</v>
      </c>
      <c r="M1678" s="3" t="str">
        <f t="shared" si="1"/>
        <v>C</v>
      </c>
      <c r="N1678" s="3" t="str">
        <f t="shared" si="23"/>
        <v>C</v>
      </c>
      <c r="O1678" s="3" t="str">
        <f t="shared" si="29"/>
        <v>B</v>
      </c>
      <c r="Q1678" s="28">
        <f t="shared" si="24"/>
        <v>1.3953926830866683E-2</v>
      </c>
      <c r="R1678" s="28">
        <v>97.009224162345959</v>
      </c>
      <c r="S1678" s="28">
        <f t="shared" si="2"/>
        <v>1.3012023109353042E-2</v>
      </c>
      <c r="T1678" s="28">
        <v>92.247436631447343</v>
      </c>
      <c r="U1678" s="28">
        <f t="shared" si="30"/>
        <v>3.1784647596834401E-2</v>
      </c>
      <c r="V1678" s="28">
        <v>84.316099336407305</v>
      </c>
    </row>
    <row r="1679" spans="1:22" ht="14.25">
      <c r="A1679" s="40" t="s">
        <v>4105</v>
      </c>
      <c r="B1679" s="41">
        <v>5</v>
      </c>
      <c r="C1679" s="42">
        <v>2260</v>
      </c>
      <c r="D1679" s="27">
        <v>652</v>
      </c>
      <c r="E1679" s="27">
        <v>2625</v>
      </c>
      <c r="F1679" s="27">
        <v>327</v>
      </c>
      <c r="G1679" s="27">
        <v>50</v>
      </c>
      <c r="H1679" s="27">
        <v>854</v>
      </c>
      <c r="I1679" s="27">
        <v>230</v>
      </c>
      <c r="J1679" s="27" t="s">
        <v>316</v>
      </c>
      <c r="K1679" s="27">
        <v>2</v>
      </c>
      <c r="L1679" s="3" t="str">
        <f t="shared" si="0"/>
        <v>CCB</v>
      </c>
      <c r="M1679" s="3" t="str">
        <f t="shared" si="1"/>
        <v>C</v>
      </c>
      <c r="N1679" s="3" t="str">
        <f t="shared" si="23"/>
        <v>C</v>
      </c>
      <c r="O1679" s="3" t="str">
        <f t="shared" si="29"/>
        <v>B</v>
      </c>
      <c r="Q1679" s="28">
        <f t="shared" si="24"/>
        <v>1.5316112014452987E-2</v>
      </c>
      <c r="R1679" s="28">
        <v>94.163185583228483</v>
      </c>
      <c r="S1679" s="28">
        <f t="shared" si="2"/>
        <v>1.3012023109353042E-2</v>
      </c>
      <c r="T1679" s="28">
        <v>92.091292354135092</v>
      </c>
      <c r="U1679" s="28">
        <f t="shared" si="30"/>
        <v>3.1378224874648475E-2</v>
      </c>
      <c r="V1679" s="28">
        <v>84.915453315536766</v>
      </c>
    </row>
    <row r="1680" spans="1:22" ht="14.25">
      <c r="A1680" s="40" t="s">
        <v>4106</v>
      </c>
      <c r="B1680" s="41">
        <v>5</v>
      </c>
      <c r="C1680" s="42">
        <v>2083</v>
      </c>
      <c r="D1680" s="27">
        <v>627</v>
      </c>
      <c r="E1680" s="27">
        <v>2622</v>
      </c>
      <c r="F1680" s="27">
        <v>324</v>
      </c>
      <c r="G1680" s="27">
        <v>53</v>
      </c>
      <c r="H1680" s="27" t="s">
        <v>4107</v>
      </c>
      <c r="I1680" s="27">
        <v>250</v>
      </c>
      <c r="J1680" s="27" t="s">
        <v>316</v>
      </c>
      <c r="K1680" s="27" t="s">
        <v>316</v>
      </c>
      <c r="L1680" s="3" t="str">
        <f t="shared" si="0"/>
        <v>CCB</v>
      </c>
      <c r="M1680" s="3" t="str">
        <f t="shared" si="1"/>
        <v>C</v>
      </c>
      <c r="N1680" s="3" t="str">
        <f t="shared" si="23"/>
        <v>C</v>
      </c>
      <c r="O1680" s="3" t="str">
        <f t="shared" si="29"/>
        <v>B</v>
      </c>
      <c r="Q1680" s="28">
        <f t="shared" si="24"/>
        <v>1.4116575808011315E-2</v>
      </c>
      <c r="R1680" s="28">
        <v>96.672100272010141</v>
      </c>
      <c r="S1680" s="28">
        <f t="shared" si="2"/>
        <v>1.3012023109353042E-2</v>
      </c>
      <c r="T1680" s="28">
        <v>92.221412585228634</v>
      </c>
      <c r="U1680" s="28">
        <f t="shared" si="30"/>
        <v>3.1342364046220303E-2</v>
      </c>
      <c r="V1680" s="28">
        <v>85.103579221470952</v>
      </c>
    </row>
    <row r="1681" spans="1:22" ht="14.25">
      <c r="A1681" s="40" t="s">
        <v>4108</v>
      </c>
      <c r="B1681" s="41">
        <v>5</v>
      </c>
      <c r="C1681" s="42">
        <v>2223</v>
      </c>
      <c r="D1681" s="27">
        <v>625</v>
      </c>
      <c r="E1681" s="27">
        <v>2592</v>
      </c>
      <c r="F1681" s="27">
        <v>318</v>
      </c>
      <c r="G1681" s="27">
        <v>51</v>
      </c>
      <c r="H1681" s="27">
        <v>553</v>
      </c>
      <c r="I1681" s="27">
        <v>157</v>
      </c>
      <c r="J1681" s="27">
        <v>8</v>
      </c>
      <c r="K1681" s="27" t="s">
        <v>316</v>
      </c>
      <c r="L1681" s="3" t="str">
        <f t="shared" si="0"/>
        <v>CCB</v>
      </c>
      <c r="M1681" s="3" t="str">
        <f t="shared" si="1"/>
        <v>C</v>
      </c>
      <c r="N1681" s="3" t="str">
        <f t="shared" si="23"/>
        <v>C</v>
      </c>
      <c r="O1681" s="3" t="str">
        <f t="shared" si="29"/>
        <v>B</v>
      </c>
      <c r="Q1681" s="28">
        <f t="shared" si="24"/>
        <v>1.506536150802168E-2</v>
      </c>
      <c r="R1681" s="28">
        <v>95.73964046308069</v>
      </c>
      <c r="S1681" s="28">
        <f t="shared" si="2"/>
        <v>1.3012023109353042E-2</v>
      </c>
      <c r="T1681" s="28">
        <v>92.143340446572509</v>
      </c>
      <c r="U1681" s="28">
        <f t="shared" si="30"/>
        <v>3.0983755761938608E-2</v>
      </c>
      <c r="V1681" s="28">
        <v>85.414994655541165</v>
      </c>
    </row>
    <row r="1682" spans="1:22" ht="14.25">
      <c r="A1682" s="40" t="s">
        <v>4109</v>
      </c>
      <c r="B1682" s="41">
        <v>5</v>
      </c>
      <c r="C1682" s="42">
        <v>2272</v>
      </c>
      <c r="D1682" s="27">
        <v>624</v>
      </c>
      <c r="E1682" s="27">
        <v>2588</v>
      </c>
      <c r="F1682" s="27">
        <v>318</v>
      </c>
      <c r="G1682" s="27">
        <v>50</v>
      </c>
      <c r="H1682" s="27" t="s">
        <v>440</v>
      </c>
      <c r="I1682" s="27">
        <v>320</v>
      </c>
      <c r="J1682" s="27">
        <v>2</v>
      </c>
      <c r="K1682" s="27" t="s">
        <v>316</v>
      </c>
      <c r="L1682" s="3" t="str">
        <f t="shared" si="0"/>
        <v>CCB</v>
      </c>
      <c r="M1682" s="3" t="str">
        <f t="shared" si="1"/>
        <v>C</v>
      </c>
      <c r="N1682" s="3" t="str">
        <f t="shared" si="23"/>
        <v>C</v>
      </c>
      <c r="O1682" s="3" t="str">
        <f t="shared" si="29"/>
        <v>B</v>
      </c>
      <c r="Q1682" s="28">
        <f t="shared" si="24"/>
        <v>1.5397436503025304E-2</v>
      </c>
      <c r="R1682" s="28">
        <v>93.825431428106242</v>
      </c>
      <c r="S1682" s="28">
        <f t="shared" si="2"/>
        <v>1.3012023109353042E-2</v>
      </c>
      <c r="T1682" s="28">
        <v>92.065268307916384</v>
      </c>
      <c r="U1682" s="28">
        <f t="shared" si="30"/>
        <v>3.0935941324034377E-2</v>
      </c>
      <c r="V1682" s="28">
        <v>85.445930596865196</v>
      </c>
    </row>
    <row r="1683" spans="1:22" ht="14.25">
      <c r="A1683" s="40" t="s">
        <v>4110</v>
      </c>
      <c r="B1683" s="41">
        <v>5</v>
      </c>
      <c r="C1683" s="42">
        <v>2285</v>
      </c>
      <c r="D1683" s="27">
        <v>427</v>
      </c>
      <c r="E1683" s="27">
        <v>2452</v>
      </c>
      <c r="F1683" s="27">
        <v>290</v>
      </c>
      <c r="G1683" s="27">
        <v>66</v>
      </c>
      <c r="H1683" s="27">
        <v>515</v>
      </c>
      <c r="I1683" s="27">
        <v>125</v>
      </c>
      <c r="J1683" s="27" t="s">
        <v>316</v>
      </c>
      <c r="K1683" s="27" t="s">
        <v>316</v>
      </c>
      <c r="L1683" s="3" t="str">
        <f t="shared" si="0"/>
        <v>CCB</v>
      </c>
      <c r="M1683" s="3" t="str">
        <f t="shared" si="1"/>
        <v>C</v>
      </c>
      <c r="N1683" s="3" t="str">
        <f t="shared" si="23"/>
        <v>C</v>
      </c>
      <c r="O1683" s="3" t="str">
        <f t="shared" si="29"/>
        <v>B</v>
      </c>
      <c r="Q1683" s="28">
        <f t="shared" si="24"/>
        <v>1.5485538032311981E-2</v>
      </c>
      <c r="R1683" s="28">
        <v>93.347033347038845</v>
      </c>
      <c r="S1683" s="28">
        <f t="shared" si="2"/>
        <v>1.3012023109353042E-2</v>
      </c>
      <c r="T1683" s="28">
        <v>92.039244261697675</v>
      </c>
      <c r="U1683" s="28">
        <f t="shared" si="30"/>
        <v>2.9310250435290688E-2</v>
      </c>
      <c r="V1683" s="28">
        <v>87.576912511771255</v>
      </c>
    </row>
    <row r="1684" spans="1:22" ht="14.25">
      <c r="A1684" s="40" t="s">
        <v>4111</v>
      </c>
      <c r="B1684" s="41">
        <v>5</v>
      </c>
      <c r="C1684" s="42">
        <v>2226</v>
      </c>
      <c r="D1684" s="27">
        <v>447</v>
      </c>
      <c r="E1684" s="27">
        <v>2423</v>
      </c>
      <c r="F1684" s="27">
        <v>282</v>
      </c>
      <c r="G1684" s="27">
        <v>63</v>
      </c>
      <c r="H1684" s="27">
        <v>698</v>
      </c>
      <c r="I1684" s="27">
        <v>200</v>
      </c>
      <c r="J1684" s="27" t="s">
        <v>316</v>
      </c>
      <c r="K1684" s="27" t="s">
        <v>316</v>
      </c>
      <c r="L1684" s="3" t="str">
        <f t="shared" si="0"/>
        <v>CCB</v>
      </c>
      <c r="M1684" s="3" t="str">
        <f t="shared" si="1"/>
        <v>C</v>
      </c>
      <c r="N1684" s="3" t="str">
        <f t="shared" si="23"/>
        <v>C</v>
      </c>
      <c r="O1684" s="3" t="str">
        <f t="shared" si="29"/>
        <v>B</v>
      </c>
      <c r="Q1684" s="28">
        <f t="shared" si="24"/>
        <v>1.5085692630164758E-2</v>
      </c>
      <c r="R1684" s="28">
        <v>95.362755674873668</v>
      </c>
      <c r="S1684" s="28">
        <f t="shared" si="2"/>
        <v>1.3012023109353042E-2</v>
      </c>
      <c r="T1684" s="28">
        <v>92.130328423463155</v>
      </c>
      <c r="U1684" s="28">
        <f t="shared" si="30"/>
        <v>2.8963595760485052E-2</v>
      </c>
      <c r="V1684" s="28">
        <v>88.100480606822529</v>
      </c>
    </row>
    <row r="1685" spans="1:22" ht="14.25">
      <c r="A1685" s="40" t="s">
        <v>4112</v>
      </c>
      <c r="B1685" s="41">
        <v>5</v>
      </c>
      <c r="C1685" s="42">
        <v>2427</v>
      </c>
      <c r="D1685" s="27">
        <v>282</v>
      </c>
      <c r="E1685" s="27">
        <v>2282</v>
      </c>
      <c r="F1685" s="27">
        <v>236</v>
      </c>
      <c r="G1685" s="27">
        <v>83</v>
      </c>
      <c r="H1685" s="27">
        <v>335</v>
      </c>
      <c r="I1685" s="27">
        <v>94</v>
      </c>
      <c r="J1685" s="27" t="s">
        <v>316</v>
      </c>
      <c r="K1685" s="27">
        <v>4</v>
      </c>
      <c r="L1685" s="3" t="str">
        <f t="shared" si="0"/>
        <v>CCB</v>
      </c>
      <c r="M1685" s="3" t="str">
        <f t="shared" si="1"/>
        <v>C</v>
      </c>
      <c r="N1685" s="3" t="str">
        <f t="shared" si="23"/>
        <v>C</v>
      </c>
      <c r="O1685" s="3" t="str">
        <f t="shared" si="29"/>
        <v>B</v>
      </c>
      <c r="Q1685" s="28">
        <f t="shared" si="24"/>
        <v>1.6447877813751063E-2</v>
      </c>
      <c r="R1685" s="28">
        <v>92.374439902998887</v>
      </c>
      <c r="S1685" s="28">
        <f t="shared" si="2"/>
        <v>1.3012023109353042E-2</v>
      </c>
      <c r="T1685" s="28">
        <v>91.987196169260258</v>
      </c>
      <c r="U1685" s="28">
        <f t="shared" si="30"/>
        <v>2.7278136824361074E-2</v>
      </c>
      <c r="V1685" s="28">
        <v>89.204217137794231</v>
      </c>
    </row>
    <row r="1686" spans="1:22" ht="14.25">
      <c r="A1686" s="40" t="s">
        <v>4113</v>
      </c>
      <c r="B1686" s="41">
        <v>5</v>
      </c>
      <c r="C1686" s="42">
        <v>2297</v>
      </c>
      <c r="D1686" s="27">
        <v>629</v>
      </c>
      <c r="E1686" s="27">
        <v>2282</v>
      </c>
      <c r="F1686" s="27">
        <v>236</v>
      </c>
      <c r="G1686" s="27">
        <v>37</v>
      </c>
      <c r="H1686" s="27" t="s">
        <v>3444</v>
      </c>
      <c r="I1686" s="27">
        <v>220</v>
      </c>
      <c r="J1686" s="27">
        <v>2</v>
      </c>
      <c r="K1686" s="27" t="s">
        <v>316</v>
      </c>
      <c r="L1686" s="3" t="str">
        <f t="shared" si="0"/>
        <v>CCB</v>
      </c>
      <c r="M1686" s="3" t="str">
        <f t="shared" si="1"/>
        <v>C</v>
      </c>
      <c r="N1686" s="3" t="str">
        <f t="shared" si="23"/>
        <v>C</v>
      </c>
      <c r="O1686" s="3" t="str">
        <f t="shared" si="29"/>
        <v>B</v>
      </c>
      <c r="Q1686" s="28">
        <f t="shared" si="24"/>
        <v>1.5566862520884298E-2</v>
      </c>
      <c r="R1686" s="28">
        <v>92.990073058532062</v>
      </c>
      <c r="S1686" s="28">
        <f t="shared" si="2"/>
        <v>1.3012023109353042E-2</v>
      </c>
      <c r="T1686" s="28">
        <v>92.013220215478967</v>
      </c>
      <c r="U1686" s="28">
        <f t="shared" si="30"/>
        <v>2.7278136824361074E-2</v>
      </c>
      <c r="V1686" s="28">
        <v>89.231495274618595</v>
      </c>
    </row>
    <row r="1687" spans="1:22" ht="14.25">
      <c r="A1687" s="40" t="s">
        <v>4114</v>
      </c>
      <c r="B1687" s="41">
        <v>5</v>
      </c>
      <c r="C1687" s="42">
        <v>2621</v>
      </c>
      <c r="D1687" s="27">
        <v>524</v>
      </c>
      <c r="E1687" s="27">
        <v>2281</v>
      </c>
      <c r="F1687" s="27">
        <v>236</v>
      </c>
      <c r="G1687" s="27">
        <v>45</v>
      </c>
      <c r="H1687" s="27">
        <v>821</v>
      </c>
      <c r="I1687" s="27">
        <v>224</v>
      </c>
      <c r="J1687" s="27" t="s">
        <v>316</v>
      </c>
      <c r="K1687" s="27">
        <v>28</v>
      </c>
      <c r="L1687" s="3" t="str">
        <f t="shared" si="0"/>
        <v>CCB</v>
      </c>
      <c r="M1687" s="3" t="str">
        <f t="shared" si="1"/>
        <v>C</v>
      </c>
      <c r="N1687" s="3" t="str">
        <f t="shared" si="23"/>
        <v>C</v>
      </c>
      <c r="O1687" s="3" t="str">
        <f t="shared" si="29"/>
        <v>B</v>
      </c>
      <c r="Q1687" s="28">
        <f t="shared" si="24"/>
        <v>1.7762623712336851E-2</v>
      </c>
      <c r="R1687" s="28">
        <v>90.121209406288557</v>
      </c>
      <c r="S1687" s="28">
        <f t="shared" si="2"/>
        <v>1.3012023109353042E-2</v>
      </c>
      <c r="T1687" s="28">
        <v>91.857075938166716</v>
      </c>
      <c r="U1687" s="28">
        <f t="shared" si="30"/>
        <v>2.7266183214885015E-2</v>
      </c>
      <c r="V1687" s="28">
        <v>89.313317731482215</v>
      </c>
    </row>
    <row r="1688" spans="1:22" ht="14.25">
      <c r="A1688" s="40" t="s">
        <v>4115</v>
      </c>
      <c r="B1688" s="41">
        <v>5</v>
      </c>
      <c r="C1688" s="42">
        <v>2568</v>
      </c>
      <c r="D1688" s="27">
        <v>723</v>
      </c>
      <c r="E1688" s="27">
        <v>2265</v>
      </c>
      <c r="F1688" s="27">
        <v>273</v>
      </c>
      <c r="G1688" s="27">
        <v>38</v>
      </c>
      <c r="H1688" s="27" t="s">
        <v>793</v>
      </c>
      <c r="I1688" s="27">
        <v>250</v>
      </c>
      <c r="J1688" s="27" t="s">
        <v>316</v>
      </c>
      <c r="K1688" s="27" t="s">
        <v>316</v>
      </c>
      <c r="L1688" s="3" t="str">
        <f t="shared" si="0"/>
        <v>CCB</v>
      </c>
      <c r="M1688" s="3" t="str">
        <f t="shared" si="1"/>
        <v>C</v>
      </c>
      <c r="N1688" s="3" t="str">
        <f t="shared" si="23"/>
        <v>C</v>
      </c>
      <c r="O1688" s="3" t="str">
        <f t="shared" si="29"/>
        <v>B</v>
      </c>
      <c r="Q1688" s="28">
        <f t="shared" si="24"/>
        <v>1.7403440554475784E-2</v>
      </c>
      <c r="R1688" s="28">
        <v>90.647602489695004</v>
      </c>
      <c r="S1688" s="28">
        <f t="shared" si="2"/>
        <v>1.3012023109353042E-2</v>
      </c>
      <c r="T1688" s="28">
        <v>91.922136053713487</v>
      </c>
      <c r="U1688" s="28">
        <f t="shared" si="30"/>
        <v>2.7074925463268115E-2</v>
      </c>
      <c r="V1688" s="28">
        <v>89.992557682740156</v>
      </c>
    </row>
    <row r="1689" spans="1:22" ht="14.25">
      <c r="A1689" s="40" t="s">
        <v>4116</v>
      </c>
      <c r="B1689" s="41">
        <v>4</v>
      </c>
      <c r="C1689" s="42">
        <v>2459</v>
      </c>
      <c r="D1689" s="27">
        <v>865</v>
      </c>
      <c r="E1689" s="27">
        <v>2727</v>
      </c>
      <c r="F1689" s="27">
        <v>434</v>
      </c>
      <c r="G1689" s="27">
        <v>50</v>
      </c>
      <c r="H1689" s="27" t="s">
        <v>2314</v>
      </c>
      <c r="I1689" s="27">
        <v>330</v>
      </c>
      <c r="J1689" s="27" t="s">
        <v>316</v>
      </c>
      <c r="K1689" s="27" t="s">
        <v>316</v>
      </c>
      <c r="L1689" s="3" t="str">
        <f t="shared" si="0"/>
        <v>CCB</v>
      </c>
      <c r="M1689" s="3" t="str">
        <f t="shared" si="1"/>
        <v>C</v>
      </c>
      <c r="N1689" s="3" t="str">
        <f t="shared" si="23"/>
        <v>C</v>
      </c>
      <c r="O1689" s="3" t="str">
        <f t="shared" si="29"/>
        <v>B</v>
      </c>
      <c r="Q1689" s="28">
        <f t="shared" si="24"/>
        <v>1.6664743116610575E-2</v>
      </c>
      <c r="R1689" s="28">
        <v>91.993787080154718</v>
      </c>
      <c r="S1689" s="28">
        <f t="shared" si="2"/>
        <v>1.0409618487482434E-2</v>
      </c>
      <c r="T1689" s="28">
        <v>93.020350804143192</v>
      </c>
      <c r="U1689" s="28">
        <f t="shared" si="30"/>
        <v>3.2597493041206245E-2</v>
      </c>
      <c r="V1689" s="28">
        <v>83.124240796378146</v>
      </c>
    </row>
    <row r="1690" spans="1:22" ht="14.25">
      <c r="A1690" s="40" t="s">
        <v>4117</v>
      </c>
      <c r="B1690" s="41">
        <v>4</v>
      </c>
      <c r="C1690" s="42">
        <v>2223</v>
      </c>
      <c r="D1690" s="27">
        <v>821</v>
      </c>
      <c r="E1690" s="27">
        <v>2675</v>
      </c>
      <c r="F1690" s="27">
        <v>419</v>
      </c>
      <c r="G1690" s="27">
        <v>50</v>
      </c>
      <c r="H1690" s="27" t="s">
        <v>3983</v>
      </c>
      <c r="I1690" s="27">
        <v>429</v>
      </c>
      <c r="J1690" s="27" t="s">
        <v>316</v>
      </c>
      <c r="K1690" s="27" t="s">
        <v>316</v>
      </c>
      <c r="L1690" s="3" t="str">
        <f t="shared" si="0"/>
        <v>CCB</v>
      </c>
      <c r="M1690" s="3" t="str">
        <f t="shared" si="1"/>
        <v>C</v>
      </c>
      <c r="N1690" s="3" t="str">
        <f t="shared" si="23"/>
        <v>C</v>
      </c>
      <c r="O1690" s="3" t="str">
        <f t="shared" si="29"/>
        <v>B</v>
      </c>
      <c r="Q1690" s="28">
        <f t="shared" si="24"/>
        <v>1.506536150802168E-2</v>
      </c>
      <c r="R1690" s="28">
        <v>95.814967270620798</v>
      </c>
      <c r="S1690" s="28">
        <f t="shared" si="2"/>
        <v>1.0409618487482434E-2</v>
      </c>
      <c r="T1690" s="28">
        <v>93.238952792380402</v>
      </c>
      <c r="U1690" s="28">
        <f t="shared" si="30"/>
        <v>3.1975905348451301E-2</v>
      </c>
      <c r="V1690" s="28">
        <v>84.092901540270375</v>
      </c>
    </row>
    <row r="1691" spans="1:22" ht="14.25">
      <c r="A1691" s="40" t="s">
        <v>4118</v>
      </c>
      <c r="B1691" s="41">
        <v>4</v>
      </c>
      <c r="C1691" s="42">
        <v>2246</v>
      </c>
      <c r="D1691" s="27">
        <v>823</v>
      </c>
      <c r="E1691" s="27">
        <v>2606</v>
      </c>
      <c r="F1691" s="27">
        <v>402</v>
      </c>
      <c r="G1691" s="27">
        <v>49</v>
      </c>
      <c r="H1691" s="27">
        <v>930</v>
      </c>
      <c r="I1691" s="27">
        <v>232</v>
      </c>
      <c r="J1691" s="27" t="s">
        <v>316</v>
      </c>
      <c r="K1691" s="27" t="s">
        <v>316</v>
      </c>
      <c r="L1691" s="3" t="str">
        <f t="shared" si="0"/>
        <v>CCB</v>
      </c>
      <c r="M1691" s="3" t="str">
        <f t="shared" si="1"/>
        <v>C</v>
      </c>
      <c r="N1691" s="3" t="str">
        <f t="shared" si="23"/>
        <v>C</v>
      </c>
      <c r="O1691" s="3" t="str">
        <f t="shared" si="29"/>
        <v>B</v>
      </c>
      <c r="Q1691" s="28">
        <f t="shared" si="24"/>
        <v>1.5221233444451952E-2</v>
      </c>
      <c r="R1691" s="28">
        <v>94.682327233070524</v>
      </c>
      <c r="S1691" s="28">
        <f t="shared" si="2"/>
        <v>1.0409618487482434E-2</v>
      </c>
      <c r="T1691" s="28">
        <v>93.145266225993026</v>
      </c>
      <c r="U1691" s="28">
        <f t="shared" si="30"/>
        <v>3.1151106294603402E-2</v>
      </c>
      <c r="V1691" s="28">
        <v>85.228578115762062</v>
      </c>
    </row>
    <row r="1692" spans="1:22" ht="14.25">
      <c r="A1692" s="40" t="s">
        <v>4119</v>
      </c>
      <c r="B1692" s="41">
        <v>4</v>
      </c>
      <c r="C1692" s="42">
        <v>2473</v>
      </c>
      <c r="D1692" s="27">
        <v>628</v>
      </c>
      <c r="E1692" s="27">
        <v>2523</v>
      </c>
      <c r="F1692" s="27">
        <v>378</v>
      </c>
      <c r="G1692" s="27">
        <v>61</v>
      </c>
      <c r="H1692" s="27">
        <v>561</v>
      </c>
      <c r="I1692" s="27">
        <v>67</v>
      </c>
      <c r="J1692" s="27" t="s">
        <v>316</v>
      </c>
      <c r="K1692" s="27" t="s">
        <v>316</v>
      </c>
      <c r="L1692" s="3" t="str">
        <f t="shared" si="0"/>
        <v>CCB</v>
      </c>
      <c r="M1692" s="3" t="str">
        <f t="shared" si="1"/>
        <v>C</v>
      </c>
      <c r="N1692" s="3" t="str">
        <f t="shared" si="23"/>
        <v>C</v>
      </c>
      <c r="O1692" s="3" t="str">
        <f t="shared" si="29"/>
        <v>B</v>
      </c>
      <c r="Q1692" s="28">
        <f t="shared" si="24"/>
        <v>1.675962168661161E-2</v>
      </c>
      <c r="R1692" s="28">
        <v>91.77656937117807</v>
      </c>
      <c r="S1692" s="28">
        <f t="shared" si="2"/>
        <v>1.0409618487482434E-2</v>
      </c>
      <c r="T1692" s="28">
        <v>92.999531567168219</v>
      </c>
      <c r="U1692" s="28">
        <f t="shared" si="30"/>
        <v>3.0158956708090701E-2</v>
      </c>
      <c r="V1692" s="28">
        <v>86.388723729851279</v>
      </c>
    </row>
    <row r="1693" spans="1:22" ht="14.25">
      <c r="A1693" s="40" t="s">
        <v>4120</v>
      </c>
      <c r="B1693" s="41">
        <v>4</v>
      </c>
      <c r="C1693" s="42">
        <v>2622</v>
      </c>
      <c r="D1693" s="27">
        <v>655</v>
      </c>
      <c r="E1693" s="27">
        <v>2469</v>
      </c>
      <c r="F1693" s="27">
        <v>367</v>
      </c>
      <c r="G1693" s="27">
        <v>56</v>
      </c>
      <c r="H1693" s="27">
        <v>876</v>
      </c>
      <c r="I1693" s="27">
        <v>193</v>
      </c>
      <c r="J1693" s="27" t="s">
        <v>316</v>
      </c>
      <c r="K1693" s="27">
        <v>29</v>
      </c>
      <c r="L1693" s="3" t="str">
        <f t="shared" si="0"/>
        <v>CCB</v>
      </c>
      <c r="M1693" s="3" t="str">
        <f t="shared" si="1"/>
        <v>C</v>
      </c>
      <c r="N1693" s="3" t="str">
        <f t="shared" si="23"/>
        <v>C</v>
      </c>
      <c r="O1693" s="3" t="str">
        <f t="shared" si="29"/>
        <v>B</v>
      </c>
      <c r="Q1693" s="28">
        <f t="shared" si="24"/>
        <v>1.7769400753051209E-2</v>
      </c>
      <c r="R1693" s="28">
        <v>90.014599778810947</v>
      </c>
      <c r="S1693" s="28">
        <f t="shared" si="2"/>
        <v>1.0409618487482434E-2</v>
      </c>
      <c r="T1693" s="28">
        <v>92.916254619268329</v>
      </c>
      <c r="U1693" s="28">
        <f t="shared" si="30"/>
        <v>2.9513461796383651E-2</v>
      </c>
      <c r="V1693" s="28">
        <v>87.312510623770365</v>
      </c>
    </row>
    <row r="1694" spans="1:22" ht="14.25">
      <c r="A1694" s="40" t="s">
        <v>4121</v>
      </c>
      <c r="B1694" s="41">
        <v>4</v>
      </c>
      <c r="C1694" s="42">
        <v>2227</v>
      </c>
      <c r="D1694" s="27">
        <v>554</v>
      </c>
      <c r="E1694" s="27">
        <v>2282</v>
      </c>
      <c r="F1694" s="27">
        <v>295</v>
      </c>
      <c r="G1694" s="27">
        <v>53</v>
      </c>
      <c r="H1694" s="27">
        <v>719</v>
      </c>
      <c r="I1694" s="27">
        <v>150</v>
      </c>
      <c r="J1694" s="27" t="s">
        <v>316</v>
      </c>
      <c r="K1694" s="27" t="s">
        <v>316</v>
      </c>
      <c r="L1694" s="3" t="str">
        <f t="shared" si="0"/>
        <v>CCB</v>
      </c>
      <c r="M1694" s="3" t="str">
        <f t="shared" si="1"/>
        <v>C</v>
      </c>
      <c r="N1694" s="3" t="str">
        <f t="shared" si="23"/>
        <v>C</v>
      </c>
      <c r="O1694" s="3" t="str">
        <f t="shared" si="29"/>
        <v>B</v>
      </c>
      <c r="Q1694" s="28">
        <f t="shared" si="24"/>
        <v>1.5092469670879117E-2</v>
      </c>
      <c r="R1694" s="28">
        <v>95.226957333039337</v>
      </c>
      <c r="S1694" s="28">
        <f t="shared" si="2"/>
        <v>1.0409618487482434E-2</v>
      </c>
      <c r="T1694" s="28">
        <v>93.207723936917944</v>
      </c>
      <c r="U1694" s="28">
        <f t="shared" si="30"/>
        <v>2.7278136824361074E-2</v>
      </c>
      <c r="V1694" s="28">
        <v>89.258773411442959</v>
      </c>
    </row>
    <row r="1695" spans="1:22" ht="14.25">
      <c r="A1695" s="40" t="s">
        <v>4122</v>
      </c>
      <c r="B1695" s="41">
        <v>4</v>
      </c>
      <c r="C1695" s="42">
        <v>2097</v>
      </c>
      <c r="D1695" s="27">
        <v>774</v>
      </c>
      <c r="E1695" s="27">
        <v>2282</v>
      </c>
      <c r="F1695" s="27">
        <v>320</v>
      </c>
      <c r="G1695" s="27">
        <v>41</v>
      </c>
      <c r="H1695" s="27" t="s">
        <v>828</v>
      </c>
      <c r="I1695" s="27">
        <v>359</v>
      </c>
      <c r="J1695" s="27" t="s">
        <v>316</v>
      </c>
      <c r="K1695" s="27">
        <v>5</v>
      </c>
      <c r="L1695" s="3" t="str">
        <f t="shared" si="0"/>
        <v>CCB</v>
      </c>
      <c r="M1695" s="3" t="str">
        <f t="shared" si="1"/>
        <v>C</v>
      </c>
      <c r="N1695" s="3" t="str">
        <f t="shared" si="23"/>
        <v>C</v>
      </c>
      <c r="O1695" s="3" t="str">
        <f t="shared" si="29"/>
        <v>B</v>
      </c>
      <c r="Q1695" s="28">
        <f t="shared" si="24"/>
        <v>1.4211454378012351E-2</v>
      </c>
      <c r="R1695" s="28">
        <v>96.487920636515966</v>
      </c>
      <c r="S1695" s="28">
        <f t="shared" si="2"/>
        <v>1.0409618487482434E-2</v>
      </c>
      <c r="T1695" s="28">
        <v>93.280591266330347</v>
      </c>
      <c r="U1695" s="28">
        <f t="shared" si="30"/>
        <v>2.7278136824361074E-2</v>
      </c>
      <c r="V1695" s="28">
        <v>89.286051548267324</v>
      </c>
    </row>
    <row r="1696" spans="1:22" ht="14.25">
      <c r="A1696" s="40" t="s">
        <v>4123</v>
      </c>
      <c r="B1696" s="41">
        <v>2</v>
      </c>
      <c r="C1696" s="42">
        <v>2453</v>
      </c>
      <c r="D1696" s="27" t="s">
        <v>4124</v>
      </c>
      <c r="E1696" s="27">
        <v>2923</v>
      </c>
      <c r="F1696" s="27">
        <v>641</v>
      </c>
      <c r="G1696" s="27">
        <v>56</v>
      </c>
      <c r="H1696" s="27" t="s">
        <v>4125</v>
      </c>
      <c r="I1696" s="27">
        <v>266</v>
      </c>
      <c r="J1696" s="27" t="s">
        <v>316</v>
      </c>
      <c r="K1696" s="27">
        <v>2</v>
      </c>
      <c r="L1696" s="3" t="str">
        <f t="shared" si="0"/>
        <v>CCB</v>
      </c>
      <c r="M1696" s="3" t="str">
        <f t="shared" si="1"/>
        <v>C</v>
      </c>
      <c r="N1696" s="3" t="str">
        <f t="shared" si="23"/>
        <v>C</v>
      </c>
      <c r="O1696" s="3" t="str">
        <f t="shared" si="29"/>
        <v>B</v>
      </c>
      <c r="Q1696" s="28">
        <f t="shared" si="24"/>
        <v>1.6624080872324417E-2</v>
      </c>
      <c r="R1696" s="28">
        <v>92.076982031964192</v>
      </c>
      <c r="S1696" s="28">
        <f t="shared" si="2"/>
        <v>5.2048092437412168E-3</v>
      </c>
      <c r="T1696" s="28">
        <v>95.664393899961709</v>
      </c>
      <c r="U1696" s="28">
        <f t="shared" si="30"/>
        <v>3.4940400498513331E-2</v>
      </c>
      <c r="V1696" s="28">
        <v>80.219908162809091</v>
      </c>
    </row>
    <row r="1697" spans="1:22" ht="14.25">
      <c r="A1697" s="40" t="s">
        <v>4126</v>
      </c>
      <c r="B1697" s="41">
        <v>2</v>
      </c>
      <c r="C1697" s="42">
        <v>2297</v>
      </c>
      <c r="D1697" s="27" t="s">
        <v>2356</v>
      </c>
      <c r="E1697" s="27">
        <v>2867</v>
      </c>
      <c r="F1697" s="27">
        <v>622</v>
      </c>
      <c r="G1697" s="27">
        <v>55</v>
      </c>
      <c r="H1697" s="27" t="s">
        <v>3293</v>
      </c>
      <c r="I1697" s="27">
        <v>266</v>
      </c>
      <c r="J1697" s="27" t="s">
        <v>316</v>
      </c>
      <c r="K1697" s="27">
        <v>2</v>
      </c>
      <c r="L1697" s="3" t="str">
        <f t="shared" si="0"/>
        <v>CCB</v>
      </c>
      <c r="M1697" s="3" t="str">
        <f t="shared" si="1"/>
        <v>C</v>
      </c>
      <c r="N1697" s="3" t="str">
        <f t="shared" si="23"/>
        <v>C</v>
      </c>
      <c r="O1697" s="3" t="str">
        <f t="shared" si="29"/>
        <v>B</v>
      </c>
      <c r="Q1697" s="28">
        <f t="shared" si="24"/>
        <v>1.5566862520884298E-2</v>
      </c>
      <c r="R1697" s="28">
        <v>93.005639921052946</v>
      </c>
      <c r="S1697" s="28">
        <f t="shared" si="2"/>
        <v>5.2048092437412168E-3</v>
      </c>
      <c r="T1697" s="28">
        <v>95.89861031592983</v>
      </c>
      <c r="U1697" s="28">
        <f t="shared" si="30"/>
        <v>3.4270998367854161E-2</v>
      </c>
      <c r="V1697" s="28">
        <v>81.117624234460962</v>
      </c>
    </row>
    <row r="1698" spans="1:22" ht="14.25">
      <c r="A1698" s="40" t="s">
        <v>4127</v>
      </c>
      <c r="B1698" s="41">
        <v>2</v>
      </c>
      <c r="C1698" s="42">
        <v>2429</v>
      </c>
      <c r="D1698" s="27" t="s">
        <v>3130</v>
      </c>
      <c r="E1698" s="27">
        <v>2859</v>
      </c>
      <c r="F1698" s="27">
        <v>620</v>
      </c>
      <c r="G1698" s="27">
        <v>54</v>
      </c>
      <c r="H1698" s="27" t="s">
        <v>490</v>
      </c>
      <c r="I1698" s="27">
        <v>271</v>
      </c>
      <c r="J1698" s="27" t="s">
        <v>316</v>
      </c>
      <c r="K1698" s="27">
        <v>2</v>
      </c>
      <c r="L1698" s="3" t="str">
        <f t="shared" si="0"/>
        <v>CCB</v>
      </c>
      <c r="M1698" s="3" t="str">
        <f t="shared" si="1"/>
        <v>C</v>
      </c>
      <c r="N1698" s="3" t="str">
        <f t="shared" si="23"/>
        <v>C</v>
      </c>
      <c r="O1698" s="3" t="str">
        <f t="shared" si="29"/>
        <v>B</v>
      </c>
      <c r="Q1698" s="28">
        <f t="shared" si="24"/>
        <v>1.6461431895179783E-2</v>
      </c>
      <c r="R1698" s="28">
        <v>92.292166628726548</v>
      </c>
      <c r="S1698" s="28">
        <f t="shared" si="2"/>
        <v>5.2048092437412168E-3</v>
      </c>
      <c r="T1698" s="28">
        <v>95.721646801642805</v>
      </c>
      <c r="U1698" s="28">
        <f t="shared" si="30"/>
        <v>3.4175369492045707E-2</v>
      </c>
      <c r="V1698" s="28">
        <v>81.254516970180759</v>
      </c>
    </row>
    <row r="1699" spans="1:22" ht="14.25">
      <c r="A1699" s="40" t="s">
        <v>4128</v>
      </c>
      <c r="B1699" s="41">
        <v>2</v>
      </c>
      <c r="C1699" s="42">
        <v>2455</v>
      </c>
      <c r="D1699" s="27" t="s">
        <v>4129</v>
      </c>
      <c r="E1699" s="27">
        <v>2795</v>
      </c>
      <c r="F1699" s="27" t="s">
        <v>4130</v>
      </c>
      <c r="G1699" s="27">
        <v>52</v>
      </c>
      <c r="H1699" s="27" t="s">
        <v>4131</v>
      </c>
      <c r="I1699" s="27" t="s">
        <v>622</v>
      </c>
      <c r="J1699" s="27" t="s">
        <v>316</v>
      </c>
      <c r="K1699" s="27" t="s">
        <v>316</v>
      </c>
      <c r="L1699" s="3" t="str">
        <f t="shared" si="0"/>
        <v>CCB</v>
      </c>
      <c r="M1699" s="3" t="str">
        <f t="shared" si="1"/>
        <v>C</v>
      </c>
      <c r="N1699" s="3" t="str">
        <f t="shared" si="23"/>
        <v>C</v>
      </c>
      <c r="O1699" s="3" t="str">
        <f t="shared" si="29"/>
        <v>B</v>
      </c>
      <c r="Q1699" s="28">
        <f t="shared" si="24"/>
        <v>1.6637634953753137E-2</v>
      </c>
      <c r="R1699" s="28">
        <v>92.060357951091873</v>
      </c>
      <c r="S1699" s="28">
        <f t="shared" si="2"/>
        <v>5.2048092437412168E-3</v>
      </c>
      <c r="T1699" s="28">
        <v>95.659189090717973</v>
      </c>
      <c r="U1699" s="28">
        <f t="shared" si="30"/>
        <v>3.3410338485578089E-2</v>
      </c>
      <c r="V1699" s="28">
        <v>82.232142921180028</v>
      </c>
    </row>
    <row r="1700" spans="1:22" ht="14.25">
      <c r="A1700" s="40" t="s">
        <v>4132</v>
      </c>
      <c r="B1700" s="41">
        <v>2</v>
      </c>
      <c r="C1700" s="42">
        <v>2407</v>
      </c>
      <c r="D1700" s="27" t="s">
        <v>1300</v>
      </c>
      <c r="E1700" s="27">
        <v>2767</v>
      </c>
      <c r="F1700" s="27">
        <v>884</v>
      </c>
      <c r="G1700" s="27">
        <v>52</v>
      </c>
      <c r="H1700" s="27" t="s">
        <v>4133</v>
      </c>
      <c r="I1700" s="27">
        <v>555</v>
      </c>
      <c r="J1700" s="27" t="s">
        <v>316</v>
      </c>
      <c r="K1700" s="27" t="s">
        <v>316</v>
      </c>
      <c r="L1700" s="3" t="str">
        <f t="shared" si="0"/>
        <v>CCB</v>
      </c>
      <c r="M1700" s="3" t="str">
        <f t="shared" si="1"/>
        <v>C</v>
      </c>
      <c r="N1700" s="3" t="str">
        <f t="shared" si="23"/>
        <v>C</v>
      </c>
      <c r="O1700" s="3" t="str">
        <f t="shared" si="29"/>
        <v>B</v>
      </c>
      <c r="Q1700" s="28">
        <f t="shared" si="24"/>
        <v>1.6312336999463866E-2</v>
      </c>
      <c r="R1700" s="28">
        <v>92.75146023202015</v>
      </c>
      <c r="S1700" s="28">
        <f t="shared" si="2"/>
        <v>5.2048092437412168E-3</v>
      </c>
      <c r="T1700" s="28">
        <v>95.830947795761261</v>
      </c>
      <c r="U1700" s="28">
        <f t="shared" si="30"/>
        <v>3.3075637420248508E-2</v>
      </c>
      <c r="V1700" s="28">
        <v>82.696863396780699</v>
      </c>
    </row>
    <row r="1701" spans="1:22" ht="14.25">
      <c r="A1701" s="40" t="s">
        <v>4134</v>
      </c>
      <c r="B1701" s="41">
        <v>2</v>
      </c>
      <c r="C1701" s="42">
        <v>2274</v>
      </c>
      <c r="D1701" s="27" t="s">
        <v>3872</v>
      </c>
      <c r="E1701" s="27">
        <v>2766</v>
      </c>
      <c r="F1701" s="27">
        <v>883</v>
      </c>
      <c r="G1701" s="27">
        <v>52</v>
      </c>
      <c r="H1701" s="27" t="s">
        <v>4135</v>
      </c>
      <c r="I1701" s="27">
        <v>564</v>
      </c>
      <c r="J1701" s="27" t="s">
        <v>316</v>
      </c>
      <c r="K1701" s="27" t="s">
        <v>316</v>
      </c>
      <c r="L1701" s="3" t="str">
        <f t="shared" si="0"/>
        <v>CCB</v>
      </c>
      <c r="M1701" s="3" t="str">
        <f t="shared" si="1"/>
        <v>C</v>
      </c>
      <c r="N1701" s="3" t="str">
        <f t="shared" si="23"/>
        <v>C</v>
      </c>
      <c r="O1701" s="3" t="str">
        <f t="shared" si="29"/>
        <v>B</v>
      </c>
      <c r="Q1701" s="28">
        <f t="shared" si="24"/>
        <v>1.5410990584454023E-2</v>
      </c>
      <c r="R1701" s="28">
        <v>93.686793506212538</v>
      </c>
      <c r="S1701" s="28">
        <f t="shared" si="2"/>
        <v>5.2048092437412168E-3</v>
      </c>
      <c r="T1701" s="28">
        <v>96.049549783998174</v>
      </c>
      <c r="U1701" s="28">
        <f t="shared" si="30"/>
        <v>3.3063683810772446E-2</v>
      </c>
      <c r="V1701" s="28">
        <v>82.729927080591466</v>
      </c>
    </row>
    <row r="1702" spans="1:22" ht="14.25">
      <c r="A1702" s="40" t="s">
        <v>4136</v>
      </c>
      <c r="B1702" s="41">
        <v>2</v>
      </c>
      <c r="C1702" s="42">
        <v>2622</v>
      </c>
      <c r="D1702" s="27" t="s">
        <v>4137</v>
      </c>
      <c r="E1702" s="27">
        <v>2762</v>
      </c>
      <c r="F1702" s="27">
        <v>587</v>
      </c>
      <c r="G1702" s="27">
        <v>49</v>
      </c>
      <c r="H1702" s="27" t="s">
        <v>433</v>
      </c>
      <c r="I1702" s="27">
        <v>327</v>
      </c>
      <c r="J1702" s="27" t="s">
        <v>316</v>
      </c>
      <c r="K1702" s="27">
        <v>2</v>
      </c>
      <c r="L1702" s="3" t="str">
        <f t="shared" si="0"/>
        <v>CCB</v>
      </c>
      <c r="M1702" s="3" t="str">
        <f t="shared" si="1"/>
        <v>C</v>
      </c>
      <c r="N1702" s="3" t="str">
        <f t="shared" si="23"/>
        <v>C</v>
      </c>
      <c r="O1702" s="3" t="str">
        <f t="shared" si="29"/>
        <v>B</v>
      </c>
      <c r="Q1702" s="28">
        <f t="shared" si="24"/>
        <v>1.7769400753051209E-2</v>
      </c>
      <c r="R1702" s="28">
        <v>90.067907981070107</v>
      </c>
      <c r="S1702" s="28">
        <f t="shared" si="2"/>
        <v>5.2048092437412168E-3</v>
      </c>
      <c r="T1702" s="28">
        <v>95.227189923487884</v>
      </c>
      <c r="U1702" s="28">
        <f t="shared" si="30"/>
        <v>3.3015869372868226E-2</v>
      </c>
      <c r="V1702" s="28">
        <v>82.762942949964341</v>
      </c>
    </row>
    <row r="1703" spans="1:22" ht="14.25">
      <c r="A1703" s="40" t="s">
        <v>4138</v>
      </c>
      <c r="B1703" s="41">
        <v>2</v>
      </c>
      <c r="C1703" s="42">
        <v>2226</v>
      </c>
      <c r="D1703" s="27" t="s">
        <v>2265</v>
      </c>
      <c r="E1703" s="27">
        <v>2759</v>
      </c>
      <c r="F1703" s="27" t="s">
        <v>4139</v>
      </c>
      <c r="G1703" s="27">
        <v>53</v>
      </c>
      <c r="H1703" s="27" t="s">
        <v>4140</v>
      </c>
      <c r="I1703" s="27" t="s">
        <v>4141</v>
      </c>
      <c r="J1703" s="27" t="s">
        <v>316</v>
      </c>
      <c r="K1703" s="27" t="s">
        <v>316</v>
      </c>
      <c r="L1703" s="3" t="str">
        <f t="shared" si="0"/>
        <v>CCB</v>
      </c>
      <c r="M1703" s="3" t="str">
        <f t="shared" si="1"/>
        <v>C</v>
      </c>
      <c r="N1703" s="3" t="str">
        <f t="shared" si="23"/>
        <v>C</v>
      </c>
      <c r="O1703" s="3" t="str">
        <f t="shared" si="29"/>
        <v>B</v>
      </c>
      <c r="Q1703" s="28">
        <f t="shared" si="24"/>
        <v>1.5085692630164758E-2</v>
      </c>
      <c r="R1703" s="28">
        <v>95.317498596983171</v>
      </c>
      <c r="S1703" s="28">
        <f t="shared" si="2"/>
        <v>5.2048092437412168E-3</v>
      </c>
      <c r="T1703" s="28">
        <v>96.460729714253318</v>
      </c>
      <c r="U1703" s="28">
        <f t="shared" si="30"/>
        <v>3.2980008544440054E-2</v>
      </c>
      <c r="V1703" s="28">
        <v>82.795922958508783</v>
      </c>
    </row>
    <row r="1704" spans="1:22" ht="14.25">
      <c r="A1704" s="40" t="s">
        <v>4142</v>
      </c>
      <c r="B1704" s="41">
        <v>2</v>
      </c>
      <c r="C1704" s="42">
        <v>2281</v>
      </c>
      <c r="D1704" s="27" t="s">
        <v>3137</v>
      </c>
      <c r="E1704" s="27">
        <v>2751</v>
      </c>
      <c r="F1704" s="27">
        <v>584</v>
      </c>
      <c r="G1704" s="27">
        <v>53</v>
      </c>
      <c r="H1704" s="27" t="s">
        <v>2013</v>
      </c>
      <c r="I1704" s="27">
        <v>279</v>
      </c>
      <c r="J1704" s="27" t="s">
        <v>316</v>
      </c>
      <c r="K1704" s="27">
        <v>2</v>
      </c>
      <c r="L1704" s="3" t="str">
        <f t="shared" si="0"/>
        <v>CCB</v>
      </c>
      <c r="M1704" s="3" t="str">
        <f t="shared" si="1"/>
        <v>C</v>
      </c>
      <c r="N1704" s="3" t="str">
        <f t="shared" si="23"/>
        <v>C</v>
      </c>
      <c r="O1704" s="3" t="str">
        <f t="shared" si="29"/>
        <v>B</v>
      </c>
      <c r="Q1704" s="28">
        <f t="shared" si="24"/>
        <v>1.5458429869454542E-2</v>
      </c>
      <c r="R1704" s="28">
        <v>93.455316903572879</v>
      </c>
      <c r="S1704" s="28">
        <f t="shared" si="2"/>
        <v>5.2048092437412168E-3</v>
      </c>
      <c r="T1704" s="28">
        <v>95.981887263829606</v>
      </c>
      <c r="U1704" s="28">
        <f t="shared" si="30"/>
        <v>3.2884379668631607E-2</v>
      </c>
      <c r="V1704" s="28">
        <v>82.960416578508799</v>
      </c>
    </row>
    <row r="1705" spans="1:22" ht="14.25">
      <c r="A1705" s="40" t="s">
        <v>4143</v>
      </c>
      <c r="B1705" s="41">
        <v>2</v>
      </c>
      <c r="C1705" s="42">
        <v>2273</v>
      </c>
      <c r="D1705" s="27" t="s">
        <v>3426</v>
      </c>
      <c r="E1705" s="27">
        <v>2743</v>
      </c>
      <c r="F1705" s="27">
        <v>581</v>
      </c>
      <c r="G1705" s="27">
        <v>53</v>
      </c>
      <c r="H1705" s="27" t="s">
        <v>707</v>
      </c>
      <c r="I1705" s="27">
        <v>269</v>
      </c>
      <c r="J1705" s="27" t="s">
        <v>316</v>
      </c>
      <c r="K1705" s="27">
        <v>2</v>
      </c>
      <c r="L1705" s="3" t="str">
        <f t="shared" si="0"/>
        <v>CCB</v>
      </c>
      <c r="M1705" s="3" t="str">
        <f t="shared" si="1"/>
        <v>C</v>
      </c>
      <c r="N1705" s="3" t="str">
        <f t="shared" si="23"/>
        <v>C</v>
      </c>
      <c r="O1705" s="3" t="str">
        <f t="shared" si="29"/>
        <v>B</v>
      </c>
      <c r="Q1705" s="28">
        <f t="shared" si="24"/>
        <v>1.5404213543739664E-2</v>
      </c>
      <c r="R1705" s="28">
        <v>93.748417137428234</v>
      </c>
      <c r="S1705" s="28">
        <f t="shared" si="2"/>
        <v>5.2048092437412168E-3</v>
      </c>
      <c r="T1705" s="28">
        <v>96.070369020973118</v>
      </c>
      <c r="U1705" s="28">
        <f t="shared" si="30"/>
        <v>3.2788750792823153E-2</v>
      </c>
      <c r="V1705" s="28">
        <v>83.058866506153592</v>
      </c>
    </row>
    <row r="1706" spans="1:22" ht="14.25">
      <c r="A1706" s="40" t="s">
        <v>4144</v>
      </c>
      <c r="B1706" s="41">
        <v>2</v>
      </c>
      <c r="C1706" s="42">
        <v>2423</v>
      </c>
      <c r="D1706" s="27" t="s">
        <v>4145</v>
      </c>
      <c r="E1706" s="27">
        <v>2723</v>
      </c>
      <c r="F1706" s="27" t="s">
        <v>4005</v>
      </c>
      <c r="G1706" s="27">
        <v>50</v>
      </c>
      <c r="H1706" s="27" t="s">
        <v>4146</v>
      </c>
      <c r="I1706" s="27" t="s">
        <v>4147</v>
      </c>
      <c r="J1706" s="27" t="s">
        <v>316</v>
      </c>
      <c r="K1706" s="27" t="s">
        <v>316</v>
      </c>
      <c r="L1706" s="3" t="str">
        <f t="shared" si="0"/>
        <v>CCB</v>
      </c>
      <c r="M1706" s="3" t="str">
        <f t="shared" si="1"/>
        <v>C</v>
      </c>
      <c r="N1706" s="3" t="str">
        <f t="shared" si="23"/>
        <v>C</v>
      </c>
      <c r="O1706" s="3" t="str">
        <f t="shared" si="29"/>
        <v>B</v>
      </c>
      <c r="Q1706" s="28">
        <f t="shared" si="24"/>
        <v>1.6420769650893622E-2</v>
      </c>
      <c r="R1706" s="28">
        <v>92.522308154345509</v>
      </c>
      <c r="S1706" s="28">
        <f t="shared" si="2"/>
        <v>5.2048092437412168E-3</v>
      </c>
      <c r="T1706" s="28">
        <v>95.773694894080165</v>
      </c>
      <c r="U1706" s="28">
        <f t="shared" si="30"/>
        <v>3.2549678603302018E-2</v>
      </c>
      <c r="V1706" s="28">
        <v>83.384817529346705</v>
      </c>
    </row>
    <row r="1707" spans="1:22" ht="14.25">
      <c r="A1707" s="40" t="s">
        <v>4148</v>
      </c>
      <c r="B1707" s="41">
        <v>2</v>
      </c>
      <c r="C1707" s="42">
        <v>2591</v>
      </c>
      <c r="D1707" s="27" t="s">
        <v>4149</v>
      </c>
      <c r="E1707" s="27">
        <v>2691</v>
      </c>
      <c r="F1707" s="27">
        <v>845</v>
      </c>
      <c r="G1707" s="27">
        <v>47</v>
      </c>
      <c r="H1707" s="27" t="s">
        <v>1402</v>
      </c>
      <c r="I1707" s="27">
        <v>623</v>
      </c>
      <c r="J1707" s="27" t="s">
        <v>316</v>
      </c>
      <c r="K1707" s="27">
        <v>5</v>
      </c>
      <c r="L1707" s="3" t="str">
        <f t="shared" si="0"/>
        <v>CCB</v>
      </c>
      <c r="M1707" s="3" t="str">
        <f t="shared" si="1"/>
        <v>C</v>
      </c>
      <c r="N1707" s="3" t="str">
        <f t="shared" si="23"/>
        <v>C</v>
      </c>
      <c r="O1707" s="3" t="str">
        <f t="shared" si="29"/>
        <v>B</v>
      </c>
      <c r="Q1707" s="28">
        <f t="shared" si="24"/>
        <v>1.7559312490906059E-2</v>
      </c>
      <c r="R1707" s="28">
        <v>90.350429254370354</v>
      </c>
      <c r="S1707" s="28">
        <f t="shared" si="2"/>
        <v>5.2048092437412168E-3</v>
      </c>
      <c r="T1707" s="28">
        <v>95.289647634412717</v>
      </c>
      <c r="U1707" s="28">
        <f t="shared" si="30"/>
        <v>3.2167163100068209E-2</v>
      </c>
      <c r="V1707" s="28">
        <v>83.772210105246756</v>
      </c>
    </row>
    <row r="1708" spans="1:22" ht="14.25">
      <c r="A1708" s="40" t="s">
        <v>4150</v>
      </c>
      <c r="B1708" s="41">
        <v>2</v>
      </c>
      <c r="C1708" s="42">
        <v>2495</v>
      </c>
      <c r="D1708" s="27" t="s">
        <v>4151</v>
      </c>
      <c r="E1708" s="27">
        <v>2691</v>
      </c>
      <c r="F1708" s="27">
        <v>845</v>
      </c>
      <c r="G1708" s="27">
        <v>48</v>
      </c>
      <c r="H1708" s="27" t="s">
        <v>4152</v>
      </c>
      <c r="I1708" s="27">
        <v>650</v>
      </c>
      <c r="J1708" s="27" t="s">
        <v>316</v>
      </c>
      <c r="K1708" s="27" t="s">
        <v>316</v>
      </c>
      <c r="L1708" s="3" t="str">
        <f t="shared" si="0"/>
        <v>CCB</v>
      </c>
      <c r="M1708" s="3" t="str">
        <f t="shared" si="1"/>
        <v>C</v>
      </c>
      <c r="N1708" s="3" t="str">
        <f t="shared" si="23"/>
        <v>C</v>
      </c>
      <c r="O1708" s="3" t="str">
        <f t="shared" si="29"/>
        <v>B</v>
      </c>
      <c r="Q1708" s="28">
        <f t="shared" si="24"/>
        <v>1.6908716582327524E-2</v>
      </c>
      <c r="R1708" s="28">
        <v>91.507412422166581</v>
      </c>
      <c r="S1708" s="28">
        <f t="shared" si="2"/>
        <v>5.2048092437412168E-3</v>
      </c>
      <c r="T1708" s="28">
        <v>95.544683287355781</v>
      </c>
      <c r="U1708" s="28">
        <f t="shared" si="30"/>
        <v>3.2167163100068209E-2</v>
      </c>
      <c r="V1708" s="28">
        <v>83.804377268346826</v>
      </c>
    </row>
    <row r="1709" spans="1:22" ht="14.25">
      <c r="A1709" s="40" t="s">
        <v>4153</v>
      </c>
      <c r="B1709" s="41">
        <v>2</v>
      </c>
      <c r="C1709" s="42">
        <v>2223</v>
      </c>
      <c r="D1709" s="27" t="s">
        <v>3291</v>
      </c>
      <c r="E1709" s="27">
        <v>2653</v>
      </c>
      <c r="F1709" s="27" t="s">
        <v>4007</v>
      </c>
      <c r="G1709" s="27">
        <v>53</v>
      </c>
      <c r="H1709" s="27" t="s">
        <v>3156</v>
      </c>
      <c r="I1709" s="27" t="s">
        <v>4154</v>
      </c>
      <c r="J1709" s="27" t="s">
        <v>316</v>
      </c>
      <c r="K1709" s="27">
        <v>2</v>
      </c>
      <c r="L1709" s="3" t="str">
        <f t="shared" si="0"/>
        <v>CCB</v>
      </c>
      <c r="M1709" s="3" t="str">
        <f t="shared" si="1"/>
        <v>C</v>
      </c>
      <c r="N1709" s="3" t="str">
        <f t="shared" si="23"/>
        <v>C</v>
      </c>
      <c r="O1709" s="3" t="str">
        <f t="shared" si="29"/>
        <v>B</v>
      </c>
      <c r="Q1709" s="28">
        <f t="shared" si="24"/>
        <v>1.506536150802168E-2</v>
      </c>
      <c r="R1709" s="28">
        <v>95.619117571016517</v>
      </c>
      <c r="S1709" s="28">
        <f t="shared" si="2"/>
        <v>5.2048092437412168E-3</v>
      </c>
      <c r="T1709" s="28">
        <v>96.523187425178151</v>
      </c>
      <c r="U1709" s="28">
        <f t="shared" si="30"/>
        <v>3.1712925939978064E-2</v>
      </c>
      <c r="V1709" s="28">
        <v>84.379584956334654</v>
      </c>
    </row>
    <row r="1710" spans="1:22" ht="14.25">
      <c r="A1710" s="40" t="s">
        <v>4155</v>
      </c>
      <c r="B1710" s="41">
        <v>2</v>
      </c>
      <c r="C1710" s="42">
        <v>2508</v>
      </c>
      <c r="D1710" s="27" t="s">
        <v>4156</v>
      </c>
      <c r="E1710" s="27">
        <v>2648</v>
      </c>
      <c r="F1710" s="27">
        <v>549</v>
      </c>
      <c r="G1710" s="27">
        <v>47</v>
      </c>
      <c r="H1710" s="27" t="s">
        <v>4157</v>
      </c>
      <c r="I1710" s="27">
        <v>316</v>
      </c>
      <c r="J1710" s="27" t="s">
        <v>316</v>
      </c>
      <c r="K1710" s="27">
        <v>2</v>
      </c>
      <c r="L1710" s="3" t="str">
        <f t="shared" si="0"/>
        <v>CCB</v>
      </c>
      <c r="M1710" s="3" t="str">
        <f t="shared" si="1"/>
        <v>C</v>
      </c>
      <c r="N1710" s="3" t="str">
        <f t="shared" si="23"/>
        <v>C</v>
      </c>
      <c r="O1710" s="3" t="str">
        <f t="shared" si="29"/>
        <v>B</v>
      </c>
      <c r="Q1710" s="28">
        <f t="shared" si="24"/>
        <v>1.6996818111614201E-2</v>
      </c>
      <c r="R1710" s="28">
        <v>91.405743257369764</v>
      </c>
      <c r="S1710" s="28">
        <f t="shared" si="2"/>
        <v>5.2048092437412168E-3</v>
      </c>
      <c r="T1710" s="28">
        <v>95.513454431893365</v>
      </c>
      <c r="U1710" s="28">
        <f t="shared" si="30"/>
        <v>3.1653157892597775E-2</v>
      </c>
      <c r="V1710" s="28">
        <v>84.411238114227245</v>
      </c>
    </row>
    <row r="1711" spans="1:22" ht="14.25">
      <c r="A1711" s="40" t="s">
        <v>4158</v>
      </c>
      <c r="B1711" s="41">
        <v>2</v>
      </c>
      <c r="C1711" s="42">
        <v>2587</v>
      </c>
      <c r="D1711" s="27" t="s">
        <v>4159</v>
      </c>
      <c r="E1711" s="27">
        <v>2599</v>
      </c>
      <c r="F1711" s="27">
        <v>799</v>
      </c>
      <c r="G1711" s="27">
        <v>45</v>
      </c>
      <c r="H1711" s="27" t="s">
        <v>4160</v>
      </c>
      <c r="I1711" s="27" t="s">
        <v>2362</v>
      </c>
      <c r="J1711" s="27" t="s">
        <v>316</v>
      </c>
      <c r="K1711" s="27" t="s">
        <v>316</v>
      </c>
      <c r="L1711" s="3" t="str">
        <f t="shared" si="0"/>
        <v>CCB</v>
      </c>
      <c r="M1711" s="3" t="str">
        <f t="shared" si="1"/>
        <v>C</v>
      </c>
      <c r="N1711" s="3" t="str">
        <f t="shared" si="23"/>
        <v>C</v>
      </c>
      <c r="O1711" s="3" t="str">
        <f t="shared" si="29"/>
        <v>B</v>
      </c>
      <c r="Q1711" s="28">
        <f t="shared" si="24"/>
        <v>1.7532204328048619E-2</v>
      </c>
      <c r="R1711" s="28">
        <v>90.403073306639499</v>
      </c>
      <c r="S1711" s="28">
        <f t="shared" si="2"/>
        <v>5.2048092437412168E-3</v>
      </c>
      <c r="T1711" s="28">
        <v>95.300057252900189</v>
      </c>
      <c r="U1711" s="28">
        <f t="shared" si="30"/>
        <v>3.1067431028271003E-2</v>
      </c>
      <c r="V1711" s="28">
        <v>85.352967375969911</v>
      </c>
    </row>
    <row r="1712" spans="1:22" ht="14.25">
      <c r="A1712" s="40" t="s">
        <v>4161</v>
      </c>
      <c r="B1712" s="41">
        <v>2</v>
      </c>
      <c r="C1712" s="42">
        <v>2422</v>
      </c>
      <c r="D1712" s="27" t="s">
        <v>2587</v>
      </c>
      <c r="E1712" s="27">
        <v>2542</v>
      </c>
      <c r="F1712" s="27">
        <v>514</v>
      </c>
      <c r="G1712" s="27">
        <v>45</v>
      </c>
      <c r="H1712" s="27" t="s">
        <v>3833</v>
      </c>
      <c r="I1712" s="27">
        <v>315</v>
      </c>
      <c r="J1712" s="27" t="s">
        <v>316</v>
      </c>
      <c r="K1712" s="27">
        <v>2</v>
      </c>
      <c r="L1712" s="3" t="str">
        <f t="shared" si="0"/>
        <v>CCB</v>
      </c>
      <c r="M1712" s="3" t="str">
        <f t="shared" si="1"/>
        <v>C</v>
      </c>
      <c r="N1712" s="3" t="str">
        <f t="shared" si="23"/>
        <v>C</v>
      </c>
      <c r="O1712" s="3" t="str">
        <f t="shared" si="29"/>
        <v>B</v>
      </c>
      <c r="Q1712" s="28">
        <f t="shared" si="24"/>
        <v>1.6413992610179264E-2</v>
      </c>
      <c r="R1712" s="28">
        <v>92.587984455908369</v>
      </c>
      <c r="S1712" s="28">
        <f t="shared" si="2"/>
        <v>5.2048092437412168E-3</v>
      </c>
      <c r="T1712" s="28">
        <v>95.794514131055109</v>
      </c>
      <c r="U1712" s="28">
        <f t="shared" si="30"/>
        <v>3.0386075288135778E-2</v>
      </c>
      <c r="V1712" s="28">
        <v>85.93578951319401</v>
      </c>
    </row>
    <row r="1713" spans="1:22" ht="14.25">
      <c r="A1713" s="40" t="s">
        <v>4162</v>
      </c>
      <c r="B1713" s="41">
        <v>2</v>
      </c>
      <c r="C1713" s="42">
        <v>2265</v>
      </c>
      <c r="D1713" s="27" t="s">
        <v>4163</v>
      </c>
      <c r="E1713" s="27">
        <v>2525</v>
      </c>
      <c r="F1713" s="27">
        <v>508</v>
      </c>
      <c r="G1713" s="27">
        <v>47</v>
      </c>
      <c r="H1713" s="27" t="s">
        <v>2558</v>
      </c>
      <c r="I1713" s="27">
        <v>308</v>
      </c>
      <c r="J1713" s="27" t="s">
        <v>316</v>
      </c>
      <c r="K1713" s="27">
        <v>2</v>
      </c>
      <c r="L1713" s="3" t="str">
        <f t="shared" si="0"/>
        <v>CCB</v>
      </c>
      <c r="M1713" s="3" t="str">
        <f t="shared" si="1"/>
        <v>C</v>
      </c>
      <c r="N1713" s="3" t="str">
        <f t="shared" si="23"/>
        <v>C</v>
      </c>
      <c r="O1713" s="3" t="str">
        <f t="shared" si="29"/>
        <v>B</v>
      </c>
      <c r="Q1713" s="28">
        <f t="shared" si="24"/>
        <v>1.5349997218024788E-2</v>
      </c>
      <c r="R1713" s="28">
        <v>93.994559256173815</v>
      </c>
      <c r="S1713" s="28">
        <f t="shared" si="2"/>
        <v>5.2048092437412168E-3</v>
      </c>
      <c r="T1713" s="28">
        <v>96.13282673189795</v>
      </c>
      <c r="U1713" s="28">
        <f t="shared" si="30"/>
        <v>3.0182863927042818E-2</v>
      </c>
      <c r="V1713" s="28">
        <v>86.237905039091871</v>
      </c>
    </row>
    <row r="1714" spans="1:22" ht="14.25">
      <c r="A1714" s="40" t="s">
        <v>4164</v>
      </c>
      <c r="B1714" s="41">
        <v>2</v>
      </c>
      <c r="C1714" s="42">
        <v>2249</v>
      </c>
      <c r="D1714" s="27" t="s">
        <v>3510</v>
      </c>
      <c r="E1714" s="27">
        <v>2525</v>
      </c>
      <c r="F1714" s="27" t="s">
        <v>4165</v>
      </c>
      <c r="G1714" s="27">
        <v>48</v>
      </c>
      <c r="H1714" s="27" t="s">
        <v>656</v>
      </c>
      <c r="I1714" s="27" t="s">
        <v>2013</v>
      </c>
      <c r="J1714" s="27" t="s">
        <v>316</v>
      </c>
      <c r="K1714" s="27" t="s">
        <v>316</v>
      </c>
      <c r="L1714" s="3" t="str">
        <f t="shared" si="0"/>
        <v>CCB</v>
      </c>
      <c r="M1714" s="3" t="str">
        <f t="shared" si="1"/>
        <v>C</v>
      </c>
      <c r="N1714" s="3" t="str">
        <f t="shared" si="23"/>
        <v>C</v>
      </c>
      <c r="O1714" s="3" t="str">
        <f t="shared" si="29"/>
        <v>B</v>
      </c>
      <c r="Q1714" s="28">
        <f t="shared" si="24"/>
        <v>1.5241564566595032E-2</v>
      </c>
      <c r="R1714" s="28">
        <v>94.545234476459768</v>
      </c>
      <c r="S1714" s="28">
        <f t="shared" si="2"/>
        <v>5.2048092437412168E-3</v>
      </c>
      <c r="T1714" s="28">
        <v>96.283766199966294</v>
      </c>
      <c r="U1714" s="28">
        <f t="shared" si="30"/>
        <v>3.0182863927042818E-2</v>
      </c>
      <c r="V1714" s="28">
        <v>86.268087903018909</v>
      </c>
    </row>
    <row r="1715" spans="1:22" ht="14.25">
      <c r="A1715" s="40" t="s">
        <v>4166</v>
      </c>
      <c r="B1715" s="41">
        <v>2</v>
      </c>
      <c r="C1715" s="42">
        <v>2270</v>
      </c>
      <c r="D1715" s="27" t="s">
        <v>4167</v>
      </c>
      <c r="E1715" s="27">
        <v>2498</v>
      </c>
      <c r="F1715" s="27">
        <v>749</v>
      </c>
      <c r="G1715" s="27">
        <v>47</v>
      </c>
      <c r="H1715" s="27" t="s">
        <v>1589</v>
      </c>
      <c r="I1715" s="27">
        <v>628</v>
      </c>
      <c r="J1715" s="27" t="s">
        <v>316</v>
      </c>
      <c r="K1715" s="27" t="s">
        <v>316</v>
      </c>
      <c r="L1715" s="3" t="str">
        <f t="shared" si="0"/>
        <v>CCB</v>
      </c>
      <c r="M1715" s="3" t="str">
        <f t="shared" si="1"/>
        <v>C</v>
      </c>
      <c r="N1715" s="3" t="str">
        <f t="shared" si="23"/>
        <v>C</v>
      </c>
      <c r="O1715" s="3" t="str">
        <f t="shared" si="29"/>
        <v>B</v>
      </c>
      <c r="Q1715" s="28">
        <f t="shared" si="24"/>
        <v>1.5383882421596586E-2</v>
      </c>
      <c r="R1715" s="28">
        <v>93.886994065955491</v>
      </c>
      <c r="S1715" s="28">
        <f t="shared" si="2"/>
        <v>5.2048092437412168E-3</v>
      </c>
      <c r="T1715" s="28">
        <v>96.112007494923006</v>
      </c>
      <c r="U1715" s="28">
        <f t="shared" si="30"/>
        <v>2.9860116471189288E-2</v>
      </c>
      <c r="V1715" s="28">
        <v>86.808450819384021</v>
      </c>
    </row>
    <row r="1716" spans="1:22" ht="14.25">
      <c r="A1716" s="40" t="s">
        <v>4168</v>
      </c>
      <c r="B1716" s="41">
        <v>2</v>
      </c>
      <c r="C1716" s="42">
        <v>2591</v>
      </c>
      <c r="D1716" s="27" t="s">
        <v>4169</v>
      </c>
      <c r="E1716" s="27">
        <v>2476</v>
      </c>
      <c r="F1716" s="27" t="s">
        <v>4170</v>
      </c>
      <c r="G1716" s="27">
        <v>93</v>
      </c>
      <c r="H1716" s="27" t="s">
        <v>4171</v>
      </c>
      <c r="I1716" s="27">
        <v>150</v>
      </c>
      <c r="J1716" s="27" t="s">
        <v>316</v>
      </c>
      <c r="K1716" s="27" t="s">
        <v>316</v>
      </c>
      <c r="L1716" s="3" t="str">
        <f t="shared" si="0"/>
        <v>CCB</v>
      </c>
      <c r="M1716" s="3" t="str">
        <f t="shared" si="1"/>
        <v>C</v>
      </c>
      <c r="N1716" s="3" t="str">
        <f t="shared" si="23"/>
        <v>C</v>
      </c>
      <c r="O1716" s="3" t="str">
        <f t="shared" si="29"/>
        <v>B</v>
      </c>
      <c r="Q1716" s="28">
        <f t="shared" si="24"/>
        <v>1.7559312490906059E-2</v>
      </c>
      <c r="R1716" s="28">
        <v>90.367988566861257</v>
      </c>
      <c r="S1716" s="28">
        <f t="shared" si="2"/>
        <v>5.2048092437412168E-3</v>
      </c>
      <c r="T1716" s="28">
        <v>95.294852443656453</v>
      </c>
      <c r="U1716" s="28">
        <f t="shared" si="30"/>
        <v>2.959713706271605E-2</v>
      </c>
      <c r="V1716" s="28">
        <v>87.1351668735836</v>
      </c>
    </row>
    <row r="1717" spans="1:22" ht="14.25">
      <c r="A1717" s="40" t="s">
        <v>4172</v>
      </c>
      <c r="B1717" s="41">
        <v>2</v>
      </c>
      <c r="C1717" s="42">
        <v>2205</v>
      </c>
      <c r="D1717" s="27" t="s">
        <v>904</v>
      </c>
      <c r="E1717" s="27">
        <v>2475</v>
      </c>
      <c r="F1717" s="27">
        <v>492</v>
      </c>
      <c r="G1717" s="27">
        <v>45</v>
      </c>
      <c r="H1717" s="27" t="s">
        <v>4173</v>
      </c>
      <c r="I1717" s="27">
        <v>485</v>
      </c>
      <c r="J1717" s="27" t="s">
        <v>316</v>
      </c>
      <c r="K1717" s="27">
        <v>2</v>
      </c>
      <c r="L1717" s="3" t="str">
        <f t="shared" si="0"/>
        <v>CCB</v>
      </c>
      <c r="M1717" s="3" t="str">
        <f t="shared" si="1"/>
        <v>C</v>
      </c>
      <c r="N1717" s="3" t="str">
        <f t="shared" si="23"/>
        <v>C</v>
      </c>
      <c r="O1717" s="3" t="str">
        <f t="shared" si="29"/>
        <v>B</v>
      </c>
      <c r="Q1717" s="28">
        <f t="shared" si="24"/>
        <v>1.4943374775163202E-2</v>
      </c>
      <c r="R1717" s="28">
        <v>96.295988066444636</v>
      </c>
      <c r="S1717" s="28">
        <f t="shared" si="2"/>
        <v>5.2048092437412168E-3</v>
      </c>
      <c r="T1717" s="28">
        <v>96.679331702490231</v>
      </c>
      <c r="U1717" s="28">
        <f t="shared" si="30"/>
        <v>2.9585183453239992E-2</v>
      </c>
      <c r="V1717" s="28">
        <v>87.223922423943307</v>
      </c>
    </row>
    <row r="1718" spans="1:22" ht="14.25">
      <c r="A1718" s="40" t="s">
        <v>4174</v>
      </c>
      <c r="B1718" s="41">
        <v>2</v>
      </c>
      <c r="C1718" s="42">
        <v>2263</v>
      </c>
      <c r="D1718" s="27" t="s">
        <v>4175</v>
      </c>
      <c r="E1718" s="27">
        <v>2443</v>
      </c>
      <c r="F1718" s="27">
        <v>722</v>
      </c>
      <c r="G1718" s="27">
        <v>44</v>
      </c>
      <c r="H1718" s="27" t="s">
        <v>3733</v>
      </c>
      <c r="I1718" s="27">
        <v>737</v>
      </c>
      <c r="J1718" s="27" t="s">
        <v>316</v>
      </c>
      <c r="K1718" s="27" t="s">
        <v>316</v>
      </c>
      <c r="L1718" s="3" t="str">
        <f t="shared" si="0"/>
        <v>CCB</v>
      </c>
      <c r="M1718" s="3" t="str">
        <f t="shared" si="1"/>
        <v>C</v>
      </c>
      <c r="N1718" s="3" t="str">
        <f t="shared" si="23"/>
        <v>C</v>
      </c>
      <c r="O1718" s="3" t="str">
        <f t="shared" si="29"/>
        <v>B</v>
      </c>
      <c r="Q1718" s="28">
        <f t="shared" si="24"/>
        <v>1.5336443136596068E-2</v>
      </c>
      <c r="R1718" s="28">
        <v>94.04058213966502</v>
      </c>
      <c r="S1718" s="28">
        <f t="shared" si="2"/>
        <v>5.2048092437412168E-3</v>
      </c>
      <c r="T1718" s="28">
        <v>96.143236350385422</v>
      </c>
      <c r="U1718" s="28">
        <f t="shared" si="30"/>
        <v>2.9202667950006183E-2</v>
      </c>
      <c r="V1718" s="28">
        <v>87.752463220536612</v>
      </c>
    </row>
    <row r="1719" spans="1:22" ht="14.25">
      <c r="A1719" s="40" t="s">
        <v>4176</v>
      </c>
      <c r="B1719" s="41">
        <v>2</v>
      </c>
      <c r="C1719" s="42">
        <v>2287</v>
      </c>
      <c r="D1719" s="27" t="s">
        <v>3517</v>
      </c>
      <c r="E1719" s="27">
        <v>2427</v>
      </c>
      <c r="F1719" s="27" t="s">
        <v>4177</v>
      </c>
      <c r="G1719" s="27">
        <v>45</v>
      </c>
      <c r="H1719" s="27" t="s">
        <v>4178</v>
      </c>
      <c r="I1719" s="27" t="s">
        <v>4179</v>
      </c>
      <c r="J1719" s="27" t="s">
        <v>316</v>
      </c>
      <c r="K1719" s="27" t="s">
        <v>316</v>
      </c>
      <c r="L1719" s="3" t="str">
        <f t="shared" si="0"/>
        <v>CCB</v>
      </c>
      <c r="M1719" s="3" t="str">
        <f t="shared" si="1"/>
        <v>C</v>
      </c>
      <c r="N1719" s="3" t="str">
        <f t="shared" si="23"/>
        <v>C</v>
      </c>
      <c r="O1719" s="3" t="str">
        <f t="shared" si="29"/>
        <v>B</v>
      </c>
      <c r="Q1719" s="28">
        <f t="shared" si="24"/>
        <v>1.54990921137407E-2</v>
      </c>
      <c r="R1719" s="28">
        <v>93.223088049413889</v>
      </c>
      <c r="S1719" s="28">
        <f t="shared" si="2"/>
        <v>5.2048092437412168E-3</v>
      </c>
      <c r="T1719" s="28">
        <v>95.95065840836719</v>
      </c>
      <c r="U1719" s="28">
        <f t="shared" si="30"/>
        <v>2.9011410198389275E-2</v>
      </c>
      <c r="V1719" s="28">
        <v>87.926627310602754</v>
      </c>
    </row>
    <row r="1720" spans="1:22" ht="14.25">
      <c r="A1720" s="40" t="s">
        <v>4180</v>
      </c>
      <c r="B1720" s="41">
        <v>2</v>
      </c>
      <c r="C1720" s="42">
        <v>2227</v>
      </c>
      <c r="D1720" s="27" t="s">
        <v>3201</v>
      </c>
      <c r="E1720" s="27">
        <v>2427</v>
      </c>
      <c r="F1720" s="27">
        <v>472</v>
      </c>
      <c r="G1720" s="27">
        <v>45</v>
      </c>
      <c r="H1720" s="27" t="s">
        <v>4181</v>
      </c>
      <c r="I1720" s="27">
        <v>315</v>
      </c>
      <c r="J1720" s="27">
        <v>2</v>
      </c>
      <c r="K1720" s="27" t="s">
        <v>316</v>
      </c>
      <c r="L1720" s="3" t="str">
        <f t="shared" si="0"/>
        <v>CCB</v>
      </c>
      <c r="M1720" s="3" t="str">
        <f t="shared" si="1"/>
        <v>C</v>
      </c>
      <c r="N1720" s="3" t="str">
        <f t="shared" si="23"/>
        <v>C</v>
      </c>
      <c r="O1720" s="3" t="str">
        <f t="shared" si="29"/>
        <v>B</v>
      </c>
      <c r="Q1720" s="28">
        <f t="shared" si="24"/>
        <v>1.5092469670879117E-2</v>
      </c>
      <c r="R1720" s="28">
        <v>95.121310045343208</v>
      </c>
      <c r="S1720" s="28">
        <f t="shared" si="2"/>
        <v>5.2048092437412168E-3</v>
      </c>
      <c r="T1720" s="28">
        <v>96.429500858790902</v>
      </c>
      <c r="U1720" s="28">
        <f t="shared" si="30"/>
        <v>2.9011410198389275E-2</v>
      </c>
      <c r="V1720" s="28">
        <v>87.955638720801147</v>
      </c>
    </row>
    <row r="1721" spans="1:22" ht="14.25">
      <c r="A1721" s="40" t="s">
        <v>4182</v>
      </c>
      <c r="B1721" s="41">
        <v>2</v>
      </c>
      <c r="C1721" s="42">
        <v>2463</v>
      </c>
      <c r="D1721" s="27" t="s">
        <v>3291</v>
      </c>
      <c r="E1721" s="27">
        <v>2423</v>
      </c>
      <c r="F1721" s="27">
        <v>712</v>
      </c>
      <c r="G1721" s="27">
        <v>58</v>
      </c>
      <c r="H1721" s="27" t="s">
        <v>4183</v>
      </c>
      <c r="I1721" s="27">
        <v>276</v>
      </c>
      <c r="J1721" s="27" t="s">
        <v>316</v>
      </c>
      <c r="K1721" s="27">
        <v>2</v>
      </c>
      <c r="L1721" s="3" t="str">
        <f t="shared" si="0"/>
        <v>CCB</v>
      </c>
      <c r="M1721" s="3" t="str">
        <f t="shared" si="1"/>
        <v>C</v>
      </c>
      <c r="N1721" s="3" t="str">
        <f t="shared" si="23"/>
        <v>C</v>
      </c>
      <c r="O1721" s="3" t="str">
        <f t="shared" si="29"/>
        <v>B</v>
      </c>
      <c r="Q1721" s="28">
        <f t="shared" si="24"/>
        <v>1.6691851279468012E-2</v>
      </c>
      <c r="R1721" s="28">
        <v>91.943758965601319</v>
      </c>
      <c r="S1721" s="28">
        <f t="shared" si="2"/>
        <v>5.2048092437412168E-3</v>
      </c>
      <c r="T1721" s="28">
        <v>95.638369853743029</v>
      </c>
      <c r="U1721" s="28">
        <f t="shared" si="30"/>
        <v>2.8963595760485052E-2</v>
      </c>
      <c r="V1721" s="28">
        <v>88.071517011062042</v>
      </c>
    </row>
    <row r="1722" spans="1:22" ht="14.25">
      <c r="A1722" s="40" t="s">
        <v>4184</v>
      </c>
      <c r="B1722" s="41">
        <v>2</v>
      </c>
      <c r="C1722" s="42">
        <v>2029</v>
      </c>
      <c r="D1722" s="27" t="s">
        <v>3686</v>
      </c>
      <c r="E1722" s="27">
        <v>2299</v>
      </c>
      <c r="F1722" s="27">
        <v>599</v>
      </c>
      <c r="G1722" s="27">
        <v>59</v>
      </c>
      <c r="H1722" s="27">
        <v>939</v>
      </c>
      <c r="I1722" s="27">
        <v>235</v>
      </c>
      <c r="J1722" s="27" t="s">
        <v>316</v>
      </c>
      <c r="K1722" s="27" t="s">
        <v>316</v>
      </c>
      <c r="L1722" s="3" t="str">
        <f t="shared" si="0"/>
        <v>CCB</v>
      </c>
      <c r="M1722" s="3" t="str">
        <f t="shared" si="1"/>
        <v>C</v>
      </c>
      <c r="N1722" s="3" t="str">
        <f t="shared" si="23"/>
        <v>C</v>
      </c>
      <c r="O1722" s="3" t="str">
        <f t="shared" si="29"/>
        <v>B</v>
      </c>
      <c r="Q1722" s="28">
        <f t="shared" si="24"/>
        <v>1.375061560943589E-2</v>
      </c>
      <c r="R1722" s="28">
        <v>97.175797046064204</v>
      </c>
      <c r="S1722" s="28">
        <f t="shared" si="2"/>
        <v>5.2048092437412168E-3</v>
      </c>
      <c r="T1722" s="28">
        <v>96.918752927702087</v>
      </c>
      <c r="U1722" s="28">
        <f t="shared" si="30"/>
        <v>2.7481348185454037E-2</v>
      </c>
      <c r="V1722" s="28">
        <v>88.35580970523111</v>
      </c>
    </row>
    <row r="1723" spans="1:22" ht="14.25">
      <c r="A1723" s="40" t="s">
        <v>4185</v>
      </c>
      <c r="B1723" s="41">
        <v>2</v>
      </c>
      <c r="C1723" s="42">
        <v>2429</v>
      </c>
      <c r="D1723" s="27" t="s">
        <v>2183</v>
      </c>
      <c r="E1723" s="27">
        <v>2293</v>
      </c>
      <c r="F1723" s="27" t="s">
        <v>886</v>
      </c>
      <c r="G1723" s="27">
        <v>53</v>
      </c>
      <c r="H1723" s="27" t="s">
        <v>4186</v>
      </c>
      <c r="I1723" s="27">
        <v>888</v>
      </c>
      <c r="J1723" s="27" t="s">
        <v>316</v>
      </c>
      <c r="K1723" s="27" t="s">
        <v>316</v>
      </c>
      <c r="L1723" s="3" t="str">
        <f t="shared" si="0"/>
        <v>CCB</v>
      </c>
      <c r="M1723" s="3" t="str">
        <f t="shared" si="1"/>
        <v>C</v>
      </c>
      <c r="N1723" s="3" t="str">
        <f t="shared" si="23"/>
        <v>C</v>
      </c>
      <c r="O1723" s="3" t="str">
        <f t="shared" si="29"/>
        <v>B</v>
      </c>
      <c r="Q1723" s="28">
        <f t="shared" si="24"/>
        <v>1.6461431895179783E-2</v>
      </c>
      <c r="R1723" s="28">
        <v>92.308628060621729</v>
      </c>
      <c r="S1723" s="28">
        <f t="shared" si="2"/>
        <v>5.2048092437412168E-3</v>
      </c>
      <c r="T1723" s="28">
        <v>95.726851610886541</v>
      </c>
      <c r="U1723" s="28">
        <f t="shared" si="30"/>
        <v>2.74096265285977E-2</v>
      </c>
      <c r="V1723" s="28">
        <v>88.602663694521155</v>
      </c>
    </row>
    <row r="1724" spans="1:22" ht="14.25">
      <c r="A1724" s="40" t="s">
        <v>4187</v>
      </c>
      <c r="B1724" s="41">
        <v>2</v>
      </c>
      <c r="C1724" s="42">
        <v>2547</v>
      </c>
      <c r="D1724" s="27" t="s">
        <v>4188</v>
      </c>
      <c r="E1724" s="27">
        <v>2292</v>
      </c>
      <c r="F1724" s="27" t="s">
        <v>462</v>
      </c>
      <c r="G1724" s="27">
        <v>51</v>
      </c>
      <c r="H1724" s="27" t="s">
        <v>3143</v>
      </c>
      <c r="I1724" s="27">
        <v>821</v>
      </c>
      <c r="J1724" s="27" t="s">
        <v>316</v>
      </c>
      <c r="K1724" s="27" t="s">
        <v>316</v>
      </c>
      <c r="L1724" s="3" t="str">
        <f t="shared" si="0"/>
        <v>CCB</v>
      </c>
      <c r="M1724" s="3" t="str">
        <f t="shared" si="1"/>
        <v>C</v>
      </c>
      <c r="N1724" s="3" t="str">
        <f t="shared" si="23"/>
        <v>C</v>
      </c>
      <c r="O1724" s="3" t="str">
        <f t="shared" si="29"/>
        <v>B</v>
      </c>
      <c r="Q1724" s="28">
        <f t="shared" si="24"/>
        <v>1.7261122699474232E-2</v>
      </c>
      <c r="R1724" s="28">
        <v>90.977136094430776</v>
      </c>
      <c r="S1724" s="28">
        <f t="shared" si="2"/>
        <v>5.2048092437412168E-3</v>
      </c>
      <c r="T1724" s="28">
        <v>95.419767865506117</v>
      </c>
      <c r="U1724" s="28">
        <f t="shared" si="30"/>
        <v>2.7397672919121641E-2</v>
      </c>
      <c r="V1724" s="28">
        <v>88.712254386197642</v>
      </c>
    </row>
    <row r="1725" spans="1:22" ht="14.25">
      <c r="A1725" s="40" t="s">
        <v>4189</v>
      </c>
      <c r="B1725" s="41">
        <v>2</v>
      </c>
      <c r="C1725" s="42">
        <v>2507</v>
      </c>
      <c r="D1725" s="27" t="s">
        <v>2310</v>
      </c>
      <c r="E1725" s="27">
        <v>2287</v>
      </c>
      <c r="F1725" s="27">
        <v>644</v>
      </c>
      <c r="G1725" s="27">
        <v>51</v>
      </c>
      <c r="H1725" s="27" t="s">
        <v>4190</v>
      </c>
      <c r="I1725" s="27">
        <v>309</v>
      </c>
      <c r="J1725" s="27" t="s">
        <v>316</v>
      </c>
      <c r="K1725" s="27">
        <v>2</v>
      </c>
      <c r="L1725" s="3" t="str">
        <f t="shared" si="0"/>
        <v>CCB</v>
      </c>
      <c r="M1725" s="3" t="str">
        <f t="shared" si="1"/>
        <v>C</v>
      </c>
      <c r="N1725" s="3" t="str">
        <f t="shared" si="23"/>
        <v>C</v>
      </c>
      <c r="O1725" s="3" t="str">
        <f t="shared" si="29"/>
        <v>B</v>
      </c>
      <c r="Q1725" s="28">
        <f t="shared" si="24"/>
        <v>1.6990041070899842E-2</v>
      </c>
      <c r="R1725" s="28">
        <v>91.422733298440662</v>
      </c>
      <c r="S1725" s="28">
        <f t="shared" si="2"/>
        <v>5.2048092437412168E-3</v>
      </c>
      <c r="T1725" s="28">
        <v>95.518659241137101</v>
      </c>
      <c r="U1725" s="28">
        <f t="shared" si="30"/>
        <v>2.7337904871741352E-2</v>
      </c>
      <c r="V1725" s="28">
        <v>88.958546555842318</v>
      </c>
    </row>
    <row r="1726" spans="1:22" ht="14.25">
      <c r="A1726" s="40" t="s">
        <v>4191</v>
      </c>
      <c r="B1726" s="41">
        <v>2</v>
      </c>
      <c r="C1726" s="42">
        <v>2523</v>
      </c>
      <c r="D1726" s="27" t="s">
        <v>4192</v>
      </c>
      <c r="E1726" s="27">
        <v>2286</v>
      </c>
      <c r="F1726" s="27">
        <v>693</v>
      </c>
      <c r="G1726" s="27">
        <v>39</v>
      </c>
      <c r="H1726" s="27" t="s">
        <v>1279</v>
      </c>
      <c r="I1726" s="27">
        <v>822</v>
      </c>
      <c r="J1726" s="27" t="s">
        <v>316</v>
      </c>
      <c r="K1726" s="27" t="s">
        <v>316</v>
      </c>
      <c r="L1726" s="3" t="str">
        <f t="shared" si="0"/>
        <v>CCB</v>
      </c>
      <c r="M1726" s="3" t="str">
        <f t="shared" si="1"/>
        <v>C</v>
      </c>
      <c r="N1726" s="3" t="str">
        <f t="shared" si="23"/>
        <v>C</v>
      </c>
      <c r="O1726" s="3" t="str">
        <f t="shared" si="29"/>
        <v>B</v>
      </c>
      <c r="Q1726" s="28">
        <f t="shared" si="24"/>
        <v>1.7098473722329598E-2</v>
      </c>
      <c r="R1726" s="28">
        <v>91.35456304589492</v>
      </c>
      <c r="S1726" s="28">
        <f t="shared" si="2"/>
        <v>5.2048092437412168E-3</v>
      </c>
      <c r="T1726" s="28">
        <v>95.503044813405893</v>
      </c>
      <c r="U1726" s="28">
        <f t="shared" si="30"/>
        <v>2.7325951262265301E-2</v>
      </c>
      <c r="V1726" s="28">
        <v>88.985872507104588</v>
      </c>
    </row>
    <row r="1727" spans="1:22" ht="14.25">
      <c r="A1727" s="40" t="s">
        <v>4193</v>
      </c>
      <c r="B1727" s="41">
        <v>2</v>
      </c>
      <c r="C1727" s="42">
        <v>2299</v>
      </c>
      <c r="D1727" s="27" t="s">
        <v>3510</v>
      </c>
      <c r="E1727" s="27">
        <v>2279</v>
      </c>
      <c r="F1727" s="27">
        <v>639</v>
      </c>
      <c r="G1727" s="27">
        <v>56</v>
      </c>
      <c r="H1727" s="27" t="s">
        <v>3703</v>
      </c>
      <c r="I1727" s="27">
        <v>280</v>
      </c>
      <c r="J1727" s="27" t="s">
        <v>316</v>
      </c>
      <c r="K1727" s="27">
        <v>2</v>
      </c>
      <c r="L1727" s="3" t="str">
        <f t="shared" si="0"/>
        <v>CCB</v>
      </c>
      <c r="M1727" s="3" t="str">
        <f t="shared" si="1"/>
        <v>C</v>
      </c>
      <c r="N1727" s="3" t="str">
        <f t="shared" si="23"/>
        <v>C</v>
      </c>
      <c r="O1727" s="3" t="str">
        <f t="shared" si="29"/>
        <v>B</v>
      </c>
      <c r="Q1727" s="28">
        <f t="shared" si="24"/>
        <v>1.5580416602313017E-2</v>
      </c>
      <c r="R1727" s="28">
        <v>92.912218414805508</v>
      </c>
      <c r="S1727" s="28">
        <f t="shared" si="2"/>
        <v>5.2048092437412168E-3</v>
      </c>
      <c r="T1727" s="28">
        <v>95.872586269711149</v>
      </c>
      <c r="U1727" s="28">
        <f t="shared" si="30"/>
        <v>2.7242275995932905E-2</v>
      </c>
      <c r="V1727" s="28">
        <v>89.395068466688954</v>
      </c>
    </row>
    <row r="1728" spans="1:22" ht="14.25">
      <c r="A1728" s="40" t="s">
        <v>4194</v>
      </c>
      <c r="B1728" s="41">
        <v>2</v>
      </c>
      <c r="C1728" s="42">
        <v>2428</v>
      </c>
      <c r="D1728" s="27" t="s">
        <v>673</v>
      </c>
      <c r="E1728" s="27">
        <v>2278</v>
      </c>
      <c r="F1728" s="27">
        <v>589</v>
      </c>
      <c r="G1728" s="27">
        <v>49</v>
      </c>
      <c r="H1728" s="27" t="s">
        <v>617</v>
      </c>
      <c r="I1728" s="27">
        <v>310</v>
      </c>
      <c r="J1728" s="27" t="s">
        <v>316</v>
      </c>
      <c r="K1728" s="27">
        <v>2</v>
      </c>
      <c r="L1728" s="3" t="str">
        <f t="shared" si="0"/>
        <v>CCB</v>
      </c>
      <c r="M1728" s="3" t="str">
        <f t="shared" si="1"/>
        <v>C</v>
      </c>
      <c r="N1728" s="3" t="str">
        <f t="shared" si="23"/>
        <v>C</v>
      </c>
      <c r="O1728" s="3" t="str">
        <f t="shared" si="29"/>
        <v>B</v>
      </c>
      <c r="Q1728" s="28">
        <f t="shared" si="24"/>
        <v>1.6454654854465425E-2</v>
      </c>
      <c r="R1728" s="28">
        <v>92.357992025185141</v>
      </c>
      <c r="S1728" s="28">
        <f t="shared" si="2"/>
        <v>5.2048092437412168E-3</v>
      </c>
      <c r="T1728" s="28">
        <v>95.737261229374013</v>
      </c>
      <c r="U1728" s="28">
        <f t="shared" si="30"/>
        <v>2.7230322386456847E-2</v>
      </c>
      <c r="V1728" s="28">
        <v>89.449529111461871</v>
      </c>
    </row>
    <row r="1729" spans="1:22" ht="14.25">
      <c r="A1729" s="40" t="s">
        <v>4195</v>
      </c>
      <c r="B1729" s="41">
        <v>2</v>
      </c>
      <c r="C1729" s="42">
        <v>2297</v>
      </c>
      <c r="D1729" s="27" t="s">
        <v>4196</v>
      </c>
      <c r="E1729" s="27">
        <v>2277</v>
      </c>
      <c r="F1729" s="27">
        <v>589</v>
      </c>
      <c r="G1729" s="27">
        <v>54</v>
      </c>
      <c r="H1729" s="27" t="s">
        <v>452</v>
      </c>
      <c r="I1729" s="27">
        <v>380</v>
      </c>
      <c r="J1729" s="27" t="s">
        <v>316</v>
      </c>
      <c r="K1729" s="27" t="s">
        <v>316</v>
      </c>
      <c r="L1729" s="3" t="str">
        <f t="shared" si="0"/>
        <v>CCB</v>
      </c>
      <c r="M1729" s="3" t="str">
        <f t="shared" si="1"/>
        <v>C</v>
      </c>
      <c r="N1729" s="3" t="str">
        <f t="shared" si="23"/>
        <v>C</v>
      </c>
      <c r="O1729" s="3" t="str">
        <f t="shared" si="29"/>
        <v>B</v>
      </c>
      <c r="Q1729" s="28">
        <f t="shared" si="24"/>
        <v>1.5566862520884298E-2</v>
      </c>
      <c r="R1729" s="28">
        <v>92.974506196011177</v>
      </c>
      <c r="S1729" s="28">
        <f t="shared" si="2"/>
        <v>5.2048092437412168E-3</v>
      </c>
      <c r="T1729" s="28">
        <v>95.893405506686094</v>
      </c>
      <c r="U1729" s="28">
        <f t="shared" si="30"/>
        <v>2.7218368776980792E-2</v>
      </c>
      <c r="V1729" s="28">
        <v>89.503965849015842</v>
      </c>
    </row>
    <row r="1730" spans="1:22" ht="14.25">
      <c r="A1730" s="40" t="s">
        <v>4197</v>
      </c>
      <c r="B1730" s="41">
        <v>2</v>
      </c>
      <c r="C1730" s="42">
        <v>2274</v>
      </c>
      <c r="D1730" s="27">
        <v>792</v>
      </c>
      <c r="E1730" s="27">
        <v>2270</v>
      </c>
      <c r="F1730" s="27">
        <v>423</v>
      </c>
      <c r="G1730" s="27">
        <v>54</v>
      </c>
      <c r="H1730" s="27" t="s">
        <v>3918</v>
      </c>
      <c r="I1730" s="27">
        <v>470</v>
      </c>
      <c r="J1730" s="27" t="s">
        <v>316</v>
      </c>
      <c r="K1730" s="27" t="s">
        <v>316</v>
      </c>
      <c r="L1730" s="3" t="str">
        <f t="shared" si="0"/>
        <v>CCB</v>
      </c>
      <c r="M1730" s="3" t="str">
        <f t="shared" si="1"/>
        <v>C</v>
      </c>
      <c r="N1730" s="3" t="str">
        <f t="shared" si="23"/>
        <v>C</v>
      </c>
      <c r="O1730" s="3" t="str">
        <f t="shared" si="29"/>
        <v>B</v>
      </c>
      <c r="Q1730" s="28">
        <f t="shared" si="24"/>
        <v>1.5410990584454023E-2</v>
      </c>
      <c r="R1730" s="28">
        <v>93.702204496796995</v>
      </c>
      <c r="S1730" s="28">
        <f t="shared" si="2"/>
        <v>5.2048092437412168E-3</v>
      </c>
      <c r="T1730" s="28">
        <v>96.05475459324191</v>
      </c>
      <c r="U1730" s="28">
        <f t="shared" si="30"/>
        <v>2.7134693510648393E-2</v>
      </c>
      <c r="V1730" s="28">
        <v>89.775802882110824</v>
      </c>
    </row>
    <row r="1731" spans="1:22" ht="14.25">
      <c r="A1731" s="40" t="s">
        <v>4198</v>
      </c>
      <c r="B1731" s="41">
        <v>2</v>
      </c>
      <c r="C1731" s="42">
        <v>2268</v>
      </c>
      <c r="D1731" s="27">
        <v>789</v>
      </c>
      <c r="E1731" s="27">
        <v>2268</v>
      </c>
      <c r="F1731" s="27">
        <v>389</v>
      </c>
      <c r="G1731" s="27">
        <v>49</v>
      </c>
      <c r="H1731" s="27">
        <v>730</v>
      </c>
      <c r="I1731" s="27">
        <v>159</v>
      </c>
      <c r="J1731" s="27" t="s">
        <v>316</v>
      </c>
      <c r="K1731" s="27">
        <v>2</v>
      </c>
      <c r="L1731" s="3" t="str">
        <f t="shared" si="0"/>
        <v>CCB</v>
      </c>
      <c r="M1731" s="3" t="str">
        <f t="shared" si="1"/>
        <v>C</v>
      </c>
      <c r="N1731" s="3" t="str">
        <f t="shared" si="23"/>
        <v>C</v>
      </c>
      <c r="O1731" s="3" t="str">
        <f t="shared" si="29"/>
        <v>B</v>
      </c>
      <c r="Q1731" s="28">
        <f t="shared" si="24"/>
        <v>1.5370328340167865E-2</v>
      </c>
      <c r="R1731" s="28">
        <v>93.963845707656333</v>
      </c>
      <c r="S1731" s="28">
        <f t="shared" si="2"/>
        <v>5.2048092437412168E-3</v>
      </c>
      <c r="T1731" s="28">
        <v>96.127621922654214</v>
      </c>
      <c r="U1731" s="28">
        <f t="shared" si="30"/>
        <v>2.711078629169628E-2</v>
      </c>
      <c r="V1731" s="28">
        <v>89.802913668402525</v>
      </c>
    </row>
    <row r="1732" spans="1:22" ht="14.25">
      <c r="A1732" s="40" t="s">
        <v>4199</v>
      </c>
      <c r="B1732" s="41">
        <v>2</v>
      </c>
      <c r="C1732" s="42">
        <v>2222</v>
      </c>
      <c r="D1732" s="27">
        <v>727</v>
      </c>
      <c r="E1732" s="27">
        <v>2268</v>
      </c>
      <c r="F1732" s="27">
        <v>389</v>
      </c>
      <c r="G1732" s="27">
        <v>53</v>
      </c>
      <c r="H1732" s="27" t="s">
        <v>4200</v>
      </c>
      <c r="I1732" s="27">
        <v>320</v>
      </c>
      <c r="J1732" s="27" t="s">
        <v>316</v>
      </c>
      <c r="K1732" s="27">
        <v>5</v>
      </c>
      <c r="L1732" s="3" t="str">
        <f t="shared" si="0"/>
        <v>CCB</v>
      </c>
      <c r="M1732" s="3" t="str">
        <f t="shared" si="1"/>
        <v>C</v>
      </c>
      <c r="N1732" s="3" t="str">
        <f t="shared" si="23"/>
        <v>C</v>
      </c>
      <c r="O1732" s="3" t="str">
        <f t="shared" si="29"/>
        <v>B</v>
      </c>
      <c r="Q1732" s="28">
        <f t="shared" si="24"/>
        <v>1.5058584467307319E-2</v>
      </c>
      <c r="R1732" s="28">
        <v>96.040886699874733</v>
      </c>
      <c r="S1732" s="28">
        <f t="shared" si="2"/>
        <v>5.2048092437412168E-3</v>
      </c>
      <c r="T1732" s="28">
        <v>96.616873991565399</v>
      </c>
      <c r="U1732" s="28">
        <f t="shared" si="30"/>
        <v>2.711078629169628E-2</v>
      </c>
      <c r="V1732" s="28">
        <v>89.830024454694225</v>
      </c>
    </row>
    <row r="1733" spans="1:22" ht="14.25">
      <c r="A1733" s="40" t="s">
        <v>4201</v>
      </c>
      <c r="B1733" s="41">
        <v>2</v>
      </c>
      <c r="C1733" s="42">
        <v>2007</v>
      </c>
      <c r="D1733" s="27" t="s">
        <v>4202</v>
      </c>
      <c r="E1733" s="27">
        <v>2267</v>
      </c>
      <c r="F1733" s="27">
        <v>584</v>
      </c>
      <c r="G1733" s="27">
        <v>58</v>
      </c>
      <c r="H1733" s="27" t="s">
        <v>509</v>
      </c>
      <c r="I1733" s="27">
        <v>279</v>
      </c>
      <c r="J1733" s="27">
        <v>2</v>
      </c>
      <c r="K1733" s="27" t="s">
        <v>316</v>
      </c>
      <c r="L1733" s="3" t="str">
        <f t="shared" si="0"/>
        <v>CCB</v>
      </c>
      <c r="M1733" s="3" t="str">
        <f t="shared" si="1"/>
        <v>C</v>
      </c>
      <c r="N1733" s="3" t="str">
        <f t="shared" si="23"/>
        <v>C</v>
      </c>
      <c r="O1733" s="3" t="str">
        <f t="shared" si="29"/>
        <v>B</v>
      </c>
      <c r="Q1733" s="28">
        <f t="shared" si="24"/>
        <v>1.3601520713719978E-2</v>
      </c>
      <c r="R1733" s="28">
        <v>97.696327989252779</v>
      </c>
      <c r="S1733" s="28">
        <f t="shared" si="2"/>
        <v>5.2048092437412168E-3</v>
      </c>
      <c r="T1733" s="28">
        <v>97.080102014257903</v>
      </c>
      <c r="U1733" s="28">
        <f t="shared" si="30"/>
        <v>2.7098832682220228E-2</v>
      </c>
      <c r="V1733" s="28">
        <v>89.911332906350353</v>
      </c>
    </row>
    <row r="1734" spans="1:22" ht="14.25">
      <c r="A1734" s="40" t="s">
        <v>4203</v>
      </c>
      <c r="B1734" s="41">
        <v>7</v>
      </c>
      <c r="C1734" s="42">
        <v>2482</v>
      </c>
      <c r="D1734" s="27">
        <v>497</v>
      </c>
      <c r="E1734" s="27">
        <v>2222</v>
      </c>
      <c r="F1734" s="27">
        <v>317</v>
      </c>
      <c r="G1734" s="27">
        <v>64</v>
      </c>
      <c r="H1734" s="27">
        <v>641</v>
      </c>
      <c r="I1734" s="27">
        <v>170</v>
      </c>
      <c r="J1734" s="27" t="s">
        <v>316</v>
      </c>
      <c r="K1734" s="27">
        <v>2</v>
      </c>
      <c r="L1734" s="3" t="str">
        <f t="shared" si="0"/>
        <v>CCC</v>
      </c>
      <c r="M1734" s="3" t="str">
        <f t="shared" si="1"/>
        <v>C</v>
      </c>
      <c r="N1734" s="3" t="str">
        <f t="shared" si="23"/>
        <v>C</v>
      </c>
      <c r="O1734" s="3" t="str">
        <f t="shared" si="29"/>
        <v>C</v>
      </c>
      <c r="Q1734" s="28">
        <f t="shared" si="24"/>
        <v>1.682061505304085E-2</v>
      </c>
      <c r="R1734" s="28">
        <v>91.642221316056606</v>
      </c>
      <c r="S1734" s="28">
        <f t="shared" si="2"/>
        <v>1.8216832353094257E-2</v>
      </c>
      <c r="T1734" s="28">
        <v>90.139488887732199</v>
      </c>
      <c r="U1734" s="28">
        <f t="shared" si="30"/>
        <v>2.6560920255797676E-2</v>
      </c>
      <c r="V1734" s="28">
        <v>92.373393942914817</v>
      </c>
    </row>
    <row r="1735" spans="1:22" ht="14.25">
      <c r="A1735" s="40" t="s">
        <v>4204</v>
      </c>
      <c r="B1735" s="41">
        <v>7</v>
      </c>
      <c r="C1735" s="42">
        <v>2590</v>
      </c>
      <c r="D1735" s="27">
        <v>227</v>
      </c>
      <c r="E1735" s="27">
        <v>2044</v>
      </c>
      <c r="F1735" s="27">
        <v>149</v>
      </c>
      <c r="G1735" s="27">
        <v>66</v>
      </c>
      <c r="H1735" s="27">
        <v>414</v>
      </c>
      <c r="I1735" s="27">
        <v>124</v>
      </c>
      <c r="J1735" s="27">
        <v>20</v>
      </c>
      <c r="K1735" s="27" t="s">
        <v>316</v>
      </c>
      <c r="L1735" s="3" t="str">
        <f t="shared" si="0"/>
        <v>CCC</v>
      </c>
      <c r="M1735" s="3" t="str">
        <f t="shared" si="1"/>
        <v>C</v>
      </c>
      <c r="N1735" s="3" t="str">
        <f t="shared" si="23"/>
        <v>C</v>
      </c>
      <c r="O1735" s="3" t="str">
        <f t="shared" si="29"/>
        <v>C</v>
      </c>
      <c r="Q1735" s="28">
        <f t="shared" si="24"/>
        <v>1.7552535450191701E-2</v>
      </c>
      <c r="R1735" s="28">
        <v>90.38554110231145</v>
      </c>
      <c r="S1735" s="28">
        <f t="shared" si="2"/>
        <v>1.8216832353094257E-2</v>
      </c>
      <c r="T1735" s="28">
        <v>90.066621558319838</v>
      </c>
      <c r="U1735" s="28">
        <f t="shared" si="30"/>
        <v>2.4433177769059615E-2</v>
      </c>
      <c r="V1735" s="28">
        <v>93.944923027122513</v>
      </c>
    </row>
    <row r="1736" spans="1:22" ht="14.25">
      <c r="A1736" s="40" t="s">
        <v>4205</v>
      </c>
      <c r="B1736" s="41">
        <v>7</v>
      </c>
      <c r="C1736" s="42">
        <v>2263</v>
      </c>
      <c r="D1736" s="27">
        <v>209</v>
      </c>
      <c r="E1736" s="27">
        <v>903</v>
      </c>
      <c r="F1736" s="27">
        <v>129</v>
      </c>
      <c r="G1736" s="27">
        <v>42</v>
      </c>
      <c r="H1736" s="27">
        <v>495</v>
      </c>
      <c r="I1736" s="27">
        <v>60</v>
      </c>
      <c r="J1736" s="27" t="s">
        <v>316</v>
      </c>
      <c r="K1736" s="27" t="s">
        <v>316</v>
      </c>
      <c r="L1736" s="3" t="str">
        <f t="shared" si="0"/>
        <v>CCC</v>
      </c>
      <c r="M1736" s="3" t="str">
        <f t="shared" si="1"/>
        <v>C</v>
      </c>
      <c r="N1736" s="3" t="str">
        <f t="shared" si="23"/>
        <v>C</v>
      </c>
      <c r="O1736" s="3" t="str">
        <f t="shared" si="29"/>
        <v>C</v>
      </c>
      <c r="Q1736" s="28">
        <f t="shared" si="24"/>
        <v>1.5336443136596068E-2</v>
      </c>
      <c r="R1736" s="28">
        <v>94.05591858280161</v>
      </c>
      <c r="S1736" s="28">
        <f t="shared" si="2"/>
        <v>1.8216832353094257E-2</v>
      </c>
      <c r="T1736" s="28">
        <v>90.23057304949765</v>
      </c>
      <c r="U1736" s="28">
        <f t="shared" si="30"/>
        <v>1.0794109356879075E-2</v>
      </c>
      <c r="V1736" s="28">
        <v>95.416711193861929</v>
      </c>
    </row>
    <row r="1737" spans="1:22" ht="14.25">
      <c r="A1737" s="40" t="s">
        <v>4206</v>
      </c>
      <c r="B1737" s="41">
        <v>7</v>
      </c>
      <c r="C1737" s="42">
        <v>2226</v>
      </c>
      <c r="D1737" s="27">
        <v>223</v>
      </c>
      <c r="E1737" s="27">
        <v>883</v>
      </c>
      <c r="F1737" s="27">
        <v>126</v>
      </c>
      <c r="G1737" s="27">
        <v>38</v>
      </c>
      <c r="H1737" s="27">
        <v>476</v>
      </c>
      <c r="I1737" s="27">
        <v>125</v>
      </c>
      <c r="J1737" s="27">
        <v>7</v>
      </c>
      <c r="K1737" s="27" t="s">
        <v>316</v>
      </c>
      <c r="L1737" s="3" t="str">
        <f t="shared" si="0"/>
        <v>CCC</v>
      </c>
      <c r="M1737" s="3" t="str">
        <f t="shared" si="1"/>
        <v>C</v>
      </c>
      <c r="N1737" s="3" t="str">
        <f t="shared" si="23"/>
        <v>C</v>
      </c>
      <c r="O1737" s="3" t="str">
        <f t="shared" si="29"/>
        <v>C</v>
      </c>
      <c r="Q1737" s="28">
        <f t="shared" si="24"/>
        <v>1.5085692630164758E-2</v>
      </c>
      <c r="R1737" s="28">
        <v>95.347669982243502</v>
      </c>
      <c r="S1737" s="28">
        <f t="shared" si="2"/>
        <v>1.8216832353094257E-2</v>
      </c>
      <c r="T1737" s="28">
        <v>90.24878988185074</v>
      </c>
      <c r="U1737" s="28">
        <f t="shared" si="30"/>
        <v>1.0555037167357943E-2</v>
      </c>
      <c r="V1737" s="28">
        <v>95.565987868998917</v>
      </c>
    </row>
    <row r="1738" spans="1:22" ht="14.25">
      <c r="A1738" s="40" t="s">
        <v>4207</v>
      </c>
      <c r="B1738" s="41">
        <v>7</v>
      </c>
      <c r="C1738" s="42">
        <v>2555</v>
      </c>
      <c r="D1738" s="27">
        <v>265</v>
      </c>
      <c r="E1738" s="27">
        <v>861</v>
      </c>
      <c r="F1738" s="27">
        <v>123</v>
      </c>
      <c r="G1738" s="27">
        <v>34</v>
      </c>
      <c r="H1738" s="27">
        <v>908</v>
      </c>
      <c r="I1738" s="27">
        <v>291</v>
      </c>
      <c r="J1738" s="27" t="s">
        <v>316</v>
      </c>
      <c r="K1738" s="27" t="s">
        <v>316</v>
      </c>
      <c r="L1738" s="3" t="str">
        <f t="shared" si="0"/>
        <v>CCC</v>
      </c>
      <c r="M1738" s="3" t="str">
        <f t="shared" si="1"/>
        <v>C</v>
      </c>
      <c r="N1738" s="3" t="str">
        <f t="shared" si="23"/>
        <v>C</v>
      </c>
      <c r="O1738" s="3" t="str">
        <f t="shared" si="29"/>
        <v>C</v>
      </c>
      <c r="Q1738" s="28">
        <f t="shared" si="24"/>
        <v>1.7315339025189107E-2</v>
      </c>
      <c r="R1738" s="28">
        <v>90.925298510006627</v>
      </c>
      <c r="S1738" s="28">
        <f t="shared" si="2"/>
        <v>1.8216832353094257E-2</v>
      </c>
      <c r="T1738" s="28">
        <v>90.103055223026018</v>
      </c>
      <c r="U1738" s="28">
        <f t="shared" si="30"/>
        <v>1.02920577588847E-2</v>
      </c>
      <c r="V1738" s="28">
        <v>95.78521706678977</v>
      </c>
    </row>
    <row r="1739" spans="1:22" ht="14.25">
      <c r="A1739" s="40" t="s">
        <v>4208</v>
      </c>
      <c r="B1739" s="41">
        <v>7</v>
      </c>
      <c r="C1739" s="42">
        <v>2558</v>
      </c>
      <c r="D1739" s="27">
        <v>508</v>
      </c>
      <c r="E1739" s="27">
        <v>823</v>
      </c>
      <c r="F1739" s="27">
        <v>117</v>
      </c>
      <c r="G1739" s="27">
        <v>23</v>
      </c>
      <c r="H1739" s="27" t="s">
        <v>4209</v>
      </c>
      <c r="I1739" s="27">
        <v>358</v>
      </c>
      <c r="J1739" s="27">
        <v>2</v>
      </c>
      <c r="K1739" s="27" t="s">
        <v>316</v>
      </c>
      <c r="L1739" s="3" t="str">
        <f t="shared" si="0"/>
        <v>CCC</v>
      </c>
      <c r="M1739" s="3" t="str">
        <f t="shared" si="1"/>
        <v>C</v>
      </c>
      <c r="N1739" s="3" t="str">
        <f t="shared" si="23"/>
        <v>C</v>
      </c>
      <c r="O1739" s="3" t="str">
        <f t="shared" si="29"/>
        <v>C</v>
      </c>
      <c r="Q1739" s="28">
        <f t="shared" si="24"/>
        <v>1.7335670147332186E-2</v>
      </c>
      <c r="R1739" s="28">
        <v>90.838687929677121</v>
      </c>
      <c r="S1739" s="28">
        <f t="shared" si="2"/>
        <v>1.8216832353094257E-2</v>
      </c>
      <c r="T1739" s="28">
        <v>90.084838390672928</v>
      </c>
      <c r="U1739" s="28">
        <f t="shared" si="30"/>
        <v>9.837820598794551E-3</v>
      </c>
      <c r="V1739" s="28">
        <v>96.064871760482134</v>
      </c>
    </row>
    <row r="1740" spans="1:22" ht="14.25">
      <c r="A1740" s="40" t="s">
        <v>4210</v>
      </c>
      <c r="B1740" s="41">
        <v>7</v>
      </c>
      <c r="C1740" s="42">
        <v>2207</v>
      </c>
      <c r="D1740" s="27">
        <v>258</v>
      </c>
      <c r="E1740" s="27">
        <v>596</v>
      </c>
      <c r="F1740" s="27">
        <v>85</v>
      </c>
      <c r="G1740" s="27">
        <v>54</v>
      </c>
      <c r="H1740" s="27">
        <v>490</v>
      </c>
      <c r="I1740" s="27">
        <v>157</v>
      </c>
      <c r="J1740" s="27" t="s">
        <v>316</v>
      </c>
      <c r="K1740" s="27" t="s">
        <v>316</v>
      </c>
      <c r="L1740" s="3" t="str">
        <f t="shared" si="0"/>
        <v>CCC</v>
      </c>
      <c r="M1740" s="3" t="str">
        <f t="shared" si="1"/>
        <v>C</v>
      </c>
      <c r="N1740" s="3" t="str">
        <f t="shared" si="23"/>
        <v>C</v>
      </c>
      <c r="O1740" s="3" t="str">
        <f t="shared" si="29"/>
        <v>C</v>
      </c>
      <c r="Q1740" s="28">
        <f t="shared" si="24"/>
        <v>1.4956928856591924E-2</v>
      </c>
      <c r="R1740" s="28">
        <v>96.236180682140414</v>
      </c>
      <c r="S1740" s="28">
        <f t="shared" si="2"/>
        <v>1.8216832353094257E-2</v>
      </c>
      <c r="T1740" s="28">
        <v>90.267006714203831</v>
      </c>
      <c r="U1740" s="28">
        <f t="shared" si="30"/>
        <v>7.124351247729711E-3</v>
      </c>
      <c r="V1740" s="28">
        <v>97.551685614332939</v>
      </c>
    </row>
    <row r="1741" spans="1:22" ht="14.25">
      <c r="A1741" s="40" t="s">
        <v>4211</v>
      </c>
      <c r="B1741" s="41">
        <v>7</v>
      </c>
      <c r="C1741" s="42">
        <v>705</v>
      </c>
      <c r="D1741" s="27">
        <v>201</v>
      </c>
      <c r="E1741" s="27">
        <v>485</v>
      </c>
      <c r="F1741" s="27">
        <v>69</v>
      </c>
      <c r="G1741" s="27">
        <v>69</v>
      </c>
      <c r="H1741" s="27">
        <v>296</v>
      </c>
      <c r="I1741" s="27">
        <v>117</v>
      </c>
      <c r="J1741" s="27" t="s">
        <v>316</v>
      </c>
      <c r="K1741" s="27">
        <v>207</v>
      </c>
      <c r="L1741" s="3" t="str">
        <f t="shared" si="0"/>
        <v>CCC</v>
      </c>
      <c r="M1741" s="3" t="str">
        <f t="shared" si="1"/>
        <v>C</v>
      </c>
      <c r="N1741" s="3" t="str">
        <f t="shared" si="23"/>
        <v>C</v>
      </c>
      <c r="O1741" s="3" t="str">
        <f t="shared" si="29"/>
        <v>C</v>
      </c>
      <c r="Q1741" s="28">
        <f t="shared" si="24"/>
        <v>4.7778137036236096E-3</v>
      </c>
      <c r="R1741" s="28">
        <v>99.009006890420736</v>
      </c>
      <c r="S1741" s="28">
        <f t="shared" si="2"/>
        <v>1.8216832353094257E-2</v>
      </c>
      <c r="T1741" s="28">
        <v>90.303440378910011</v>
      </c>
      <c r="U1741" s="28">
        <f t="shared" si="30"/>
        <v>5.797500595887432E-3</v>
      </c>
      <c r="V1741" s="28">
        <v>98.17396661643761</v>
      </c>
    </row>
    <row r="1742" spans="1:22" ht="14.25">
      <c r="A1742" s="40" t="s">
        <v>4212</v>
      </c>
      <c r="B1742" s="41">
        <v>6</v>
      </c>
      <c r="C1742" s="42">
        <v>2406</v>
      </c>
      <c r="D1742" s="27">
        <v>224</v>
      </c>
      <c r="E1742" s="27">
        <v>2250</v>
      </c>
      <c r="F1742" s="27">
        <v>192</v>
      </c>
      <c r="G1742" s="27">
        <v>82</v>
      </c>
      <c r="H1742" s="27">
        <v>260</v>
      </c>
      <c r="I1742" s="27">
        <v>80</v>
      </c>
      <c r="J1742" s="27">
        <v>23</v>
      </c>
      <c r="K1742" s="27" t="s">
        <v>316</v>
      </c>
      <c r="L1742" s="3" t="str">
        <f t="shared" si="0"/>
        <v>CCC</v>
      </c>
      <c r="M1742" s="3" t="str">
        <f t="shared" si="1"/>
        <v>C</v>
      </c>
      <c r="N1742" s="3" t="str">
        <f t="shared" si="23"/>
        <v>C</v>
      </c>
      <c r="O1742" s="3" t="str">
        <f t="shared" si="29"/>
        <v>C</v>
      </c>
      <c r="Q1742" s="28">
        <f t="shared" si="24"/>
        <v>1.6305559958749508E-2</v>
      </c>
      <c r="R1742" s="28">
        <v>92.767765791978903</v>
      </c>
      <c r="S1742" s="28">
        <f t="shared" si="2"/>
        <v>1.561442773122365E-2</v>
      </c>
      <c r="T1742" s="28">
        <v>91.151824285639748</v>
      </c>
      <c r="U1742" s="28">
        <f t="shared" si="30"/>
        <v>2.6895621321127262E-2</v>
      </c>
      <c r="V1742" s="28">
        <v>90.666872746893944</v>
      </c>
    </row>
    <row r="1743" spans="1:22" ht="14.25">
      <c r="A1743" s="40" t="s">
        <v>4213</v>
      </c>
      <c r="B1743" s="41">
        <v>6</v>
      </c>
      <c r="C1743" s="42">
        <v>2228</v>
      </c>
      <c r="D1743" s="27">
        <v>530</v>
      </c>
      <c r="E1743" s="27">
        <v>2227</v>
      </c>
      <c r="F1743" s="27">
        <v>223</v>
      </c>
      <c r="G1743" s="27">
        <v>41</v>
      </c>
      <c r="H1743" s="27" t="s">
        <v>462</v>
      </c>
      <c r="I1743" s="27">
        <v>388</v>
      </c>
      <c r="J1743" s="27">
        <v>2</v>
      </c>
      <c r="K1743" s="27" t="s">
        <v>316</v>
      </c>
      <c r="L1743" s="3" t="str">
        <f t="shared" si="0"/>
        <v>CCC</v>
      </c>
      <c r="M1743" s="3" t="str">
        <f t="shared" si="1"/>
        <v>C</v>
      </c>
      <c r="N1743" s="3" t="str">
        <f t="shared" si="23"/>
        <v>C</v>
      </c>
      <c r="O1743" s="3" t="str">
        <f t="shared" si="29"/>
        <v>C</v>
      </c>
      <c r="Q1743" s="28">
        <f t="shared" si="24"/>
        <v>1.5099246711593477E-2</v>
      </c>
      <c r="R1743" s="28">
        <v>94.985437156060982</v>
      </c>
      <c r="S1743" s="28">
        <f t="shared" si="2"/>
        <v>1.561442773122365E-2</v>
      </c>
      <c r="T1743" s="28">
        <v>91.214281996564637</v>
      </c>
      <c r="U1743" s="28">
        <f t="shared" si="30"/>
        <v>2.6620688303177965E-2</v>
      </c>
      <c r="V1743" s="28">
        <v>91.57593279393862</v>
      </c>
    </row>
    <row r="1744" spans="1:22" ht="14.25">
      <c r="A1744" s="40" t="s">
        <v>4214</v>
      </c>
      <c r="B1744" s="41">
        <v>6</v>
      </c>
      <c r="C1744" s="42">
        <v>2528</v>
      </c>
      <c r="D1744" s="27">
        <v>256</v>
      </c>
      <c r="E1744" s="27">
        <v>2226</v>
      </c>
      <c r="F1744" s="27">
        <v>204</v>
      </c>
      <c r="G1744" s="27">
        <v>80</v>
      </c>
      <c r="H1744" s="27">
        <v>308</v>
      </c>
      <c r="I1744" s="27">
        <v>100</v>
      </c>
      <c r="J1744" s="27" t="s">
        <v>316</v>
      </c>
      <c r="K1744" s="27" t="s">
        <v>316</v>
      </c>
      <c r="L1744" s="3" t="str">
        <f t="shared" si="0"/>
        <v>CCC</v>
      </c>
      <c r="M1744" s="3" t="str">
        <f t="shared" si="1"/>
        <v>C</v>
      </c>
      <c r="N1744" s="3" t="str">
        <f t="shared" si="23"/>
        <v>C</v>
      </c>
      <c r="O1744" s="3" t="str">
        <f t="shared" si="29"/>
        <v>C</v>
      </c>
      <c r="Q1744" s="28">
        <f t="shared" si="24"/>
        <v>1.7132358925901394E-2</v>
      </c>
      <c r="R1744" s="28">
        <v>91.234785628309325</v>
      </c>
      <c r="S1744" s="28">
        <f t="shared" si="2"/>
        <v>1.561442773122365E-2</v>
      </c>
      <c r="T1744" s="28">
        <v>91.073752146983637</v>
      </c>
      <c r="U1744" s="28">
        <f t="shared" si="30"/>
        <v>2.6608734693701907E-2</v>
      </c>
      <c r="V1744" s="28">
        <v>91.708988421016585</v>
      </c>
    </row>
    <row r="1745" spans="1:22" ht="14.25">
      <c r="A1745" s="40" t="s">
        <v>4215</v>
      </c>
      <c r="B1745" s="41">
        <v>6</v>
      </c>
      <c r="C1745" s="42">
        <v>2460</v>
      </c>
      <c r="D1745" s="27">
        <v>242</v>
      </c>
      <c r="E1745" s="27">
        <v>2221</v>
      </c>
      <c r="F1745" s="27">
        <v>188</v>
      </c>
      <c r="G1745" s="27">
        <v>77</v>
      </c>
      <c r="H1745" s="27">
        <v>370</v>
      </c>
      <c r="I1745" s="27">
        <v>125</v>
      </c>
      <c r="J1745" s="27" t="s">
        <v>316</v>
      </c>
      <c r="K1745" s="27" t="s">
        <v>316</v>
      </c>
      <c r="L1745" s="3" t="str">
        <f t="shared" si="0"/>
        <v>CCC</v>
      </c>
      <c r="M1745" s="3" t="str">
        <f t="shared" si="1"/>
        <v>C</v>
      </c>
      <c r="N1745" s="3" t="str">
        <f t="shared" si="23"/>
        <v>C</v>
      </c>
      <c r="O1745" s="3" t="str">
        <f t="shared" si="29"/>
        <v>C</v>
      </c>
      <c r="Q1745" s="28">
        <f t="shared" si="24"/>
        <v>1.6671520157324933E-2</v>
      </c>
      <c r="R1745" s="28">
        <v>91.977122337038111</v>
      </c>
      <c r="S1745" s="28">
        <f t="shared" si="2"/>
        <v>1.561442773122365E-2</v>
      </c>
      <c r="T1745" s="28">
        <v>91.089366574714859</v>
      </c>
      <c r="U1745" s="28">
        <f t="shared" si="30"/>
        <v>2.6548966646321625E-2</v>
      </c>
      <c r="V1745" s="28">
        <v>92.453040842853767</v>
      </c>
    </row>
    <row r="1746" spans="1:22" ht="14.25">
      <c r="A1746" s="40" t="s">
        <v>4216</v>
      </c>
      <c r="B1746" s="41">
        <v>6</v>
      </c>
      <c r="C1746" s="42">
        <v>2229</v>
      </c>
      <c r="D1746" s="27">
        <v>252</v>
      </c>
      <c r="E1746" s="27">
        <v>2208</v>
      </c>
      <c r="F1746" s="27">
        <v>185</v>
      </c>
      <c r="G1746" s="27">
        <v>52</v>
      </c>
      <c r="H1746" s="27">
        <v>477</v>
      </c>
      <c r="I1746" s="27">
        <v>115</v>
      </c>
      <c r="J1746" s="27" t="s">
        <v>316</v>
      </c>
      <c r="K1746" s="27">
        <v>24</v>
      </c>
      <c r="L1746" s="3" t="str">
        <f t="shared" si="0"/>
        <v>CCC</v>
      </c>
      <c r="M1746" s="3" t="str">
        <f t="shared" si="1"/>
        <v>C</v>
      </c>
      <c r="N1746" s="3" t="str">
        <f t="shared" si="23"/>
        <v>C</v>
      </c>
      <c r="O1746" s="3" t="str">
        <f t="shared" si="29"/>
        <v>C</v>
      </c>
      <c r="Q1746" s="28">
        <f t="shared" si="24"/>
        <v>1.5106023752307835E-2</v>
      </c>
      <c r="R1746" s="28">
        <v>94.940125861844763</v>
      </c>
      <c r="S1746" s="28">
        <f t="shared" si="2"/>
        <v>1.561442773122365E-2</v>
      </c>
      <c r="T1746" s="28">
        <v>91.198667568833415</v>
      </c>
      <c r="U1746" s="28">
        <f t="shared" si="30"/>
        <v>2.6393569723132889E-2</v>
      </c>
      <c r="V1746" s="28">
        <v>92.611880405571597</v>
      </c>
    </row>
    <row r="1747" spans="1:22" ht="14.25">
      <c r="A1747" s="40" t="s">
        <v>4217</v>
      </c>
      <c r="B1747" s="41">
        <v>6</v>
      </c>
      <c r="C1747" s="42">
        <v>2422</v>
      </c>
      <c r="D1747" s="27">
        <v>402</v>
      </c>
      <c r="E1747" s="27">
        <v>995</v>
      </c>
      <c r="F1747" s="27">
        <v>166</v>
      </c>
      <c r="G1747" s="27">
        <v>41</v>
      </c>
      <c r="H1747" s="27">
        <v>625</v>
      </c>
      <c r="I1747" s="27">
        <v>75</v>
      </c>
      <c r="J1747" s="27">
        <v>4</v>
      </c>
      <c r="K1747" s="27" t="s">
        <v>316</v>
      </c>
      <c r="L1747" s="3" t="str">
        <f t="shared" si="0"/>
        <v>CCC</v>
      </c>
      <c r="M1747" s="3" t="str">
        <f t="shared" si="1"/>
        <v>C</v>
      </c>
      <c r="N1747" s="3" t="str">
        <f t="shared" si="23"/>
        <v>C</v>
      </c>
      <c r="O1747" s="3" t="str">
        <f t="shared" si="29"/>
        <v>C</v>
      </c>
      <c r="Q1747" s="28">
        <f t="shared" si="24"/>
        <v>1.6413992610179264E-2</v>
      </c>
      <c r="R1747" s="28">
        <v>92.604398448518552</v>
      </c>
      <c r="S1747" s="28">
        <f t="shared" si="2"/>
        <v>1.561442773122365E-2</v>
      </c>
      <c r="T1747" s="28">
        <v>91.136209857908526</v>
      </c>
      <c r="U1747" s="28">
        <f t="shared" si="30"/>
        <v>1.1893841428676279E-2</v>
      </c>
      <c r="V1747" s="28">
        <v>94.657298383848087</v>
      </c>
    </row>
    <row r="1748" spans="1:22" ht="14.25">
      <c r="A1748" s="40" t="s">
        <v>4218</v>
      </c>
      <c r="B1748" s="41">
        <v>6</v>
      </c>
      <c r="C1748" s="42">
        <v>2222</v>
      </c>
      <c r="D1748" s="27">
        <v>529</v>
      </c>
      <c r="E1748" s="27">
        <v>882</v>
      </c>
      <c r="F1748" s="27">
        <v>147</v>
      </c>
      <c r="G1748" s="27">
        <v>27</v>
      </c>
      <c r="H1748" s="27" t="s">
        <v>4219</v>
      </c>
      <c r="I1748" s="27">
        <v>330</v>
      </c>
      <c r="J1748" s="27" t="s">
        <v>316</v>
      </c>
      <c r="K1748" s="27" t="s">
        <v>316</v>
      </c>
      <c r="L1748" s="3" t="str">
        <f t="shared" si="0"/>
        <v>CCC</v>
      </c>
      <c r="M1748" s="3" t="str">
        <f t="shared" si="1"/>
        <v>C</v>
      </c>
      <c r="N1748" s="3" t="str">
        <f t="shared" si="23"/>
        <v>C</v>
      </c>
      <c r="O1748" s="3" t="str">
        <f t="shared" si="29"/>
        <v>C</v>
      </c>
      <c r="Q1748" s="28">
        <f t="shared" si="24"/>
        <v>1.5058584467307319E-2</v>
      </c>
      <c r="R1748" s="28">
        <v>95.995710946472798</v>
      </c>
      <c r="S1748" s="28">
        <f t="shared" si="2"/>
        <v>1.561442773122365E-2</v>
      </c>
      <c r="T1748" s="28">
        <v>91.261125279758303</v>
      </c>
      <c r="U1748" s="28">
        <f t="shared" si="30"/>
        <v>1.0543083557881888E-2</v>
      </c>
      <c r="V1748" s="28">
        <v>95.587085989724159</v>
      </c>
    </row>
    <row r="1749" spans="1:22" ht="14.25">
      <c r="A1749" s="40" t="s">
        <v>4220</v>
      </c>
      <c r="B1749" s="41">
        <v>6</v>
      </c>
      <c r="C1749" s="42">
        <v>2425</v>
      </c>
      <c r="D1749" s="27">
        <v>403</v>
      </c>
      <c r="E1749" s="27">
        <v>867</v>
      </c>
      <c r="F1749" s="27">
        <v>145</v>
      </c>
      <c r="G1749" s="27">
        <v>36</v>
      </c>
      <c r="H1749" s="27">
        <v>931</v>
      </c>
      <c r="I1749" s="27">
        <v>298</v>
      </c>
      <c r="J1749" s="27">
        <v>2</v>
      </c>
      <c r="K1749" s="27" t="s">
        <v>316</v>
      </c>
      <c r="L1749" s="3" t="str">
        <f t="shared" si="0"/>
        <v>CCC</v>
      </c>
      <c r="M1749" s="3" t="str">
        <f t="shared" si="1"/>
        <v>C</v>
      </c>
      <c r="N1749" s="3" t="str">
        <f t="shared" si="23"/>
        <v>C</v>
      </c>
      <c r="O1749" s="3" t="str">
        <f t="shared" si="29"/>
        <v>C</v>
      </c>
      <c r="Q1749" s="28">
        <f t="shared" si="24"/>
        <v>1.6434323732322346E-2</v>
      </c>
      <c r="R1749" s="28">
        <v>92.45661829870123</v>
      </c>
      <c r="S1749" s="28">
        <f t="shared" si="2"/>
        <v>1.561442773122365E-2</v>
      </c>
      <c r="T1749" s="28">
        <v>91.120595430177303</v>
      </c>
      <c r="U1749" s="28">
        <f t="shared" si="30"/>
        <v>1.0363779415741039E-2</v>
      </c>
      <c r="V1749" s="28">
        <v>95.74390539244051</v>
      </c>
    </row>
    <row r="1750" spans="1:22" ht="14.25">
      <c r="A1750" s="40" t="s">
        <v>4221</v>
      </c>
      <c r="B1750" s="41">
        <v>6</v>
      </c>
      <c r="C1750" s="42">
        <v>2296</v>
      </c>
      <c r="D1750" s="27">
        <v>266</v>
      </c>
      <c r="E1750" s="27">
        <v>708</v>
      </c>
      <c r="F1750" s="27">
        <v>118</v>
      </c>
      <c r="G1750" s="27">
        <v>32</v>
      </c>
      <c r="H1750" s="27">
        <v>833</v>
      </c>
      <c r="I1750" s="27">
        <v>233</v>
      </c>
      <c r="J1750" s="27" t="s">
        <v>316</v>
      </c>
      <c r="K1750" s="27" t="s">
        <v>316</v>
      </c>
      <c r="L1750" s="3" t="str">
        <f t="shared" si="0"/>
        <v>CCC</v>
      </c>
      <c r="M1750" s="3" t="str">
        <f t="shared" si="1"/>
        <v>C</v>
      </c>
      <c r="N1750" s="3" t="str">
        <f t="shared" si="23"/>
        <v>C</v>
      </c>
      <c r="O1750" s="3" t="str">
        <f t="shared" si="29"/>
        <v>C</v>
      </c>
      <c r="Q1750" s="28">
        <f t="shared" si="24"/>
        <v>1.5560085480169938E-2</v>
      </c>
      <c r="R1750" s="28">
        <v>93.052320177493471</v>
      </c>
      <c r="S1750" s="28">
        <f t="shared" si="2"/>
        <v>1.561442773122365E-2</v>
      </c>
      <c r="T1750" s="28">
        <v>91.183053141102192</v>
      </c>
      <c r="U1750" s="28">
        <f t="shared" si="30"/>
        <v>8.463155509048045E-3</v>
      </c>
      <c r="V1750" s="28">
        <v>96.83864085547674</v>
      </c>
    </row>
    <row r="1751" spans="1:22" ht="14.25">
      <c r="A1751" s="40" t="s">
        <v>4222</v>
      </c>
      <c r="B1751" s="41">
        <v>5</v>
      </c>
      <c r="C1751" s="42">
        <v>2442</v>
      </c>
      <c r="D1751" s="27">
        <v>689</v>
      </c>
      <c r="E1751" s="27">
        <v>2242</v>
      </c>
      <c r="F1751" s="27">
        <v>249</v>
      </c>
      <c r="G1751" s="27">
        <v>36</v>
      </c>
      <c r="H1751" s="27" t="s">
        <v>3457</v>
      </c>
      <c r="I1751" s="27">
        <v>389</v>
      </c>
      <c r="J1751" s="27" t="s">
        <v>316</v>
      </c>
      <c r="K1751" s="27">
        <v>4</v>
      </c>
      <c r="L1751" s="3" t="str">
        <f t="shared" si="0"/>
        <v>CCC</v>
      </c>
      <c r="M1751" s="3" t="str">
        <f t="shared" si="1"/>
        <v>C</v>
      </c>
      <c r="N1751" s="3" t="str">
        <f t="shared" si="23"/>
        <v>C</v>
      </c>
      <c r="O1751" s="3" t="str">
        <f t="shared" si="29"/>
        <v>C</v>
      </c>
      <c r="Q1751" s="28">
        <f t="shared" si="24"/>
        <v>1.654953342446646E-2</v>
      </c>
      <c r="R1751" s="28">
        <v>92.226151475127963</v>
      </c>
      <c r="S1751" s="28">
        <f t="shared" si="2"/>
        <v>1.3012023109353042E-2</v>
      </c>
      <c r="T1751" s="28">
        <v>91.974184146150904</v>
      </c>
      <c r="U1751" s="28">
        <f t="shared" si="30"/>
        <v>2.6799992445318808E-2</v>
      </c>
      <c r="V1751" s="28">
        <v>91.069434453219117</v>
      </c>
    </row>
    <row r="1752" spans="1:22" ht="14.25">
      <c r="A1752" s="40" t="s">
        <v>4223</v>
      </c>
      <c r="B1752" s="41">
        <v>5</v>
      </c>
      <c r="C1752" s="42">
        <v>2485</v>
      </c>
      <c r="D1752" s="27">
        <v>297</v>
      </c>
      <c r="E1752" s="27">
        <v>2228</v>
      </c>
      <c r="F1752" s="27">
        <v>224</v>
      </c>
      <c r="G1752" s="27">
        <v>75</v>
      </c>
      <c r="H1752" s="27">
        <v>458</v>
      </c>
      <c r="I1752" s="27">
        <v>125</v>
      </c>
      <c r="J1752" s="27" t="s">
        <v>316</v>
      </c>
      <c r="K1752" s="27" t="s">
        <v>316</v>
      </c>
      <c r="L1752" s="3" t="str">
        <f t="shared" si="0"/>
        <v>CCC</v>
      </c>
      <c r="M1752" s="3" t="str">
        <f t="shared" si="1"/>
        <v>C</v>
      </c>
      <c r="N1752" s="3" t="str">
        <f t="shared" si="23"/>
        <v>C</v>
      </c>
      <c r="O1752" s="3" t="str">
        <f t="shared" si="29"/>
        <v>C</v>
      </c>
      <c r="Q1752" s="28">
        <f t="shared" si="24"/>
        <v>1.6840946175183929E-2</v>
      </c>
      <c r="R1752" s="28">
        <v>91.591732362734632</v>
      </c>
      <c r="S1752" s="28">
        <f t="shared" si="2"/>
        <v>1.3012023109353042E-2</v>
      </c>
      <c r="T1752" s="28">
        <v>91.948160099932196</v>
      </c>
      <c r="U1752" s="28">
        <f t="shared" si="30"/>
        <v>2.6632641912654017E-2</v>
      </c>
      <c r="V1752" s="28">
        <v>91.496070729029071</v>
      </c>
    </row>
    <row r="1753" spans="1:22" ht="14.25">
      <c r="A1753" s="40" t="s">
        <v>4224</v>
      </c>
      <c r="B1753" s="41">
        <v>5</v>
      </c>
      <c r="C1753" s="42">
        <v>2287</v>
      </c>
      <c r="D1753" s="27">
        <v>427</v>
      </c>
      <c r="E1753" s="27">
        <v>2227</v>
      </c>
      <c r="F1753" s="27">
        <v>247</v>
      </c>
      <c r="G1753" s="27">
        <v>57</v>
      </c>
      <c r="H1753" s="27">
        <v>588</v>
      </c>
      <c r="I1753" s="27">
        <v>206</v>
      </c>
      <c r="J1753" s="27" t="s">
        <v>316</v>
      </c>
      <c r="K1753" s="27" t="s">
        <v>316</v>
      </c>
      <c r="L1753" s="3" t="str">
        <f t="shared" si="0"/>
        <v>CCC</v>
      </c>
      <c r="M1753" s="3" t="str">
        <f t="shared" si="1"/>
        <v>C</v>
      </c>
      <c r="N1753" s="3" t="str">
        <f t="shared" si="23"/>
        <v>C</v>
      </c>
      <c r="O1753" s="3" t="str">
        <f t="shared" si="29"/>
        <v>C</v>
      </c>
      <c r="Q1753" s="28">
        <f t="shared" si="24"/>
        <v>1.54990921137407E-2</v>
      </c>
      <c r="R1753" s="28">
        <v>93.238587141527631</v>
      </c>
      <c r="S1753" s="28">
        <f t="shared" si="2"/>
        <v>1.3012023109353042E-2</v>
      </c>
      <c r="T1753" s="28">
        <v>92.026232238588321</v>
      </c>
      <c r="U1753" s="28">
        <f t="shared" si="30"/>
        <v>2.6620688303177965E-2</v>
      </c>
      <c r="V1753" s="28">
        <v>91.549312105635437</v>
      </c>
    </row>
    <row r="1754" spans="1:22" ht="14.25">
      <c r="A1754" s="40" t="s">
        <v>4225</v>
      </c>
      <c r="B1754" s="41">
        <v>5</v>
      </c>
      <c r="C1754" s="42">
        <v>2227</v>
      </c>
      <c r="D1754" s="27">
        <v>422</v>
      </c>
      <c r="E1754" s="27">
        <v>2088</v>
      </c>
      <c r="F1754" s="27">
        <v>218</v>
      </c>
      <c r="G1754" s="27">
        <v>51</v>
      </c>
      <c r="H1754" s="27">
        <v>587</v>
      </c>
      <c r="I1754" s="27">
        <v>118</v>
      </c>
      <c r="J1754" s="27">
        <v>6</v>
      </c>
      <c r="K1754" s="27" t="s">
        <v>316</v>
      </c>
      <c r="L1754" s="3" t="str">
        <f t="shared" si="0"/>
        <v>CCC</v>
      </c>
      <c r="M1754" s="3" t="str">
        <f t="shared" si="1"/>
        <v>C</v>
      </c>
      <c r="N1754" s="3" t="str">
        <f t="shared" si="23"/>
        <v>C</v>
      </c>
      <c r="O1754" s="3" t="str">
        <f t="shared" si="29"/>
        <v>C</v>
      </c>
      <c r="Q1754" s="28">
        <f t="shared" si="24"/>
        <v>1.5092469670879117E-2</v>
      </c>
      <c r="R1754" s="28">
        <v>95.136402515014083</v>
      </c>
      <c r="S1754" s="28">
        <f t="shared" si="2"/>
        <v>1.3012023109353042E-2</v>
      </c>
      <c r="T1754" s="28">
        <v>92.117316400353801</v>
      </c>
      <c r="U1754" s="28">
        <f t="shared" si="30"/>
        <v>2.4959136586006101E-2</v>
      </c>
      <c r="V1754" s="28">
        <v>93.2294516855426</v>
      </c>
    </row>
    <row r="1755" spans="1:22" ht="14.25">
      <c r="A1755" s="40" t="s">
        <v>4226</v>
      </c>
      <c r="B1755" s="41">
        <v>5</v>
      </c>
      <c r="C1755" s="42">
        <v>2223</v>
      </c>
      <c r="D1755" s="27">
        <v>424</v>
      </c>
      <c r="E1755" s="27">
        <v>2075</v>
      </c>
      <c r="F1755" s="27">
        <v>215</v>
      </c>
      <c r="G1755" s="27">
        <v>51</v>
      </c>
      <c r="H1755" s="27">
        <v>601</v>
      </c>
      <c r="I1755" s="27">
        <v>168</v>
      </c>
      <c r="J1755" s="27" t="s">
        <v>316</v>
      </c>
      <c r="K1755" s="27" t="s">
        <v>316</v>
      </c>
      <c r="L1755" s="3" t="str">
        <f t="shared" si="0"/>
        <v>CCC</v>
      </c>
      <c r="M1755" s="3" t="str">
        <f t="shared" si="1"/>
        <v>C</v>
      </c>
      <c r="N1755" s="3" t="str">
        <f t="shared" si="23"/>
        <v>C</v>
      </c>
      <c r="O1755" s="3" t="str">
        <f t="shared" si="29"/>
        <v>C</v>
      </c>
      <c r="Q1755" s="28">
        <f t="shared" si="24"/>
        <v>1.506536150802168E-2</v>
      </c>
      <c r="R1755" s="28">
        <v>95.784836547604755</v>
      </c>
      <c r="S1755" s="28">
        <f t="shared" si="2"/>
        <v>1.3012023109353042E-2</v>
      </c>
      <c r="T1755" s="28">
        <v>92.156352469681863</v>
      </c>
      <c r="U1755" s="28">
        <f t="shared" si="30"/>
        <v>2.4803739662817365E-2</v>
      </c>
      <c r="V1755" s="28">
        <v>93.428431468881044</v>
      </c>
    </row>
    <row r="1756" spans="1:22" ht="14.25">
      <c r="A1756" s="40" t="s">
        <v>4227</v>
      </c>
      <c r="B1756" s="41">
        <v>5</v>
      </c>
      <c r="C1756" s="42">
        <v>2572</v>
      </c>
      <c r="D1756" s="27">
        <v>225</v>
      </c>
      <c r="E1756" s="27">
        <v>2067</v>
      </c>
      <c r="F1756" s="27">
        <v>213</v>
      </c>
      <c r="G1756" s="27">
        <v>68</v>
      </c>
      <c r="H1756" s="27">
        <v>370</v>
      </c>
      <c r="I1756" s="27">
        <v>72</v>
      </c>
      <c r="J1756" s="27">
        <v>2</v>
      </c>
      <c r="K1756" s="27" t="s">
        <v>316</v>
      </c>
      <c r="L1756" s="3" t="str">
        <f t="shared" si="0"/>
        <v>CCC</v>
      </c>
      <c r="M1756" s="3" t="str">
        <f t="shared" si="1"/>
        <v>C</v>
      </c>
      <c r="N1756" s="3" t="str">
        <f t="shared" si="23"/>
        <v>C</v>
      </c>
      <c r="O1756" s="3" t="str">
        <f t="shared" si="29"/>
        <v>C</v>
      </c>
      <c r="Q1756" s="28">
        <f t="shared" si="24"/>
        <v>1.7430548717333221E-2</v>
      </c>
      <c r="R1756" s="28">
        <v>90.612788831545345</v>
      </c>
      <c r="S1756" s="28">
        <f t="shared" si="2"/>
        <v>1.3012023109353042E-2</v>
      </c>
      <c r="T1756" s="28">
        <v>91.896112007494779</v>
      </c>
      <c r="U1756" s="28">
        <f t="shared" si="30"/>
        <v>2.4708110787008911E-2</v>
      </c>
      <c r="V1756" s="28">
        <v>93.552103512520333</v>
      </c>
    </row>
    <row r="1757" spans="1:22" ht="14.25">
      <c r="A1757" s="40" t="s">
        <v>4228</v>
      </c>
      <c r="B1757" s="41">
        <v>5</v>
      </c>
      <c r="C1757" s="42">
        <v>2464</v>
      </c>
      <c r="D1757" s="27">
        <v>293</v>
      </c>
      <c r="E1757" s="27">
        <v>2042</v>
      </c>
      <c r="F1757" s="27">
        <v>208</v>
      </c>
      <c r="G1757" s="27">
        <v>71</v>
      </c>
      <c r="H1757" s="27">
        <v>271</v>
      </c>
      <c r="I1757" s="27">
        <v>101</v>
      </c>
      <c r="J1757" s="27">
        <v>39</v>
      </c>
      <c r="K1757" s="27" t="s">
        <v>316</v>
      </c>
      <c r="L1757" s="3" t="str">
        <f t="shared" si="0"/>
        <v>CCC</v>
      </c>
      <c r="M1757" s="3" t="str">
        <f t="shared" si="1"/>
        <v>C</v>
      </c>
      <c r="N1757" s="3" t="str">
        <f t="shared" si="23"/>
        <v>C</v>
      </c>
      <c r="O1757" s="3" t="str">
        <f t="shared" si="29"/>
        <v>C</v>
      </c>
      <c r="Q1757" s="28">
        <f t="shared" si="24"/>
        <v>1.669862832018237E-2</v>
      </c>
      <c r="R1757" s="28">
        <v>91.910368486001673</v>
      </c>
      <c r="S1757" s="28">
        <f t="shared" si="2"/>
        <v>1.3012023109353042E-2</v>
      </c>
      <c r="T1757" s="28">
        <v>91.96117212304155</v>
      </c>
      <c r="U1757" s="28">
        <f t="shared" si="30"/>
        <v>2.4409270550107498E-2</v>
      </c>
      <c r="V1757" s="28">
        <v>93.993753521832204</v>
      </c>
    </row>
    <row r="1758" spans="1:22" ht="14.25">
      <c r="A1758" s="40" t="s">
        <v>4229</v>
      </c>
      <c r="B1758" s="41">
        <v>5</v>
      </c>
      <c r="C1758" s="42">
        <v>2093</v>
      </c>
      <c r="D1758" s="27">
        <v>429</v>
      </c>
      <c r="E1758" s="27">
        <v>2028</v>
      </c>
      <c r="F1758" s="27">
        <v>208</v>
      </c>
      <c r="G1758" s="27">
        <v>50</v>
      </c>
      <c r="H1758" s="27">
        <v>933</v>
      </c>
      <c r="I1758" s="27">
        <v>298</v>
      </c>
      <c r="J1758" s="27">
        <v>2</v>
      </c>
      <c r="K1758" s="27" t="s">
        <v>316</v>
      </c>
      <c r="L1758" s="3" t="str">
        <f t="shared" si="0"/>
        <v>CCC</v>
      </c>
      <c r="M1758" s="3" t="str">
        <f t="shared" si="1"/>
        <v>C</v>
      </c>
      <c r="N1758" s="3" t="str">
        <f t="shared" si="23"/>
        <v>C</v>
      </c>
      <c r="O1758" s="3" t="str">
        <f t="shared" si="29"/>
        <v>C</v>
      </c>
      <c r="Q1758" s="28">
        <f t="shared" si="24"/>
        <v>1.4184346215154913E-2</v>
      </c>
      <c r="R1758" s="28">
        <v>96.558903360958183</v>
      </c>
      <c r="S1758" s="28">
        <f t="shared" si="2"/>
        <v>1.3012023109353042E-2</v>
      </c>
      <c r="T1758" s="28">
        <v>92.195388539009926</v>
      </c>
      <c r="U1758" s="28">
        <f t="shared" si="30"/>
        <v>2.4241920017442707E-2</v>
      </c>
      <c r="V1758" s="28">
        <v>94.066491235494013</v>
      </c>
    </row>
    <row r="1759" spans="1:22" ht="14.25">
      <c r="A1759" s="40" t="s">
        <v>4230</v>
      </c>
      <c r="B1759" s="41">
        <v>5</v>
      </c>
      <c r="C1759" s="42">
        <v>2543</v>
      </c>
      <c r="D1759" s="27">
        <v>209</v>
      </c>
      <c r="E1759" s="27">
        <v>2008</v>
      </c>
      <c r="F1759" s="27">
        <v>202</v>
      </c>
      <c r="G1759" s="27">
        <v>65</v>
      </c>
      <c r="H1759" s="27">
        <v>354</v>
      </c>
      <c r="I1759" s="27">
        <v>89</v>
      </c>
      <c r="J1759" s="27" t="s">
        <v>316</v>
      </c>
      <c r="K1759" s="27" t="s">
        <v>316</v>
      </c>
      <c r="L1759" s="3" t="str">
        <f t="shared" si="0"/>
        <v>CCC</v>
      </c>
      <c r="M1759" s="3" t="str">
        <f t="shared" si="1"/>
        <v>C</v>
      </c>
      <c r="N1759" s="3" t="str">
        <f t="shared" si="23"/>
        <v>C</v>
      </c>
      <c r="O1759" s="3" t="str">
        <f t="shared" si="29"/>
        <v>C</v>
      </c>
      <c r="Q1759" s="28">
        <f t="shared" si="24"/>
        <v>1.7234014536616792E-2</v>
      </c>
      <c r="R1759" s="28">
        <v>91.080574066854041</v>
      </c>
      <c r="S1759" s="28">
        <f t="shared" si="2"/>
        <v>1.3012023109353042E-2</v>
      </c>
      <c r="T1759" s="28">
        <v>91.935148076822841</v>
      </c>
      <c r="U1759" s="28">
        <f t="shared" si="30"/>
        <v>2.4002847827921576E-2</v>
      </c>
      <c r="V1759" s="28">
        <v>94.549787620220442</v>
      </c>
    </row>
    <row r="1760" spans="1:22" ht="14.25">
      <c r="A1760" s="40" t="s">
        <v>4231</v>
      </c>
      <c r="B1760" s="41">
        <v>5</v>
      </c>
      <c r="C1760" s="42">
        <v>2300</v>
      </c>
      <c r="D1760" s="27">
        <v>230</v>
      </c>
      <c r="E1760" s="27">
        <v>910</v>
      </c>
      <c r="F1760" s="27">
        <v>182</v>
      </c>
      <c r="G1760" s="27">
        <v>76</v>
      </c>
      <c r="H1760" s="27">
        <v>232</v>
      </c>
      <c r="I1760" s="27">
        <v>30</v>
      </c>
      <c r="J1760" s="27" t="s">
        <v>316</v>
      </c>
      <c r="K1760" s="27">
        <v>2</v>
      </c>
      <c r="L1760" s="3" t="str">
        <f t="shared" si="0"/>
        <v>CCC</v>
      </c>
      <c r="M1760" s="3" t="str">
        <f t="shared" si="1"/>
        <v>C</v>
      </c>
      <c r="N1760" s="3" t="str">
        <f t="shared" si="23"/>
        <v>C</v>
      </c>
      <c r="O1760" s="3" t="str">
        <f t="shared" si="29"/>
        <v>C</v>
      </c>
      <c r="Q1760" s="28">
        <f t="shared" si="24"/>
        <v>1.5587193643027377E-2</v>
      </c>
      <c r="R1760" s="28">
        <v>92.89663799820319</v>
      </c>
      <c r="S1760" s="28">
        <f t="shared" si="2"/>
        <v>1.3012023109353042E-2</v>
      </c>
      <c r="T1760" s="28">
        <v>92.000208192369612</v>
      </c>
      <c r="U1760" s="28">
        <f t="shared" si="30"/>
        <v>1.0877784623211472E-2</v>
      </c>
      <c r="V1760" s="28">
        <v>95.340973124221634</v>
      </c>
    </row>
    <row r="1761" spans="1:22" ht="14.25">
      <c r="A1761" s="40" t="s">
        <v>4232</v>
      </c>
      <c r="B1761" s="41">
        <v>5</v>
      </c>
      <c r="C1761" s="42">
        <v>2594</v>
      </c>
      <c r="D1761" s="27">
        <v>229</v>
      </c>
      <c r="E1761" s="27">
        <v>858</v>
      </c>
      <c r="F1761" s="27">
        <v>172</v>
      </c>
      <c r="G1761" s="27">
        <v>54</v>
      </c>
      <c r="H1761" s="27">
        <v>396</v>
      </c>
      <c r="I1761" s="27">
        <v>111</v>
      </c>
      <c r="J1761" s="27">
        <v>2</v>
      </c>
      <c r="K1761" s="27" t="s">
        <v>316</v>
      </c>
      <c r="L1761" s="3" t="str">
        <f t="shared" si="0"/>
        <v>CCC</v>
      </c>
      <c r="M1761" s="3" t="str">
        <f t="shared" si="1"/>
        <v>C</v>
      </c>
      <c r="N1761" s="3" t="str">
        <f t="shared" si="23"/>
        <v>C</v>
      </c>
      <c r="O1761" s="3" t="str">
        <f t="shared" si="29"/>
        <v>C</v>
      </c>
      <c r="Q1761" s="28">
        <f t="shared" si="24"/>
        <v>1.7579643613049138E-2</v>
      </c>
      <c r="R1761" s="28">
        <v>90.315297075307114</v>
      </c>
      <c r="S1761" s="28">
        <f t="shared" si="2"/>
        <v>1.3012023109353042E-2</v>
      </c>
      <c r="T1761" s="28">
        <v>91.883099984385424</v>
      </c>
      <c r="U1761" s="28">
        <f t="shared" si="30"/>
        <v>1.025619693045653E-2</v>
      </c>
      <c r="V1761" s="28">
        <v>95.805753367869627</v>
      </c>
    </row>
    <row r="1762" spans="1:22" ht="14.25">
      <c r="A1762" s="40" t="s">
        <v>4233</v>
      </c>
      <c r="B1762" s="41">
        <v>5</v>
      </c>
      <c r="C1762" s="42">
        <v>2282</v>
      </c>
      <c r="D1762" s="27">
        <v>276</v>
      </c>
      <c r="E1762" s="27">
        <v>847</v>
      </c>
      <c r="F1762" s="27">
        <v>169</v>
      </c>
      <c r="G1762" s="27">
        <v>61</v>
      </c>
      <c r="H1762" s="27">
        <v>349</v>
      </c>
      <c r="I1762" s="27">
        <v>93</v>
      </c>
      <c r="J1762" s="27" t="s">
        <v>316</v>
      </c>
      <c r="K1762" s="27">
        <v>20</v>
      </c>
      <c r="L1762" s="3" t="str">
        <f t="shared" si="0"/>
        <v>CCC</v>
      </c>
      <c r="M1762" s="3" t="str">
        <f t="shared" si="1"/>
        <v>C</v>
      </c>
      <c r="N1762" s="3" t="str">
        <f t="shared" si="23"/>
        <v>C</v>
      </c>
      <c r="O1762" s="3" t="str">
        <f t="shared" si="29"/>
        <v>C</v>
      </c>
      <c r="Q1762" s="28">
        <f t="shared" si="24"/>
        <v>1.5465206910168902E-2</v>
      </c>
      <c r="R1762" s="28">
        <v>93.439858473703424</v>
      </c>
      <c r="S1762" s="28">
        <f t="shared" si="2"/>
        <v>1.3012023109353042E-2</v>
      </c>
      <c r="T1762" s="28">
        <v>92.052256284807029</v>
      </c>
      <c r="U1762" s="28">
        <f t="shared" si="30"/>
        <v>1.0124707226219908E-2</v>
      </c>
      <c r="V1762" s="28">
        <v>95.876877344252179</v>
      </c>
    </row>
    <row r="1763" spans="1:22" ht="14.25">
      <c r="A1763" s="40" t="s">
        <v>4234</v>
      </c>
      <c r="B1763" s="41">
        <v>5</v>
      </c>
      <c r="C1763" s="42">
        <v>2267</v>
      </c>
      <c r="D1763" s="27">
        <v>272</v>
      </c>
      <c r="E1763" s="27">
        <v>791</v>
      </c>
      <c r="F1763" s="27">
        <v>158</v>
      </c>
      <c r="G1763" s="27">
        <v>58</v>
      </c>
      <c r="H1763" s="27" t="s">
        <v>1981</v>
      </c>
      <c r="I1763" s="27">
        <v>210</v>
      </c>
      <c r="J1763" s="27" t="s">
        <v>316</v>
      </c>
      <c r="K1763" s="27" t="s">
        <v>316</v>
      </c>
      <c r="L1763" s="3" t="str">
        <f t="shared" si="0"/>
        <v>CCC</v>
      </c>
      <c r="M1763" s="3" t="str">
        <f t="shared" si="1"/>
        <v>C</v>
      </c>
      <c r="N1763" s="3" t="str">
        <f t="shared" si="23"/>
        <v>C</v>
      </c>
      <c r="O1763" s="3" t="str">
        <f t="shared" si="29"/>
        <v>C</v>
      </c>
      <c r="Q1763" s="28">
        <f t="shared" si="24"/>
        <v>1.5363551299453507E-2</v>
      </c>
      <c r="R1763" s="28">
        <v>93.979209258955791</v>
      </c>
      <c r="S1763" s="28">
        <f t="shared" si="2"/>
        <v>1.3012023109353042E-2</v>
      </c>
      <c r="T1763" s="28">
        <v>92.078280331025738</v>
      </c>
      <c r="U1763" s="28">
        <f t="shared" si="30"/>
        <v>9.4553050955607405E-3</v>
      </c>
      <c r="V1763" s="28">
        <v>96.29646099047126</v>
      </c>
    </row>
    <row r="1764" spans="1:22" ht="14.25">
      <c r="A1764" s="40" t="s">
        <v>4235</v>
      </c>
      <c r="B1764" s="41">
        <v>5</v>
      </c>
      <c r="C1764" s="42">
        <v>2222</v>
      </c>
      <c r="D1764" s="27">
        <v>225</v>
      </c>
      <c r="E1764" s="27">
        <v>776</v>
      </c>
      <c r="F1764" s="27">
        <v>155</v>
      </c>
      <c r="G1764" s="27">
        <v>69</v>
      </c>
      <c r="H1764" s="27">
        <v>347</v>
      </c>
      <c r="I1764" s="27">
        <v>71</v>
      </c>
      <c r="J1764" s="27">
        <v>20</v>
      </c>
      <c r="K1764" s="27" t="s">
        <v>316</v>
      </c>
      <c r="L1764" s="3" t="str">
        <f t="shared" si="0"/>
        <v>CCC</v>
      </c>
      <c r="M1764" s="3" t="str">
        <f t="shared" si="1"/>
        <v>C</v>
      </c>
      <c r="N1764" s="3" t="str">
        <f t="shared" si="23"/>
        <v>C</v>
      </c>
      <c r="O1764" s="3" t="str">
        <f t="shared" si="29"/>
        <v>C</v>
      </c>
      <c r="Q1764" s="28">
        <f t="shared" si="24"/>
        <v>1.5058584467307319E-2</v>
      </c>
      <c r="R1764" s="28">
        <v>96.055945284342044</v>
      </c>
      <c r="S1764" s="28">
        <f t="shared" si="2"/>
        <v>1.3012023109353042E-2</v>
      </c>
      <c r="T1764" s="28">
        <v>92.169364492791217</v>
      </c>
      <c r="U1764" s="28">
        <f t="shared" si="30"/>
        <v>9.2760009534198929E-3</v>
      </c>
      <c r="V1764" s="28">
        <v>96.333744298427092</v>
      </c>
    </row>
    <row r="1765" spans="1:22" ht="14.25">
      <c r="A1765" s="40" t="s">
        <v>4236</v>
      </c>
      <c r="B1765" s="41">
        <v>5</v>
      </c>
      <c r="C1765" s="42">
        <v>2221</v>
      </c>
      <c r="D1765" s="27">
        <v>262</v>
      </c>
      <c r="E1765" s="27">
        <v>725</v>
      </c>
      <c r="F1765" s="27">
        <v>143</v>
      </c>
      <c r="G1765" s="27">
        <v>55</v>
      </c>
      <c r="H1765" s="27">
        <v>492</v>
      </c>
      <c r="I1765" s="27">
        <v>172</v>
      </c>
      <c r="J1765" s="27" t="s">
        <v>316</v>
      </c>
      <c r="K1765" s="27">
        <v>82</v>
      </c>
      <c r="L1765" s="3" t="str">
        <f t="shared" si="0"/>
        <v>CCC</v>
      </c>
      <c r="M1765" s="3" t="str">
        <f t="shared" si="1"/>
        <v>C</v>
      </c>
      <c r="N1765" s="3" t="str">
        <f t="shared" si="23"/>
        <v>C</v>
      </c>
      <c r="O1765" s="3" t="str">
        <f t="shared" si="29"/>
        <v>C</v>
      </c>
      <c r="Q1765" s="28">
        <f t="shared" si="24"/>
        <v>1.5051807426592959E-2</v>
      </c>
      <c r="R1765" s="28">
        <v>96.086055676235944</v>
      </c>
      <c r="S1765" s="28">
        <f t="shared" si="2"/>
        <v>1.3012023109353042E-2</v>
      </c>
      <c r="T1765" s="28">
        <v>92.182376515900572</v>
      </c>
      <c r="U1765" s="28">
        <f t="shared" si="30"/>
        <v>8.6663668701410079E-3</v>
      </c>
      <c r="V1765" s="28">
        <v>96.692185232176115</v>
      </c>
    </row>
    <row r="1766" spans="1:22" ht="14.25">
      <c r="A1766" s="40" t="s">
        <v>4237</v>
      </c>
      <c r="B1766" s="41">
        <v>5</v>
      </c>
      <c r="C1766" s="42">
        <v>823</v>
      </c>
      <c r="D1766" s="27">
        <v>267</v>
      </c>
      <c r="E1766" s="27">
        <v>279</v>
      </c>
      <c r="F1766" s="27">
        <v>76</v>
      </c>
      <c r="G1766" s="27">
        <v>45</v>
      </c>
      <c r="H1766" s="27">
        <v>366</v>
      </c>
      <c r="I1766" s="27">
        <v>75</v>
      </c>
      <c r="J1766" s="27">
        <v>40</v>
      </c>
      <c r="K1766" s="27" t="s">
        <v>316</v>
      </c>
      <c r="L1766" s="3" t="str">
        <f t="shared" si="0"/>
        <v>CCC</v>
      </c>
      <c r="M1766" s="3" t="str">
        <f t="shared" si="1"/>
        <v>C</v>
      </c>
      <c r="N1766" s="3" t="str">
        <f t="shared" si="23"/>
        <v>C</v>
      </c>
      <c r="O1766" s="3" t="str">
        <f t="shared" si="29"/>
        <v>C</v>
      </c>
      <c r="Q1766" s="28">
        <f t="shared" si="24"/>
        <v>5.5775045079180571E-3</v>
      </c>
      <c r="R1766" s="28">
        <v>98.663452361436242</v>
      </c>
      <c r="S1766" s="28">
        <f t="shared" si="2"/>
        <v>1.3012023109353042E-2</v>
      </c>
      <c r="T1766" s="28">
        <v>92.260448654556697</v>
      </c>
      <c r="U1766" s="28">
        <f t="shared" si="30"/>
        <v>3.3350570438197809E-3</v>
      </c>
      <c r="V1766" s="28">
        <v>99.123848239842999</v>
      </c>
    </row>
    <row r="1767" spans="1:22" ht="14.25">
      <c r="A1767" s="40" t="s">
        <v>4238</v>
      </c>
      <c r="B1767" s="41">
        <v>5</v>
      </c>
      <c r="C1767" s="42">
        <v>2249</v>
      </c>
      <c r="D1767" s="27">
        <v>670</v>
      </c>
      <c r="E1767" s="27">
        <v>224</v>
      </c>
      <c r="F1767" s="27">
        <v>43</v>
      </c>
      <c r="G1767" s="27">
        <v>6</v>
      </c>
      <c r="H1767" s="27" t="s">
        <v>4239</v>
      </c>
      <c r="I1767" s="27">
        <v>445</v>
      </c>
      <c r="J1767" s="27" t="s">
        <v>316</v>
      </c>
      <c r="K1767" s="27" t="s">
        <v>316</v>
      </c>
      <c r="L1767" s="3" t="str">
        <f t="shared" si="0"/>
        <v>CCC</v>
      </c>
      <c r="M1767" s="3" t="str">
        <f t="shared" si="1"/>
        <v>C</v>
      </c>
      <c r="N1767" s="3" t="str">
        <f t="shared" si="23"/>
        <v>C</v>
      </c>
      <c r="O1767" s="3" t="str">
        <f t="shared" si="29"/>
        <v>C</v>
      </c>
      <c r="Q1767" s="28">
        <f t="shared" si="24"/>
        <v>1.5241564566595032E-2</v>
      </c>
      <c r="R1767" s="28">
        <v>94.560476041026362</v>
      </c>
      <c r="S1767" s="28">
        <f t="shared" si="2"/>
        <v>1.3012023109353042E-2</v>
      </c>
      <c r="T1767" s="28">
        <v>92.104304377244446</v>
      </c>
      <c r="U1767" s="28">
        <f t="shared" si="30"/>
        <v>2.6776085226366698E-3</v>
      </c>
      <c r="V1767" s="28">
        <v>99.747862515321557</v>
      </c>
    </row>
    <row r="1768" spans="1:22" ht="14.25">
      <c r="A1768" s="40" t="s">
        <v>4240</v>
      </c>
      <c r="B1768" s="41">
        <v>5</v>
      </c>
      <c r="C1768" s="42">
        <v>2569</v>
      </c>
      <c r="D1768" s="27">
        <v>523</v>
      </c>
      <c r="E1768" s="27">
        <v>49</v>
      </c>
      <c r="F1768" s="27">
        <v>10</v>
      </c>
      <c r="G1768" s="27">
        <v>2</v>
      </c>
      <c r="H1768" s="27" t="s">
        <v>4241</v>
      </c>
      <c r="I1768" s="27">
        <v>100</v>
      </c>
      <c r="J1768" s="27" t="s">
        <v>316</v>
      </c>
      <c r="K1768" s="27">
        <v>2</v>
      </c>
      <c r="L1768" s="3" t="str">
        <f t="shared" si="0"/>
        <v>CCC</v>
      </c>
      <c r="M1768" s="3" t="str">
        <f t="shared" si="1"/>
        <v>C</v>
      </c>
      <c r="N1768" s="3" t="str">
        <f t="shared" si="23"/>
        <v>C</v>
      </c>
      <c r="O1768" s="3" t="str">
        <f t="shared" si="29"/>
        <v>C</v>
      </c>
      <c r="Q1768" s="28">
        <f t="shared" si="24"/>
        <v>1.7410217595190142E-2</v>
      </c>
      <c r="R1768" s="28">
        <v>90.630199049140529</v>
      </c>
      <c r="S1768" s="28">
        <f t="shared" si="2"/>
        <v>1.3012023109353042E-2</v>
      </c>
      <c r="T1768" s="28">
        <v>91.909124030604133</v>
      </c>
      <c r="U1768" s="28">
        <f t="shared" si="30"/>
        <v>5.8572686432677157E-4</v>
      </c>
      <c r="V1768" s="28">
        <v>99.996975736802582</v>
      </c>
    </row>
    <row r="1769" spans="1:22" ht="14.25">
      <c r="A1769" s="40" t="s">
        <v>4242</v>
      </c>
      <c r="B1769" s="41">
        <v>4</v>
      </c>
      <c r="C1769" s="42">
        <v>2260</v>
      </c>
      <c r="D1769" s="27">
        <v>825</v>
      </c>
      <c r="E1769" s="27">
        <v>2244</v>
      </c>
      <c r="F1769" s="27">
        <v>311</v>
      </c>
      <c r="G1769" s="27">
        <v>38</v>
      </c>
      <c r="H1769" s="27" t="s">
        <v>4243</v>
      </c>
      <c r="I1769" s="27">
        <v>311</v>
      </c>
      <c r="J1769" s="27">
        <v>20</v>
      </c>
      <c r="K1769" s="27" t="s">
        <v>316</v>
      </c>
      <c r="L1769" s="3" t="str">
        <f t="shared" si="0"/>
        <v>CCC</v>
      </c>
      <c r="M1769" s="3" t="str">
        <f t="shared" si="1"/>
        <v>C</v>
      </c>
      <c r="N1769" s="3" t="str">
        <f t="shared" si="23"/>
        <v>C</v>
      </c>
      <c r="O1769" s="3" t="str">
        <f t="shared" si="29"/>
        <v>C</v>
      </c>
      <c r="Q1769" s="28">
        <f t="shared" si="24"/>
        <v>1.5316112014452987E-2</v>
      </c>
      <c r="R1769" s="28">
        <v>94.193817807257375</v>
      </c>
      <c r="S1769" s="28">
        <f t="shared" si="2"/>
        <v>1.0409618487482434E-2</v>
      </c>
      <c r="T1769" s="28">
        <v>93.093218133555595</v>
      </c>
      <c r="U1769" s="28">
        <f t="shared" si="30"/>
        <v>2.6823899664270925E-2</v>
      </c>
      <c r="V1769" s="28">
        <v>90.908598637718782</v>
      </c>
    </row>
    <row r="1770" spans="1:22" ht="14.25">
      <c r="A1770" s="40" t="s">
        <v>4244</v>
      </c>
      <c r="B1770" s="41">
        <v>4</v>
      </c>
      <c r="C1770" s="42">
        <v>2523</v>
      </c>
      <c r="D1770" s="27">
        <v>621</v>
      </c>
      <c r="E1770" s="27">
        <v>2223</v>
      </c>
      <c r="F1770" s="27">
        <v>306</v>
      </c>
      <c r="G1770" s="27">
        <v>48</v>
      </c>
      <c r="H1770" s="27">
        <v>823</v>
      </c>
      <c r="I1770" s="27">
        <v>200</v>
      </c>
      <c r="J1770" s="27" t="s">
        <v>316</v>
      </c>
      <c r="K1770" s="27">
        <v>26</v>
      </c>
      <c r="L1770" s="3" t="str">
        <f t="shared" si="0"/>
        <v>CCC</v>
      </c>
      <c r="M1770" s="3" t="str">
        <f t="shared" si="1"/>
        <v>C</v>
      </c>
      <c r="N1770" s="3" t="str">
        <f t="shared" si="23"/>
        <v>C</v>
      </c>
      <c r="O1770" s="3" t="str">
        <f t="shared" si="29"/>
        <v>C</v>
      </c>
      <c r="Q1770" s="28">
        <f t="shared" si="24"/>
        <v>1.7098473722329598E-2</v>
      </c>
      <c r="R1770" s="28">
        <v>91.337464572172593</v>
      </c>
      <c r="S1770" s="28">
        <f t="shared" si="2"/>
        <v>1.0409618487482434E-2</v>
      </c>
      <c r="T1770" s="28">
        <v>92.968302711705761</v>
      </c>
      <c r="U1770" s="28">
        <f t="shared" si="30"/>
        <v>2.6572873865273735E-2</v>
      </c>
      <c r="V1770" s="28">
        <v>92.0812118664915</v>
      </c>
    </row>
    <row r="1771" spans="1:22" ht="14.25">
      <c r="A1771" s="40" t="s">
        <v>4245</v>
      </c>
      <c r="B1771" s="41">
        <v>4</v>
      </c>
      <c r="C1771" s="42">
        <v>2223</v>
      </c>
      <c r="D1771" s="27">
        <v>578</v>
      </c>
      <c r="E1771" s="27">
        <v>2096</v>
      </c>
      <c r="F1771" s="27">
        <v>274</v>
      </c>
      <c r="G1771" s="27">
        <v>47</v>
      </c>
      <c r="H1771" s="27">
        <v>948</v>
      </c>
      <c r="I1771" s="27">
        <v>303</v>
      </c>
      <c r="J1771" s="27">
        <v>5</v>
      </c>
      <c r="K1771" s="27" t="s">
        <v>316</v>
      </c>
      <c r="L1771" s="3" t="str">
        <f t="shared" si="0"/>
        <v>CCC</v>
      </c>
      <c r="M1771" s="3" t="str">
        <f t="shared" si="1"/>
        <v>C</v>
      </c>
      <c r="N1771" s="3" t="str">
        <f t="shared" si="23"/>
        <v>C</v>
      </c>
      <c r="O1771" s="3" t="str">
        <f t="shared" si="29"/>
        <v>C</v>
      </c>
      <c r="Q1771" s="28">
        <f t="shared" si="24"/>
        <v>1.506536150802168E-2</v>
      </c>
      <c r="R1771" s="28">
        <v>95.875228716652884</v>
      </c>
      <c r="S1771" s="28">
        <f t="shared" si="2"/>
        <v>1.0409618487482434E-2</v>
      </c>
      <c r="T1771" s="28">
        <v>93.249362410867889</v>
      </c>
      <c r="U1771" s="28">
        <f t="shared" si="30"/>
        <v>2.5054765461814555E-2</v>
      </c>
      <c r="V1771" s="28">
        <v>93.004520616031641</v>
      </c>
    </row>
    <row r="1772" spans="1:22" ht="14.25">
      <c r="A1772" s="40" t="s">
        <v>4246</v>
      </c>
      <c r="B1772" s="41">
        <v>4</v>
      </c>
      <c r="C1772" s="42">
        <v>2291</v>
      </c>
      <c r="D1772" s="27">
        <v>598</v>
      </c>
      <c r="E1772" s="27">
        <v>2091</v>
      </c>
      <c r="F1772" s="27">
        <v>273</v>
      </c>
      <c r="G1772" s="27">
        <v>46</v>
      </c>
      <c r="H1772" s="27">
        <v>833</v>
      </c>
      <c r="I1772" s="27">
        <v>230</v>
      </c>
      <c r="J1772" s="27" t="s">
        <v>316</v>
      </c>
      <c r="K1772" s="27">
        <v>7</v>
      </c>
      <c r="L1772" s="3" t="str">
        <f t="shared" si="0"/>
        <v>CCC</v>
      </c>
      <c r="M1772" s="3" t="str">
        <f t="shared" si="1"/>
        <v>C</v>
      </c>
      <c r="N1772" s="3" t="str">
        <f t="shared" si="23"/>
        <v>C</v>
      </c>
      <c r="O1772" s="3" t="str">
        <f t="shared" si="29"/>
        <v>C</v>
      </c>
      <c r="Q1772" s="28">
        <f t="shared" si="24"/>
        <v>1.5526200276598141E-2</v>
      </c>
      <c r="R1772" s="28">
        <v>93.130025726324305</v>
      </c>
      <c r="S1772" s="28">
        <f t="shared" si="2"/>
        <v>1.0409618487482434E-2</v>
      </c>
      <c r="T1772" s="28">
        <v>93.030760422630678</v>
      </c>
      <c r="U1772" s="28">
        <f t="shared" si="30"/>
        <v>2.499499741443427E-2</v>
      </c>
      <c r="V1772" s="28">
        <v>93.129567324760686</v>
      </c>
    </row>
    <row r="1773" spans="1:22" ht="14.25">
      <c r="A1773" s="40" t="s">
        <v>4247</v>
      </c>
      <c r="B1773" s="41">
        <v>4</v>
      </c>
      <c r="C1773" s="42">
        <v>2490</v>
      </c>
      <c r="D1773" s="27">
        <v>272</v>
      </c>
      <c r="E1773" s="27">
        <v>2069</v>
      </c>
      <c r="F1773" s="27">
        <v>267</v>
      </c>
      <c r="G1773" s="27">
        <v>72</v>
      </c>
      <c r="H1773" s="27">
        <v>573</v>
      </c>
      <c r="I1773" s="27">
        <v>150</v>
      </c>
      <c r="J1773" s="27" t="s">
        <v>316</v>
      </c>
      <c r="K1773" s="27" t="s">
        <v>316</v>
      </c>
      <c r="L1773" s="3" t="str">
        <f t="shared" si="0"/>
        <v>CCC</v>
      </c>
      <c r="M1773" s="3" t="str">
        <f t="shared" si="1"/>
        <v>C</v>
      </c>
      <c r="N1773" s="3" t="str">
        <f t="shared" si="23"/>
        <v>C</v>
      </c>
      <c r="O1773" s="3" t="str">
        <f t="shared" si="29"/>
        <v>C</v>
      </c>
      <c r="Q1773" s="28">
        <f t="shared" si="24"/>
        <v>1.6874831378755725E-2</v>
      </c>
      <c r="R1773" s="28">
        <v>91.54118919308695</v>
      </c>
      <c r="S1773" s="28">
        <f t="shared" si="2"/>
        <v>1.0409618487482434E-2</v>
      </c>
      <c r="T1773" s="28">
        <v>92.978712330193247</v>
      </c>
      <c r="U1773" s="28">
        <f t="shared" si="30"/>
        <v>2.4732018005961028E-2</v>
      </c>
      <c r="V1773" s="28">
        <v>93.52739540173333</v>
      </c>
    </row>
    <row r="1774" spans="1:22" ht="14.25">
      <c r="A1774" s="40" t="s">
        <v>4248</v>
      </c>
      <c r="B1774" s="41">
        <v>4</v>
      </c>
      <c r="C1774" s="42">
        <v>2025</v>
      </c>
      <c r="D1774" s="27">
        <v>509</v>
      </c>
      <c r="E1774" s="27">
        <v>2025</v>
      </c>
      <c r="F1774" s="27">
        <v>259</v>
      </c>
      <c r="G1774" s="27">
        <v>51</v>
      </c>
      <c r="H1774" s="27">
        <v>765</v>
      </c>
      <c r="I1774" s="27">
        <v>150</v>
      </c>
      <c r="J1774" s="27" t="s">
        <v>316</v>
      </c>
      <c r="K1774" s="27">
        <v>4</v>
      </c>
      <c r="L1774" s="3" t="str">
        <f t="shared" si="0"/>
        <v>CCC</v>
      </c>
      <c r="M1774" s="3" t="str">
        <f t="shared" si="1"/>
        <v>C</v>
      </c>
      <c r="N1774" s="3" t="str">
        <f t="shared" si="23"/>
        <v>C</v>
      </c>
      <c r="O1774" s="3" t="str">
        <f t="shared" si="29"/>
        <v>C</v>
      </c>
      <c r="Q1774" s="28">
        <f t="shared" si="24"/>
        <v>1.3723507446578451E-2</v>
      </c>
      <c r="R1774" s="28">
        <v>97.368115907456314</v>
      </c>
      <c r="S1774" s="28">
        <f t="shared" si="2"/>
        <v>1.0409618487482434E-2</v>
      </c>
      <c r="T1774" s="28">
        <v>93.343048977255265</v>
      </c>
      <c r="U1774" s="28">
        <f t="shared" si="30"/>
        <v>2.4206059189014539E-2</v>
      </c>
      <c r="V1774" s="28">
        <v>94.236017325083452</v>
      </c>
    </row>
    <row r="1775" spans="1:22" ht="14.25">
      <c r="A1775" s="40" t="s">
        <v>4249</v>
      </c>
      <c r="B1775" s="41">
        <v>4</v>
      </c>
      <c r="C1775" s="42">
        <v>2276</v>
      </c>
      <c r="D1775" s="27">
        <v>229</v>
      </c>
      <c r="E1775" s="27">
        <v>2024</v>
      </c>
      <c r="F1775" s="27">
        <v>254</v>
      </c>
      <c r="G1775" s="27">
        <v>80</v>
      </c>
      <c r="H1775" s="27">
        <v>283</v>
      </c>
      <c r="I1775" s="27">
        <v>81</v>
      </c>
      <c r="J1775" s="27" t="s">
        <v>316</v>
      </c>
      <c r="K1775" s="27">
        <v>26</v>
      </c>
      <c r="L1775" s="3" t="str">
        <f t="shared" si="0"/>
        <v>CCC</v>
      </c>
      <c r="M1775" s="3" t="str">
        <f t="shared" si="1"/>
        <v>C</v>
      </c>
      <c r="N1775" s="3" t="str">
        <f t="shared" si="23"/>
        <v>C</v>
      </c>
      <c r="O1775" s="3" t="str">
        <f t="shared" si="29"/>
        <v>C</v>
      </c>
      <c r="Q1775" s="28">
        <f t="shared" si="24"/>
        <v>1.5424544665882745E-2</v>
      </c>
      <c r="R1775" s="28">
        <v>93.578862355795664</v>
      </c>
      <c r="S1775" s="28">
        <f t="shared" si="2"/>
        <v>1.0409618487482434E-2</v>
      </c>
      <c r="T1775" s="28">
        <v>93.072398896580623</v>
      </c>
      <c r="U1775" s="28">
        <f t="shared" si="30"/>
        <v>2.419410557953848E-2</v>
      </c>
      <c r="V1775" s="28">
        <v>94.284405536242531</v>
      </c>
    </row>
    <row r="1776" spans="1:22" ht="14.25">
      <c r="A1776" s="40" t="s">
        <v>4250</v>
      </c>
      <c r="B1776" s="41">
        <v>4</v>
      </c>
      <c r="C1776" s="42">
        <v>2225</v>
      </c>
      <c r="D1776" s="27">
        <v>522</v>
      </c>
      <c r="E1776" s="27">
        <v>992</v>
      </c>
      <c r="F1776" s="27">
        <v>248</v>
      </c>
      <c r="G1776" s="27">
        <v>47</v>
      </c>
      <c r="H1776" s="27" t="s">
        <v>337</v>
      </c>
      <c r="I1776" s="27">
        <v>354</v>
      </c>
      <c r="J1776" s="27">
        <v>2</v>
      </c>
      <c r="K1776" s="27" t="s">
        <v>316</v>
      </c>
      <c r="L1776" s="3" t="str">
        <f t="shared" si="0"/>
        <v>CCC</v>
      </c>
      <c r="M1776" s="3" t="str">
        <f t="shared" si="1"/>
        <v>C</v>
      </c>
      <c r="N1776" s="3" t="str">
        <f t="shared" si="23"/>
        <v>C</v>
      </c>
      <c r="O1776" s="3" t="str">
        <f t="shared" si="29"/>
        <v>C</v>
      </c>
      <c r="Q1776" s="28">
        <f t="shared" si="24"/>
        <v>1.5078915589450398E-2</v>
      </c>
      <c r="R1776" s="28">
        <v>95.573901155370308</v>
      </c>
      <c r="S1776" s="28">
        <f t="shared" si="2"/>
        <v>1.0409618487482434E-2</v>
      </c>
      <c r="T1776" s="28">
        <v>93.228543173892916</v>
      </c>
      <c r="U1776" s="28">
        <f t="shared" si="30"/>
        <v>1.1857980600248111E-2</v>
      </c>
      <c r="V1776" s="28">
        <v>94.669156364448341</v>
      </c>
    </row>
    <row r="1777" spans="1:22" ht="14.25">
      <c r="A1777" s="40" t="s">
        <v>4251</v>
      </c>
      <c r="B1777" s="41">
        <v>4</v>
      </c>
      <c r="C1777" s="42">
        <v>2230</v>
      </c>
      <c r="D1777" s="27">
        <v>782</v>
      </c>
      <c r="E1777" s="27">
        <v>974</v>
      </c>
      <c r="F1777" s="27">
        <v>244</v>
      </c>
      <c r="G1777" s="27">
        <v>31</v>
      </c>
      <c r="H1777" s="27" t="s">
        <v>4252</v>
      </c>
      <c r="I1777" s="27">
        <v>300</v>
      </c>
      <c r="J1777" s="27" t="s">
        <v>316</v>
      </c>
      <c r="K1777" s="27">
        <v>29</v>
      </c>
      <c r="L1777" s="3" t="str">
        <f t="shared" si="0"/>
        <v>CCC</v>
      </c>
      <c r="M1777" s="3" t="str">
        <f t="shared" si="1"/>
        <v>C</v>
      </c>
      <c r="N1777" s="3" t="str">
        <f t="shared" si="23"/>
        <v>C</v>
      </c>
      <c r="O1777" s="3" t="str">
        <f t="shared" si="29"/>
        <v>C</v>
      </c>
      <c r="Q1777" s="28">
        <f t="shared" si="24"/>
        <v>1.5112800793022196E-2</v>
      </c>
      <c r="R1777" s="28">
        <v>94.849476165249484</v>
      </c>
      <c r="S1777" s="28">
        <f t="shared" si="2"/>
        <v>1.0409618487482434E-2</v>
      </c>
      <c r="T1777" s="28">
        <v>93.166085462967999</v>
      </c>
      <c r="U1777" s="28">
        <f t="shared" si="30"/>
        <v>1.1642815629679091E-2</v>
      </c>
      <c r="V1777" s="28">
        <v>94.833661938057844</v>
      </c>
    </row>
    <row r="1778" spans="1:22" ht="14.25">
      <c r="A1778" s="40" t="s">
        <v>4253</v>
      </c>
      <c r="B1778" s="41">
        <v>4</v>
      </c>
      <c r="C1778" s="42">
        <v>2561</v>
      </c>
      <c r="D1778" s="27">
        <v>640</v>
      </c>
      <c r="E1778" s="27">
        <v>961</v>
      </c>
      <c r="F1778" s="27">
        <v>240</v>
      </c>
      <c r="G1778" s="27">
        <v>38</v>
      </c>
      <c r="H1778" s="27">
        <v>696</v>
      </c>
      <c r="I1778" s="27">
        <v>145</v>
      </c>
      <c r="J1778" s="27" t="s">
        <v>316</v>
      </c>
      <c r="K1778" s="27">
        <v>2</v>
      </c>
      <c r="L1778" s="3" t="str">
        <f t="shared" si="0"/>
        <v>CCC</v>
      </c>
      <c r="M1778" s="3" t="str">
        <f t="shared" si="1"/>
        <v>C</v>
      </c>
      <c r="N1778" s="3" t="str">
        <f t="shared" si="23"/>
        <v>C</v>
      </c>
      <c r="O1778" s="3" t="str">
        <f t="shared" si="29"/>
        <v>C</v>
      </c>
      <c r="Q1778" s="28">
        <f t="shared" si="24"/>
        <v>1.7356001269475268E-2</v>
      </c>
      <c r="R1778" s="28">
        <v>90.804003035301022</v>
      </c>
      <c r="S1778" s="28">
        <f t="shared" si="2"/>
        <v>1.0409618487482434E-2</v>
      </c>
      <c r="T1778" s="28">
        <v>92.947483474730788</v>
      </c>
      <c r="U1778" s="28">
        <f t="shared" si="30"/>
        <v>1.1487418706490355E-2</v>
      </c>
      <c r="V1778" s="28">
        <v>94.949121851987059</v>
      </c>
    </row>
    <row r="1779" spans="1:22" ht="14.25">
      <c r="A1779" s="40" t="s">
        <v>4254</v>
      </c>
      <c r="B1779" s="41">
        <v>4</v>
      </c>
      <c r="C1779" s="42">
        <v>2478</v>
      </c>
      <c r="D1779" s="27">
        <v>270</v>
      </c>
      <c r="E1779" s="27">
        <v>959</v>
      </c>
      <c r="F1779" s="27">
        <v>240</v>
      </c>
      <c r="G1779" s="27">
        <v>65</v>
      </c>
      <c r="H1779" s="27">
        <v>556</v>
      </c>
      <c r="I1779" s="27">
        <v>96</v>
      </c>
      <c r="J1779" s="27" t="s">
        <v>316</v>
      </c>
      <c r="K1779" s="27">
        <v>7</v>
      </c>
      <c r="L1779" s="3" t="str">
        <f t="shared" si="0"/>
        <v>CCC</v>
      </c>
      <c r="M1779" s="3" t="str">
        <f t="shared" si="1"/>
        <v>C</v>
      </c>
      <c r="N1779" s="3" t="str">
        <f t="shared" si="23"/>
        <v>C</v>
      </c>
      <c r="O1779" s="3" t="str">
        <f t="shared" si="29"/>
        <v>C</v>
      </c>
      <c r="Q1779" s="28">
        <f t="shared" si="24"/>
        <v>1.6793506890183409E-2</v>
      </c>
      <c r="R1779" s="28">
        <v>91.726283729077508</v>
      </c>
      <c r="S1779" s="28">
        <f t="shared" si="2"/>
        <v>1.0409618487482434E-2</v>
      </c>
      <c r="T1779" s="28">
        <v>92.989121948680733</v>
      </c>
      <c r="U1779" s="28">
        <f t="shared" si="30"/>
        <v>1.1463511487538243E-2</v>
      </c>
      <c r="V1779" s="28">
        <v>94.972048874962127</v>
      </c>
    </row>
    <row r="1780" spans="1:22" ht="14.25">
      <c r="A1780" s="40" t="s">
        <v>4255</v>
      </c>
      <c r="B1780" s="41">
        <v>4</v>
      </c>
      <c r="C1780" s="42">
        <v>2227</v>
      </c>
      <c r="D1780" s="27">
        <v>283</v>
      </c>
      <c r="E1780" s="27">
        <v>949</v>
      </c>
      <c r="F1780" s="27">
        <v>237</v>
      </c>
      <c r="G1780" s="27">
        <v>84</v>
      </c>
      <c r="H1780" s="27">
        <v>432</v>
      </c>
      <c r="I1780" s="27">
        <v>94</v>
      </c>
      <c r="J1780" s="27">
        <v>2</v>
      </c>
      <c r="K1780" s="27" t="s">
        <v>316</v>
      </c>
      <c r="L1780" s="3" t="str">
        <f t="shared" si="0"/>
        <v>CCC</v>
      </c>
      <c r="M1780" s="3" t="str">
        <f t="shared" si="1"/>
        <v>C</v>
      </c>
      <c r="N1780" s="3" t="str">
        <f t="shared" si="23"/>
        <v>C</v>
      </c>
      <c r="O1780" s="3" t="str">
        <f t="shared" si="29"/>
        <v>C</v>
      </c>
      <c r="Q1780" s="28">
        <f t="shared" si="24"/>
        <v>1.5092469670879117E-2</v>
      </c>
      <c r="R1780" s="28">
        <v>95.196772393697586</v>
      </c>
      <c r="S1780" s="28">
        <f t="shared" si="2"/>
        <v>1.0409618487482434E-2</v>
      </c>
      <c r="T1780" s="28">
        <v>93.197314318430458</v>
      </c>
      <c r="U1780" s="28">
        <f t="shared" si="30"/>
        <v>1.1343975392777678E-2</v>
      </c>
      <c r="V1780" s="28">
        <v>95.097227073395388</v>
      </c>
    </row>
    <row r="1781" spans="1:22" ht="14.25">
      <c r="A1781" s="40" t="s">
        <v>4256</v>
      </c>
      <c r="B1781" s="41">
        <v>4</v>
      </c>
      <c r="C1781" s="42">
        <v>2227</v>
      </c>
      <c r="D1781" s="27">
        <v>207</v>
      </c>
      <c r="E1781" s="27">
        <v>929</v>
      </c>
      <c r="F1781" s="27">
        <v>235</v>
      </c>
      <c r="G1781" s="27">
        <v>77</v>
      </c>
      <c r="H1781" s="27">
        <v>446</v>
      </c>
      <c r="I1781" s="27">
        <v>125</v>
      </c>
      <c r="J1781" s="27" t="s">
        <v>316</v>
      </c>
      <c r="K1781" s="27" t="s">
        <v>316</v>
      </c>
      <c r="L1781" s="3" t="str">
        <f t="shared" si="0"/>
        <v>CCC</v>
      </c>
      <c r="M1781" s="3" t="str">
        <f t="shared" si="1"/>
        <v>C</v>
      </c>
      <c r="N1781" s="3" t="str">
        <f t="shared" si="23"/>
        <v>C</v>
      </c>
      <c r="O1781" s="3" t="str">
        <f t="shared" si="29"/>
        <v>C</v>
      </c>
      <c r="Q1781" s="28">
        <f t="shared" si="24"/>
        <v>1.5092469670879117E-2</v>
      </c>
      <c r="R1781" s="28">
        <v>95.151494984684959</v>
      </c>
      <c r="S1781" s="28">
        <f t="shared" si="2"/>
        <v>1.0409618487482434E-2</v>
      </c>
      <c r="T1781" s="28">
        <v>93.176495081455485</v>
      </c>
      <c r="U1781" s="28">
        <f t="shared" si="30"/>
        <v>1.1104903203256546E-2</v>
      </c>
      <c r="V1781" s="28">
        <v>95.164585662792973</v>
      </c>
    </row>
    <row r="1782" spans="1:22" ht="14.25">
      <c r="A1782" s="40" t="s">
        <v>4257</v>
      </c>
      <c r="B1782" s="41">
        <v>4</v>
      </c>
      <c r="C1782" s="42">
        <v>2068</v>
      </c>
      <c r="D1782" s="27">
        <v>267</v>
      </c>
      <c r="E1782" s="27">
        <v>922</v>
      </c>
      <c r="F1782" s="27">
        <v>231</v>
      </c>
      <c r="G1782" s="27">
        <v>86</v>
      </c>
      <c r="H1782" s="27">
        <v>233</v>
      </c>
      <c r="I1782" s="27">
        <v>47</v>
      </c>
      <c r="J1782" s="27">
        <v>28</v>
      </c>
      <c r="K1782" s="27" t="s">
        <v>316</v>
      </c>
      <c r="L1782" s="3" t="str">
        <f t="shared" si="0"/>
        <v>CCC</v>
      </c>
      <c r="M1782" s="3" t="str">
        <f t="shared" si="1"/>
        <v>C</v>
      </c>
      <c r="N1782" s="3" t="str">
        <f t="shared" si="23"/>
        <v>C</v>
      </c>
      <c r="O1782" s="3" t="str">
        <f t="shared" si="29"/>
        <v>C</v>
      </c>
      <c r="Q1782" s="28">
        <f t="shared" si="24"/>
        <v>1.4014920197295919E-2</v>
      </c>
      <c r="R1782" s="28">
        <v>96.897348774233308</v>
      </c>
      <c r="S1782" s="28">
        <f t="shared" si="2"/>
        <v>1.0409618487482434E-2</v>
      </c>
      <c r="T1782" s="28">
        <v>93.311820121792806</v>
      </c>
      <c r="U1782" s="28">
        <f t="shared" si="30"/>
        <v>1.1021227936924149E-2</v>
      </c>
      <c r="V1782" s="28">
        <v>95.297091423835028</v>
      </c>
    </row>
    <row r="1783" spans="1:22" ht="14.25">
      <c r="A1783" s="40" t="s">
        <v>4258</v>
      </c>
      <c r="B1783" s="41">
        <v>4</v>
      </c>
      <c r="C1783" s="42">
        <v>2283</v>
      </c>
      <c r="D1783" s="27">
        <v>546</v>
      </c>
      <c r="E1783" s="27">
        <v>889</v>
      </c>
      <c r="F1783" s="27">
        <v>222</v>
      </c>
      <c r="G1783" s="27">
        <v>41</v>
      </c>
      <c r="H1783" s="27" t="s">
        <v>2117</v>
      </c>
      <c r="I1783" s="27">
        <v>166</v>
      </c>
      <c r="J1783" s="27">
        <v>22</v>
      </c>
      <c r="K1783" s="27" t="s">
        <v>316</v>
      </c>
      <c r="L1783" s="3" t="str">
        <f t="shared" si="0"/>
        <v>CCC</v>
      </c>
      <c r="M1783" s="3" t="str">
        <f t="shared" si="1"/>
        <v>C</v>
      </c>
      <c r="N1783" s="3" t="str">
        <f t="shared" si="23"/>
        <v>C</v>
      </c>
      <c r="O1783" s="3" t="str">
        <f t="shared" si="29"/>
        <v>C</v>
      </c>
      <c r="Q1783" s="28">
        <f t="shared" si="24"/>
        <v>1.5471983950883261E-2</v>
      </c>
      <c r="R1783" s="28">
        <v>93.377990869022042</v>
      </c>
      <c r="S1783" s="28">
        <f t="shared" si="2"/>
        <v>1.0409618487482434E-2</v>
      </c>
      <c r="T1783" s="28">
        <v>93.041170041118164</v>
      </c>
      <c r="U1783" s="28">
        <f t="shared" si="30"/>
        <v>1.0626758824214284E-2</v>
      </c>
      <c r="V1783" s="28">
        <v>95.523731859501041</v>
      </c>
    </row>
    <row r="1784" spans="1:22" ht="14.25">
      <c r="A1784" s="40" t="s">
        <v>4259</v>
      </c>
      <c r="B1784" s="41">
        <v>4</v>
      </c>
      <c r="C1784" s="42">
        <v>2253</v>
      </c>
      <c r="D1784" s="27">
        <v>288</v>
      </c>
      <c r="E1784" s="27">
        <v>873</v>
      </c>
      <c r="F1784" s="27">
        <v>218</v>
      </c>
      <c r="G1784" s="27">
        <v>76</v>
      </c>
      <c r="H1784" s="27">
        <v>370</v>
      </c>
      <c r="I1784" s="27">
        <v>96</v>
      </c>
      <c r="J1784" s="27" t="s">
        <v>316</v>
      </c>
      <c r="K1784" s="27">
        <v>5</v>
      </c>
      <c r="L1784" s="3" t="str">
        <f t="shared" si="0"/>
        <v>CCC</v>
      </c>
      <c r="M1784" s="3" t="str">
        <f t="shared" si="1"/>
        <v>C</v>
      </c>
      <c r="N1784" s="3" t="str">
        <f t="shared" si="23"/>
        <v>C</v>
      </c>
      <c r="O1784" s="3" t="str">
        <f t="shared" si="29"/>
        <v>C</v>
      </c>
      <c r="Q1784" s="28">
        <f t="shared" si="24"/>
        <v>1.5268672729452471E-2</v>
      </c>
      <c r="R1784" s="28">
        <v>94.42321385839773</v>
      </c>
      <c r="S1784" s="28">
        <f t="shared" si="2"/>
        <v>1.0409618487482434E-2</v>
      </c>
      <c r="T1784" s="28">
        <v>93.114037370530568</v>
      </c>
      <c r="U1784" s="28">
        <f t="shared" si="30"/>
        <v>1.0435501072597378E-2</v>
      </c>
      <c r="V1784" s="28">
        <v>95.681519504584983</v>
      </c>
    </row>
    <row r="1785" spans="1:22" ht="14.25">
      <c r="A1785" s="40" t="s">
        <v>4260</v>
      </c>
      <c r="B1785" s="41">
        <v>4</v>
      </c>
      <c r="C1785" s="42">
        <v>2021</v>
      </c>
      <c r="D1785" s="27">
        <v>503</v>
      </c>
      <c r="E1785" s="27">
        <v>871</v>
      </c>
      <c r="F1785" s="27">
        <v>218</v>
      </c>
      <c r="G1785" s="27">
        <v>43</v>
      </c>
      <c r="H1785" s="27" t="s">
        <v>374</v>
      </c>
      <c r="I1785" s="27">
        <v>321</v>
      </c>
      <c r="J1785" s="27">
        <v>2</v>
      </c>
      <c r="K1785" s="27" t="s">
        <v>316</v>
      </c>
      <c r="L1785" s="3" t="str">
        <f t="shared" si="0"/>
        <v>CCC</v>
      </c>
      <c r="M1785" s="3" t="str">
        <f t="shared" si="1"/>
        <v>C</v>
      </c>
      <c r="N1785" s="3" t="str">
        <f t="shared" si="23"/>
        <v>C</v>
      </c>
      <c r="O1785" s="3" t="str">
        <f t="shared" si="29"/>
        <v>C</v>
      </c>
      <c r="Q1785" s="28">
        <f t="shared" si="24"/>
        <v>1.3696399283721013E-2</v>
      </c>
      <c r="R1785" s="28">
        <v>97.560028146405571</v>
      </c>
      <c r="S1785" s="28">
        <f t="shared" si="2"/>
        <v>1.0409618487482434E-2</v>
      </c>
      <c r="T1785" s="28">
        <v>93.374277832717723</v>
      </c>
      <c r="U1785" s="28">
        <f t="shared" si="30"/>
        <v>1.0411593853645266E-2</v>
      </c>
      <c r="V1785" s="28">
        <v>95.712778193364869</v>
      </c>
    </row>
    <row r="1786" spans="1:22" ht="14.25">
      <c r="A1786" s="40" t="s">
        <v>4261</v>
      </c>
      <c r="B1786" s="41">
        <v>4</v>
      </c>
      <c r="C1786" s="42">
        <v>2248</v>
      </c>
      <c r="D1786" s="27">
        <v>827</v>
      </c>
      <c r="E1786" s="27">
        <v>848</v>
      </c>
      <c r="F1786" s="27">
        <v>212</v>
      </c>
      <c r="G1786" s="27">
        <v>25</v>
      </c>
      <c r="H1786" s="27" t="s">
        <v>1981</v>
      </c>
      <c r="I1786" s="27">
        <v>380</v>
      </c>
      <c r="J1786" s="27" t="s">
        <v>316</v>
      </c>
      <c r="K1786" s="27" t="s">
        <v>316</v>
      </c>
      <c r="L1786" s="3" t="str">
        <f t="shared" si="0"/>
        <v>CCC</v>
      </c>
      <c r="M1786" s="3" t="str">
        <f t="shared" si="1"/>
        <v>C</v>
      </c>
      <c r="N1786" s="3" t="str">
        <f t="shared" si="23"/>
        <v>C</v>
      </c>
      <c r="O1786" s="3" t="str">
        <f t="shared" si="29"/>
        <v>C</v>
      </c>
      <c r="Q1786" s="28">
        <f t="shared" si="24"/>
        <v>1.5234787525880672E-2</v>
      </c>
      <c r="R1786" s="28">
        <v>94.606193957685434</v>
      </c>
      <c r="S1786" s="28">
        <f t="shared" si="2"/>
        <v>1.0409618487482434E-2</v>
      </c>
      <c r="T1786" s="28">
        <v>93.13485660750554</v>
      </c>
      <c r="U1786" s="28">
        <f t="shared" si="30"/>
        <v>1.0136660835695964E-2</v>
      </c>
      <c r="V1786" s="28">
        <v>95.856627929799728</v>
      </c>
    </row>
    <row r="1787" spans="1:22" ht="14.25">
      <c r="A1787" s="40" t="s">
        <v>4262</v>
      </c>
      <c r="B1787" s="41">
        <v>4</v>
      </c>
      <c r="C1787" s="42">
        <v>2280</v>
      </c>
      <c r="D1787" s="27">
        <v>230</v>
      </c>
      <c r="E1787" s="27">
        <v>828</v>
      </c>
      <c r="F1787" s="27">
        <v>210</v>
      </c>
      <c r="G1787" s="27">
        <v>66</v>
      </c>
      <c r="H1787" s="27">
        <v>516</v>
      </c>
      <c r="I1787" s="27">
        <v>120</v>
      </c>
      <c r="J1787" s="27" t="s">
        <v>316</v>
      </c>
      <c r="K1787" s="27">
        <v>3</v>
      </c>
      <c r="L1787" s="3" t="str">
        <f t="shared" si="0"/>
        <v>CCC</v>
      </c>
      <c r="M1787" s="3" t="str">
        <f t="shared" si="1"/>
        <v>C</v>
      </c>
      <c r="N1787" s="3" t="str">
        <f t="shared" si="23"/>
        <v>C</v>
      </c>
      <c r="O1787" s="3" t="str">
        <f t="shared" si="29"/>
        <v>C</v>
      </c>
      <c r="Q1787" s="28">
        <f t="shared" si="24"/>
        <v>1.5451652828740184E-2</v>
      </c>
      <c r="R1787" s="28">
        <v>93.501685416140532</v>
      </c>
      <c r="S1787" s="28">
        <f t="shared" si="2"/>
        <v>1.0409618487482434E-2</v>
      </c>
      <c r="T1787" s="28">
        <v>93.061989278093137</v>
      </c>
      <c r="U1787" s="28">
        <f t="shared" si="30"/>
        <v>9.897588646174833E-3</v>
      </c>
      <c r="V1787" s="28">
        <v>95.936645391632467</v>
      </c>
    </row>
    <row r="1788" spans="1:22" ht="14.25">
      <c r="A1788" s="40" t="s">
        <v>4263</v>
      </c>
      <c r="B1788" s="41">
        <v>4</v>
      </c>
      <c r="C1788" s="42">
        <v>2027</v>
      </c>
      <c r="D1788" s="27">
        <v>757</v>
      </c>
      <c r="E1788" s="27">
        <v>827</v>
      </c>
      <c r="F1788" s="27">
        <v>207</v>
      </c>
      <c r="G1788" s="27">
        <v>27</v>
      </c>
      <c r="H1788" s="27" t="s">
        <v>2306</v>
      </c>
      <c r="I1788" s="27">
        <v>359</v>
      </c>
      <c r="J1788" s="27" t="s">
        <v>316</v>
      </c>
      <c r="K1788" s="27">
        <v>2</v>
      </c>
      <c r="L1788" s="3" t="str">
        <f t="shared" si="0"/>
        <v>CCC</v>
      </c>
      <c r="M1788" s="3" t="str">
        <f t="shared" si="1"/>
        <v>C</v>
      </c>
      <c r="N1788" s="3" t="str">
        <f t="shared" si="23"/>
        <v>C</v>
      </c>
      <c r="O1788" s="3" t="str">
        <f t="shared" si="29"/>
        <v>C</v>
      </c>
      <c r="Q1788" s="28">
        <f t="shared" si="24"/>
        <v>1.3737061528007171E-2</v>
      </c>
      <c r="R1788" s="28">
        <v>97.258273631557955</v>
      </c>
      <c r="S1788" s="28">
        <f t="shared" si="2"/>
        <v>1.0409618487482434E-2</v>
      </c>
      <c r="T1788" s="28">
        <v>93.332639358767779</v>
      </c>
      <c r="U1788" s="28">
        <f t="shared" si="30"/>
        <v>9.8856350366987762E-3</v>
      </c>
      <c r="V1788" s="28">
        <v>95.956416661705859</v>
      </c>
    </row>
    <row r="1789" spans="1:22" ht="14.25">
      <c r="A1789" s="40" t="s">
        <v>4264</v>
      </c>
      <c r="B1789" s="41">
        <v>4</v>
      </c>
      <c r="C1789" s="42">
        <v>999</v>
      </c>
      <c r="D1789" s="27">
        <v>250</v>
      </c>
      <c r="E1789" s="27">
        <v>809</v>
      </c>
      <c r="F1789" s="27">
        <v>202</v>
      </c>
      <c r="G1789" s="27">
        <v>81</v>
      </c>
      <c r="H1789" s="27">
        <v>288</v>
      </c>
      <c r="I1789" s="27">
        <v>70</v>
      </c>
      <c r="J1789" s="27" t="s">
        <v>316</v>
      </c>
      <c r="K1789" s="27" t="s">
        <v>316</v>
      </c>
      <c r="L1789" s="3" t="str">
        <f t="shared" si="0"/>
        <v>CCC</v>
      </c>
      <c r="M1789" s="3" t="str">
        <f t="shared" si="1"/>
        <v>C</v>
      </c>
      <c r="N1789" s="3" t="str">
        <f t="shared" si="23"/>
        <v>C</v>
      </c>
      <c r="O1789" s="3" t="str">
        <f t="shared" si="29"/>
        <v>C</v>
      </c>
      <c r="Q1789" s="28">
        <f t="shared" si="24"/>
        <v>6.770263673645369E-3</v>
      </c>
      <c r="R1789" s="28">
        <v>97.804896181496801</v>
      </c>
      <c r="S1789" s="28">
        <f t="shared" si="2"/>
        <v>1.0409618487482434E-2</v>
      </c>
      <c r="T1789" s="28">
        <v>93.38468745120521</v>
      </c>
      <c r="U1789" s="28">
        <f t="shared" si="30"/>
        <v>9.6704700661297584E-3</v>
      </c>
      <c r="V1789" s="28">
        <v>96.153125259243851</v>
      </c>
    </row>
    <row r="1790" spans="1:22" ht="14.25">
      <c r="A1790" s="40" t="s">
        <v>4265</v>
      </c>
      <c r="B1790" s="41">
        <v>4</v>
      </c>
      <c r="C1790" s="42">
        <v>850</v>
      </c>
      <c r="D1790" s="27">
        <v>222</v>
      </c>
      <c r="E1790" s="27">
        <v>802</v>
      </c>
      <c r="F1790" s="27">
        <v>201</v>
      </c>
      <c r="G1790" s="27">
        <v>95</v>
      </c>
      <c r="H1790" s="27">
        <v>399</v>
      </c>
      <c r="I1790" s="27">
        <v>125</v>
      </c>
      <c r="J1790" s="27" t="s">
        <v>316</v>
      </c>
      <c r="K1790" s="27" t="s">
        <v>316</v>
      </c>
      <c r="L1790" s="3" t="str">
        <f t="shared" si="0"/>
        <v>CCC</v>
      </c>
      <c r="M1790" s="3" t="str">
        <f t="shared" si="1"/>
        <v>C</v>
      </c>
      <c r="N1790" s="3" t="str">
        <f t="shared" si="23"/>
        <v>C</v>
      </c>
      <c r="O1790" s="3" t="str">
        <f t="shared" si="29"/>
        <v>C</v>
      </c>
      <c r="Q1790" s="28">
        <f t="shared" si="24"/>
        <v>5.7604846072057698E-3</v>
      </c>
      <c r="R1790" s="28">
        <v>98.4991836715608</v>
      </c>
      <c r="S1790" s="28">
        <f t="shared" si="2"/>
        <v>1.0409618487482434E-2</v>
      </c>
      <c r="T1790" s="28">
        <v>93.447145162130127</v>
      </c>
      <c r="U1790" s="28">
        <f t="shared" si="30"/>
        <v>9.5867947997973629E-3</v>
      </c>
      <c r="V1790" s="28">
        <v>96.210897053841649</v>
      </c>
    </row>
    <row r="1791" spans="1:22" ht="14.25">
      <c r="A1791" s="40" t="s">
        <v>4266</v>
      </c>
      <c r="B1791" s="41">
        <v>4</v>
      </c>
      <c r="C1791" s="42">
        <v>2257</v>
      </c>
      <c r="D1791" s="27">
        <v>289</v>
      </c>
      <c r="E1791" s="27">
        <v>798</v>
      </c>
      <c r="F1791" s="27">
        <v>199</v>
      </c>
      <c r="G1791" s="27">
        <v>69</v>
      </c>
      <c r="H1791" s="27">
        <v>302</v>
      </c>
      <c r="I1791" s="27">
        <v>50</v>
      </c>
      <c r="J1791" s="27" t="s">
        <v>316</v>
      </c>
      <c r="K1791" s="27" t="s">
        <v>316</v>
      </c>
      <c r="L1791" s="3" t="str">
        <f t="shared" si="0"/>
        <v>CCC</v>
      </c>
      <c r="M1791" s="3" t="str">
        <f t="shared" si="1"/>
        <v>C</v>
      </c>
      <c r="N1791" s="3" t="str">
        <f t="shared" si="23"/>
        <v>C</v>
      </c>
      <c r="O1791" s="3" t="str">
        <f t="shared" si="29"/>
        <v>C</v>
      </c>
      <c r="Q1791" s="28">
        <f t="shared" si="24"/>
        <v>1.5295780892309908E-2</v>
      </c>
      <c r="R1791" s="28">
        <v>94.300983152073528</v>
      </c>
      <c r="S1791" s="28">
        <f t="shared" si="2"/>
        <v>1.0409618487482434E-2</v>
      </c>
      <c r="T1791" s="28">
        <v>93.103627752043082</v>
      </c>
      <c r="U1791" s="28">
        <f t="shared" si="30"/>
        <v>9.538980361893136E-3</v>
      </c>
      <c r="V1791" s="28">
        <v>96.239513994927336</v>
      </c>
    </row>
    <row r="1792" spans="1:22" ht="14.25">
      <c r="A1792" s="40" t="s">
        <v>4267</v>
      </c>
      <c r="B1792" s="41">
        <v>4</v>
      </c>
      <c r="C1792" s="42">
        <v>2063</v>
      </c>
      <c r="D1792" s="27">
        <v>526</v>
      </c>
      <c r="E1792" s="27">
        <v>796</v>
      </c>
      <c r="F1792" s="27">
        <v>199</v>
      </c>
      <c r="G1792" s="27">
        <v>39</v>
      </c>
      <c r="H1792" s="27" t="s">
        <v>1998</v>
      </c>
      <c r="I1792" s="27">
        <v>345</v>
      </c>
      <c r="J1792" s="27">
        <v>2</v>
      </c>
      <c r="K1792" s="27" t="s">
        <v>316</v>
      </c>
      <c r="L1792" s="3" t="str">
        <f t="shared" si="0"/>
        <v>CCC</v>
      </c>
      <c r="M1792" s="3" t="str">
        <f t="shared" si="1"/>
        <v>C</v>
      </c>
      <c r="N1792" s="3" t="str">
        <f t="shared" si="23"/>
        <v>C</v>
      </c>
      <c r="O1792" s="3" t="str">
        <f t="shared" si="29"/>
        <v>C</v>
      </c>
      <c r="Q1792" s="28">
        <f t="shared" si="24"/>
        <v>1.3981034993724122E-2</v>
      </c>
      <c r="R1792" s="28">
        <v>96.953340684615355</v>
      </c>
      <c r="S1792" s="28">
        <f t="shared" si="2"/>
        <v>1.0409618487482434E-2</v>
      </c>
      <c r="T1792" s="28">
        <v>93.322229740280292</v>
      </c>
      <c r="U1792" s="28">
        <f t="shared" si="30"/>
        <v>9.5150731429410225E-3</v>
      </c>
      <c r="V1792" s="28">
        <v>96.258556094822694</v>
      </c>
    </row>
    <row r="1793" spans="1:22" ht="14.25">
      <c r="A1793" s="40" t="s">
        <v>4268</v>
      </c>
      <c r="B1793" s="41">
        <v>4</v>
      </c>
      <c r="C1793" s="42">
        <v>2222</v>
      </c>
      <c r="D1793" s="27">
        <v>558</v>
      </c>
      <c r="E1793" s="27">
        <v>792</v>
      </c>
      <c r="F1793" s="27">
        <v>198</v>
      </c>
      <c r="G1793" s="27">
        <v>36</v>
      </c>
      <c r="H1793" s="27">
        <v>970</v>
      </c>
      <c r="I1793" s="27">
        <v>280</v>
      </c>
      <c r="J1793" s="27">
        <v>2</v>
      </c>
      <c r="K1793" s="27" t="s">
        <v>316</v>
      </c>
      <c r="L1793" s="3" t="str">
        <f t="shared" si="0"/>
        <v>CCC</v>
      </c>
      <c r="M1793" s="3" t="str">
        <f t="shared" si="1"/>
        <v>C</v>
      </c>
      <c r="N1793" s="3" t="str">
        <f t="shared" si="23"/>
        <v>C</v>
      </c>
      <c r="O1793" s="3" t="str">
        <f t="shared" si="29"/>
        <v>C</v>
      </c>
      <c r="Q1793" s="28">
        <f t="shared" si="24"/>
        <v>1.5058584467307319E-2</v>
      </c>
      <c r="R1793" s="28">
        <v>95.950535193070863</v>
      </c>
      <c r="S1793" s="28">
        <f t="shared" si="2"/>
        <v>1.0409618487482434E-2</v>
      </c>
      <c r="T1793" s="28">
        <v>93.259772029355375</v>
      </c>
      <c r="U1793" s="28">
        <f t="shared" si="30"/>
        <v>9.4672587050367973E-3</v>
      </c>
      <c r="V1793" s="28">
        <v>96.287005685375703</v>
      </c>
    </row>
    <row r="1794" spans="1:22" ht="14.25">
      <c r="A1794" s="40" t="s">
        <v>4269</v>
      </c>
      <c r="B1794" s="41">
        <v>4</v>
      </c>
      <c r="C1794" s="42">
        <v>2268</v>
      </c>
      <c r="D1794" s="27">
        <v>227</v>
      </c>
      <c r="E1794" s="27">
        <v>773</v>
      </c>
      <c r="F1794" s="27">
        <v>193</v>
      </c>
      <c r="G1794" s="27">
        <v>61</v>
      </c>
      <c r="H1794" s="27">
        <v>369</v>
      </c>
      <c r="I1794" s="27">
        <v>75</v>
      </c>
      <c r="J1794" s="27" t="s">
        <v>316</v>
      </c>
      <c r="K1794" s="27">
        <v>23</v>
      </c>
      <c r="L1794" s="3" t="str">
        <f t="shared" si="0"/>
        <v>CCC</v>
      </c>
      <c r="M1794" s="3" t="str">
        <f t="shared" si="1"/>
        <v>C</v>
      </c>
      <c r="N1794" s="3" t="str">
        <f t="shared" si="23"/>
        <v>C</v>
      </c>
      <c r="O1794" s="3" t="str">
        <f t="shared" si="29"/>
        <v>C</v>
      </c>
      <c r="Q1794" s="28">
        <f t="shared" si="24"/>
        <v>1.5370328340167865E-2</v>
      </c>
      <c r="R1794" s="28">
        <v>93.933105050975996</v>
      </c>
      <c r="S1794" s="28">
        <f t="shared" si="2"/>
        <v>1.0409618487482434E-2</v>
      </c>
      <c r="T1794" s="28">
        <v>93.082808515068109</v>
      </c>
      <c r="U1794" s="28">
        <f t="shared" si="30"/>
        <v>9.240140124991721E-3</v>
      </c>
      <c r="V1794" s="28">
        <v>96.361464718802054</v>
      </c>
    </row>
    <row r="1795" spans="1:22" ht="14.25">
      <c r="A1795" s="40" t="s">
        <v>4270</v>
      </c>
      <c r="B1795" s="41">
        <v>4</v>
      </c>
      <c r="C1795" s="42">
        <v>2585</v>
      </c>
      <c r="D1795" s="27">
        <v>296</v>
      </c>
      <c r="E1795" s="27">
        <v>745</v>
      </c>
      <c r="F1795" s="27">
        <v>186</v>
      </c>
      <c r="G1795" s="27">
        <v>47</v>
      </c>
      <c r="H1795" s="27">
        <v>455</v>
      </c>
      <c r="I1795" s="27">
        <v>113</v>
      </c>
      <c r="J1795" s="27" t="s">
        <v>316</v>
      </c>
      <c r="K1795" s="27">
        <v>26</v>
      </c>
      <c r="L1795" s="3" t="str">
        <f t="shared" si="0"/>
        <v>CCC</v>
      </c>
      <c r="M1795" s="3" t="str">
        <f t="shared" si="1"/>
        <v>C</v>
      </c>
      <c r="N1795" s="3" t="str">
        <f t="shared" si="23"/>
        <v>C</v>
      </c>
      <c r="O1795" s="3" t="str">
        <f t="shared" si="29"/>
        <v>C</v>
      </c>
      <c r="Q1795" s="28">
        <f t="shared" si="24"/>
        <v>1.7518650246619898E-2</v>
      </c>
      <c r="R1795" s="28">
        <v>90.420591956886113</v>
      </c>
      <c r="S1795" s="28">
        <f t="shared" si="2"/>
        <v>1.0409618487482434E-2</v>
      </c>
      <c r="T1795" s="28">
        <v>92.937073856243302</v>
      </c>
      <c r="U1795" s="28">
        <f t="shared" si="30"/>
        <v>8.9054390596621392E-3</v>
      </c>
      <c r="V1795" s="28">
        <v>96.543649680826633</v>
      </c>
    </row>
    <row r="1796" spans="1:22" ht="14.25">
      <c r="A1796" s="40" t="s">
        <v>4271</v>
      </c>
      <c r="B1796" s="41">
        <v>4</v>
      </c>
      <c r="C1796" s="42">
        <v>997</v>
      </c>
      <c r="D1796" s="27">
        <v>249</v>
      </c>
      <c r="E1796" s="27">
        <v>727</v>
      </c>
      <c r="F1796" s="27">
        <v>179</v>
      </c>
      <c r="G1796" s="27">
        <v>72</v>
      </c>
      <c r="H1796" s="27">
        <v>405</v>
      </c>
      <c r="I1796" s="27">
        <v>150</v>
      </c>
      <c r="J1796" s="27" t="s">
        <v>316</v>
      </c>
      <c r="K1796" s="27">
        <v>23</v>
      </c>
      <c r="L1796" s="3" t="str">
        <f t="shared" si="0"/>
        <v>CCC</v>
      </c>
      <c r="M1796" s="3" t="str">
        <f t="shared" si="1"/>
        <v>C</v>
      </c>
      <c r="N1796" s="3" t="str">
        <f t="shared" si="23"/>
        <v>C</v>
      </c>
      <c r="O1796" s="3" t="str">
        <f t="shared" si="29"/>
        <v>C</v>
      </c>
      <c r="Q1796" s="28">
        <f t="shared" si="24"/>
        <v>6.7567095922166504E-3</v>
      </c>
      <c r="R1796" s="28">
        <v>97.811652891089011</v>
      </c>
      <c r="S1796" s="28">
        <f t="shared" si="2"/>
        <v>1.0409618487482434E-2</v>
      </c>
      <c r="T1796" s="28">
        <v>93.395097069692696</v>
      </c>
      <c r="U1796" s="28">
        <f t="shared" si="30"/>
        <v>8.6902740890931213E-3</v>
      </c>
      <c r="V1796" s="28">
        <v>96.648793629778027</v>
      </c>
    </row>
    <row r="1797" spans="1:22" ht="14.25">
      <c r="A1797" s="40" t="s">
        <v>4272</v>
      </c>
      <c r="B1797" s="41">
        <v>4</v>
      </c>
      <c r="C1797" s="42">
        <v>2253</v>
      </c>
      <c r="D1797" s="27">
        <v>563</v>
      </c>
      <c r="E1797" s="27">
        <v>723</v>
      </c>
      <c r="F1797" s="27">
        <v>183</v>
      </c>
      <c r="G1797" s="27">
        <v>33</v>
      </c>
      <c r="H1797" s="27" t="s">
        <v>3669</v>
      </c>
      <c r="I1797" s="27">
        <v>434</v>
      </c>
      <c r="J1797" s="27" t="s">
        <v>316</v>
      </c>
      <c r="K1797" s="27" t="s">
        <v>316</v>
      </c>
      <c r="L1797" s="3" t="str">
        <f t="shared" si="0"/>
        <v>CCC</v>
      </c>
      <c r="M1797" s="3" t="str">
        <f t="shared" si="1"/>
        <v>C</v>
      </c>
      <c r="N1797" s="3" t="str">
        <f t="shared" si="23"/>
        <v>C</v>
      </c>
      <c r="O1797" s="3" t="str">
        <f t="shared" si="29"/>
        <v>C</v>
      </c>
      <c r="Q1797" s="28">
        <f t="shared" si="24"/>
        <v>1.5268672729452471E-2</v>
      </c>
      <c r="R1797" s="28">
        <v>94.438482531127178</v>
      </c>
      <c r="S1797" s="28">
        <f t="shared" si="2"/>
        <v>1.0409618487482434E-2</v>
      </c>
      <c r="T1797" s="28">
        <v>93.124446989018054</v>
      </c>
      <c r="U1797" s="28">
        <f t="shared" si="30"/>
        <v>8.6424596511888944E-3</v>
      </c>
      <c r="V1797" s="28">
        <v>96.718124564739156</v>
      </c>
    </row>
    <row r="1798" spans="1:22" ht="14.25">
      <c r="A1798" s="40" t="s">
        <v>4273</v>
      </c>
      <c r="B1798" s="41">
        <v>4</v>
      </c>
      <c r="C1798" s="42">
        <v>921</v>
      </c>
      <c r="D1798" s="27">
        <v>223</v>
      </c>
      <c r="E1798" s="27">
        <v>723</v>
      </c>
      <c r="F1798" s="27">
        <v>181</v>
      </c>
      <c r="G1798" s="27">
        <v>78</v>
      </c>
      <c r="H1798" s="27">
        <v>304</v>
      </c>
      <c r="I1798" s="27">
        <v>100</v>
      </c>
      <c r="J1798" s="27" t="s">
        <v>316</v>
      </c>
      <c r="K1798" s="27" t="s">
        <v>316</v>
      </c>
      <c r="L1798" s="3" t="str">
        <f t="shared" si="0"/>
        <v>CCC</v>
      </c>
      <c r="M1798" s="3" t="str">
        <f t="shared" si="1"/>
        <v>C</v>
      </c>
      <c r="N1798" s="3" t="str">
        <f t="shared" si="23"/>
        <v>C</v>
      </c>
      <c r="O1798" s="3" t="str">
        <f t="shared" si="29"/>
        <v>C</v>
      </c>
      <c r="Q1798" s="28">
        <f t="shared" si="24"/>
        <v>6.2416544979253114E-3</v>
      </c>
      <c r="R1798" s="28">
        <v>98.205548051488961</v>
      </c>
      <c r="S1798" s="28">
        <f t="shared" si="2"/>
        <v>1.0409618487482434E-2</v>
      </c>
      <c r="T1798" s="28">
        <v>93.426325925155155</v>
      </c>
      <c r="U1798" s="28">
        <f t="shared" si="30"/>
        <v>8.6424596511888944E-3</v>
      </c>
      <c r="V1798" s="28">
        <v>96.735409484041526</v>
      </c>
    </row>
    <row r="1799" spans="1:22" ht="14.25">
      <c r="A1799" s="40" t="s">
        <v>4274</v>
      </c>
      <c r="B1799" s="41">
        <v>4</v>
      </c>
      <c r="C1799" s="42">
        <v>928</v>
      </c>
      <c r="D1799" s="27">
        <v>222</v>
      </c>
      <c r="E1799" s="27">
        <v>720</v>
      </c>
      <c r="F1799" s="27">
        <v>180</v>
      </c>
      <c r="G1799" s="27">
        <v>78</v>
      </c>
      <c r="H1799" s="27">
        <v>259</v>
      </c>
      <c r="I1799" s="27">
        <v>70</v>
      </c>
      <c r="J1799" s="27" t="s">
        <v>316</v>
      </c>
      <c r="K1799" s="27">
        <v>24</v>
      </c>
      <c r="L1799" s="3" t="str">
        <f t="shared" si="0"/>
        <v>CCC</v>
      </c>
      <c r="M1799" s="3" t="str">
        <f t="shared" si="1"/>
        <v>C</v>
      </c>
      <c r="N1799" s="3" t="str">
        <f t="shared" si="23"/>
        <v>C</v>
      </c>
      <c r="O1799" s="3" t="str">
        <f t="shared" si="29"/>
        <v>C</v>
      </c>
      <c r="Q1799" s="28">
        <f t="shared" si="24"/>
        <v>6.2890937829258291E-3</v>
      </c>
      <c r="R1799" s="28">
        <v>98.111530165658678</v>
      </c>
      <c r="S1799" s="28">
        <f t="shared" si="2"/>
        <v>1.0409618487482434E-2</v>
      </c>
      <c r="T1799" s="28">
        <v>93.415916306667668</v>
      </c>
      <c r="U1799" s="28">
        <f t="shared" si="30"/>
        <v>8.6065988227607242E-3</v>
      </c>
      <c r="V1799" s="28">
        <v>96.821702590849171</v>
      </c>
    </row>
    <row r="1800" spans="1:22" ht="14.25">
      <c r="A1800" s="40" t="s">
        <v>4275</v>
      </c>
      <c r="B1800" s="41">
        <v>4</v>
      </c>
      <c r="C1800" s="42">
        <v>2227</v>
      </c>
      <c r="D1800" s="27">
        <v>223</v>
      </c>
      <c r="E1800" s="27">
        <v>707</v>
      </c>
      <c r="F1800" s="27">
        <v>177</v>
      </c>
      <c r="G1800" s="27">
        <v>53</v>
      </c>
      <c r="H1800" s="27">
        <v>608</v>
      </c>
      <c r="I1800" s="27">
        <v>150</v>
      </c>
      <c r="J1800" s="27" t="s">
        <v>316</v>
      </c>
      <c r="K1800" s="27" t="s">
        <v>316</v>
      </c>
      <c r="L1800" s="3" t="str">
        <f t="shared" si="0"/>
        <v>CCC</v>
      </c>
      <c r="M1800" s="3" t="str">
        <f t="shared" si="1"/>
        <v>C</v>
      </c>
      <c r="N1800" s="3" t="str">
        <f t="shared" si="23"/>
        <v>C</v>
      </c>
      <c r="O1800" s="3" t="str">
        <f t="shared" si="29"/>
        <v>C</v>
      </c>
      <c r="Q1800" s="28">
        <f t="shared" si="24"/>
        <v>1.5092469670879117E-2</v>
      </c>
      <c r="R1800" s="28">
        <v>95.166587454355835</v>
      </c>
      <c r="S1800" s="28">
        <f t="shared" si="2"/>
        <v>1.0409618487482434E-2</v>
      </c>
      <c r="T1800" s="28">
        <v>93.186904699942971</v>
      </c>
      <c r="U1800" s="28">
        <f t="shared" si="30"/>
        <v>8.45120189957199E-3</v>
      </c>
      <c r="V1800" s="28">
        <v>96.864006414784939</v>
      </c>
    </row>
    <row r="1801" spans="1:22" ht="14.25">
      <c r="A1801" s="40" t="s">
        <v>4276</v>
      </c>
      <c r="B1801" s="41">
        <v>4</v>
      </c>
      <c r="C1801" s="42">
        <v>907</v>
      </c>
      <c r="D1801" s="27">
        <v>227</v>
      </c>
      <c r="E1801" s="27">
        <v>699</v>
      </c>
      <c r="F1801" s="27">
        <v>175</v>
      </c>
      <c r="G1801" s="27">
        <v>77</v>
      </c>
      <c r="H1801" s="27">
        <v>264</v>
      </c>
      <c r="I1801" s="27">
        <v>51</v>
      </c>
      <c r="J1801" s="27">
        <v>22</v>
      </c>
      <c r="K1801" s="27" t="s">
        <v>316</v>
      </c>
      <c r="L1801" s="3" t="str">
        <f t="shared" si="0"/>
        <v>CCC</v>
      </c>
      <c r="M1801" s="3" t="str">
        <f t="shared" si="1"/>
        <v>C</v>
      </c>
      <c r="N1801" s="3" t="str">
        <f t="shared" si="23"/>
        <v>C</v>
      </c>
      <c r="O1801" s="3" t="str">
        <f t="shared" si="29"/>
        <v>C</v>
      </c>
      <c r="Q1801" s="28">
        <f t="shared" si="24"/>
        <v>6.1467759279242749E-3</v>
      </c>
      <c r="R1801" s="28">
        <v>98.230257141933521</v>
      </c>
      <c r="S1801" s="28">
        <f t="shared" si="2"/>
        <v>1.0409618487482434E-2</v>
      </c>
      <c r="T1801" s="28">
        <v>93.436735543642641</v>
      </c>
      <c r="U1801" s="28">
        <f t="shared" si="30"/>
        <v>8.3555730237635378E-3</v>
      </c>
      <c r="V1801" s="28">
        <v>96.914378925117035</v>
      </c>
    </row>
    <row r="1802" spans="1:22" ht="14.25">
      <c r="A1802" s="40" t="s">
        <v>4277</v>
      </c>
      <c r="B1802" s="41">
        <v>4</v>
      </c>
      <c r="C1802" s="42">
        <v>2243</v>
      </c>
      <c r="D1802" s="27">
        <v>221</v>
      </c>
      <c r="E1802" s="27">
        <v>668</v>
      </c>
      <c r="F1802" s="27">
        <v>167</v>
      </c>
      <c r="G1802" s="27">
        <v>54</v>
      </c>
      <c r="H1802" s="27">
        <v>560</v>
      </c>
      <c r="I1802" s="27">
        <v>168</v>
      </c>
      <c r="J1802" s="27" t="s">
        <v>316</v>
      </c>
      <c r="K1802" s="27" t="s">
        <v>316</v>
      </c>
      <c r="L1802" s="3" t="str">
        <f t="shared" si="0"/>
        <v>CCC</v>
      </c>
      <c r="M1802" s="3" t="str">
        <f t="shared" si="1"/>
        <v>C</v>
      </c>
      <c r="N1802" s="3" t="str">
        <f t="shared" si="23"/>
        <v>C</v>
      </c>
      <c r="O1802" s="3" t="str">
        <f t="shared" si="29"/>
        <v>C</v>
      </c>
      <c r="Q1802" s="28">
        <f t="shared" si="24"/>
        <v>1.5200902322308873E-2</v>
      </c>
      <c r="R1802" s="28">
        <v>94.773586863330081</v>
      </c>
      <c r="S1802" s="28">
        <f t="shared" si="2"/>
        <v>1.0409618487482434E-2</v>
      </c>
      <c r="T1802" s="28">
        <v>93.155675844480513</v>
      </c>
      <c r="U1802" s="28">
        <f t="shared" si="30"/>
        <v>7.9850111300057841E-3</v>
      </c>
      <c r="V1802" s="28">
        <v>97.011992100098496</v>
      </c>
    </row>
    <row r="1803" spans="1:22" ht="14.25">
      <c r="A1803" s="40" t="s">
        <v>4278</v>
      </c>
      <c r="B1803" s="41">
        <v>4</v>
      </c>
      <c r="C1803" s="42">
        <v>2220</v>
      </c>
      <c r="D1803" s="27">
        <v>283</v>
      </c>
      <c r="E1803" s="27">
        <v>627</v>
      </c>
      <c r="F1803" s="27">
        <v>159</v>
      </c>
      <c r="G1803" s="27">
        <v>56</v>
      </c>
      <c r="H1803" s="27">
        <v>341</v>
      </c>
      <c r="I1803" s="27">
        <v>92</v>
      </c>
      <c r="J1803" s="27" t="s">
        <v>316</v>
      </c>
      <c r="K1803" s="27">
        <v>3</v>
      </c>
      <c r="L1803" s="3" t="str">
        <f t="shared" si="0"/>
        <v>CCC</v>
      </c>
      <c r="M1803" s="3" t="str">
        <f t="shared" si="1"/>
        <v>C</v>
      </c>
      <c r="N1803" s="3" t="str">
        <f t="shared" si="23"/>
        <v>C</v>
      </c>
      <c r="O1803" s="3" t="str">
        <f t="shared" si="29"/>
        <v>C</v>
      </c>
      <c r="Q1803" s="28">
        <f t="shared" si="24"/>
        <v>1.5045030385878597E-2</v>
      </c>
      <c r="R1803" s="28">
        <v>96.161287605206041</v>
      </c>
      <c r="S1803" s="28">
        <f t="shared" si="2"/>
        <v>1.0409618487482434E-2</v>
      </c>
      <c r="T1803" s="28">
        <v>93.270181647842861</v>
      </c>
      <c r="U1803" s="28">
        <f t="shared" si="30"/>
        <v>7.4949131414874647E-3</v>
      </c>
      <c r="V1803" s="28">
        <v>97.250203629737356</v>
      </c>
    </row>
    <row r="1804" spans="1:22" ht="14.25">
      <c r="A1804" s="40" t="s">
        <v>4279</v>
      </c>
      <c r="B1804" s="41">
        <v>4</v>
      </c>
      <c r="C1804" s="42">
        <v>948</v>
      </c>
      <c r="D1804" s="27">
        <v>227</v>
      </c>
      <c r="E1804" s="27">
        <v>626</v>
      </c>
      <c r="F1804" s="27">
        <v>159</v>
      </c>
      <c r="G1804" s="27">
        <v>67</v>
      </c>
      <c r="H1804" s="27">
        <v>497</v>
      </c>
      <c r="I1804" s="27">
        <v>150</v>
      </c>
      <c r="J1804" s="27" t="s">
        <v>316</v>
      </c>
      <c r="K1804" s="27" t="s">
        <v>316</v>
      </c>
      <c r="L1804" s="3" t="str">
        <f t="shared" si="0"/>
        <v>CCC</v>
      </c>
      <c r="M1804" s="3" t="str">
        <f t="shared" si="1"/>
        <v>C</v>
      </c>
      <c r="N1804" s="3" t="str">
        <f t="shared" si="23"/>
        <v>C</v>
      </c>
      <c r="O1804" s="3" t="str">
        <f t="shared" si="29"/>
        <v>C</v>
      </c>
      <c r="Q1804" s="28">
        <f t="shared" si="24"/>
        <v>6.4246345972130241E-3</v>
      </c>
      <c r="R1804" s="28">
        <v>98.03511903160431</v>
      </c>
      <c r="S1804" s="28">
        <f t="shared" si="2"/>
        <v>1.0409618487482434E-2</v>
      </c>
      <c r="T1804" s="28">
        <v>93.405506688180182</v>
      </c>
      <c r="U1804" s="28">
        <f t="shared" si="30"/>
        <v>7.4829595320114071E-3</v>
      </c>
      <c r="V1804" s="28">
        <v>97.310091213212402</v>
      </c>
    </row>
    <row r="1805" spans="1:22" ht="14.25">
      <c r="A1805" s="40" t="s">
        <v>4280</v>
      </c>
      <c r="B1805" s="41">
        <v>4</v>
      </c>
      <c r="C1805" s="42">
        <v>2093</v>
      </c>
      <c r="D1805" s="27">
        <v>522</v>
      </c>
      <c r="E1805" s="27">
        <v>605</v>
      </c>
      <c r="F1805" s="27">
        <v>151</v>
      </c>
      <c r="G1805" s="27">
        <v>29</v>
      </c>
      <c r="H1805" s="27" t="s">
        <v>448</v>
      </c>
      <c r="I1805" s="27">
        <v>329</v>
      </c>
      <c r="J1805" s="27" t="s">
        <v>316</v>
      </c>
      <c r="K1805" s="27" t="s">
        <v>316</v>
      </c>
      <c r="L1805" s="3" t="str">
        <f t="shared" si="0"/>
        <v>CCC</v>
      </c>
      <c r="M1805" s="3" t="str">
        <f t="shared" si="1"/>
        <v>C</v>
      </c>
      <c r="N1805" s="3" t="str">
        <f t="shared" si="23"/>
        <v>C</v>
      </c>
      <c r="O1805" s="3" t="str">
        <f t="shared" si="29"/>
        <v>C</v>
      </c>
      <c r="Q1805" s="28">
        <f t="shared" si="24"/>
        <v>1.4184346215154913E-2</v>
      </c>
      <c r="R1805" s="28">
        <v>96.544719014743023</v>
      </c>
      <c r="S1805" s="28">
        <f t="shared" si="2"/>
        <v>1.0409618487482434E-2</v>
      </c>
      <c r="T1805" s="28">
        <v>93.291000884817834</v>
      </c>
      <c r="U1805" s="28">
        <f t="shared" si="30"/>
        <v>7.2319337330142199E-3</v>
      </c>
      <c r="V1805" s="28">
        <v>97.479916143038693</v>
      </c>
    </row>
    <row r="1806" spans="1:22" ht="14.25">
      <c r="A1806" s="40" t="s">
        <v>4281</v>
      </c>
      <c r="B1806" s="41">
        <v>4</v>
      </c>
      <c r="C1806" s="42">
        <v>2225</v>
      </c>
      <c r="D1806" s="27">
        <v>806</v>
      </c>
      <c r="E1806" s="27">
        <v>585</v>
      </c>
      <c r="F1806" s="27">
        <v>146</v>
      </c>
      <c r="G1806" s="27">
        <v>18</v>
      </c>
      <c r="H1806" s="27" t="s">
        <v>4282</v>
      </c>
      <c r="I1806" s="27">
        <v>483</v>
      </c>
      <c r="J1806" s="27" t="s">
        <v>316</v>
      </c>
      <c r="K1806" s="27" t="s">
        <v>316</v>
      </c>
      <c r="L1806" s="3" t="str">
        <f t="shared" si="0"/>
        <v>CCC</v>
      </c>
      <c r="M1806" s="3" t="str">
        <f t="shared" si="1"/>
        <v>C</v>
      </c>
      <c r="N1806" s="3" t="str">
        <f t="shared" si="23"/>
        <v>C</v>
      </c>
      <c r="O1806" s="3" t="str">
        <f t="shared" si="29"/>
        <v>C</v>
      </c>
      <c r="Q1806" s="28">
        <f t="shared" si="24"/>
        <v>1.5078915589450398E-2</v>
      </c>
      <c r="R1806" s="28">
        <v>95.498506577423029</v>
      </c>
      <c r="S1806" s="28">
        <f t="shared" si="2"/>
        <v>1.0409618487482434E-2</v>
      </c>
      <c r="T1806" s="28">
        <v>93.21813355540543</v>
      </c>
      <c r="U1806" s="28">
        <f t="shared" si="30"/>
        <v>6.9928615434930877E-3</v>
      </c>
      <c r="V1806" s="28">
        <v>97.6152668631361</v>
      </c>
    </row>
    <row r="1807" spans="1:22" ht="14.25">
      <c r="A1807" s="40" t="s">
        <v>4283</v>
      </c>
      <c r="B1807" s="41">
        <v>4</v>
      </c>
      <c r="C1807" s="42">
        <v>2282</v>
      </c>
      <c r="D1807" s="27">
        <v>246</v>
      </c>
      <c r="E1807" s="27">
        <v>425</v>
      </c>
      <c r="F1807" s="27">
        <v>104</v>
      </c>
      <c r="G1807" s="27">
        <v>30</v>
      </c>
      <c r="H1807" s="27">
        <v>846</v>
      </c>
      <c r="I1807" s="27">
        <v>271</v>
      </c>
      <c r="J1807" s="27" t="s">
        <v>316</v>
      </c>
      <c r="K1807" s="27" t="s">
        <v>316</v>
      </c>
      <c r="L1807" s="3" t="str">
        <f t="shared" si="0"/>
        <v>CCC</v>
      </c>
      <c r="M1807" s="3" t="str">
        <f t="shared" si="1"/>
        <v>C</v>
      </c>
      <c r="N1807" s="3" t="str">
        <f t="shared" si="23"/>
        <v>C</v>
      </c>
      <c r="O1807" s="3" t="str">
        <f t="shared" si="29"/>
        <v>C</v>
      </c>
      <c r="Q1807" s="28">
        <f t="shared" si="24"/>
        <v>1.5465206910168902E-2</v>
      </c>
      <c r="R1807" s="28">
        <v>93.42439326679326</v>
      </c>
      <c r="S1807" s="28">
        <f t="shared" si="2"/>
        <v>1.0409618487482434E-2</v>
      </c>
      <c r="T1807" s="28">
        <v>93.05157965960565</v>
      </c>
      <c r="U1807" s="28">
        <f t="shared" si="30"/>
        <v>5.080284027324038E-3</v>
      </c>
      <c r="V1807" s="28">
        <v>98.621294590250685</v>
      </c>
    </row>
    <row r="1808" spans="1:22" ht="14.25">
      <c r="A1808" s="40" t="s">
        <v>4284</v>
      </c>
      <c r="B1808" s="41">
        <v>4</v>
      </c>
      <c r="C1808" s="42">
        <v>2529</v>
      </c>
      <c r="D1808" s="27">
        <v>285</v>
      </c>
      <c r="E1808" s="27">
        <v>402</v>
      </c>
      <c r="F1808" s="27">
        <v>101</v>
      </c>
      <c r="G1808" s="27">
        <v>26</v>
      </c>
      <c r="H1808" s="27">
        <v>905</v>
      </c>
      <c r="I1808" s="27">
        <v>272</v>
      </c>
      <c r="J1808" s="27" t="s">
        <v>316</v>
      </c>
      <c r="K1808" s="27" t="s">
        <v>316</v>
      </c>
      <c r="L1808" s="3" t="str">
        <f t="shared" si="0"/>
        <v>CCC</v>
      </c>
      <c r="M1808" s="3" t="str">
        <f t="shared" si="1"/>
        <v>C</v>
      </c>
      <c r="N1808" s="3" t="str">
        <f t="shared" si="23"/>
        <v>C</v>
      </c>
      <c r="O1808" s="3" t="str">
        <f t="shared" si="29"/>
        <v>C</v>
      </c>
      <c r="Q1808" s="28">
        <f t="shared" si="24"/>
        <v>1.7139135966615756E-2</v>
      </c>
      <c r="R1808" s="28">
        <v>91.097713202820657</v>
      </c>
      <c r="S1808" s="28">
        <f t="shared" si="2"/>
        <v>1.0409618487482434E-2</v>
      </c>
      <c r="T1808" s="28">
        <v>92.957893093218274</v>
      </c>
      <c r="U1808" s="28">
        <f t="shared" si="30"/>
        <v>4.8053510093747373E-3</v>
      </c>
      <c r="V1808" s="28">
        <v>98.806396232987439</v>
      </c>
    </row>
    <row r="1809" spans="1:22" ht="14.25">
      <c r="A1809" s="40" t="s">
        <v>4285</v>
      </c>
      <c r="B1809" s="41">
        <v>4</v>
      </c>
      <c r="C1809" s="42">
        <v>2021</v>
      </c>
      <c r="D1809" s="27">
        <v>253</v>
      </c>
      <c r="E1809" s="27">
        <v>275</v>
      </c>
      <c r="F1809" s="27">
        <v>94</v>
      </c>
      <c r="G1809" s="27">
        <v>37</v>
      </c>
      <c r="H1809" s="27">
        <v>748</v>
      </c>
      <c r="I1809" s="27">
        <v>239</v>
      </c>
      <c r="J1809" s="27">
        <v>2</v>
      </c>
      <c r="K1809" s="27" t="s">
        <v>316</v>
      </c>
      <c r="L1809" s="3" t="str">
        <f t="shared" si="0"/>
        <v>CCC</v>
      </c>
      <c r="M1809" s="3" t="str">
        <f t="shared" si="1"/>
        <v>C</v>
      </c>
      <c r="N1809" s="3" t="str">
        <f t="shared" si="23"/>
        <v>C</v>
      </c>
      <c r="O1809" s="3" t="str">
        <f t="shared" si="29"/>
        <v>C</v>
      </c>
      <c r="Q1809" s="28">
        <f t="shared" si="24"/>
        <v>1.3696399283721013E-2</v>
      </c>
      <c r="R1809" s="28">
        <v>97.546331747121855</v>
      </c>
      <c r="S1809" s="28">
        <f t="shared" si="2"/>
        <v>1.0409618487482434E-2</v>
      </c>
      <c r="T1809" s="28">
        <v>93.363868214230237</v>
      </c>
      <c r="U1809" s="28">
        <f t="shared" si="30"/>
        <v>3.2872426059155548E-3</v>
      </c>
      <c r="V1809" s="28">
        <v>99.163629852179298</v>
      </c>
    </row>
    <row r="1810" spans="1:22" ht="14.25">
      <c r="A1810" s="40" t="s">
        <v>4286</v>
      </c>
      <c r="B1810" s="41">
        <v>4</v>
      </c>
      <c r="C1810" s="42">
        <v>823</v>
      </c>
      <c r="D1810" s="27">
        <v>206</v>
      </c>
      <c r="E1810" s="27">
        <v>253</v>
      </c>
      <c r="F1810" s="27">
        <v>88</v>
      </c>
      <c r="G1810" s="27">
        <v>43</v>
      </c>
      <c r="H1810" s="27">
        <v>425</v>
      </c>
      <c r="I1810" s="27">
        <v>125</v>
      </c>
      <c r="J1810" s="27" t="s">
        <v>316</v>
      </c>
      <c r="K1810" s="27" t="s">
        <v>316</v>
      </c>
      <c r="L1810" s="3" t="str">
        <f t="shared" si="0"/>
        <v>CCC</v>
      </c>
      <c r="M1810" s="3" t="str">
        <f t="shared" si="1"/>
        <v>C</v>
      </c>
      <c r="N1810" s="3" t="str">
        <f t="shared" si="23"/>
        <v>C</v>
      </c>
      <c r="O1810" s="3" t="str">
        <f t="shared" si="29"/>
        <v>C</v>
      </c>
      <c r="Q1810" s="28">
        <f t="shared" si="24"/>
        <v>5.5775045079180571E-3</v>
      </c>
      <c r="R1810" s="28">
        <v>98.669029865944154</v>
      </c>
      <c r="S1810" s="28">
        <f t="shared" si="2"/>
        <v>1.0409618487482434E-2</v>
      </c>
      <c r="T1810" s="28">
        <v>93.457554780617613</v>
      </c>
      <c r="U1810" s="28">
        <f t="shared" si="30"/>
        <v>3.02426319744231E-3</v>
      </c>
      <c r="V1810" s="28">
        <v>99.426178930711345</v>
      </c>
    </row>
    <row r="1811" spans="1:22" ht="14.25">
      <c r="A1811" s="40" t="s">
        <v>4287</v>
      </c>
      <c r="B1811" s="41">
        <v>4</v>
      </c>
      <c r="C1811" s="42">
        <v>2090</v>
      </c>
      <c r="D1811" s="27">
        <v>273</v>
      </c>
      <c r="E1811" s="27">
        <v>222</v>
      </c>
      <c r="F1811" s="27">
        <v>31</v>
      </c>
      <c r="G1811" s="27">
        <v>11</v>
      </c>
      <c r="H1811" s="27">
        <v>970</v>
      </c>
      <c r="I1811" s="27">
        <v>310</v>
      </c>
      <c r="J1811" s="27">
        <v>2</v>
      </c>
      <c r="K1811" s="27" t="s">
        <v>316</v>
      </c>
      <c r="L1811" s="3" t="str">
        <f t="shared" si="0"/>
        <v>CCC</v>
      </c>
      <c r="M1811" s="3" t="str">
        <f t="shared" si="1"/>
        <v>C</v>
      </c>
      <c r="N1811" s="3" t="str">
        <f t="shared" si="23"/>
        <v>C</v>
      </c>
      <c r="O1811" s="3" t="str">
        <f t="shared" si="29"/>
        <v>C</v>
      </c>
      <c r="Q1811" s="28">
        <f t="shared" si="24"/>
        <v>1.4164015093011835E-2</v>
      </c>
      <c r="R1811" s="28">
        <v>96.601429291440795</v>
      </c>
      <c r="S1811" s="28">
        <f t="shared" si="2"/>
        <v>1.0409618487482434E-2</v>
      </c>
      <c r="T1811" s="28">
        <v>93.30141050330532</v>
      </c>
      <c r="U1811" s="28">
        <f t="shared" si="30"/>
        <v>2.6537013036845567E-3</v>
      </c>
      <c r="V1811" s="28">
        <v>99.814503888150526</v>
      </c>
    </row>
    <row r="1812" spans="1:22" ht="14.25">
      <c r="A1812" s="40" t="s">
        <v>4288</v>
      </c>
      <c r="B1812" s="41">
        <v>4</v>
      </c>
      <c r="C1812" s="42">
        <v>2465</v>
      </c>
      <c r="D1812" s="27">
        <v>266</v>
      </c>
      <c r="E1812" s="27">
        <v>209</v>
      </c>
      <c r="F1812" s="27">
        <v>52</v>
      </c>
      <c r="G1812" s="27">
        <v>14</v>
      </c>
      <c r="H1812" s="27" t="s">
        <v>3435</v>
      </c>
      <c r="I1812" s="27">
        <v>362</v>
      </c>
      <c r="J1812" s="27" t="s">
        <v>316</v>
      </c>
      <c r="K1812" s="27" t="s">
        <v>316</v>
      </c>
      <c r="L1812" s="3" t="str">
        <f t="shared" si="0"/>
        <v>CCC</v>
      </c>
      <c r="M1812" s="3" t="str">
        <f t="shared" si="1"/>
        <v>C</v>
      </c>
      <c r="N1812" s="3" t="str">
        <f t="shared" si="23"/>
        <v>C</v>
      </c>
      <c r="O1812" s="3" t="str">
        <f t="shared" si="29"/>
        <v>C</v>
      </c>
      <c r="Q1812" s="28">
        <f t="shared" si="24"/>
        <v>1.6705405360896736E-2</v>
      </c>
      <c r="R1812" s="28">
        <v>91.893669857681488</v>
      </c>
      <c r="S1812" s="28">
        <f t="shared" si="2"/>
        <v>1.0409618487482434E-2</v>
      </c>
      <c r="T1812" s="28">
        <v>93.009941185655705</v>
      </c>
      <c r="U1812" s="28">
        <f t="shared" si="30"/>
        <v>2.4983043804958213E-3</v>
      </c>
      <c r="V1812" s="28">
        <v>99.901573979574138</v>
      </c>
    </row>
    <row r="1813" spans="1:22" ht="14.25">
      <c r="A1813" s="40" t="s">
        <v>4289</v>
      </c>
      <c r="B1813" s="41">
        <v>4</v>
      </c>
      <c r="C1813" s="42">
        <v>426</v>
      </c>
      <c r="D1813" s="27">
        <v>209</v>
      </c>
      <c r="E1813" s="27">
        <v>204</v>
      </c>
      <c r="F1813" s="27">
        <v>51</v>
      </c>
      <c r="G1813" s="27">
        <v>47</v>
      </c>
      <c r="H1813" s="27">
        <v>300</v>
      </c>
      <c r="I1813" s="27">
        <v>50</v>
      </c>
      <c r="J1813" s="27" t="s">
        <v>316</v>
      </c>
      <c r="K1813" s="27">
        <v>6</v>
      </c>
      <c r="L1813" s="3" t="str">
        <f t="shared" si="0"/>
        <v>CCC</v>
      </c>
      <c r="M1813" s="3" t="str">
        <f t="shared" si="1"/>
        <v>C</v>
      </c>
      <c r="N1813" s="3" t="str">
        <f t="shared" si="23"/>
        <v>C</v>
      </c>
      <c r="O1813" s="3" t="str">
        <f t="shared" si="29"/>
        <v>C</v>
      </c>
      <c r="Q1813" s="28">
        <f t="shared" si="24"/>
        <v>2.8870193443172446E-3</v>
      </c>
      <c r="R1813" s="28">
        <v>99.718983229738484</v>
      </c>
      <c r="S1813" s="28">
        <f t="shared" si="2"/>
        <v>1.0409618487482434E-2</v>
      </c>
      <c r="T1813" s="28">
        <v>93.467964399105099</v>
      </c>
      <c r="U1813" s="28">
        <f t="shared" si="30"/>
        <v>2.4385363331155385E-3</v>
      </c>
      <c r="V1813" s="28">
        <v>99.926270136751654</v>
      </c>
    </row>
    <row r="1814" spans="1:22" ht="14.25">
      <c r="A1814" s="40" t="s">
        <v>4290</v>
      </c>
      <c r="B1814" s="41">
        <v>4</v>
      </c>
      <c r="C1814" s="42">
        <v>2603</v>
      </c>
      <c r="D1814" s="27">
        <v>651</v>
      </c>
      <c r="E1814" s="27">
        <v>93</v>
      </c>
      <c r="F1814" s="27">
        <v>23</v>
      </c>
      <c r="G1814" s="27">
        <v>4</v>
      </c>
      <c r="H1814" s="27" t="s">
        <v>1779</v>
      </c>
      <c r="I1814" s="27">
        <v>446</v>
      </c>
      <c r="J1814" s="27" t="s">
        <v>316</v>
      </c>
      <c r="K1814" s="27" t="s">
        <v>316</v>
      </c>
      <c r="L1814" s="3" t="str">
        <f t="shared" si="0"/>
        <v>CCC</v>
      </c>
      <c r="M1814" s="3" t="str">
        <f t="shared" si="1"/>
        <v>C</v>
      </c>
      <c r="N1814" s="3" t="str">
        <f t="shared" si="23"/>
        <v>C</v>
      </c>
      <c r="O1814" s="3" t="str">
        <f t="shared" si="29"/>
        <v>C</v>
      </c>
      <c r="Q1814" s="28">
        <f t="shared" si="24"/>
        <v>1.7640636979478375E-2</v>
      </c>
      <c r="R1814" s="28">
        <v>90.227276870509016</v>
      </c>
      <c r="S1814" s="28">
        <f t="shared" si="2"/>
        <v>1.0409618487482434E-2</v>
      </c>
      <c r="T1814" s="28">
        <v>92.926664237755816</v>
      </c>
      <c r="U1814" s="28">
        <f t="shared" si="30"/>
        <v>1.1116856812732603E-3</v>
      </c>
      <c r="V1814" s="28">
        <v>99.978136848268321</v>
      </c>
    </row>
    <row r="1815" spans="1:22" ht="14.25">
      <c r="A1815" s="40" t="s">
        <v>4291</v>
      </c>
      <c r="B1815" s="41">
        <v>2</v>
      </c>
      <c r="C1815" s="42">
        <v>2488</v>
      </c>
      <c r="D1815" s="27">
        <v>829</v>
      </c>
      <c r="E1815" s="27">
        <v>2258</v>
      </c>
      <c r="F1815" s="27">
        <v>419</v>
      </c>
      <c r="G1815" s="27">
        <v>51</v>
      </c>
      <c r="H1815" s="27" t="s">
        <v>3800</v>
      </c>
      <c r="I1815" s="27">
        <v>380</v>
      </c>
      <c r="J1815" s="27" t="s">
        <v>316</v>
      </c>
      <c r="K1815" s="27">
        <v>7</v>
      </c>
      <c r="L1815" s="3" t="str">
        <f t="shared" si="0"/>
        <v>CCC</v>
      </c>
      <c r="M1815" s="3" t="str">
        <f t="shared" si="1"/>
        <v>C</v>
      </c>
      <c r="N1815" s="3" t="str">
        <f t="shared" si="23"/>
        <v>C</v>
      </c>
      <c r="O1815" s="3" t="str">
        <f t="shared" si="29"/>
        <v>C</v>
      </c>
      <c r="Q1815" s="28">
        <f t="shared" si="24"/>
        <v>1.6861277297327004E-2</v>
      </c>
      <c r="R1815" s="28">
        <v>91.558050470384273</v>
      </c>
      <c r="S1815" s="28">
        <f t="shared" si="2"/>
        <v>5.2048092437412168E-3</v>
      </c>
      <c r="T1815" s="28">
        <v>95.555092905843253</v>
      </c>
      <c r="U1815" s="28">
        <f t="shared" si="30"/>
        <v>2.6991250196935716E-2</v>
      </c>
      <c r="V1815" s="28">
        <v>90.316775432559211</v>
      </c>
    </row>
    <row r="1816" spans="1:22" ht="14.25">
      <c r="A1816" s="40" t="s">
        <v>4292</v>
      </c>
      <c r="B1816" s="41">
        <v>2</v>
      </c>
      <c r="C1816" s="42">
        <v>2259</v>
      </c>
      <c r="D1816" s="27" t="s">
        <v>3499</v>
      </c>
      <c r="E1816" s="27">
        <v>2246</v>
      </c>
      <c r="F1816" s="27" t="s">
        <v>440</v>
      </c>
      <c r="G1816" s="27">
        <v>55</v>
      </c>
      <c r="H1816" s="27" t="s">
        <v>4293</v>
      </c>
      <c r="I1816" s="27" t="s">
        <v>3226</v>
      </c>
      <c r="J1816" s="27" t="s">
        <v>316</v>
      </c>
      <c r="K1816" s="27" t="s">
        <v>316</v>
      </c>
      <c r="L1816" s="3" t="str">
        <f t="shared" si="0"/>
        <v>CCC</v>
      </c>
      <c r="M1816" s="3" t="str">
        <f t="shared" si="1"/>
        <v>C</v>
      </c>
      <c r="N1816" s="3" t="str">
        <f t="shared" si="23"/>
        <v>C</v>
      </c>
      <c r="O1816" s="3" t="str">
        <f t="shared" si="29"/>
        <v>C</v>
      </c>
      <c r="Q1816" s="28">
        <f t="shared" si="24"/>
        <v>1.5309334973738627E-2</v>
      </c>
      <c r="R1816" s="28">
        <v>94.270384813248185</v>
      </c>
      <c r="S1816" s="28">
        <f t="shared" si="2"/>
        <v>5.2048092437412168E-3</v>
      </c>
      <c r="T1816" s="28">
        <v>96.205694061310254</v>
      </c>
      <c r="U1816" s="28">
        <f t="shared" si="30"/>
        <v>2.6847806883223038E-2</v>
      </c>
      <c r="V1816" s="28">
        <v>90.854938884780765</v>
      </c>
    </row>
    <row r="1817" spans="1:22" ht="14.25">
      <c r="A1817" s="40" t="s">
        <v>4294</v>
      </c>
      <c r="B1817" s="41">
        <v>2</v>
      </c>
      <c r="C1817" s="42">
        <v>2472</v>
      </c>
      <c r="D1817" s="27" t="s">
        <v>3894</v>
      </c>
      <c r="E1817" s="27">
        <v>2240</v>
      </c>
      <c r="F1817" s="27">
        <v>670</v>
      </c>
      <c r="G1817" s="27">
        <v>39</v>
      </c>
      <c r="H1817" s="27" t="s">
        <v>1557</v>
      </c>
      <c r="I1817" s="27">
        <v>736</v>
      </c>
      <c r="J1817" s="27" t="s">
        <v>316</v>
      </c>
      <c r="K1817" s="27" t="s">
        <v>316</v>
      </c>
      <c r="L1817" s="3" t="str">
        <f t="shared" si="0"/>
        <v>CCC</v>
      </c>
      <c r="M1817" s="3" t="str">
        <f t="shared" si="1"/>
        <v>C</v>
      </c>
      <c r="N1817" s="3" t="str">
        <f t="shared" si="23"/>
        <v>C</v>
      </c>
      <c r="O1817" s="3" t="str">
        <f t="shared" si="29"/>
        <v>C</v>
      </c>
      <c r="Q1817" s="28">
        <f t="shared" si="24"/>
        <v>1.6752844645897252E-2</v>
      </c>
      <c r="R1817" s="28">
        <v>91.81008183751058</v>
      </c>
      <c r="S1817" s="28">
        <f t="shared" si="2"/>
        <v>5.2048092437412168E-3</v>
      </c>
      <c r="T1817" s="28">
        <v>95.612345807524349</v>
      </c>
      <c r="U1817" s="28">
        <f t="shared" si="30"/>
        <v>2.6776085226366701E-2</v>
      </c>
      <c r="V1817" s="28">
        <v>91.122986623671864</v>
      </c>
    </row>
    <row r="1818" spans="1:22" ht="14.25">
      <c r="A1818" s="40" t="s">
        <v>4295</v>
      </c>
      <c r="B1818" s="41">
        <v>2</v>
      </c>
      <c r="C1818" s="42">
        <v>2228</v>
      </c>
      <c r="D1818" s="27" t="s">
        <v>2318</v>
      </c>
      <c r="E1818" s="27">
        <v>2240</v>
      </c>
      <c r="F1818" s="27" t="s">
        <v>3638</v>
      </c>
      <c r="G1818" s="27">
        <v>36</v>
      </c>
      <c r="H1818" s="27" t="s">
        <v>4296</v>
      </c>
      <c r="I1818" s="27" t="s">
        <v>1122</v>
      </c>
      <c r="J1818" s="27" t="s">
        <v>316</v>
      </c>
      <c r="K1818" s="27" t="s">
        <v>316</v>
      </c>
      <c r="L1818" s="3" t="str">
        <f t="shared" si="0"/>
        <v>CCC</v>
      </c>
      <c r="M1818" s="3" t="str">
        <f t="shared" si="1"/>
        <v>C</v>
      </c>
      <c r="N1818" s="3" t="str">
        <f t="shared" si="23"/>
        <v>C</v>
      </c>
      <c r="O1818" s="3" t="str">
        <f t="shared" si="29"/>
        <v>C</v>
      </c>
      <c r="Q1818" s="28">
        <f t="shared" si="24"/>
        <v>1.5099246711593477E-2</v>
      </c>
      <c r="R1818" s="28">
        <v>95.045834142907381</v>
      </c>
      <c r="S1818" s="28">
        <f t="shared" si="2"/>
        <v>5.2048092437412168E-3</v>
      </c>
      <c r="T1818" s="28">
        <v>96.403476812572222</v>
      </c>
      <c r="U1818" s="28">
        <f t="shared" si="30"/>
        <v>2.6776085226366701E-2</v>
      </c>
      <c r="V1818" s="28">
        <v>91.149762708898237</v>
      </c>
    </row>
    <row r="1819" spans="1:22" ht="14.25">
      <c r="A1819" s="40" t="s">
        <v>4297</v>
      </c>
      <c r="B1819" s="41">
        <v>2</v>
      </c>
      <c r="C1819" s="42">
        <v>2482</v>
      </c>
      <c r="D1819" s="27" t="s">
        <v>1305</v>
      </c>
      <c r="E1819" s="27">
        <v>2229</v>
      </c>
      <c r="F1819" s="27" t="s">
        <v>1023</v>
      </c>
      <c r="G1819" s="27">
        <v>38</v>
      </c>
      <c r="H1819" s="27" t="s">
        <v>4298</v>
      </c>
      <c r="I1819" s="27" t="s">
        <v>4299</v>
      </c>
      <c r="J1819" s="27" t="s">
        <v>316</v>
      </c>
      <c r="K1819" s="27" t="s">
        <v>316</v>
      </c>
      <c r="L1819" s="3" t="str">
        <f t="shared" si="0"/>
        <v>CCC</v>
      </c>
      <c r="M1819" s="3" t="str">
        <f t="shared" si="1"/>
        <v>C</v>
      </c>
      <c r="N1819" s="3" t="str">
        <f t="shared" si="23"/>
        <v>C</v>
      </c>
      <c r="O1819" s="3" t="str">
        <f t="shared" si="29"/>
        <v>C</v>
      </c>
      <c r="Q1819" s="28">
        <f t="shared" si="24"/>
        <v>1.682061505304085E-2</v>
      </c>
      <c r="R1819" s="28">
        <v>91.692683161215712</v>
      </c>
      <c r="S1819" s="28">
        <f t="shared" si="2"/>
        <v>5.2048092437412168E-3</v>
      </c>
      <c r="T1819" s="28">
        <v>95.586321761305669</v>
      </c>
      <c r="U1819" s="28">
        <f t="shared" si="30"/>
        <v>2.6644595522130075E-2</v>
      </c>
      <c r="V1819" s="28">
        <v>91.282997640118353</v>
      </c>
    </row>
    <row r="1820" spans="1:22" ht="14.25">
      <c r="A1820" s="40" t="s">
        <v>4300</v>
      </c>
      <c r="B1820" s="41">
        <v>2</v>
      </c>
      <c r="C1820" s="42">
        <v>2456</v>
      </c>
      <c r="D1820" s="27" t="s">
        <v>4301</v>
      </c>
      <c r="E1820" s="27">
        <v>2229</v>
      </c>
      <c r="F1820" s="27">
        <v>660</v>
      </c>
      <c r="G1820" s="27">
        <v>38</v>
      </c>
      <c r="H1820" s="27" t="s">
        <v>3777</v>
      </c>
      <c r="I1820" s="27">
        <v>296</v>
      </c>
      <c r="J1820" s="27" t="s">
        <v>316</v>
      </c>
      <c r="K1820" s="27" t="s">
        <v>316</v>
      </c>
      <c r="L1820" s="3" t="str">
        <f t="shared" si="0"/>
        <v>CCC</v>
      </c>
      <c r="M1820" s="3" t="str">
        <f t="shared" si="1"/>
        <v>C</v>
      </c>
      <c r="N1820" s="3" t="str">
        <f t="shared" si="23"/>
        <v>C</v>
      </c>
      <c r="O1820" s="3" t="str">
        <f t="shared" si="29"/>
        <v>C</v>
      </c>
      <c r="Q1820" s="28">
        <f t="shared" si="24"/>
        <v>1.6644411994467496E-2</v>
      </c>
      <c r="R1820" s="28">
        <v>92.027082681184368</v>
      </c>
      <c r="S1820" s="28">
        <f t="shared" si="2"/>
        <v>5.2048092437412168E-3</v>
      </c>
      <c r="T1820" s="28">
        <v>95.648779472230501</v>
      </c>
      <c r="U1820" s="28">
        <f t="shared" si="30"/>
        <v>2.6644595522130075E-2</v>
      </c>
      <c r="V1820" s="28">
        <v>91.309642235640482</v>
      </c>
    </row>
    <row r="1821" spans="1:22" ht="14.25">
      <c r="A1821" s="40" t="s">
        <v>4302</v>
      </c>
      <c r="B1821" s="41">
        <v>2</v>
      </c>
      <c r="C1821" s="42">
        <v>2567</v>
      </c>
      <c r="D1821" s="27" t="s">
        <v>4303</v>
      </c>
      <c r="E1821" s="27">
        <v>2228</v>
      </c>
      <c r="F1821" s="27" t="s">
        <v>1917</v>
      </c>
      <c r="G1821" s="27">
        <v>32</v>
      </c>
      <c r="H1821" s="27" t="s">
        <v>4304</v>
      </c>
      <c r="I1821" s="27" t="s">
        <v>4305</v>
      </c>
      <c r="J1821" s="27">
        <v>2</v>
      </c>
      <c r="K1821" s="27" t="s">
        <v>316</v>
      </c>
      <c r="L1821" s="3" t="str">
        <f t="shared" si="0"/>
        <v>CCC</v>
      </c>
      <c r="M1821" s="3" t="str">
        <f t="shared" si="1"/>
        <v>C</v>
      </c>
      <c r="N1821" s="3" t="str">
        <f t="shared" si="23"/>
        <v>C</v>
      </c>
      <c r="O1821" s="3" t="str">
        <f t="shared" si="29"/>
        <v>C</v>
      </c>
      <c r="Q1821" s="28">
        <f t="shared" si="24"/>
        <v>1.7396663513761425E-2</v>
      </c>
      <c r="R1821" s="28">
        <v>90.682395816722533</v>
      </c>
      <c r="S1821" s="28">
        <f t="shared" si="2"/>
        <v>5.2048092437412168E-3</v>
      </c>
      <c r="T1821" s="28">
        <v>95.352105345337549</v>
      </c>
      <c r="U1821" s="28">
        <f t="shared" si="30"/>
        <v>2.6632641912654017E-2</v>
      </c>
      <c r="V1821" s="28">
        <v>91.44280544520376</v>
      </c>
    </row>
    <row r="1822" spans="1:22" ht="14.25">
      <c r="A1822" s="40" t="s">
        <v>4306</v>
      </c>
      <c r="B1822" s="41">
        <v>2</v>
      </c>
      <c r="C1822" s="42">
        <v>2563</v>
      </c>
      <c r="D1822" s="27" t="s">
        <v>4307</v>
      </c>
      <c r="E1822" s="27">
        <v>2228</v>
      </c>
      <c r="F1822" s="27" t="s">
        <v>2504</v>
      </c>
      <c r="G1822" s="27">
        <v>44</v>
      </c>
      <c r="H1822" s="27" t="s">
        <v>4308</v>
      </c>
      <c r="I1822" s="27">
        <v>958</v>
      </c>
      <c r="J1822" s="27" t="s">
        <v>316</v>
      </c>
      <c r="K1822" s="27" t="s">
        <v>316</v>
      </c>
      <c r="L1822" s="3" t="str">
        <f t="shared" si="0"/>
        <v>CCC</v>
      </c>
      <c r="M1822" s="3" t="str">
        <f t="shared" si="1"/>
        <v>C</v>
      </c>
      <c r="N1822" s="3" t="str">
        <f t="shared" si="23"/>
        <v>C</v>
      </c>
      <c r="O1822" s="3" t="str">
        <f t="shared" si="29"/>
        <v>C</v>
      </c>
      <c r="Q1822" s="28">
        <f t="shared" si="24"/>
        <v>1.7369555350903988E-2</v>
      </c>
      <c r="R1822" s="28">
        <v>90.751921477411159</v>
      </c>
      <c r="S1822" s="28">
        <f t="shared" si="2"/>
        <v>5.2048092437412168E-3</v>
      </c>
      <c r="T1822" s="28">
        <v>95.367719773068757</v>
      </c>
      <c r="U1822" s="28">
        <f t="shared" si="30"/>
        <v>2.6632641912654017E-2</v>
      </c>
      <c r="V1822" s="28">
        <v>91.469438087116416</v>
      </c>
    </row>
    <row r="1823" spans="1:22" ht="14.25">
      <c r="A1823" s="40" t="s">
        <v>4309</v>
      </c>
      <c r="B1823" s="41">
        <v>2</v>
      </c>
      <c r="C1823" s="42">
        <v>2202</v>
      </c>
      <c r="D1823" s="27" t="s">
        <v>4310</v>
      </c>
      <c r="E1823" s="27">
        <v>2227</v>
      </c>
      <c r="F1823" s="27" t="s">
        <v>3662</v>
      </c>
      <c r="G1823" s="27">
        <v>38</v>
      </c>
      <c r="H1823" s="27" t="s">
        <v>4311</v>
      </c>
      <c r="I1823" s="27" t="s">
        <v>4312</v>
      </c>
      <c r="J1823" s="27" t="s">
        <v>316</v>
      </c>
      <c r="K1823" s="27" t="s">
        <v>316</v>
      </c>
      <c r="L1823" s="3" t="str">
        <f t="shared" si="0"/>
        <v>CCC</v>
      </c>
      <c r="M1823" s="3" t="str">
        <f t="shared" si="1"/>
        <v>C</v>
      </c>
      <c r="N1823" s="3" t="str">
        <f t="shared" si="23"/>
        <v>C</v>
      </c>
      <c r="O1823" s="3" t="str">
        <f t="shared" si="29"/>
        <v>C</v>
      </c>
      <c r="Q1823" s="28">
        <f t="shared" si="24"/>
        <v>1.4923043653020123E-2</v>
      </c>
      <c r="R1823" s="28">
        <v>96.385587321729162</v>
      </c>
      <c r="S1823" s="28">
        <f t="shared" si="2"/>
        <v>5.2048092437412168E-3</v>
      </c>
      <c r="T1823" s="28">
        <v>96.700150939465175</v>
      </c>
      <c r="U1823" s="28">
        <f t="shared" si="30"/>
        <v>2.6620688303177965E-2</v>
      </c>
      <c r="V1823" s="28">
        <v>91.602553482241802</v>
      </c>
    </row>
    <row r="1824" spans="1:22" ht="14.25">
      <c r="A1824" s="40" t="s">
        <v>4313</v>
      </c>
      <c r="B1824" s="41">
        <v>2</v>
      </c>
      <c r="C1824" s="42">
        <v>2288</v>
      </c>
      <c r="D1824" s="27">
        <v>694</v>
      </c>
      <c r="E1824" s="27">
        <v>2226</v>
      </c>
      <c r="F1824" s="27">
        <v>613</v>
      </c>
      <c r="G1824" s="27">
        <v>88</v>
      </c>
      <c r="H1824" s="27">
        <v>343</v>
      </c>
      <c r="I1824" s="27">
        <v>69</v>
      </c>
      <c r="J1824" s="27" t="s">
        <v>316</v>
      </c>
      <c r="K1824" s="27" t="s">
        <v>316</v>
      </c>
      <c r="L1824" s="3" t="str">
        <f t="shared" si="0"/>
        <v>CCC</v>
      </c>
      <c r="M1824" s="3" t="str">
        <f t="shared" si="1"/>
        <v>C</v>
      </c>
      <c r="N1824" s="3" t="str">
        <f t="shared" si="23"/>
        <v>C</v>
      </c>
      <c r="O1824" s="3" t="str">
        <f t="shared" si="29"/>
        <v>C</v>
      </c>
      <c r="Q1824" s="28">
        <f t="shared" si="24"/>
        <v>1.5505869154455058E-2</v>
      </c>
      <c r="R1824" s="28">
        <v>93.207588957300146</v>
      </c>
      <c r="S1824" s="28">
        <f t="shared" si="2"/>
        <v>5.2048092437412168E-3</v>
      </c>
      <c r="T1824" s="28">
        <v>95.945453599123454</v>
      </c>
      <c r="U1824" s="28">
        <f t="shared" si="30"/>
        <v>2.6608734693701907E-2</v>
      </c>
      <c r="V1824" s="28">
        <v>91.735597155710281</v>
      </c>
    </row>
    <row r="1825" spans="1:22" ht="14.25">
      <c r="A1825" s="40" t="s">
        <v>4314</v>
      </c>
      <c r="B1825" s="41">
        <v>2</v>
      </c>
      <c r="C1825" s="42">
        <v>2276</v>
      </c>
      <c r="D1825" s="27" t="s">
        <v>4315</v>
      </c>
      <c r="E1825" s="27">
        <v>2226</v>
      </c>
      <c r="F1825" s="27">
        <v>439</v>
      </c>
      <c r="G1825" s="27">
        <v>41</v>
      </c>
      <c r="H1825" s="27" t="s">
        <v>4316</v>
      </c>
      <c r="I1825" s="27">
        <v>332</v>
      </c>
      <c r="J1825" s="27" t="s">
        <v>316</v>
      </c>
      <c r="K1825" s="27" t="s">
        <v>316</v>
      </c>
      <c r="L1825" s="3" t="str">
        <f t="shared" si="0"/>
        <v>CCC</v>
      </c>
      <c r="M1825" s="3" t="str">
        <f t="shared" si="1"/>
        <v>C</v>
      </c>
      <c r="N1825" s="3" t="str">
        <f t="shared" si="23"/>
        <v>C</v>
      </c>
      <c r="O1825" s="3" t="str">
        <f t="shared" si="29"/>
        <v>C</v>
      </c>
      <c r="Q1825" s="28">
        <f t="shared" si="24"/>
        <v>1.5424544665882745E-2</v>
      </c>
      <c r="R1825" s="28">
        <v>93.609711445127417</v>
      </c>
      <c r="S1825" s="28">
        <f t="shared" si="2"/>
        <v>5.2048092437412168E-3</v>
      </c>
      <c r="T1825" s="28">
        <v>96.023525737779494</v>
      </c>
      <c r="U1825" s="28">
        <f t="shared" si="30"/>
        <v>2.6608734693701907E-2</v>
      </c>
      <c r="V1825" s="28">
        <v>91.762205890403976</v>
      </c>
    </row>
    <row r="1826" spans="1:22" ht="14.25">
      <c r="A1826" s="40" t="s">
        <v>4317</v>
      </c>
      <c r="B1826" s="41">
        <v>2</v>
      </c>
      <c r="C1826" s="42">
        <v>2202</v>
      </c>
      <c r="D1826" s="27">
        <v>723</v>
      </c>
      <c r="E1826" s="27">
        <v>2225</v>
      </c>
      <c r="F1826" s="27">
        <v>412</v>
      </c>
      <c r="G1826" s="27">
        <v>56</v>
      </c>
      <c r="H1826" s="27" t="s">
        <v>3780</v>
      </c>
      <c r="I1826" s="27">
        <v>330</v>
      </c>
      <c r="J1826" s="27" t="s">
        <v>316</v>
      </c>
      <c r="K1826" s="27" t="s">
        <v>316</v>
      </c>
      <c r="L1826" s="3" t="str">
        <f t="shared" si="0"/>
        <v>CCC</v>
      </c>
      <c r="M1826" s="3" t="str">
        <f t="shared" si="1"/>
        <v>C</v>
      </c>
      <c r="N1826" s="3" t="str">
        <f t="shared" si="23"/>
        <v>C</v>
      </c>
      <c r="O1826" s="3" t="str">
        <f t="shared" si="29"/>
        <v>C</v>
      </c>
      <c r="Q1826" s="28">
        <f t="shared" si="24"/>
        <v>1.4923043653020123E-2</v>
      </c>
      <c r="R1826" s="28">
        <v>96.430356452688201</v>
      </c>
      <c r="S1826" s="28">
        <f t="shared" si="2"/>
        <v>5.2048092437412168E-3</v>
      </c>
      <c r="T1826" s="28">
        <v>96.715765367196383</v>
      </c>
      <c r="U1826" s="28">
        <f t="shared" si="30"/>
        <v>2.6596781084225848E-2</v>
      </c>
      <c r="V1826" s="28">
        <v>91.868593014740867</v>
      </c>
    </row>
    <row r="1827" spans="1:22" ht="14.25">
      <c r="A1827" s="40" t="s">
        <v>4318</v>
      </c>
      <c r="B1827" s="41">
        <v>2</v>
      </c>
      <c r="C1827" s="42">
        <v>2582</v>
      </c>
      <c r="D1827" s="27" t="s">
        <v>4319</v>
      </c>
      <c r="E1827" s="27">
        <v>2224</v>
      </c>
      <c r="F1827" s="27" t="s">
        <v>4190</v>
      </c>
      <c r="G1827" s="27">
        <v>34</v>
      </c>
      <c r="H1827" s="27" t="s">
        <v>4320</v>
      </c>
      <c r="I1827" s="27" t="s">
        <v>900</v>
      </c>
      <c r="J1827" s="27" t="s">
        <v>316</v>
      </c>
      <c r="K1827" s="27" t="s">
        <v>316</v>
      </c>
      <c r="L1827" s="3" t="str">
        <f t="shared" si="0"/>
        <v>CCC</v>
      </c>
      <c r="M1827" s="3" t="str">
        <f t="shared" si="1"/>
        <v>C</v>
      </c>
      <c r="N1827" s="3" t="str">
        <f t="shared" si="23"/>
        <v>C</v>
      </c>
      <c r="O1827" s="3" t="str">
        <f t="shared" si="29"/>
        <v>C</v>
      </c>
      <c r="Q1827" s="28">
        <f t="shared" si="24"/>
        <v>1.749831912447682E-2</v>
      </c>
      <c r="R1827" s="28">
        <v>90.473107245381684</v>
      </c>
      <c r="S1827" s="28">
        <f t="shared" si="2"/>
        <v>5.2048092437412168E-3</v>
      </c>
      <c r="T1827" s="28">
        <v>95.315671680631397</v>
      </c>
      <c r="U1827" s="28">
        <f t="shared" si="30"/>
        <v>2.6584827474749793E-2</v>
      </c>
      <c r="V1827" s="28">
        <v>91.921762669690366</v>
      </c>
    </row>
    <row r="1828" spans="1:22" ht="14.25">
      <c r="A1828" s="40" t="s">
        <v>4321</v>
      </c>
      <c r="B1828" s="41">
        <v>2</v>
      </c>
      <c r="C1828" s="42">
        <v>2247</v>
      </c>
      <c r="D1828" s="27" t="s">
        <v>3132</v>
      </c>
      <c r="E1828" s="27">
        <v>2224</v>
      </c>
      <c r="F1828" s="27">
        <v>445</v>
      </c>
      <c r="G1828" s="27">
        <v>41</v>
      </c>
      <c r="H1828" s="27" t="s">
        <v>2278</v>
      </c>
      <c r="I1828" s="27">
        <v>377</v>
      </c>
      <c r="J1828" s="27" t="s">
        <v>316</v>
      </c>
      <c r="K1828" s="27">
        <v>7</v>
      </c>
      <c r="L1828" s="3" t="str">
        <f t="shared" si="0"/>
        <v>CCC</v>
      </c>
      <c r="M1828" s="3" t="str">
        <f t="shared" si="1"/>
        <v>C</v>
      </c>
      <c r="N1828" s="3" t="str">
        <f t="shared" si="23"/>
        <v>C</v>
      </c>
      <c r="O1828" s="3" t="str">
        <f t="shared" si="29"/>
        <v>C</v>
      </c>
      <c r="Q1828" s="28">
        <f t="shared" si="24"/>
        <v>1.522801048516631E-2</v>
      </c>
      <c r="R1828" s="28">
        <v>94.621421968170594</v>
      </c>
      <c r="S1828" s="28">
        <f t="shared" si="2"/>
        <v>5.2048092437412168E-3</v>
      </c>
      <c r="T1828" s="28">
        <v>96.299380627697502</v>
      </c>
      <c r="U1828" s="28">
        <f t="shared" si="30"/>
        <v>2.6584827474749793E-2</v>
      </c>
      <c r="V1828" s="28">
        <v>91.948347497165116</v>
      </c>
    </row>
    <row r="1829" spans="1:22" ht="14.25">
      <c r="A1829" s="40" t="s">
        <v>4322</v>
      </c>
      <c r="B1829" s="41">
        <v>2</v>
      </c>
      <c r="C1829" s="42">
        <v>2563</v>
      </c>
      <c r="D1829" s="27">
        <v>853</v>
      </c>
      <c r="E1829" s="27">
        <v>2223</v>
      </c>
      <c r="F1829" s="27">
        <v>404</v>
      </c>
      <c r="G1829" s="27">
        <v>47</v>
      </c>
      <c r="H1829" s="27" t="s">
        <v>4323</v>
      </c>
      <c r="I1829" s="27">
        <v>380</v>
      </c>
      <c r="J1829" s="27" t="s">
        <v>316</v>
      </c>
      <c r="K1829" s="27">
        <v>5</v>
      </c>
      <c r="L1829" s="3" t="str">
        <f t="shared" si="0"/>
        <v>CCC</v>
      </c>
      <c r="M1829" s="3" t="str">
        <f t="shared" si="1"/>
        <v>C</v>
      </c>
      <c r="N1829" s="3" t="str">
        <f t="shared" si="23"/>
        <v>C</v>
      </c>
      <c r="O1829" s="3" t="str">
        <f t="shared" si="29"/>
        <v>C</v>
      </c>
      <c r="Q1829" s="28">
        <f t="shared" si="24"/>
        <v>1.7369555350903988E-2</v>
      </c>
      <c r="R1829" s="28">
        <v>90.734551922060248</v>
      </c>
      <c r="S1829" s="28">
        <f t="shared" si="2"/>
        <v>5.2048092437412168E-3</v>
      </c>
      <c r="T1829" s="28">
        <v>95.362514963825021</v>
      </c>
      <c r="U1829" s="28">
        <f t="shared" si="30"/>
        <v>2.6572873865273735E-2</v>
      </c>
      <c r="V1829" s="28">
        <v>92.054638992626224</v>
      </c>
    </row>
    <row r="1830" spans="1:22" ht="14.25">
      <c r="A1830" s="40" t="s">
        <v>4324</v>
      </c>
      <c r="B1830" s="41">
        <v>2</v>
      </c>
      <c r="C1830" s="42">
        <v>2561</v>
      </c>
      <c r="D1830" s="27" t="s">
        <v>4325</v>
      </c>
      <c r="E1830" s="27">
        <v>2221</v>
      </c>
      <c r="F1830" s="27">
        <v>660</v>
      </c>
      <c r="G1830" s="27">
        <v>52</v>
      </c>
      <c r="H1830" s="27" t="s">
        <v>563</v>
      </c>
      <c r="I1830" s="27">
        <v>317</v>
      </c>
      <c r="J1830" s="27" t="s">
        <v>316</v>
      </c>
      <c r="K1830" s="27">
        <v>2</v>
      </c>
      <c r="L1830" s="3" t="str">
        <f t="shared" si="0"/>
        <v>CCC</v>
      </c>
      <c r="M1830" s="3" t="str">
        <f t="shared" si="1"/>
        <v>C</v>
      </c>
      <c r="N1830" s="3" t="str">
        <f t="shared" si="23"/>
        <v>C</v>
      </c>
      <c r="O1830" s="3" t="str">
        <f t="shared" si="29"/>
        <v>C</v>
      </c>
      <c r="Q1830" s="28">
        <f t="shared" si="24"/>
        <v>1.7356001269475268E-2</v>
      </c>
      <c r="R1830" s="28">
        <v>90.786647034031546</v>
      </c>
      <c r="S1830" s="28">
        <f t="shared" si="2"/>
        <v>5.2048092437412168E-3</v>
      </c>
      <c r="T1830" s="28">
        <v>95.378129391556229</v>
      </c>
      <c r="U1830" s="28">
        <f t="shared" si="30"/>
        <v>2.6548966646321625E-2</v>
      </c>
      <c r="V1830" s="28">
        <v>92.42649187620745</v>
      </c>
    </row>
    <row r="1831" spans="1:22" ht="14.25">
      <c r="A1831" s="40" t="s">
        <v>4326</v>
      </c>
      <c r="B1831" s="41">
        <v>2</v>
      </c>
      <c r="C1831" s="42">
        <v>2022</v>
      </c>
      <c r="D1831" s="27">
        <v>674</v>
      </c>
      <c r="E1831" s="27">
        <v>2221</v>
      </c>
      <c r="F1831" s="27">
        <v>444</v>
      </c>
      <c r="G1831" s="27">
        <v>66</v>
      </c>
      <c r="H1831" s="27">
        <v>799</v>
      </c>
      <c r="I1831" s="27">
        <v>280</v>
      </c>
      <c r="J1831" s="27" t="s">
        <v>316</v>
      </c>
      <c r="K1831" s="27">
        <v>29</v>
      </c>
      <c r="L1831" s="3" t="str">
        <f t="shared" si="0"/>
        <v>CCC</v>
      </c>
      <c r="M1831" s="3" t="str">
        <f t="shared" si="1"/>
        <v>C</v>
      </c>
      <c r="N1831" s="3" t="str">
        <f t="shared" si="23"/>
        <v>C</v>
      </c>
      <c r="O1831" s="3" t="str">
        <f t="shared" si="29"/>
        <v>C</v>
      </c>
      <c r="Q1831" s="28">
        <f t="shared" si="24"/>
        <v>1.3703176324435374E-2</v>
      </c>
      <c r="R1831" s="28">
        <v>97.518932171513697</v>
      </c>
      <c r="S1831" s="28">
        <f t="shared" si="2"/>
        <v>5.2048092437412168E-3</v>
      </c>
      <c r="T1831" s="28">
        <v>97.028053921820543</v>
      </c>
      <c r="U1831" s="28">
        <f t="shared" si="30"/>
        <v>2.6548966646321625E-2</v>
      </c>
      <c r="V1831" s="28">
        <v>92.479589809500084</v>
      </c>
    </row>
    <row r="1832" spans="1:22" ht="14.25">
      <c r="A1832" s="40" t="s">
        <v>4327</v>
      </c>
      <c r="B1832" s="41">
        <v>2</v>
      </c>
      <c r="C1832" s="42">
        <v>2229</v>
      </c>
      <c r="D1832" s="27" t="s">
        <v>2277</v>
      </c>
      <c r="E1832" s="27">
        <v>2209</v>
      </c>
      <c r="F1832" s="27">
        <v>605</v>
      </c>
      <c r="G1832" s="27">
        <v>54</v>
      </c>
      <c r="H1832" s="27" t="s">
        <v>855</v>
      </c>
      <c r="I1832" s="27">
        <v>380</v>
      </c>
      <c r="J1832" s="27" t="s">
        <v>316</v>
      </c>
      <c r="K1832" s="27" t="s">
        <v>316</v>
      </c>
      <c r="L1832" s="3" t="str">
        <f t="shared" si="0"/>
        <v>CCC</v>
      </c>
      <c r="M1832" s="3" t="str">
        <f t="shared" si="1"/>
        <v>C</v>
      </c>
      <c r="N1832" s="3" t="str">
        <f t="shared" si="23"/>
        <v>C</v>
      </c>
      <c r="O1832" s="3" t="str">
        <f t="shared" si="29"/>
        <v>C</v>
      </c>
      <c r="Q1832" s="28">
        <f t="shared" si="24"/>
        <v>1.5106023752307835E-2</v>
      </c>
      <c r="R1832" s="28">
        <v>94.925019838092453</v>
      </c>
      <c r="S1832" s="28">
        <f t="shared" si="2"/>
        <v>5.2048092437412168E-3</v>
      </c>
      <c r="T1832" s="28">
        <v>96.377452766353542</v>
      </c>
      <c r="U1832" s="28">
        <f t="shared" si="30"/>
        <v>2.6405523332608944E-2</v>
      </c>
      <c r="V1832" s="28">
        <v>92.585486835848471</v>
      </c>
    </row>
    <row r="1833" spans="1:22" ht="14.25">
      <c r="A1833" s="40" t="s">
        <v>4328</v>
      </c>
      <c r="B1833" s="41">
        <v>2</v>
      </c>
      <c r="C1833" s="42">
        <v>2202</v>
      </c>
      <c r="D1833" s="27" t="s">
        <v>4310</v>
      </c>
      <c r="E1833" s="27">
        <v>2207</v>
      </c>
      <c r="F1833" s="27" t="s">
        <v>4329</v>
      </c>
      <c r="G1833" s="27">
        <v>42</v>
      </c>
      <c r="H1833" s="27" t="s">
        <v>4330</v>
      </c>
      <c r="I1833" s="27" t="s">
        <v>4331</v>
      </c>
      <c r="J1833" s="27" t="s">
        <v>316</v>
      </c>
      <c r="K1833" s="27" t="s">
        <v>316</v>
      </c>
      <c r="L1833" s="3" t="str">
        <f t="shared" si="0"/>
        <v>CCC</v>
      </c>
      <c r="M1833" s="3" t="str">
        <f t="shared" si="1"/>
        <v>C</v>
      </c>
      <c r="N1833" s="3" t="str">
        <f t="shared" si="23"/>
        <v>C</v>
      </c>
      <c r="O1833" s="3" t="str">
        <f t="shared" si="29"/>
        <v>C</v>
      </c>
      <c r="Q1833" s="28">
        <f t="shared" si="24"/>
        <v>1.4923043653020123E-2</v>
      </c>
      <c r="R1833" s="28">
        <v>96.415433409035188</v>
      </c>
      <c r="S1833" s="28">
        <f t="shared" si="2"/>
        <v>5.2048092437412168E-3</v>
      </c>
      <c r="T1833" s="28">
        <v>96.710560557952647</v>
      </c>
      <c r="U1833" s="28">
        <f t="shared" si="30"/>
        <v>2.6381616113656834E-2</v>
      </c>
      <c r="V1833" s="28">
        <v>92.63826202168525</v>
      </c>
    </row>
    <row r="1834" spans="1:22" ht="14.25">
      <c r="A1834" s="40" t="s">
        <v>4332</v>
      </c>
      <c r="B1834" s="41">
        <v>2</v>
      </c>
      <c r="C1834" s="42">
        <v>2457</v>
      </c>
      <c r="D1834" s="27" t="s">
        <v>4333</v>
      </c>
      <c r="E1834" s="27">
        <v>2205</v>
      </c>
      <c r="F1834" s="27" t="s">
        <v>4334</v>
      </c>
      <c r="G1834" s="27">
        <v>53</v>
      </c>
      <c r="H1834" s="27" t="s">
        <v>3869</v>
      </c>
      <c r="I1834" s="27">
        <v>781</v>
      </c>
      <c r="J1834" s="27" t="s">
        <v>316</v>
      </c>
      <c r="K1834" s="27" t="s">
        <v>316</v>
      </c>
      <c r="L1834" s="3" t="str">
        <f t="shared" si="0"/>
        <v>CCC</v>
      </c>
      <c r="M1834" s="3" t="str">
        <f t="shared" si="1"/>
        <v>C</v>
      </c>
      <c r="N1834" s="3" t="str">
        <f t="shared" si="23"/>
        <v>C</v>
      </c>
      <c r="O1834" s="3" t="str">
        <f t="shared" si="29"/>
        <v>C</v>
      </c>
      <c r="Q1834" s="28">
        <f t="shared" si="24"/>
        <v>1.6651189035181854E-2</v>
      </c>
      <c r="R1834" s="28">
        <v>92.010438269189905</v>
      </c>
      <c r="S1834" s="28">
        <f t="shared" si="2"/>
        <v>5.2048092437412168E-3</v>
      </c>
      <c r="T1834" s="28">
        <v>95.643574662986765</v>
      </c>
      <c r="U1834" s="28">
        <f t="shared" si="30"/>
        <v>2.6357708894704717E-2</v>
      </c>
      <c r="V1834" s="28">
        <v>92.796420228662967</v>
      </c>
    </row>
    <row r="1835" spans="1:22" ht="14.25">
      <c r="A1835" s="40" t="s">
        <v>4335</v>
      </c>
      <c r="B1835" s="41">
        <v>2</v>
      </c>
      <c r="C1835" s="42">
        <v>2443</v>
      </c>
      <c r="D1835" s="27" t="s">
        <v>2356</v>
      </c>
      <c r="E1835" s="27">
        <v>2201</v>
      </c>
      <c r="F1835" s="27">
        <v>550</v>
      </c>
      <c r="G1835" s="27">
        <v>45</v>
      </c>
      <c r="H1835" s="27" t="s">
        <v>1641</v>
      </c>
      <c r="I1835" s="27">
        <v>527</v>
      </c>
      <c r="J1835" s="27" t="s">
        <v>316</v>
      </c>
      <c r="K1835" s="27" t="s">
        <v>316</v>
      </c>
      <c r="L1835" s="3" t="str">
        <f t="shared" si="0"/>
        <v>CCC</v>
      </c>
      <c r="M1835" s="3" t="str">
        <f t="shared" si="1"/>
        <v>C</v>
      </c>
      <c r="N1835" s="3" t="str">
        <f t="shared" si="23"/>
        <v>C</v>
      </c>
      <c r="O1835" s="3" t="str">
        <f t="shared" si="29"/>
        <v>C</v>
      </c>
      <c r="Q1835" s="28">
        <f t="shared" si="24"/>
        <v>1.6556310465180819E-2</v>
      </c>
      <c r="R1835" s="28">
        <v>92.209601941703497</v>
      </c>
      <c r="S1835" s="28">
        <f t="shared" si="2"/>
        <v>5.2048092437412168E-3</v>
      </c>
      <c r="T1835" s="28">
        <v>95.700827564667861</v>
      </c>
      <c r="U1835" s="28">
        <f t="shared" si="30"/>
        <v>2.6309894456800494E-2</v>
      </c>
      <c r="V1835" s="28">
        <v>92.954399131498533</v>
      </c>
    </row>
    <row r="1836" spans="1:22" ht="14.25">
      <c r="A1836" s="40" t="s">
        <v>4336</v>
      </c>
      <c r="B1836" s="41">
        <v>2</v>
      </c>
      <c r="C1836" s="42">
        <v>2010</v>
      </c>
      <c r="D1836" s="27" t="s">
        <v>3449</v>
      </c>
      <c r="E1836" s="27">
        <v>2090</v>
      </c>
      <c r="F1836" s="27">
        <v>545</v>
      </c>
      <c r="G1836" s="27">
        <v>54</v>
      </c>
      <c r="H1836" s="27" t="s">
        <v>4337</v>
      </c>
      <c r="I1836" s="27">
        <v>399</v>
      </c>
      <c r="J1836" s="27" t="s">
        <v>316</v>
      </c>
      <c r="K1836" s="27" t="s">
        <v>316</v>
      </c>
      <c r="L1836" s="3" t="str">
        <f t="shared" si="0"/>
        <v>CCC</v>
      </c>
      <c r="M1836" s="3" t="str">
        <f t="shared" si="1"/>
        <v>C</v>
      </c>
      <c r="N1836" s="3" t="str">
        <f t="shared" si="23"/>
        <v>C</v>
      </c>
      <c r="O1836" s="3" t="str">
        <f t="shared" si="29"/>
        <v>C</v>
      </c>
      <c r="Q1836" s="28">
        <f t="shared" si="24"/>
        <v>1.3621851835863057E-2</v>
      </c>
      <c r="R1836" s="28">
        <v>97.641894798235043</v>
      </c>
      <c r="S1836" s="28">
        <f t="shared" si="2"/>
        <v>5.2048092437412168E-3</v>
      </c>
      <c r="T1836" s="28">
        <v>97.059282777282959</v>
      </c>
      <c r="U1836" s="28">
        <f t="shared" si="30"/>
        <v>2.4983043804958215E-2</v>
      </c>
      <c r="V1836" s="28">
        <v>93.179533412370589</v>
      </c>
    </row>
    <row r="1837" spans="1:22" ht="14.25">
      <c r="A1837" s="40" t="s">
        <v>4338</v>
      </c>
      <c r="B1837" s="41">
        <v>2</v>
      </c>
      <c r="C1837" s="42">
        <v>2254</v>
      </c>
      <c r="D1837" s="27" t="s">
        <v>3779</v>
      </c>
      <c r="E1837" s="27">
        <v>2088</v>
      </c>
      <c r="F1837" s="27">
        <v>544</v>
      </c>
      <c r="G1837" s="27">
        <v>46</v>
      </c>
      <c r="H1837" s="27" t="s">
        <v>2460</v>
      </c>
      <c r="I1837" s="27">
        <v>251</v>
      </c>
      <c r="J1837" s="27">
        <v>9</v>
      </c>
      <c r="K1837" s="27" t="s">
        <v>316</v>
      </c>
      <c r="L1837" s="3" t="str">
        <f t="shared" si="0"/>
        <v>CCC</v>
      </c>
      <c r="M1837" s="3" t="str">
        <f t="shared" si="1"/>
        <v>C</v>
      </c>
      <c r="N1837" s="3" t="str">
        <f t="shared" si="23"/>
        <v>C</v>
      </c>
      <c r="O1837" s="3" t="str">
        <f t="shared" si="29"/>
        <v>C</v>
      </c>
      <c r="Q1837" s="28">
        <f t="shared" si="24"/>
        <v>1.527544977016683E-2</v>
      </c>
      <c r="R1837" s="28">
        <v>94.377401063168662</v>
      </c>
      <c r="S1837" s="28">
        <f t="shared" si="2"/>
        <v>5.2048092437412168E-3</v>
      </c>
      <c r="T1837" s="28">
        <v>96.23692291677267</v>
      </c>
      <c r="U1837" s="28">
        <f t="shared" si="30"/>
        <v>2.4959136586006101E-2</v>
      </c>
      <c r="V1837" s="28">
        <v>93.204492548956594</v>
      </c>
    </row>
    <row r="1838" spans="1:22" ht="14.25">
      <c r="A1838" s="40" t="s">
        <v>4339</v>
      </c>
      <c r="B1838" s="41">
        <v>2</v>
      </c>
      <c r="C1838" s="42">
        <v>2563</v>
      </c>
      <c r="D1838" s="27">
        <v>853</v>
      </c>
      <c r="E1838" s="27">
        <v>2082</v>
      </c>
      <c r="F1838" s="27">
        <v>361</v>
      </c>
      <c r="G1838" s="27">
        <v>42</v>
      </c>
      <c r="H1838" s="27">
        <v>828</v>
      </c>
      <c r="I1838" s="27">
        <v>128</v>
      </c>
      <c r="J1838" s="27" t="s">
        <v>316</v>
      </c>
      <c r="K1838" s="27">
        <v>29</v>
      </c>
      <c r="L1838" s="3" t="str">
        <f t="shared" si="0"/>
        <v>CCC</v>
      </c>
      <c r="M1838" s="3" t="str">
        <f t="shared" si="1"/>
        <v>C</v>
      </c>
      <c r="N1838" s="3" t="str">
        <f t="shared" si="23"/>
        <v>C</v>
      </c>
      <c r="O1838" s="3" t="str">
        <f t="shared" si="29"/>
        <v>C</v>
      </c>
      <c r="Q1838" s="28">
        <f t="shared" si="24"/>
        <v>1.7369555350903988E-2</v>
      </c>
      <c r="R1838" s="28">
        <v>90.769291032762069</v>
      </c>
      <c r="S1838" s="28">
        <f t="shared" si="2"/>
        <v>5.2048092437412168E-3</v>
      </c>
      <c r="T1838" s="28">
        <v>95.372924582312493</v>
      </c>
      <c r="U1838" s="28">
        <f t="shared" si="30"/>
        <v>2.4887414929149761E-2</v>
      </c>
      <c r="V1838" s="28">
        <v>93.30417369837744</v>
      </c>
    </row>
    <row r="1839" spans="1:22" ht="14.25">
      <c r="A1839" s="40" t="s">
        <v>4340</v>
      </c>
      <c r="B1839" s="41">
        <v>2</v>
      </c>
      <c r="C1839" s="42">
        <v>2222</v>
      </c>
      <c r="D1839" s="27">
        <v>772</v>
      </c>
      <c r="E1839" s="27">
        <v>2082</v>
      </c>
      <c r="F1839" s="27">
        <v>361</v>
      </c>
      <c r="G1839" s="27">
        <v>47</v>
      </c>
      <c r="H1839" s="27">
        <v>958</v>
      </c>
      <c r="I1839" s="27">
        <v>239</v>
      </c>
      <c r="J1839" s="27" t="s">
        <v>316</v>
      </c>
      <c r="K1839" s="27" t="s">
        <v>316</v>
      </c>
      <c r="L1839" s="3" t="str">
        <f t="shared" si="0"/>
        <v>CCC</v>
      </c>
      <c r="M1839" s="3" t="str">
        <f t="shared" si="1"/>
        <v>C</v>
      </c>
      <c r="N1839" s="3" t="str">
        <f t="shared" si="23"/>
        <v>C</v>
      </c>
      <c r="O1839" s="3" t="str">
        <f t="shared" si="29"/>
        <v>C</v>
      </c>
      <c r="Q1839" s="28">
        <f t="shared" si="24"/>
        <v>1.5058584467307319E-2</v>
      </c>
      <c r="R1839" s="28">
        <v>95.980652362005486</v>
      </c>
      <c r="S1839" s="28">
        <f t="shared" si="2"/>
        <v>5.2048092437412168E-3</v>
      </c>
      <c r="T1839" s="28">
        <v>96.601259563834191</v>
      </c>
      <c r="U1839" s="28">
        <f t="shared" si="30"/>
        <v>2.4887414929149761E-2</v>
      </c>
      <c r="V1839" s="28">
        <v>93.329061113306594</v>
      </c>
    </row>
    <row r="1840" spans="1:22" ht="14.25">
      <c r="A1840" s="40" t="s">
        <v>4341</v>
      </c>
      <c r="B1840" s="41">
        <v>2</v>
      </c>
      <c r="C1840" s="42">
        <v>2227</v>
      </c>
      <c r="D1840" s="27" t="s">
        <v>4342</v>
      </c>
      <c r="E1840" s="27">
        <v>2077</v>
      </c>
      <c r="F1840" s="27">
        <v>538</v>
      </c>
      <c r="G1840" s="27">
        <v>33</v>
      </c>
      <c r="H1840" s="27" t="s">
        <v>4343</v>
      </c>
      <c r="I1840" s="27">
        <v>852</v>
      </c>
      <c r="J1840" s="27" t="s">
        <v>316</v>
      </c>
      <c r="K1840" s="27">
        <v>2</v>
      </c>
      <c r="L1840" s="3" t="str">
        <f t="shared" si="0"/>
        <v>CCC</v>
      </c>
      <c r="M1840" s="3" t="str">
        <f t="shared" si="1"/>
        <v>C</v>
      </c>
      <c r="N1840" s="3" t="str">
        <f t="shared" si="23"/>
        <v>C</v>
      </c>
      <c r="O1840" s="3" t="str">
        <f t="shared" si="29"/>
        <v>C</v>
      </c>
      <c r="Q1840" s="28">
        <f t="shared" si="24"/>
        <v>1.5092469670879117E-2</v>
      </c>
      <c r="R1840" s="28">
        <v>95.257142272381088</v>
      </c>
      <c r="S1840" s="28">
        <f t="shared" si="2"/>
        <v>5.2048092437412168E-3</v>
      </c>
      <c r="T1840" s="28">
        <v>96.44511528652211</v>
      </c>
      <c r="U1840" s="28">
        <f t="shared" si="30"/>
        <v>2.4827646881769482E-2</v>
      </c>
      <c r="V1840" s="28">
        <v>93.403627729218229</v>
      </c>
    </row>
    <row r="1841" spans="1:22" ht="14.25">
      <c r="A1841" s="40" t="s">
        <v>4344</v>
      </c>
      <c r="B1841" s="41">
        <v>2</v>
      </c>
      <c r="C1841" s="42">
        <v>2227</v>
      </c>
      <c r="D1841" s="27" t="s">
        <v>2708</v>
      </c>
      <c r="E1841" s="27">
        <v>2072</v>
      </c>
      <c r="F1841" s="27" t="s">
        <v>4345</v>
      </c>
      <c r="G1841" s="27">
        <v>32</v>
      </c>
      <c r="H1841" s="27" t="s">
        <v>4346</v>
      </c>
      <c r="I1841" s="27" t="s">
        <v>4347</v>
      </c>
      <c r="J1841" s="27" t="s">
        <v>316</v>
      </c>
      <c r="K1841" s="27" t="s">
        <v>316</v>
      </c>
      <c r="L1841" s="3" t="str">
        <f t="shared" si="0"/>
        <v>CCC</v>
      </c>
      <c r="M1841" s="3" t="str">
        <f t="shared" si="1"/>
        <v>C</v>
      </c>
      <c r="N1841" s="3" t="str">
        <f t="shared" si="23"/>
        <v>C</v>
      </c>
      <c r="O1841" s="3" t="str">
        <f t="shared" si="29"/>
        <v>C</v>
      </c>
      <c r="Q1841" s="28">
        <f t="shared" si="24"/>
        <v>1.5092469670879117E-2</v>
      </c>
      <c r="R1841" s="28">
        <v>95.272234742051964</v>
      </c>
      <c r="S1841" s="28">
        <f t="shared" si="2"/>
        <v>5.2048092437412168E-3</v>
      </c>
      <c r="T1841" s="28">
        <v>96.450320095765846</v>
      </c>
      <c r="U1841" s="28">
        <f t="shared" si="30"/>
        <v>2.4767878834389193E-2</v>
      </c>
      <c r="V1841" s="28">
        <v>93.45319934771544</v>
      </c>
    </row>
    <row r="1842" spans="1:22" ht="14.25">
      <c r="A1842" s="40" t="s">
        <v>4348</v>
      </c>
      <c r="B1842" s="41">
        <v>2</v>
      </c>
      <c r="C1842" s="42">
        <v>2223</v>
      </c>
      <c r="D1842" s="27" t="s">
        <v>3291</v>
      </c>
      <c r="E1842" s="27">
        <v>2060</v>
      </c>
      <c r="F1842" s="27" t="s">
        <v>3953</v>
      </c>
      <c r="G1842" s="27">
        <v>33</v>
      </c>
      <c r="H1842" s="27" t="s">
        <v>4349</v>
      </c>
      <c r="I1842" s="27" t="s">
        <v>4350</v>
      </c>
      <c r="J1842" s="27" t="s">
        <v>316</v>
      </c>
      <c r="K1842" s="27" t="s">
        <v>316</v>
      </c>
      <c r="L1842" s="3" t="str">
        <f t="shared" si="0"/>
        <v>CCC</v>
      </c>
      <c r="M1842" s="3" t="str">
        <f t="shared" si="1"/>
        <v>C</v>
      </c>
      <c r="N1842" s="3" t="str">
        <f t="shared" si="23"/>
        <v>C</v>
      </c>
      <c r="O1842" s="3" t="str">
        <f t="shared" si="29"/>
        <v>C</v>
      </c>
      <c r="Q1842" s="28">
        <f t="shared" si="24"/>
        <v>1.506536150802168E-2</v>
      </c>
      <c r="R1842" s="28">
        <v>95.799901909112776</v>
      </c>
      <c r="S1842" s="28">
        <f t="shared" si="2"/>
        <v>5.2048092437412168E-3</v>
      </c>
      <c r="T1842" s="28">
        <v>96.564825899128039</v>
      </c>
      <c r="U1842" s="28">
        <f t="shared" si="30"/>
        <v>2.4624435520676516E-2</v>
      </c>
      <c r="V1842" s="28">
        <v>93.650661022650425</v>
      </c>
    </row>
    <row r="1843" spans="1:22" ht="14.25">
      <c r="A1843" s="40" t="s">
        <v>4351</v>
      </c>
      <c r="B1843" s="41">
        <v>2</v>
      </c>
      <c r="C1843" s="42">
        <v>2446</v>
      </c>
      <c r="D1843" s="27" t="s">
        <v>4352</v>
      </c>
      <c r="E1843" s="27">
        <v>2046</v>
      </c>
      <c r="F1843" s="27" t="s">
        <v>4353</v>
      </c>
      <c r="G1843" s="27">
        <v>72</v>
      </c>
      <c r="H1843" s="27" t="s">
        <v>4354</v>
      </c>
      <c r="I1843" s="27">
        <v>167</v>
      </c>
      <c r="J1843" s="27">
        <v>2</v>
      </c>
      <c r="K1843" s="27" t="s">
        <v>316</v>
      </c>
      <c r="L1843" s="3" t="str">
        <f t="shared" si="0"/>
        <v>CCC</v>
      </c>
      <c r="M1843" s="3" t="str">
        <f t="shared" si="1"/>
        <v>C</v>
      </c>
      <c r="N1843" s="3" t="str">
        <f t="shared" si="23"/>
        <v>C</v>
      </c>
      <c r="O1843" s="3" t="str">
        <f t="shared" si="29"/>
        <v>C</v>
      </c>
      <c r="Q1843" s="28">
        <f t="shared" si="24"/>
        <v>1.6576641587323897E-2</v>
      </c>
      <c r="R1843" s="28">
        <v>92.143349591679922</v>
      </c>
      <c r="S1843" s="28">
        <f t="shared" si="2"/>
        <v>5.2048092437412168E-3</v>
      </c>
      <c r="T1843" s="28">
        <v>95.685213136936653</v>
      </c>
      <c r="U1843" s="28">
        <f t="shared" si="30"/>
        <v>2.4457084988011725E-2</v>
      </c>
      <c r="V1843" s="28">
        <v>93.896044717974917</v>
      </c>
    </row>
    <row r="1844" spans="1:22" ht="14.25">
      <c r="A1844" s="40" t="s">
        <v>4355</v>
      </c>
      <c r="B1844" s="41">
        <v>2</v>
      </c>
      <c r="C1844" s="42">
        <v>2280</v>
      </c>
      <c r="D1844" s="27" t="s">
        <v>4325</v>
      </c>
      <c r="E1844" s="27">
        <v>2043</v>
      </c>
      <c r="F1844" s="27" t="s">
        <v>2420</v>
      </c>
      <c r="G1844" s="27">
        <v>46</v>
      </c>
      <c r="H1844" s="27" t="s">
        <v>4356</v>
      </c>
      <c r="I1844" s="27">
        <v>833</v>
      </c>
      <c r="J1844" s="27" t="s">
        <v>316</v>
      </c>
      <c r="K1844" s="27" t="s">
        <v>316</v>
      </c>
      <c r="L1844" s="3" t="str">
        <f t="shared" si="0"/>
        <v>CCC</v>
      </c>
      <c r="M1844" s="3" t="str">
        <f t="shared" si="1"/>
        <v>C</v>
      </c>
      <c r="N1844" s="3" t="str">
        <f t="shared" si="23"/>
        <v>C</v>
      </c>
      <c r="O1844" s="3" t="str">
        <f t="shared" si="29"/>
        <v>C</v>
      </c>
      <c r="Q1844" s="28">
        <f t="shared" si="24"/>
        <v>1.5451652828740184E-2</v>
      </c>
      <c r="R1844" s="28">
        <v>93.517137068969276</v>
      </c>
      <c r="S1844" s="28">
        <f t="shared" si="2"/>
        <v>5.2048092437412168E-3</v>
      </c>
      <c r="T1844" s="28">
        <v>95.997501691560814</v>
      </c>
      <c r="U1844" s="28">
        <f t="shared" si="30"/>
        <v>2.4421224159583556E-2</v>
      </c>
      <c r="V1844" s="28">
        <v>93.969344251282095</v>
      </c>
    </row>
    <row r="1845" spans="1:22" ht="14.25">
      <c r="A1845" s="40" t="s">
        <v>4357</v>
      </c>
      <c r="B1845" s="41">
        <v>2</v>
      </c>
      <c r="C1845" s="42">
        <v>2573</v>
      </c>
      <c r="D1845" s="27" t="s">
        <v>4358</v>
      </c>
      <c r="E1845" s="27">
        <v>2023</v>
      </c>
      <c r="F1845" s="27" t="s">
        <v>4359</v>
      </c>
      <c r="G1845" s="27">
        <v>65</v>
      </c>
      <c r="H1845" s="27" t="s">
        <v>2829</v>
      </c>
      <c r="I1845" s="27">
        <v>462</v>
      </c>
      <c r="J1845" s="27">
        <v>2</v>
      </c>
      <c r="K1845" s="27" t="s">
        <v>316</v>
      </c>
      <c r="L1845" s="3" t="str">
        <f t="shared" si="0"/>
        <v>CCC</v>
      </c>
      <c r="M1845" s="3" t="str">
        <f t="shared" si="1"/>
        <v>C</v>
      </c>
      <c r="N1845" s="3" t="str">
        <f t="shared" si="23"/>
        <v>C</v>
      </c>
      <c r="O1845" s="3" t="str">
        <f t="shared" si="29"/>
        <v>C</v>
      </c>
      <c r="Q1845" s="28">
        <f t="shared" si="24"/>
        <v>1.7437325758047583E-2</v>
      </c>
      <c r="R1845" s="28">
        <v>90.595358282828016</v>
      </c>
      <c r="S1845" s="28">
        <f t="shared" si="2"/>
        <v>5.2048092437412168E-3</v>
      </c>
      <c r="T1845" s="28">
        <v>95.341695726850077</v>
      </c>
      <c r="U1845" s="28">
        <f t="shared" si="30"/>
        <v>2.4182151970062425E-2</v>
      </c>
      <c r="V1845" s="28">
        <v>94.35695199215273</v>
      </c>
    </row>
    <row r="1846" spans="1:22" ht="14.25">
      <c r="A1846" s="40" t="s">
        <v>4360</v>
      </c>
      <c r="B1846" s="41">
        <v>2</v>
      </c>
      <c r="C1846" s="42">
        <v>2295</v>
      </c>
      <c r="D1846" s="27" t="s">
        <v>3134</v>
      </c>
      <c r="E1846" s="27">
        <v>2021</v>
      </c>
      <c r="F1846" s="27" t="s">
        <v>3539</v>
      </c>
      <c r="G1846" s="27">
        <v>46</v>
      </c>
      <c r="H1846" s="27" t="s">
        <v>536</v>
      </c>
      <c r="I1846" s="27">
        <v>822</v>
      </c>
      <c r="J1846" s="27" t="s">
        <v>316</v>
      </c>
      <c r="K1846" s="27" t="s">
        <v>316</v>
      </c>
      <c r="L1846" s="3" t="str">
        <f t="shared" si="0"/>
        <v>CCC</v>
      </c>
      <c r="M1846" s="3" t="str">
        <f t="shared" si="1"/>
        <v>C</v>
      </c>
      <c r="N1846" s="3" t="str">
        <f t="shared" si="23"/>
        <v>C</v>
      </c>
      <c r="O1846" s="3" t="str">
        <f t="shared" si="29"/>
        <v>C</v>
      </c>
      <c r="Q1846" s="28">
        <f t="shared" si="24"/>
        <v>1.5553308439455578E-2</v>
      </c>
      <c r="R1846" s="28">
        <v>93.083426794372372</v>
      </c>
      <c r="S1846" s="28">
        <f t="shared" si="2"/>
        <v>5.2048092437412168E-3</v>
      </c>
      <c r="T1846" s="28">
        <v>95.909019934417302</v>
      </c>
      <c r="U1846" s="28">
        <f t="shared" si="30"/>
        <v>2.4158244751110312E-2</v>
      </c>
      <c r="V1846" s="28">
        <v>94.453620831985575</v>
      </c>
    </row>
    <row r="1847" spans="1:22" ht="14.25">
      <c r="A1847" s="40" t="s">
        <v>4361</v>
      </c>
      <c r="B1847" s="41">
        <v>2</v>
      </c>
      <c r="C1847" s="42">
        <v>2557</v>
      </c>
      <c r="D1847" s="27" t="s">
        <v>4362</v>
      </c>
      <c r="E1847" s="27">
        <v>2020</v>
      </c>
      <c r="F1847" s="27" t="s">
        <v>4363</v>
      </c>
      <c r="G1847" s="27">
        <v>40</v>
      </c>
      <c r="H1847" s="27" t="s">
        <v>4364</v>
      </c>
      <c r="I1847" s="27" t="s">
        <v>2308</v>
      </c>
      <c r="J1847" s="27" t="s">
        <v>316</v>
      </c>
      <c r="K1847" s="27" t="s">
        <v>316</v>
      </c>
      <c r="L1847" s="3" t="str">
        <f t="shared" si="0"/>
        <v>CCC</v>
      </c>
      <c r="M1847" s="3" t="str">
        <f t="shared" si="1"/>
        <v>C</v>
      </c>
      <c r="N1847" s="3" t="str">
        <f t="shared" si="23"/>
        <v>C</v>
      </c>
      <c r="O1847" s="3" t="str">
        <f t="shared" si="29"/>
        <v>C</v>
      </c>
      <c r="Q1847" s="28">
        <f t="shared" si="24"/>
        <v>1.7328893106617827E-2</v>
      </c>
      <c r="R1847" s="28">
        <v>90.856016822783744</v>
      </c>
      <c r="S1847" s="28">
        <f t="shared" si="2"/>
        <v>5.2048092437412168E-3</v>
      </c>
      <c r="T1847" s="28">
        <v>95.388539010043701</v>
      </c>
      <c r="U1847" s="28">
        <f t="shared" si="30"/>
        <v>2.4146291141634257E-2</v>
      </c>
      <c r="V1847" s="28">
        <v>94.477767123127208</v>
      </c>
    </row>
    <row r="1848" spans="1:22" ht="14.25">
      <c r="A1848" s="40" t="s">
        <v>4365</v>
      </c>
      <c r="B1848" s="41">
        <v>2</v>
      </c>
      <c r="C1848" s="42">
        <v>2249</v>
      </c>
      <c r="D1848" s="27" t="s">
        <v>3086</v>
      </c>
      <c r="E1848" s="27">
        <v>2009</v>
      </c>
      <c r="F1848" s="27">
        <v>504</v>
      </c>
      <c r="G1848" s="27">
        <v>45</v>
      </c>
      <c r="H1848" s="27" t="s">
        <v>3666</v>
      </c>
      <c r="I1848" s="27">
        <v>237</v>
      </c>
      <c r="J1848" s="27" t="s">
        <v>316</v>
      </c>
      <c r="K1848" s="27">
        <v>2</v>
      </c>
      <c r="L1848" s="3" t="str">
        <f t="shared" si="0"/>
        <v>CCC</v>
      </c>
      <c r="M1848" s="3" t="str">
        <f t="shared" si="1"/>
        <v>C</v>
      </c>
      <c r="N1848" s="3" t="str">
        <f t="shared" si="23"/>
        <v>C</v>
      </c>
      <c r="O1848" s="3" t="str">
        <f t="shared" si="29"/>
        <v>C</v>
      </c>
      <c r="Q1848" s="28">
        <f t="shared" si="24"/>
        <v>1.5241564566595032E-2</v>
      </c>
      <c r="R1848" s="28">
        <v>94.575717605592956</v>
      </c>
      <c r="S1848" s="28">
        <f t="shared" si="2"/>
        <v>5.2048092437412168E-3</v>
      </c>
      <c r="T1848" s="28">
        <v>96.28897100921003</v>
      </c>
      <c r="U1848" s="28">
        <f t="shared" si="30"/>
        <v>2.4014801437397634E-2</v>
      </c>
      <c r="V1848" s="28">
        <v>94.501781924564611</v>
      </c>
    </row>
    <row r="1849" spans="1:22" ht="14.25">
      <c r="A1849" s="40" t="s">
        <v>4366</v>
      </c>
      <c r="B1849" s="41">
        <v>2</v>
      </c>
      <c r="C1849" s="42">
        <v>2453</v>
      </c>
      <c r="D1849" s="27" t="s">
        <v>4367</v>
      </c>
      <c r="E1849" s="27">
        <v>2003</v>
      </c>
      <c r="F1849" s="27" t="s">
        <v>4044</v>
      </c>
      <c r="G1849" s="27">
        <v>41</v>
      </c>
      <c r="H1849" s="27" t="s">
        <v>4368</v>
      </c>
      <c r="I1849" s="27" t="s">
        <v>4369</v>
      </c>
      <c r="J1849" s="27" t="s">
        <v>316</v>
      </c>
      <c r="K1849" s="27">
        <v>2</v>
      </c>
      <c r="L1849" s="3" t="str">
        <f t="shared" si="0"/>
        <v>CCC</v>
      </c>
      <c r="M1849" s="3" t="str">
        <f t="shared" si="1"/>
        <v>C</v>
      </c>
      <c r="N1849" s="3" t="str">
        <f t="shared" si="23"/>
        <v>C</v>
      </c>
      <c r="O1849" s="3" t="str">
        <f t="shared" si="29"/>
        <v>C</v>
      </c>
      <c r="Q1849" s="28">
        <f t="shared" si="24"/>
        <v>1.6624080872324417E-2</v>
      </c>
      <c r="R1849" s="28">
        <v>92.093606112836511</v>
      </c>
      <c r="S1849" s="28">
        <f t="shared" si="2"/>
        <v>5.2048092437412168E-3</v>
      </c>
      <c r="T1849" s="28">
        <v>95.669598709205445</v>
      </c>
      <c r="U1849" s="28">
        <f t="shared" si="30"/>
        <v>2.3943079780541294E-2</v>
      </c>
      <c r="V1849" s="28">
        <v>94.573730700000979</v>
      </c>
    </row>
    <row r="1850" spans="1:22" ht="14.25">
      <c r="A1850" s="40" t="s">
        <v>4370</v>
      </c>
      <c r="B1850" s="41">
        <v>2</v>
      </c>
      <c r="C1850" s="42">
        <v>2222</v>
      </c>
      <c r="D1850" s="27" t="s">
        <v>2356</v>
      </c>
      <c r="E1850" s="27">
        <v>2002</v>
      </c>
      <c r="F1850" s="27" t="s">
        <v>4044</v>
      </c>
      <c r="G1850" s="27">
        <v>43</v>
      </c>
      <c r="H1850" s="27" t="s">
        <v>4159</v>
      </c>
      <c r="I1850" s="27">
        <v>837</v>
      </c>
      <c r="J1850" s="27" t="s">
        <v>316</v>
      </c>
      <c r="K1850" s="27">
        <v>2</v>
      </c>
      <c r="L1850" s="3" t="str">
        <f t="shared" si="0"/>
        <v>CCC</v>
      </c>
      <c r="M1850" s="3" t="str">
        <f t="shared" si="1"/>
        <v>C</v>
      </c>
      <c r="N1850" s="3" t="str">
        <f t="shared" si="23"/>
        <v>C</v>
      </c>
      <c r="O1850" s="3" t="str">
        <f t="shared" si="29"/>
        <v>C</v>
      </c>
      <c r="Q1850" s="28">
        <f t="shared" si="24"/>
        <v>1.5058584467307319E-2</v>
      </c>
      <c r="R1850" s="28">
        <v>95.935476608603551</v>
      </c>
      <c r="S1850" s="28">
        <f t="shared" si="2"/>
        <v>5.2048092437412168E-3</v>
      </c>
      <c r="T1850" s="28">
        <v>96.590849945346719</v>
      </c>
      <c r="U1850" s="28">
        <f t="shared" si="30"/>
        <v>2.3931126171065235E-2</v>
      </c>
      <c r="V1850" s="28">
        <v>94.597661826172043</v>
      </c>
    </row>
    <row r="1851" spans="1:22" ht="14.25">
      <c r="A1851" s="40" t="s">
        <v>4371</v>
      </c>
      <c r="B1851" s="41">
        <v>2</v>
      </c>
      <c r="C1851" s="42">
        <v>2022</v>
      </c>
      <c r="D1851" s="27" t="s">
        <v>2280</v>
      </c>
      <c r="E1851" s="27">
        <v>992</v>
      </c>
      <c r="F1851" s="27">
        <v>496</v>
      </c>
      <c r="G1851" s="27">
        <v>49</v>
      </c>
      <c r="H1851" s="27" t="s">
        <v>4372</v>
      </c>
      <c r="I1851" s="27">
        <v>394</v>
      </c>
      <c r="J1851" s="27" t="s">
        <v>316</v>
      </c>
      <c r="K1851" s="27">
        <v>4</v>
      </c>
      <c r="L1851" s="3" t="str">
        <f t="shared" si="0"/>
        <v>CCC</v>
      </c>
      <c r="M1851" s="3" t="str">
        <f t="shared" si="1"/>
        <v>C</v>
      </c>
      <c r="N1851" s="3" t="str">
        <f t="shared" si="23"/>
        <v>C</v>
      </c>
      <c r="O1851" s="3" t="str">
        <f t="shared" si="29"/>
        <v>C</v>
      </c>
      <c r="Q1851" s="28">
        <f t="shared" si="24"/>
        <v>1.3703176324435374E-2</v>
      </c>
      <c r="R1851" s="28">
        <v>97.532635347838138</v>
      </c>
      <c r="S1851" s="28">
        <f t="shared" si="2"/>
        <v>5.2048092437412168E-3</v>
      </c>
      <c r="T1851" s="28">
        <v>97.033258731064279</v>
      </c>
      <c r="U1851" s="28">
        <f t="shared" si="30"/>
        <v>1.1857980600248111E-2</v>
      </c>
      <c r="V1851" s="28">
        <v>94.681014345048595</v>
      </c>
    </row>
    <row r="1852" spans="1:22" ht="14.25">
      <c r="A1852" s="40" t="s">
        <v>4373</v>
      </c>
      <c r="B1852" s="41">
        <v>2</v>
      </c>
      <c r="C1852" s="42">
        <v>2447</v>
      </c>
      <c r="D1852" s="27" t="s">
        <v>4374</v>
      </c>
      <c r="E1852" s="27">
        <v>990</v>
      </c>
      <c r="F1852" s="27">
        <v>990</v>
      </c>
      <c r="G1852" s="27">
        <v>40</v>
      </c>
      <c r="H1852" s="27" t="s">
        <v>4375</v>
      </c>
      <c r="I1852" s="27" t="s">
        <v>4376</v>
      </c>
      <c r="J1852" s="27" t="s">
        <v>316</v>
      </c>
      <c r="K1852" s="27" t="s">
        <v>316</v>
      </c>
      <c r="L1852" s="3" t="str">
        <f t="shared" si="0"/>
        <v>CCC</v>
      </c>
      <c r="M1852" s="3" t="str">
        <f t="shared" si="1"/>
        <v>C</v>
      </c>
      <c r="N1852" s="3" t="str">
        <f t="shared" si="23"/>
        <v>C</v>
      </c>
      <c r="O1852" s="3" t="str">
        <f t="shared" si="29"/>
        <v>C</v>
      </c>
      <c r="Q1852" s="28">
        <f t="shared" si="24"/>
        <v>1.6583418628038256E-2</v>
      </c>
      <c r="R1852" s="28">
        <v>92.126772950092601</v>
      </c>
      <c r="S1852" s="28">
        <f t="shared" si="2"/>
        <v>5.2048092437412168E-3</v>
      </c>
      <c r="T1852" s="28">
        <v>95.680008327692917</v>
      </c>
      <c r="U1852" s="28">
        <f t="shared" si="30"/>
        <v>1.1834073381295997E-2</v>
      </c>
      <c r="V1852" s="28">
        <v>94.704694445420657</v>
      </c>
    </row>
    <row r="1853" spans="1:22" ht="14.25">
      <c r="A1853" s="40" t="s">
        <v>4377</v>
      </c>
      <c r="B1853" s="41">
        <v>2</v>
      </c>
      <c r="C1853" s="42">
        <v>2084</v>
      </c>
      <c r="D1853" s="27" t="s">
        <v>3201</v>
      </c>
      <c r="E1853" s="27">
        <v>990</v>
      </c>
      <c r="F1853" s="27">
        <v>495</v>
      </c>
      <c r="G1853" s="27">
        <v>48</v>
      </c>
      <c r="H1853" s="27" t="s">
        <v>4378</v>
      </c>
      <c r="I1853" s="27">
        <v>433</v>
      </c>
      <c r="J1853" s="27" t="s">
        <v>316</v>
      </c>
      <c r="K1853" s="27">
        <v>2</v>
      </c>
      <c r="L1853" s="3" t="str">
        <f t="shared" si="0"/>
        <v>CCC</v>
      </c>
      <c r="M1853" s="3" t="str">
        <f t="shared" si="1"/>
        <v>C</v>
      </c>
      <c r="N1853" s="3" t="str">
        <f t="shared" si="23"/>
        <v>C</v>
      </c>
      <c r="O1853" s="3" t="str">
        <f t="shared" si="29"/>
        <v>C</v>
      </c>
      <c r="Q1853" s="28">
        <f t="shared" si="24"/>
        <v>1.4123352848725675E-2</v>
      </c>
      <c r="R1853" s="28">
        <v>96.657983696202123</v>
      </c>
      <c r="S1853" s="28">
        <f t="shared" si="2"/>
        <v>5.2048092437412168E-3</v>
      </c>
      <c r="T1853" s="28">
        <v>96.767813459633743</v>
      </c>
      <c r="U1853" s="28">
        <f t="shared" si="30"/>
        <v>1.1834073381295997E-2</v>
      </c>
      <c r="V1853" s="28">
        <v>94.716528518801951</v>
      </c>
    </row>
    <row r="1854" spans="1:22" ht="14.25">
      <c r="A1854" s="40" t="s">
        <v>4379</v>
      </c>
      <c r="B1854" s="41">
        <v>2</v>
      </c>
      <c r="C1854" s="42">
        <v>2606</v>
      </c>
      <c r="D1854" s="27" t="s">
        <v>4310</v>
      </c>
      <c r="E1854" s="27">
        <v>986</v>
      </c>
      <c r="F1854" s="27">
        <v>493</v>
      </c>
      <c r="G1854" s="27">
        <v>38</v>
      </c>
      <c r="H1854" s="27" t="s">
        <v>4380</v>
      </c>
      <c r="I1854" s="27">
        <v>592</v>
      </c>
      <c r="J1854" s="27" t="s">
        <v>316</v>
      </c>
      <c r="K1854" s="27" t="s">
        <v>316</v>
      </c>
      <c r="L1854" s="3" t="str">
        <f t="shared" si="0"/>
        <v>CCC</v>
      </c>
      <c r="M1854" s="3" t="str">
        <f t="shared" si="1"/>
        <v>C</v>
      </c>
      <c r="N1854" s="3" t="str">
        <f t="shared" si="23"/>
        <v>C</v>
      </c>
      <c r="O1854" s="3" t="str">
        <f t="shared" si="29"/>
        <v>C</v>
      </c>
      <c r="Q1854" s="28">
        <f t="shared" si="24"/>
        <v>1.7660968101621453E-2</v>
      </c>
      <c r="R1854" s="28">
        <v>90.174314297326291</v>
      </c>
      <c r="S1854" s="28">
        <f t="shared" si="2"/>
        <v>5.2048092437412168E-3</v>
      </c>
      <c r="T1854" s="28">
        <v>95.253213969706565</v>
      </c>
      <c r="U1854" s="28">
        <f t="shared" si="30"/>
        <v>1.178625894339177E-2</v>
      </c>
      <c r="V1854" s="28">
        <v>94.740124943907688</v>
      </c>
    </row>
    <row r="1855" spans="1:22" ht="14.25">
      <c r="A1855" s="40" t="s">
        <v>4381</v>
      </c>
      <c r="B1855" s="41">
        <v>2</v>
      </c>
      <c r="C1855" s="42">
        <v>2223</v>
      </c>
      <c r="D1855" s="27" t="s">
        <v>3291</v>
      </c>
      <c r="E1855" s="27">
        <v>983</v>
      </c>
      <c r="F1855" s="27">
        <v>492</v>
      </c>
      <c r="G1855" s="27">
        <v>44</v>
      </c>
      <c r="H1855" s="27" t="s">
        <v>4382</v>
      </c>
      <c r="I1855" s="27">
        <v>354</v>
      </c>
      <c r="J1855" s="27" t="s">
        <v>316</v>
      </c>
      <c r="K1855" s="27">
        <v>2</v>
      </c>
      <c r="L1855" s="3" t="str">
        <f t="shared" si="0"/>
        <v>CCC</v>
      </c>
      <c r="M1855" s="3" t="str">
        <f t="shared" si="1"/>
        <v>C</v>
      </c>
      <c r="N1855" s="3" t="str">
        <f t="shared" si="23"/>
        <v>C</v>
      </c>
      <c r="O1855" s="3" t="str">
        <f t="shared" si="29"/>
        <v>C</v>
      </c>
      <c r="Q1855" s="28">
        <f t="shared" si="24"/>
        <v>1.506536150802168E-2</v>
      </c>
      <c r="R1855" s="28">
        <v>95.679379017048603</v>
      </c>
      <c r="S1855" s="28">
        <f t="shared" si="2"/>
        <v>5.2048092437412168E-3</v>
      </c>
      <c r="T1855" s="28">
        <v>96.544006662153095</v>
      </c>
      <c r="U1855" s="28">
        <f t="shared" si="30"/>
        <v>1.17503981149636E-2</v>
      </c>
      <c r="V1855" s="28">
        <v>94.751875342022657</v>
      </c>
    </row>
    <row r="1856" spans="1:22" ht="14.25">
      <c r="A1856" s="40" t="s">
        <v>4383</v>
      </c>
      <c r="B1856" s="41">
        <v>2</v>
      </c>
      <c r="C1856" s="42">
        <v>2001</v>
      </c>
      <c r="D1856" s="27" t="s">
        <v>1701</v>
      </c>
      <c r="E1856" s="27">
        <v>981</v>
      </c>
      <c r="F1856" s="27">
        <v>490</v>
      </c>
      <c r="G1856" s="27">
        <v>49</v>
      </c>
      <c r="H1856" s="27" t="s">
        <v>928</v>
      </c>
      <c r="I1856" s="27">
        <v>279</v>
      </c>
      <c r="J1856" s="27" t="s">
        <v>316</v>
      </c>
      <c r="K1856" s="27" t="s">
        <v>316</v>
      </c>
      <c r="L1856" s="3" t="str">
        <f t="shared" si="0"/>
        <v>CCC</v>
      </c>
      <c r="M1856" s="3" t="str">
        <f t="shared" si="1"/>
        <v>C</v>
      </c>
      <c r="N1856" s="3" t="str">
        <f t="shared" si="23"/>
        <v>C</v>
      </c>
      <c r="O1856" s="3" t="str">
        <f t="shared" si="29"/>
        <v>C</v>
      </c>
      <c r="Q1856" s="28">
        <f t="shared" si="24"/>
        <v>1.3560858469433817E-2</v>
      </c>
      <c r="R1856" s="28">
        <v>97.77778801863937</v>
      </c>
      <c r="S1856" s="28">
        <f t="shared" si="2"/>
        <v>5.2048092437412168E-3</v>
      </c>
      <c r="T1856" s="28">
        <v>97.106126060476583</v>
      </c>
      <c r="U1856" s="28">
        <f t="shared" si="30"/>
        <v>1.1726490896011486E-2</v>
      </c>
      <c r="V1856" s="28">
        <v>94.763601832918667</v>
      </c>
    </row>
    <row r="1857" spans="1:22" ht="14.25">
      <c r="A1857" s="40" t="s">
        <v>4384</v>
      </c>
      <c r="B1857" s="41">
        <v>2</v>
      </c>
      <c r="C1857" s="42">
        <v>2581</v>
      </c>
      <c r="D1857" s="27" t="s">
        <v>4385</v>
      </c>
      <c r="E1857" s="27">
        <v>979</v>
      </c>
      <c r="F1857" s="27">
        <v>979</v>
      </c>
      <c r="G1857" s="27">
        <v>38</v>
      </c>
      <c r="H1857" s="27" t="s">
        <v>4386</v>
      </c>
      <c r="I1857" s="27">
        <v>964</v>
      </c>
      <c r="J1857" s="27">
        <v>2</v>
      </c>
      <c r="K1857" s="27" t="s">
        <v>316</v>
      </c>
      <c r="L1857" s="3" t="str">
        <f t="shared" si="0"/>
        <v>CCC</v>
      </c>
      <c r="M1857" s="3" t="str">
        <f t="shared" si="1"/>
        <v>C</v>
      </c>
      <c r="N1857" s="3" t="str">
        <f t="shared" si="23"/>
        <v>C</v>
      </c>
      <c r="O1857" s="3" t="str">
        <f t="shared" si="29"/>
        <v>C</v>
      </c>
      <c r="Q1857" s="28">
        <f t="shared" si="24"/>
        <v>1.7491542083762461E-2</v>
      </c>
      <c r="R1857" s="28">
        <v>90.508097106589915</v>
      </c>
      <c r="S1857" s="28">
        <f t="shared" si="2"/>
        <v>5.2048092437412168E-3</v>
      </c>
      <c r="T1857" s="28">
        <v>95.326081299118869</v>
      </c>
      <c r="U1857" s="28">
        <f t="shared" si="30"/>
        <v>1.1702583677059373E-2</v>
      </c>
      <c r="V1857" s="28">
        <v>94.787018953882267</v>
      </c>
    </row>
    <row r="1858" spans="1:22" ht="14.25">
      <c r="A1858" s="40" t="s">
        <v>4387</v>
      </c>
      <c r="B1858" s="41">
        <v>2</v>
      </c>
      <c r="C1858" s="42">
        <v>2556</v>
      </c>
      <c r="D1858" s="27" t="s">
        <v>1414</v>
      </c>
      <c r="E1858" s="27">
        <v>976</v>
      </c>
      <c r="F1858" s="27">
        <v>976</v>
      </c>
      <c r="G1858" s="27">
        <v>63</v>
      </c>
      <c r="H1858" s="27" t="s">
        <v>3479</v>
      </c>
      <c r="I1858" s="27">
        <v>293</v>
      </c>
      <c r="J1858" s="27" t="s">
        <v>316</v>
      </c>
      <c r="K1858" s="27">
        <v>2</v>
      </c>
      <c r="L1858" s="3" t="str">
        <f t="shared" si="0"/>
        <v>CCC</v>
      </c>
      <c r="M1858" s="3" t="str">
        <f t="shared" si="1"/>
        <v>C</v>
      </c>
      <c r="N1858" s="3" t="str">
        <f t="shared" si="23"/>
        <v>C</v>
      </c>
      <c r="O1858" s="3" t="str">
        <f t="shared" si="29"/>
        <v>C</v>
      </c>
      <c r="Q1858" s="28">
        <f t="shared" si="24"/>
        <v>1.7322116065903469E-2</v>
      </c>
      <c r="R1858" s="28">
        <v>90.873338938849642</v>
      </c>
      <c r="S1858" s="28">
        <f t="shared" si="2"/>
        <v>5.2048092437412168E-3</v>
      </c>
      <c r="T1858" s="28">
        <v>95.393743819287437</v>
      </c>
      <c r="U1858" s="28">
        <f t="shared" si="30"/>
        <v>1.1666722848631204E-2</v>
      </c>
      <c r="V1858" s="28">
        <v>94.810364353189001</v>
      </c>
    </row>
    <row r="1859" spans="1:22" ht="14.25">
      <c r="A1859" s="40" t="s">
        <v>4388</v>
      </c>
      <c r="B1859" s="41">
        <v>2</v>
      </c>
      <c r="C1859" s="42">
        <v>2252</v>
      </c>
      <c r="D1859" s="27" t="s">
        <v>1402</v>
      </c>
      <c r="E1859" s="27">
        <v>972</v>
      </c>
      <c r="F1859" s="27">
        <v>486</v>
      </c>
      <c r="G1859" s="27">
        <v>45</v>
      </c>
      <c r="H1859" s="27" t="s">
        <v>1381</v>
      </c>
      <c r="I1859" s="27">
        <v>221</v>
      </c>
      <c r="J1859" s="27" t="s">
        <v>316</v>
      </c>
      <c r="K1859" s="27">
        <v>5</v>
      </c>
      <c r="L1859" s="3" t="str">
        <f t="shared" si="0"/>
        <v>CCC</v>
      </c>
      <c r="M1859" s="3" t="str">
        <f t="shared" si="1"/>
        <v>C</v>
      </c>
      <c r="N1859" s="3" t="str">
        <f t="shared" si="23"/>
        <v>C</v>
      </c>
      <c r="O1859" s="3" t="str">
        <f t="shared" si="29"/>
        <v>C</v>
      </c>
      <c r="Q1859" s="28">
        <f t="shared" si="24"/>
        <v>1.5261895688738111E-2</v>
      </c>
      <c r="R1859" s="28">
        <v>94.453744426815916</v>
      </c>
      <c r="S1859" s="28">
        <f t="shared" si="2"/>
        <v>5.2048092437412168E-3</v>
      </c>
      <c r="T1859" s="28">
        <v>96.252537344503878</v>
      </c>
      <c r="U1859" s="28">
        <f t="shared" si="30"/>
        <v>1.1618908410726977E-2</v>
      </c>
      <c r="V1859" s="28">
        <v>94.856911708488767</v>
      </c>
    </row>
    <row r="1860" spans="1:22" ht="14.25">
      <c r="A1860" s="40" t="s">
        <v>4389</v>
      </c>
      <c r="B1860" s="41">
        <v>2</v>
      </c>
      <c r="C1860" s="42">
        <v>2268</v>
      </c>
      <c r="D1860" s="27" t="s">
        <v>3478</v>
      </c>
      <c r="E1860" s="27">
        <v>968</v>
      </c>
      <c r="F1860" s="27">
        <v>968</v>
      </c>
      <c r="G1860" s="27">
        <v>71</v>
      </c>
      <c r="H1860" s="27" t="s">
        <v>545</v>
      </c>
      <c r="I1860" s="27">
        <v>155</v>
      </c>
      <c r="J1860" s="27">
        <v>2</v>
      </c>
      <c r="K1860" s="27" t="s">
        <v>316</v>
      </c>
      <c r="L1860" s="3" t="str">
        <f t="shared" si="0"/>
        <v>CCC</v>
      </c>
      <c r="M1860" s="3" t="str">
        <f t="shared" si="1"/>
        <v>C</v>
      </c>
      <c r="N1860" s="3" t="str">
        <f t="shared" si="23"/>
        <v>C</v>
      </c>
      <c r="O1860" s="3" t="str">
        <f t="shared" si="29"/>
        <v>C</v>
      </c>
      <c r="Q1860" s="28">
        <f t="shared" si="24"/>
        <v>1.5370328340167865E-2</v>
      </c>
      <c r="R1860" s="28">
        <v>93.90236439429566</v>
      </c>
      <c r="S1860" s="28">
        <f t="shared" si="2"/>
        <v>5.2048092437412168E-3</v>
      </c>
      <c r="T1860" s="28">
        <v>96.117212304166742</v>
      </c>
      <c r="U1860" s="28">
        <f t="shared" si="30"/>
        <v>1.157109397282275E-2</v>
      </c>
      <c r="V1860" s="28">
        <v>94.880077803653364</v>
      </c>
    </row>
    <row r="1861" spans="1:22" ht="14.25">
      <c r="A1861" s="40" t="s">
        <v>4390</v>
      </c>
      <c r="B1861" s="41">
        <v>2</v>
      </c>
      <c r="C1861" s="42">
        <v>2606</v>
      </c>
      <c r="D1861" s="27" t="s">
        <v>904</v>
      </c>
      <c r="E1861" s="27">
        <v>963</v>
      </c>
      <c r="F1861" s="27">
        <v>482</v>
      </c>
      <c r="G1861" s="27">
        <v>37</v>
      </c>
      <c r="H1861" s="27" t="s">
        <v>4391</v>
      </c>
      <c r="I1861" s="27">
        <v>745</v>
      </c>
      <c r="J1861" s="27" t="s">
        <v>316</v>
      </c>
      <c r="K1861" s="27" t="s">
        <v>316</v>
      </c>
      <c r="L1861" s="3" t="str">
        <f t="shared" si="0"/>
        <v>CCC</v>
      </c>
      <c r="M1861" s="3" t="str">
        <f t="shared" si="1"/>
        <v>C</v>
      </c>
      <c r="N1861" s="3" t="str">
        <f t="shared" si="23"/>
        <v>C</v>
      </c>
      <c r="O1861" s="3" t="str">
        <f t="shared" si="29"/>
        <v>C</v>
      </c>
      <c r="Q1861" s="28">
        <f t="shared" si="24"/>
        <v>1.7660968101621453E-2</v>
      </c>
      <c r="R1861" s="28">
        <v>90.191975265427914</v>
      </c>
      <c r="S1861" s="28">
        <f t="shared" si="2"/>
        <v>5.2048092437412168E-3</v>
      </c>
      <c r="T1861" s="28">
        <v>95.258418778950301</v>
      </c>
      <c r="U1861" s="28">
        <f t="shared" si="30"/>
        <v>1.1511325925442469E-2</v>
      </c>
      <c r="V1861" s="28">
        <v>94.903112409113717</v>
      </c>
    </row>
    <row r="1862" spans="1:22" ht="14.25">
      <c r="A1862" s="40" t="s">
        <v>4392</v>
      </c>
      <c r="B1862" s="41">
        <v>2</v>
      </c>
      <c r="C1862" s="42">
        <v>2473</v>
      </c>
      <c r="D1862" s="27" t="s">
        <v>4179</v>
      </c>
      <c r="E1862" s="27">
        <v>963</v>
      </c>
      <c r="F1862" s="27">
        <v>962</v>
      </c>
      <c r="G1862" s="27">
        <v>65</v>
      </c>
      <c r="H1862" s="27" t="s">
        <v>3916</v>
      </c>
      <c r="I1862" s="27">
        <v>270</v>
      </c>
      <c r="J1862" s="27" t="s">
        <v>316</v>
      </c>
      <c r="K1862" s="27">
        <v>2</v>
      </c>
      <c r="L1862" s="3" t="str">
        <f t="shared" si="0"/>
        <v>CCC</v>
      </c>
      <c r="M1862" s="3" t="str">
        <f t="shared" si="1"/>
        <v>C</v>
      </c>
      <c r="N1862" s="3" t="str">
        <f t="shared" si="23"/>
        <v>C</v>
      </c>
      <c r="O1862" s="3" t="str">
        <f t="shared" si="29"/>
        <v>C</v>
      </c>
      <c r="Q1862" s="28">
        <f t="shared" si="24"/>
        <v>1.675962168661161E-2</v>
      </c>
      <c r="R1862" s="28">
        <v>91.759809749491453</v>
      </c>
      <c r="S1862" s="28">
        <f t="shared" si="2"/>
        <v>5.2048092437412168E-3</v>
      </c>
      <c r="T1862" s="28">
        <v>95.601936189036877</v>
      </c>
      <c r="U1862" s="28">
        <f t="shared" si="30"/>
        <v>1.1511325925442469E-2</v>
      </c>
      <c r="V1862" s="28">
        <v>94.914623735039157</v>
      </c>
    </row>
    <row r="1863" spans="1:22" ht="14.25">
      <c r="A1863" s="40" t="s">
        <v>4393</v>
      </c>
      <c r="B1863" s="41">
        <v>2</v>
      </c>
      <c r="C1863" s="42">
        <v>2443</v>
      </c>
      <c r="D1863" s="27">
        <v>721</v>
      </c>
      <c r="E1863" s="27">
        <v>963</v>
      </c>
      <c r="F1863" s="27">
        <v>481</v>
      </c>
      <c r="G1863" s="27">
        <v>67</v>
      </c>
      <c r="H1863" s="27">
        <v>605</v>
      </c>
      <c r="I1863" s="27">
        <v>73</v>
      </c>
      <c r="J1863" s="27" t="s">
        <v>316</v>
      </c>
      <c r="K1863" s="27" t="s">
        <v>316</v>
      </c>
      <c r="L1863" s="3" t="str">
        <f t="shared" si="0"/>
        <v>CCC</v>
      </c>
      <c r="M1863" s="3" t="str">
        <f t="shared" si="1"/>
        <v>C</v>
      </c>
      <c r="N1863" s="3" t="str">
        <f t="shared" si="23"/>
        <v>C</v>
      </c>
      <c r="O1863" s="3" t="str">
        <f t="shared" si="29"/>
        <v>C</v>
      </c>
      <c r="Q1863" s="28">
        <f t="shared" si="24"/>
        <v>1.6556310465180819E-2</v>
      </c>
      <c r="R1863" s="28">
        <v>92.19304563123832</v>
      </c>
      <c r="S1863" s="28">
        <f t="shared" si="2"/>
        <v>5.2048092437412168E-3</v>
      </c>
      <c r="T1863" s="28">
        <v>95.695622755424125</v>
      </c>
      <c r="U1863" s="28">
        <f t="shared" si="30"/>
        <v>1.1511325925442469E-2</v>
      </c>
      <c r="V1863" s="28">
        <v>94.926135060964597</v>
      </c>
    </row>
    <row r="1864" spans="1:22" ht="14.25">
      <c r="A1864" s="40" t="s">
        <v>4394</v>
      </c>
      <c r="B1864" s="41">
        <v>2</v>
      </c>
      <c r="C1864" s="42">
        <v>2227</v>
      </c>
      <c r="D1864" s="27" t="s">
        <v>2403</v>
      </c>
      <c r="E1864" s="27">
        <v>957</v>
      </c>
      <c r="F1864" s="27">
        <v>478</v>
      </c>
      <c r="G1864" s="27">
        <v>45</v>
      </c>
      <c r="H1864" s="27" t="s">
        <v>341</v>
      </c>
      <c r="I1864" s="27">
        <v>298</v>
      </c>
      <c r="J1864" s="27" t="s">
        <v>316</v>
      </c>
      <c r="K1864" s="27">
        <v>2</v>
      </c>
      <c r="L1864" s="3" t="str">
        <f t="shared" si="0"/>
        <v>CCC</v>
      </c>
      <c r="M1864" s="3" t="str">
        <f t="shared" si="1"/>
        <v>C</v>
      </c>
      <c r="N1864" s="3" t="str">
        <f t="shared" si="23"/>
        <v>C</v>
      </c>
      <c r="O1864" s="3" t="str">
        <f t="shared" si="29"/>
        <v>C</v>
      </c>
      <c r="Q1864" s="28">
        <f t="shared" si="24"/>
        <v>1.5092469670879117E-2</v>
      </c>
      <c r="R1864" s="28">
        <v>95.106217575672332</v>
      </c>
      <c r="S1864" s="28">
        <f t="shared" si="2"/>
        <v>5.2048092437412168E-3</v>
      </c>
      <c r="T1864" s="28">
        <v>96.424296049547166</v>
      </c>
      <c r="U1864" s="28">
        <f t="shared" si="30"/>
        <v>1.143960426858613E-2</v>
      </c>
      <c r="V1864" s="28">
        <v>94.983488479230715</v>
      </c>
    </row>
    <row r="1865" spans="1:22" ht="14.25">
      <c r="A1865" s="40" t="s">
        <v>4395</v>
      </c>
      <c r="B1865" s="41">
        <v>2</v>
      </c>
      <c r="C1865" s="42">
        <v>2220</v>
      </c>
      <c r="D1865" s="27" t="s">
        <v>2277</v>
      </c>
      <c r="E1865" s="27">
        <v>955</v>
      </c>
      <c r="F1865" s="27">
        <v>478</v>
      </c>
      <c r="G1865" s="27">
        <v>43</v>
      </c>
      <c r="H1865" s="27" t="s">
        <v>4396</v>
      </c>
      <c r="I1865" s="27">
        <v>418</v>
      </c>
      <c r="J1865" s="27" t="s">
        <v>316</v>
      </c>
      <c r="K1865" s="27" t="s">
        <v>316</v>
      </c>
      <c r="L1865" s="3" t="str">
        <f t="shared" si="0"/>
        <v>CCC</v>
      </c>
      <c r="M1865" s="3" t="str">
        <f t="shared" si="1"/>
        <v>C</v>
      </c>
      <c r="N1865" s="3" t="str">
        <f t="shared" si="23"/>
        <v>C</v>
      </c>
      <c r="O1865" s="3" t="str">
        <f t="shared" si="29"/>
        <v>C</v>
      </c>
      <c r="Q1865" s="28">
        <f t="shared" si="24"/>
        <v>1.5045030385878597E-2</v>
      </c>
      <c r="R1865" s="28">
        <v>96.146242574820164</v>
      </c>
      <c r="S1865" s="28">
        <f t="shared" si="2"/>
        <v>5.2048092437412168E-3</v>
      </c>
      <c r="T1865" s="28">
        <v>96.642898037784079</v>
      </c>
      <c r="U1865" s="28">
        <f t="shared" si="30"/>
        <v>1.1415697049634016E-2</v>
      </c>
      <c r="V1865" s="28">
        <v>94.994904176280343</v>
      </c>
    </row>
    <row r="1866" spans="1:22" ht="14.25">
      <c r="A1866" s="40" t="s">
        <v>4397</v>
      </c>
      <c r="B1866" s="41">
        <v>2</v>
      </c>
      <c r="C1866" s="42">
        <v>2556</v>
      </c>
      <c r="D1866" s="27">
        <v>852</v>
      </c>
      <c r="E1866" s="27">
        <v>954</v>
      </c>
      <c r="F1866" s="27">
        <v>318</v>
      </c>
      <c r="G1866" s="27">
        <v>37</v>
      </c>
      <c r="H1866" s="27" t="s">
        <v>4398</v>
      </c>
      <c r="I1866" s="27">
        <v>437</v>
      </c>
      <c r="J1866" s="27" t="s">
        <v>316</v>
      </c>
      <c r="K1866" s="27" t="s">
        <v>316</v>
      </c>
      <c r="L1866" s="3" t="str">
        <f t="shared" si="0"/>
        <v>CCC</v>
      </c>
      <c r="M1866" s="3" t="str">
        <f t="shared" si="1"/>
        <v>C</v>
      </c>
      <c r="N1866" s="3" t="str">
        <f t="shared" si="23"/>
        <v>C</v>
      </c>
      <c r="O1866" s="3" t="str">
        <f t="shared" si="29"/>
        <v>C</v>
      </c>
      <c r="Q1866" s="28">
        <f t="shared" si="24"/>
        <v>1.7322116065903469E-2</v>
      </c>
      <c r="R1866" s="28">
        <v>90.89066105491554</v>
      </c>
      <c r="S1866" s="28">
        <f t="shared" si="2"/>
        <v>5.2048092437412168E-3</v>
      </c>
      <c r="T1866" s="28">
        <v>95.398948628531173</v>
      </c>
      <c r="U1866" s="28">
        <f t="shared" si="30"/>
        <v>1.140374344015796E-2</v>
      </c>
      <c r="V1866" s="28">
        <v>95.006307919720498</v>
      </c>
    </row>
    <row r="1867" spans="1:22" ht="14.25">
      <c r="A1867" s="40" t="s">
        <v>4399</v>
      </c>
      <c r="B1867" s="41">
        <v>2</v>
      </c>
      <c r="C1867" s="42">
        <v>2223</v>
      </c>
      <c r="D1867" s="27" t="s">
        <v>1489</v>
      </c>
      <c r="E1867" s="27">
        <v>953</v>
      </c>
      <c r="F1867" s="27">
        <v>477</v>
      </c>
      <c r="G1867" s="27">
        <v>45</v>
      </c>
      <c r="H1867" s="27" t="s">
        <v>547</v>
      </c>
      <c r="I1867" s="27">
        <v>297</v>
      </c>
      <c r="J1867" s="27" t="s">
        <v>316</v>
      </c>
      <c r="K1867" s="27">
        <v>2</v>
      </c>
      <c r="L1867" s="3" t="str">
        <f t="shared" si="0"/>
        <v>CCC</v>
      </c>
      <c r="M1867" s="3" t="str">
        <f t="shared" si="1"/>
        <v>C</v>
      </c>
      <c r="N1867" s="3" t="str">
        <f t="shared" si="23"/>
        <v>C</v>
      </c>
      <c r="O1867" s="3" t="str">
        <f t="shared" si="29"/>
        <v>C</v>
      </c>
      <c r="Q1867" s="28">
        <f t="shared" si="24"/>
        <v>1.506536150802168E-2</v>
      </c>
      <c r="R1867" s="28">
        <v>95.664313655540582</v>
      </c>
      <c r="S1867" s="28">
        <f t="shared" si="2"/>
        <v>5.2048092437412168E-3</v>
      </c>
      <c r="T1867" s="28">
        <v>96.538801852909359</v>
      </c>
      <c r="U1867" s="28">
        <f t="shared" si="30"/>
        <v>1.1391789830681903E-2</v>
      </c>
      <c r="V1867" s="28">
        <v>95.017699709551181</v>
      </c>
    </row>
    <row r="1868" spans="1:22" ht="14.25">
      <c r="A1868" s="40" t="s">
        <v>4400</v>
      </c>
      <c r="B1868" s="41">
        <v>2</v>
      </c>
      <c r="C1868" s="42">
        <v>2207</v>
      </c>
      <c r="D1868" s="27">
        <v>702</v>
      </c>
      <c r="E1868" s="27">
        <v>952</v>
      </c>
      <c r="F1868" s="27">
        <v>317</v>
      </c>
      <c r="G1868" s="27">
        <v>45</v>
      </c>
      <c r="H1868" s="27" t="s">
        <v>4401</v>
      </c>
      <c r="I1868" s="27">
        <v>343</v>
      </c>
      <c r="J1868" s="27">
        <v>2</v>
      </c>
      <c r="K1868" s="27" t="s">
        <v>316</v>
      </c>
      <c r="L1868" s="3" t="str">
        <f t="shared" si="0"/>
        <v>CCC</v>
      </c>
      <c r="M1868" s="3" t="str">
        <f t="shared" si="1"/>
        <v>C</v>
      </c>
      <c r="N1868" s="3" t="str">
        <f t="shared" si="23"/>
        <v>C</v>
      </c>
      <c r="O1868" s="3" t="str">
        <f t="shared" si="29"/>
        <v>C</v>
      </c>
      <c r="Q1868" s="28">
        <f t="shared" si="24"/>
        <v>1.4956928856591924E-2</v>
      </c>
      <c r="R1868" s="28">
        <v>96.251137610997006</v>
      </c>
      <c r="S1868" s="28">
        <f t="shared" si="2"/>
        <v>5.2048092437412168E-3</v>
      </c>
      <c r="T1868" s="28">
        <v>96.663717274759023</v>
      </c>
      <c r="U1868" s="28">
        <f t="shared" si="30"/>
        <v>1.1379836221205846E-2</v>
      </c>
      <c r="V1868" s="28">
        <v>95.051839218214809</v>
      </c>
    </row>
    <row r="1869" spans="1:22" ht="14.25">
      <c r="A1869" s="40" t="s">
        <v>4402</v>
      </c>
      <c r="B1869" s="41">
        <v>2</v>
      </c>
      <c r="C1869" s="42">
        <v>2080</v>
      </c>
      <c r="D1869" s="27" t="s">
        <v>4403</v>
      </c>
      <c r="E1869" s="27">
        <v>950</v>
      </c>
      <c r="F1869" s="27">
        <v>950</v>
      </c>
      <c r="G1869" s="27">
        <v>46</v>
      </c>
      <c r="H1869" s="27" t="s">
        <v>4404</v>
      </c>
      <c r="I1869" s="27">
        <v>864</v>
      </c>
      <c r="J1869" s="27" t="s">
        <v>316</v>
      </c>
      <c r="K1869" s="27">
        <v>2</v>
      </c>
      <c r="L1869" s="3" t="str">
        <f t="shared" si="0"/>
        <v>CCC</v>
      </c>
      <c r="M1869" s="3" t="str">
        <f t="shared" si="1"/>
        <v>C</v>
      </c>
      <c r="N1869" s="3" t="str">
        <f t="shared" si="23"/>
        <v>C</v>
      </c>
      <c r="O1869" s="3" t="str">
        <f t="shared" si="29"/>
        <v>C</v>
      </c>
      <c r="Q1869" s="28">
        <f t="shared" si="24"/>
        <v>1.4096244685868236E-2</v>
      </c>
      <c r="R1869" s="28">
        <v>96.756718402369657</v>
      </c>
      <c r="S1869" s="28">
        <f t="shared" si="2"/>
        <v>5.2048092437412168E-3</v>
      </c>
      <c r="T1869" s="28">
        <v>96.793837505852423</v>
      </c>
      <c r="U1869" s="28">
        <f t="shared" si="30"/>
        <v>1.1355929002253733E-2</v>
      </c>
      <c r="V1869" s="28">
        <v>95.063195147217058</v>
      </c>
    </row>
    <row r="1870" spans="1:22" ht="14.25">
      <c r="A1870" s="40" t="s">
        <v>4405</v>
      </c>
      <c r="B1870" s="41">
        <v>2</v>
      </c>
      <c r="C1870" s="42">
        <v>2528</v>
      </c>
      <c r="D1870" s="27" t="s">
        <v>4406</v>
      </c>
      <c r="E1870" s="27">
        <v>949</v>
      </c>
      <c r="F1870" s="27">
        <v>949</v>
      </c>
      <c r="G1870" s="27">
        <v>63</v>
      </c>
      <c r="H1870" s="27" t="s">
        <v>2180</v>
      </c>
      <c r="I1870" s="27">
        <v>487</v>
      </c>
      <c r="J1870" s="27" t="s">
        <v>316</v>
      </c>
      <c r="K1870" s="27" t="s">
        <v>316</v>
      </c>
      <c r="L1870" s="3" t="str">
        <f t="shared" si="0"/>
        <v>CCC</v>
      </c>
      <c r="M1870" s="3" t="str">
        <f t="shared" si="1"/>
        <v>C</v>
      </c>
      <c r="N1870" s="3" t="str">
        <f t="shared" si="23"/>
        <v>C</v>
      </c>
      <c r="O1870" s="3" t="str">
        <f t="shared" si="29"/>
        <v>C</v>
      </c>
      <c r="Q1870" s="28">
        <f t="shared" si="24"/>
        <v>1.7132358925901394E-2</v>
      </c>
      <c r="R1870" s="28">
        <v>91.166256192605701</v>
      </c>
      <c r="S1870" s="28">
        <f t="shared" si="2"/>
        <v>5.2048092437412168E-3</v>
      </c>
      <c r="T1870" s="28">
        <v>95.461406339456005</v>
      </c>
      <c r="U1870" s="28">
        <f t="shared" si="30"/>
        <v>1.1343975392777678E-2</v>
      </c>
      <c r="V1870" s="28">
        <v>95.085883098002611</v>
      </c>
    </row>
    <row r="1871" spans="1:22" ht="14.25">
      <c r="A1871" s="40" t="s">
        <v>4407</v>
      </c>
      <c r="B1871" s="41">
        <v>2</v>
      </c>
      <c r="C1871" s="42">
        <v>2001</v>
      </c>
      <c r="D1871" s="27" t="s">
        <v>4408</v>
      </c>
      <c r="E1871" s="27">
        <v>949</v>
      </c>
      <c r="F1871" s="27">
        <v>949</v>
      </c>
      <c r="G1871" s="27">
        <v>32</v>
      </c>
      <c r="H1871" s="27" t="s">
        <v>4409</v>
      </c>
      <c r="I1871" s="27" t="s">
        <v>3717</v>
      </c>
      <c r="J1871" s="27" t="s">
        <v>316</v>
      </c>
      <c r="K1871" s="27" t="s">
        <v>316</v>
      </c>
      <c r="L1871" s="3" t="str">
        <f t="shared" si="0"/>
        <v>CCC</v>
      </c>
      <c r="M1871" s="3" t="str">
        <f t="shared" si="1"/>
        <v>C</v>
      </c>
      <c r="N1871" s="3" t="str">
        <f t="shared" si="23"/>
        <v>C</v>
      </c>
      <c r="O1871" s="3" t="str">
        <f t="shared" si="29"/>
        <v>C</v>
      </c>
      <c r="Q1871" s="28">
        <f t="shared" si="24"/>
        <v>1.3560858469433817E-2</v>
      </c>
      <c r="R1871" s="28">
        <v>97.791348877108803</v>
      </c>
      <c r="S1871" s="28">
        <f t="shared" si="2"/>
        <v>5.2048092437412168E-3</v>
      </c>
      <c r="T1871" s="28">
        <v>97.111330869720319</v>
      </c>
      <c r="U1871" s="28">
        <f t="shared" si="30"/>
        <v>1.1343975392777678E-2</v>
      </c>
      <c r="V1871" s="28">
        <v>95.108571048788164</v>
      </c>
    </row>
    <row r="1872" spans="1:22" ht="14.25">
      <c r="A1872" s="40" t="s">
        <v>4410</v>
      </c>
      <c r="B1872" s="41">
        <v>2</v>
      </c>
      <c r="C1872" s="42">
        <v>2092</v>
      </c>
      <c r="D1872" s="27">
        <v>697</v>
      </c>
      <c r="E1872" s="27">
        <v>940</v>
      </c>
      <c r="F1872" s="27">
        <v>313</v>
      </c>
      <c r="G1872" s="27">
        <v>45</v>
      </c>
      <c r="H1872" s="27">
        <v>908</v>
      </c>
      <c r="I1872" s="27">
        <v>245</v>
      </c>
      <c r="J1872" s="27">
        <v>2</v>
      </c>
      <c r="K1872" s="27" t="s">
        <v>316</v>
      </c>
      <c r="L1872" s="3" t="str">
        <f t="shared" si="0"/>
        <v>CCC</v>
      </c>
      <c r="M1872" s="3" t="str">
        <f t="shared" si="1"/>
        <v>C</v>
      </c>
      <c r="N1872" s="3" t="str">
        <f t="shared" si="23"/>
        <v>C</v>
      </c>
      <c r="O1872" s="3" t="str">
        <f t="shared" si="29"/>
        <v>C</v>
      </c>
      <c r="Q1872" s="28">
        <f t="shared" si="24"/>
        <v>1.4177569174440553E-2</v>
      </c>
      <c r="R1872" s="28">
        <v>96.587265276347779</v>
      </c>
      <c r="S1872" s="28">
        <f t="shared" si="2"/>
        <v>5.2048092437412168E-3</v>
      </c>
      <c r="T1872" s="28">
        <v>96.752199031902535</v>
      </c>
      <c r="U1872" s="28">
        <f t="shared" si="30"/>
        <v>1.1236392907493167E-2</v>
      </c>
      <c r="V1872" s="28">
        <v>95.142375856386451</v>
      </c>
    </row>
    <row r="1873" spans="1:22" ht="14.25">
      <c r="A1873" s="40" t="s">
        <v>4411</v>
      </c>
      <c r="B1873" s="41">
        <v>2</v>
      </c>
      <c r="C1873" s="42">
        <v>2528</v>
      </c>
      <c r="D1873" s="27">
        <v>769</v>
      </c>
      <c r="E1873" s="27">
        <v>928</v>
      </c>
      <c r="F1873" s="27">
        <v>469</v>
      </c>
      <c r="G1873" s="27">
        <v>61</v>
      </c>
      <c r="H1873" s="27" t="s">
        <v>4412</v>
      </c>
      <c r="I1873" s="27">
        <v>250</v>
      </c>
      <c r="J1873" s="27">
        <v>2</v>
      </c>
      <c r="K1873" s="27" t="s">
        <v>316</v>
      </c>
      <c r="L1873" s="3" t="str">
        <f t="shared" si="0"/>
        <v>CCC</v>
      </c>
      <c r="M1873" s="3" t="str">
        <f t="shared" si="1"/>
        <v>C</v>
      </c>
      <c r="N1873" s="3" t="str">
        <f t="shared" si="23"/>
        <v>C</v>
      </c>
      <c r="O1873" s="3" t="str">
        <f t="shared" si="29"/>
        <v>C</v>
      </c>
      <c r="Q1873" s="28">
        <f t="shared" si="24"/>
        <v>1.7132358925901394E-2</v>
      </c>
      <c r="R1873" s="28">
        <v>91.183388551531607</v>
      </c>
      <c r="S1873" s="28">
        <f t="shared" si="2"/>
        <v>5.2048092437412168E-3</v>
      </c>
      <c r="T1873" s="28">
        <v>95.466611148699741</v>
      </c>
      <c r="U1873" s="28">
        <f t="shared" si="30"/>
        <v>1.109294959378049E-2</v>
      </c>
      <c r="V1873" s="28">
        <v>95.175678612386747</v>
      </c>
    </row>
    <row r="1874" spans="1:22" ht="14.25">
      <c r="A1874" s="40" t="s">
        <v>4413</v>
      </c>
      <c r="B1874" s="41">
        <v>2</v>
      </c>
      <c r="C1874" s="42">
        <v>2230</v>
      </c>
      <c r="D1874" s="27" t="s">
        <v>4414</v>
      </c>
      <c r="E1874" s="27">
        <v>926</v>
      </c>
      <c r="F1874" s="27">
        <v>463</v>
      </c>
      <c r="G1874" s="27">
        <v>30</v>
      </c>
      <c r="H1874" s="27" t="s">
        <v>2261</v>
      </c>
      <c r="I1874" s="27">
        <v>749</v>
      </c>
      <c r="J1874" s="27" t="s">
        <v>316</v>
      </c>
      <c r="K1874" s="27" t="s">
        <v>316</v>
      </c>
      <c r="L1874" s="3" t="str">
        <f t="shared" si="0"/>
        <v>CCC</v>
      </c>
      <c r="M1874" s="3" t="str">
        <f t="shared" si="1"/>
        <v>C</v>
      </c>
      <c r="N1874" s="3" t="str">
        <f t="shared" si="23"/>
        <v>C</v>
      </c>
      <c r="O1874" s="3" t="str">
        <f t="shared" si="29"/>
        <v>C</v>
      </c>
      <c r="Q1874" s="28">
        <f t="shared" si="24"/>
        <v>1.5112800793022196E-2</v>
      </c>
      <c r="R1874" s="28">
        <v>94.864588966042504</v>
      </c>
      <c r="S1874" s="28">
        <f t="shared" si="2"/>
        <v>5.2048092437412168E-3</v>
      </c>
      <c r="T1874" s="28">
        <v>96.356633529378598</v>
      </c>
      <c r="U1874" s="28">
        <f t="shared" si="30"/>
        <v>1.1069042374828376E-2</v>
      </c>
      <c r="V1874" s="28">
        <v>95.197816697136403</v>
      </c>
    </row>
    <row r="1875" spans="1:22" ht="14.25">
      <c r="A1875" s="40" t="s">
        <v>4415</v>
      </c>
      <c r="B1875" s="41">
        <v>2</v>
      </c>
      <c r="C1875" s="42">
        <v>2407</v>
      </c>
      <c r="D1875" s="27">
        <v>469</v>
      </c>
      <c r="E1875" s="27">
        <v>923</v>
      </c>
      <c r="F1875" s="27">
        <v>304</v>
      </c>
      <c r="G1875" s="27">
        <v>65</v>
      </c>
      <c r="H1875" s="27">
        <v>754</v>
      </c>
      <c r="I1875" s="27">
        <v>250</v>
      </c>
      <c r="J1875" s="27" t="s">
        <v>316</v>
      </c>
      <c r="K1875" s="27" t="s">
        <v>316</v>
      </c>
      <c r="L1875" s="3" t="str">
        <f t="shared" si="0"/>
        <v>CCC</v>
      </c>
      <c r="M1875" s="3" t="str">
        <f t="shared" si="1"/>
        <v>C</v>
      </c>
      <c r="N1875" s="3" t="str">
        <f t="shared" si="23"/>
        <v>C</v>
      </c>
      <c r="O1875" s="3" t="str">
        <f t="shared" si="29"/>
        <v>C</v>
      </c>
      <c r="Q1875" s="28">
        <f t="shared" si="24"/>
        <v>1.6312336999463866E-2</v>
      </c>
      <c r="R1875" s="28">
        <v>92.735147895020688</v>
      </c>
      <c r="S1875" s="28">
        <f t="shared" si="2"/>
        <v>5.2048092437412168E-3</v>
      </c>
      <c r="T1875" s="28">
        <v>95.825742986517525</v>
      </c>
      <c r="U1875" s="28">
        <f t="shared" si="30"/>
        <v>1.1033181546400206E-2</v>
      </c>
      <c r="V1875" s="28">
        <v>95.253006512087339</v>
      </c>
    </row>
    <row r="1876" spans="1:22" ht="14.25">
      <c r="A1876" s="40" t="s">
        <v>4416</v>
      </c>
      <c r="B1876" s="41">
        <v>2</v>
      </c>
      <c r="C1876" s="42">
        <v>2602</v>
      </c>
      <c r="D1876" s="27">
        <v>803</v>
      </c>
      <c r="E1876" s="27">
        <v>922</v>
      </c>
      <c r="F1876" s="27">
        <v>462</v>
      </c>
      <c r="G1876" s="27">
        <v>58</v>
      </c>
      <c r="H1876" s="27">
        <v>992</v>
      </c>
      <c r="I1876" s="27">
        <v>320</v>
      </c>
      <c r="J1876" s="27" t="s">
        <v>316</v>
      </c>
      <c r="K1876" s="27">
        <v>2</v>
      </c>
      <c r="L1876" s="3" t="str">
        <f t="shared" si="0"/>
        <v>CCC</v>
      </c>
      <c r="M1876" s="3" t="str">
        <f t="shared" si="1"/>
        <v>C</v>
      </c>
      <c r="N1876" s="3" t="str">
        <f t="shared" si="23"/>
        <v>C</v>
      </c>
      <c r="O1876" s="3" t="str">
        <f t="shared" si="29"/>
        <v>C</v>
      </c>
      <c r="Q1876" s="28">
        <f t="shared" si="24"/>
        <v>1.7633859938764016E-2</v>
      </c>
      <c r="R1876" s="28">
        <v>90.244910730447785</v>
      </c>
      <c r="S1876" s="28">
        <f t="shared" si="2"/>
        <v>5.2048092437412168E-3</v>
      </c>
      <c r="T1876" s="28">
        <v>95.268828397437773</v>
      </c>
      <c r="U1876" s="28">
        <f t="shared" si="30"/>
        <v>1.1021227936924149E-2</v>
      </c>
      <c r="V1876" s="28">
        <v>95.264027740024261</v>
      </c>
    </row>
    <row r="1877" spans="1:22" ht="14.25">
      <c r="A1877" s="40" t="s">
        <v>4417</v>
      </c>
      <c r="B1877" s="41">
        <v>2</v>
      </c>
      <c r="C1877" s="42">
        <v>2497</v>
      </c>
      <c r="D1877" s="27">
        <v>749</v>
      </c>
      <c r="E1877" s="27">
        <v>922</v>
      </c>
      <c r="F1877" s="27">
        <v>461</v>
      </c>
      <c r="G1877" s="27">
        <v>62</v>
      </c>
      <c r="H1877" s="27">
        <v>892</v>
      </c>
      <c r="I1877" s="27">
        <v>220</v>
      </c>
      <c r="J1877" s="27">
        <v>2</v>
      </c>
      <c r="K1877" s="27" t="s">
        <v>316</v>
      </c>
      <c r="L1877" s="3" t="str">
        <f t="shared" si="0"/>
        <v>CCC</v>
      </c>
      <c r="M1877" s="3" t="str">
        <f t="shared" si="1"/>
        <v>C</v>
      </c>
      <c r="N1877" s="3" t="str">
        <f t="shared" si="23"/>
        <v>C</v>
      </c>
      <c r="O1877" s="3" t="str">
        <f t="shared" si="29"/>
        <v>C</v>
      </c>
      <c r="Q1877" s="28">
        <f t="shared" si="24"/>
        <v>1.6922270663756244E-2</v>
      </c>
      <c r="R1877" s="28">
        <v>91.49050370558426</v>
      </c>
      <c r="S1877" s="28">
        <f t="shared" si="2"/>
        <v>5.2048092437412168E-3</v>
      </c>
      <c r="T1877" s="28">
        <v>95.539478478112045</v>
      </c>
      <c r="U1877" s="28">
        <f t="shared" si="30"/>
        <v>1.1021227936924149E-2</v>
      </c>
      <c r="V1877" s="28">
        <v>95.275048967961183</v>
      </c>
    </row>
    <row r="1878" spans="1:22" ht="14.25">
      <c r="A1878" s="40" t="s">
        <v>4418</v>
      </c>
      <c r="B1878" s="41">
        <v>2</v>
      </c>
      <c r="C1878" s="42">
        <v>2262</v>
      </c>
      <c r="D1878" s="27" t="s">
        <v>3132</v>
      </c>
      <c r="E1878" s="27">
        <v>922</v>
      </c>
      <c r="F1878" s="27">
        <v>461</v>
      </c>
      <c r="G1878" s="27">
        <v>43</v>
      </c>
      <c r="H1878" s="27" t="s">
        <v>4354</v>
      </c>
      <c r="I1878" s="27">
        <v>323</v>
      </c>
      <c r="J1878" s="27" t="s">
        <v>316</v>
      </c>
      <c r="K1878" s="27">
        <v>2</v>
      </c>
      <c r="L1878" s="3" t="str">
        <f t="shared" si="0"/>
        <v>CCC</v>
      </c>
      <c r="M1878" s="3" t="str">
        <f t="shared" si="1"/>
        <v>C</v>
      </c>
      <c r="N1878" s="3" t="str">
        <f t="shared" si="23"/>
        <v>C</v>
      </c>
      <c r="O1878" s="3" t="str">
        <f t="shared" si="29"/>
        <v>C</v>
      </c>
      <c r="Q1878" s="28">
        <f t="shared" si="24"/>
        <v>1.5329666095881709E-2</v>
      </c>
      <c r="R1878" s="28">
        <v>94.08657791499337</v>
      </c>
      <c r="S1878" s="28">
        <f t="shared" si="2"/>
        <v>5.2048092437412168E-3</v>
      </c>
      <c r="T1878" s="28">
        <v>96.153645968872894</v>
      </c>
      <c r="U1878" s="28">
        <f t="shared" si="30"/>
        <v>1.1021227936924149E-2</v>
      </c>
      <c r="V1878" s="28">
        <v>95.286070195898105</v>
      </c>
    </row>
    <row r="1879" spans="1:22" ht="14.25">
      <c r="A1879" s="40" t="s">
        <v>4419</v>
      </c>
      <c r="B1879" s="41">
        <v>2</v>
      </c>
      <c r="C1879" s="42">
        <v>2423</v>
      </c>
      <c r="D1879" s="27" t="s">
        <v>2356</v>
      </c>
      <c r="E1879" s="27">
        <v>921</v>
      </c>
      <c r="F1879" s="27">
        <v>460</v>
      </c>
      <c r="G1879" s="27">
        <v>38</v>
      </c>
      <c r="H1879" s="27" t="s">
        <v>4420</v>
      </c>
      <c r="I1879" s="27">
        <v>646</v>
      </c>
      <c r="J1879" s="27" t="s">
        <v>316</v>
      </c>
      <c r="K1879" s="27" t="s">
        <v>316</v>
      </c>
      <c r="L1879" s="3" t="str">
        <f t="shared" si="0"/>
        <v>CCC</v>
      </c>
      <c r="M1879" s="3" t="str">
        <f t="shared" si="1"/>
        <v>C</v>
      </c>
      <c r="N1879" s="3" t="str">
        <f t="shared" si="23"/>
        <v>C</v>
      </c>
      <c r="O1879" s="3" t="str">
        <f t="shared" si="29"/>
        <v>C</v>
      </c>
      <c r="Q1879" s="28">
        <f t="shared" si="24"/>
        <v>1.6420769650893622E-2</v>
      </c>
      <c r="R1879" s="28">
        <v>92.555149693647294</v>
      </c>
      <c r="S1879" s="28">
        <f t="shared" si="2"/>
        <v>5.2048092437412168E-3</v>
      </c>
      <c r="T1879" s="28">
        <v>95.784104512567637</v>
      </c>
      <c r="U1879" s="28">
        <f t="shared" si="30"/>
        <v>1.1009274327448094E-2</v>
      </c>
      <c r="V1879" s="28">
        <v>95.308100698162477</v>
      </c>
    </row>
    <row r="1880" spans="1:22" ht="14.25">
      <c r="A1880" s="40" t="s">
        <v>4421</v>
      </c>
      <c r="B1880" s="41">
        <v>2</v>
      </c>
      <c r="C1880" s="42">
        <v>2528</v>
      </c>
      <c r="D1880" s="27">
        <v>843</v>
      </c>
      <c r="E1880" s="27">
        <v>920</v>
      </c>
      <c r="F1880" s="27">
        <v>303</v>
      </c>
      <c r="G1880" s="27">
        <v>36</v>
      </c>
      <c r="H1880" s="27" t="s">
        <v>4422</v>
      </c>
      <c r="I1880" s="27">
        <v>200</v>
      </c>
      <c r="J1880" s="27" t="s">
        <v>316</v>
      </c>
      <c r="K1880" s="27" t="s">
        <v>316</v>
      </c>
      <c r="L1880" s="3" t="str">
        <f t="shared" si="0"/>
        <v>CCC</v>
      </c>
      <c r="M1880" s="3" t="str">
        <f t="shared" si="1"/>
        <v>C</v>
      </c>
      <c r="N1880" s="3" t="str">
        <f t="shared" si="23"/>
        <v>C</v>
      </c>
      <c r="O1880" s="3" t="str">
        <f t="shared" si="29"/>
        <v>C</v>
      </c>
      <c r="Q1880" s="28">
        <f t="shared" si="24"/>
        <v>1.7132358925901394E-2</v>
      </c>
      <c r="R1880" s="28">
        <v>91.217653269383419</v>
      </c>
      <c r="S1880" s="28">
        <f t="shared" si="2"/>
        <v>5.2048092437412168E-3</v>
      </c>
      <c r="T1880" s="28">
        <v>95.471815957943477</v>
      </c>
      <c r="U1880" s="28">
        <f t="shared" si="30"/>
        <v>1.0997320717972037E-2</v>
      </c>
      <c r="V1880" s="28">
        <v>95.330095339598429</v>
      </c>
    </row>
    <row r="1881" spans="1:22" ht="14.25">
      <c r="A1881" s="40" t="s">
        <v>4423</v>
      </c>
      <c r="B1881" s="41">
        <v>2</v>
      </c>
      <c r="C1881" s="42">
        <v>2425</v>
      </c>
      <c r="D1881" s="27">
        <v>722</v>
      </c>
      <c r="E1881" s="27">
        <v>907</v>
      </c>
      <c r="F1881" s="27">
        <v>453</v>
      </c>
      <c r="G1881" s="27">
        <v>64</v>
      </c>
      <c r="H1881" s="27">
        <v>871</v>
      </c>
      <c r="I1881" s="27">
        <v>261</v>
      </c>
      <c r="J1881" s="27" t="s">
        <v>316</v>
      </c>
      <c r="K1881" s="27">
        <v>29</v>
      </c>
      <c r="L1881" s="3" t="str">
        <f t="shared" si="0"/>
        <v>CCC</v>
      </c>
      <c r="M1881" s="3" t="str">
        <f t="shared" si="1"/>
        <v>C</v>
      </c>
      <c r="N1881" s="3" t="str">
        <f t="shared" si="23"/>
        <v>C</v>
      </c>
      <c r="O1881" s="3" t="str">
        <f t="shared" si="29"/>
        <v>C</v>
      </c>
      <c r="Q1881" s="28">
        <f t="shared" si="24"/>
        <v>1.6434323732322346E-2</v>
      </c>
      <c r="R1881" s="28">
        <v>92.40731532750425</v>
      </c>
      <c r="S1881" s="28">
        <f t="shared" si="2"/>
        <v>5.2048092437412168E-3</v>
      </c>
      <c r="T1881" s="28">
        <v>95.747670847861485</v>
      </c>
      <c r="U1881" s="28">
        <f t="shared" si="30"/>
        <v>1.0841923794783302E-2</v>
      </c>
      <c r="V1881" s="28">
        <v>95.373510849215464</v>
      </c>
    </row>
    <row r="1882" spans="1:22" ht="14.25">
      <c r="A1882" s="40" t="s">
        <v>4424</v>
      </c>
      <c r="B1882" s="41">
        <v>2</v>
      </c>
      <c r="C1882" s="42">
        <v>2425</v>
      </c>
      <c r="D1882" s="27" t="s">
        <v>1356</v>
      </c>
      <c r="E1882" s="27">
        <v>905</v>
      </c>
      <c r="F1882" s="27">
        <v>905</v>
      </c>
      <c r="G1882" s="27">
        <v>63</v>
      </c>
      <c r="H1882" s="27" t="s">
        <v>3278</v>
      </c>
      <c r="I1882" s="27">
        <v>285</v>
      </c>
      <c r="J1882" s="27" t="s">
        <v>316</v>
      </c>
      <c r="K1882" s="27" t="s">
        <v>316</v>
      </c>
      <c r="L1882" s="3" t="str">
        <f t="shared" si="0"/>
        <v>CCC</v>
      </c>
      <c r="M1882" s="3" t="str">
        <f t="shared" si="1"/>
        <v>C</v>
      </c>
      <c r="N1882" s="3" t="str">
        <f t="shared" si="23"/>
        <v>C</v>
      </c>
      <c r="O1882" s="3" t="str">
        <f t="shared" si="29"/>
        <v>C</v>
      </c>
      <c r="Q1882" s="28">
        <f t="shared" si="24"/>
        <v>1.6434323732322346E-2</v>
      </c>
      <c r="R1882" s="28">
        <v>92.423749651236577</v>
      </c>
      <c r="S1882" s="28">
        <f t="shared" si="2"/>
        <v>5.2048092437412168E-3</v>
      </c>
      <c r="T1882" s="28">
        <v>95.752875657105221</v>
      </c>
      <c r="U1882" s="28">
        <f t="shared" si="30"/>
        <v>1.0818016575831188E-2</v>
      </c>
      <c r="V1882" s="28">
        <v>95.384328865791289</v>
      </c>
    </row>
    <row r="1883" spans="1:22" ht="14.25">
      <c r="A1883" s="40" t="s">
        <v>4425</v>
      </c>
      <c r="B1883" s="41">
        <v>2</v>
      </c>
      <c r="C1883" s="42">
        <v>2273</v>
      </c>
      <c r="D1883" s="27" t="s">
        <v>2265</v>
      </c>
      <c r="E1883" s="27">
        <v>903</v>
      </c>
      <c r="F1883" s="27">
        <v>452</v>
      </c>
      <c r="G1883" s="27">
        <v>40</v>
      </c>
      <c r="H1883" s="27" t="s">
        <v>4426</v>
      </c>
      <c r="I1883" s="27">
        <v>482</v>
      </c>
      <c r="J1883" s="27" t="s">
        <v>316</v>
      </c>
      <c r="K1883" s="27" t="s">
        <v>316</v>
      </c>
      <c r="L1883" s="3" t="str">
        <f t="shared" si="0"/>
        <v>CCC</v>
      </c>
      <c r="M1883" s="3" t="str">
        <f t="shared" si="1"/>
        <v>C</v>
      </c>
      <c r="N1883" s="3" t="str">
        <f t="shared" si="23"/>
        <v>C</v>
      </c>
      <c r="O1883" s="3" t="str">
        <f t="shared" si="29"/>
        <v>C</v>
      </c>
      <c r="Q1883" s="28">
        <f t="shared" si="24"/>
        <v>1.5404213543739664E-2</v>
      </c>
      <c r="R1883" s="28">
        <v>93.76382135097198</v>
      </c>
      <c r="S1883" s="28">
        <f t="shared" si="2"/>
        <v>5.2048092437412168E-3</v>
      </c>
      <c r="T1883" s="28">
        <v>96.075573830216854</v>
      </c>
      <c r="U1883" s="28">
        <f t="shared" si="30"/>
        <v>1.0794109356879075E-2</v>
      </c>
      <c r="V1883" s="28">
        <v>95.405917084505049</v>
      </c>
    </row>
    <row r="1884" spans="1:22" ht="14.25">
      <c r="A1884" s="40" t="s">
        <v>4427</v>
      </c>
      <c r="B1884" s="41">
        <v>2</v>
      </c>
      <c r="C1884" s="42">
        <v>2480</v>
      </c>
      <c r="D1884" s="27" t="s">
        <v>1140</v>
      </c>
      <c r="E1884" s="27">
        <v>900</v>
      </c>
      <c r="F1884" s="27">
        <v>900</v>
      </c>
      <c r="G1884" s="27">
        <v>61</v>
      </c>
      <c r="H1884" s="27" t="s">
        <v>4428</v>
      </c>
      <c r="I1884" s="27">
        <v>304</v>
      </c>
      <c r="J1884" s="27" t="s">
        <v>316</v>
      </c>
      <c r="K1884" s="27">
        <v>2</v>
      </c>
      <c r="L1884" s="3" t="str">
        <f t="shared" si="0"/>
        <v>CCC</v>
      </c>
      <c r="M1884" s="3" t="str">
        <f t="shared" si="1"/>
        <v>C</v>
      </c>
      <c r="N1884" s="3" t="str">
        <f t="shared" si="23"/>
        <v>C</v>
      </c>
      <c r="O1884" s="3" t="str">
        <f t="shared" si="29"/>
        <v>C</v>
      </c>
      <c r="Q1884" s="28">
        <f t="shared" si="24"/>
        <v>1.680706097161213E-2</v>
      </c>
      <c r="R1884" s="28">
        <v>91.709490222187327</v>
      </c>
      <c r="S1884" s="28">
        <f t="shared" si="2"/>
        <v>5.2048092437412168E-3</v>
      </c>
      <c r="T1884" s="28">
        <v>95.591526570549405</v>
      </c>
      <c r="U1884" s="28">
        <f t="shared" si="30"/>
        <v>1.0758248528450906E-2</v>
      </c>
      <c r="V1884" s="28">
        <v>95.427469442390375</v>
      </c>
    </row>
    <row r="1885" spans="1:22" ht="14.25">
      <c r="A1885" s="40" t="s">
        <v>4429</v>
      </c>
      <c r="B1885" s="41">
        <v>2</v>
      </c>
      <c r="C1885" s="42">
        <v>2470</v>
      </c>
      <c r="D1885" s="27">
        <v>490</v>
      </c>
      <c r="E1885" s="27">
        <v>900</v>
      </c>
      <c r="F1885" s="27">
        <v>300</v>
      </c>
      <c r="G1885" s="27">
        <v>61</v>
      </c>
      <c r="H1885" s="27">
        <v>685</v>
      </c>
      <c r="I1885" s="27">
        <v>219</v>
      </c>
      <c r="J1885" s="27" t="s">
        <v>316</v>
      </c>
      <c r="K1885" s="27" t="s">
        <v>316</v>
      </c>
      <c r="L1885" s="3" t="str">
        <f t="shared" si="0"/>
        <v>CCC</v>
      </c>
      <c r="M1885" s="3" t="str">
        <f t="shared" si="1"/>
        <v>C</v>
      </c>
      <c r="N1885" s="3" t="str">
        <f t="shared" si="23"/>
        <v>C</v>
      </c>
      <c r="O1885" s="3" t="str">
        <f t="shared" si="29"/>
        <v>C</v>
      </c>
      <c r="Q1885" s="28">
        <f t="shared" si="24"/>
        <v>1.6739290564468531E-2</v>
      </c>
      <c r="R1885" s="28">
        <v>91.826821128075053</v>
      </c>
      <c r="S1885" s="28">
        <f t="shared" si="2"/>
        <v>5.2048092437412168E-3</v>
      </c>
      <c r="T1885" s="28">
        <v>95.617550616768085</v>
      </c>
      <c r="U1885" s="28">
        <f t="shared" si="30"/>
        <v>1.0758248528450906E-2</v>
      </c>
      <c r="V1885" s="28">
        <v>95.438227690918822</v>
      </c>
    </row>
    <row r="1886" spans="1:22" ht="14.25">
      <c r="A1886" s="40" t="s">
        <v>4430</v>
      </c>
      <c r="B1886" s="41">
        <v>2</v>
      </c>
      <c r="C1886" s="42">
        <v>2275</v>
      </c>
      <c r="D1886" s="27" t="s">
        <v>4431</v>
      </c>
      <c r="E1886" s="27">
        <v>900</v>
      </c>
      <c r="F1886" s="27">
        <v>900</v>
      </c>
      <c r="G1886" s="27">
        <v>41</v>
      </c>
      <c r="H1886" s="27" t="s">
        <v>4432</v>
      </c>
      <c r="I1886" s="27">
        <v>964</v>
      </c>
      <c r="J1886" s="27" t="s">
        <v>316</v>
      </c>
      <c r="K1886" s="27" t="s">
        <v>316</v>
      </c>
      <c r="L1886" s="3" t="str">
        <f t="shared" si="0"/>
        <v>CCC</v>
      </c>
      <c r="M1886" s="3" t="str">
        <f t="shared" si="1"/>
        <v>C</v>
      </c>
      <c r="N1886" s="3" t="str">
        <f t="shared" si="23"/>
        <v>C</v>
      </c>
      <c r="O1886" s="3" t="str">
        <f t="shared" si="29"/>
        <v>C</v>
      </c>
      <c r="Q1886" s="28">
        <f t="shared" si="24"/>
        <v>1.5417767625168385E-2</v>
      </c>
      <c r="R1886" s="28">
        <v>93.671382515628082</v>
      </c>
      <c r="S1886" s="28">
        <f t="shared" si="2"/>
        <v>5.2048092437412168E-3</v>
      </c>
      <c r="T1886" s="28">
        <v>96.044344974754438</v>
      </c>
      <c r="U1886" s="28">
        <f t="shared" si="30"/>
        <v>1.0758248528450906E-2</v>
      </c>
      <c r="V1886" s="28">
        <v>95.448985939447269</v>
      </c>
    </row>
    <row r="1887" spans="1:22" ht="14.25">
      <c r="A1887" s="40" t="s">
        <v>4433</v>
      </c>
      <c r="B1887" s="41">
        <v>2</v>
      </c>
      <c r="C1887" s="42">
        <v>2229</v>
      </c>
      <c r="D1887" s="27">
        <v>664</v>
      </c>
      <c r="E1887" s="27">
        <v>899</v>
      </c>
      <c r="F1887" s="27">
        <v>449</v>
      </c>
      <c r="G1887" s="27">
        <v>68</v>
      </c>
      <c r="H1887" s="27">
        <v>548</v>
      </c>
      <c r="I1887" s="27">
        <v>65</v>
      </c>
      <c r="J1887" s="27">
        <v>2</v>
      </c>
      <c r="K1887" s="27" t="s">
        <v>316</v>
      </c>
      <c r="L1887" s="3" t="str">
        <f t="shared" si="0"/>
        <v>CCC</v>
      </c>
      <c r="M1887" s="3" t="str">
        <f t="shared" si="1"/>
        <v>C</v>
      </c>
      <c r="N1887" s="3" t="str">
        <f t="shared" si="23"/>
        <v>C</v>
      </c>
      <c r="O1887" s="3" t="str">
        <f t="shared" si="29"/>
        <v>C</v>
      </c>
      <c r="Q1887" s="28">
        <f t="shared" si="24"/>
        <v>1.5106023752307835E-2</v>
      </c>
      <c r="R1887" s="28">
        <v>94.955231885597073</v>
      </c>
      <c r="S1887" s="28">
        <f t="shared" si="2"/>
        <v>5.2048092437412168E-3</v>
      </c>
      <c r="T1887" s="28">
        <v>96.382657575597278</v>
      </c>
      <c r="U1887" s="28">
        <f t="shared" si="30"/>
        <v>1.0746294918974848E-2</v>
      </c>
      <c r="V1887" s="28">
        <v>95.459732234366243</v>
      </c>
    </row>
    <row r="1888" spans="1:22" ht="14.25">
      <c r="A1888" s="40" t="s">
        <v>4434</v>
      </c>
      <c r="B1888" s="41">
        <v>2</v>
      </c>
      <c r="C1888" s="42">
        <v>2528</v>
      </c>
      <c r="D1888" s="27">
        <v>764</v>
      </c>
      <c r="E1888" s="27">
        <v>895</v>
      </c>
      <c r="F1888" s="27">
        <v>447</v>
      </c>
      <c r="G1888" s="27">
        <v>59</v>
      </c>
      <c r="H1888" s="27">
        <v>885</v>
      </c>
      <c r="I1888" s="27">
        <v>205</v>
      </c>
      <c r="J1888" s="27">
        <v>3</v>
      </c>
      <c r="K1888" s="27" t="s">
        <v>316</v>
      </c>
      <c r="L1888" s="3" t="str">
        <f t="shared" si="0"/>
        <v>CCC</v>
      </c>
      <c r="M1888" s="3" t="str">
        <f t="shared" si="1"/>
        <v>C</v>
      </c>
      <c r="N1888" s="3" t="str">
        <f t="shared" si="23"/>
        <v>C</v>
      </c>
      <c r="O1888" s="3" t="str">
        <f t="shared" si="29"/>
        <v>C</v>
      </c>
      <c r="Q1888" s="28">
        <f t="shared" si="24"/>
        <v>1.7132358925901394E-2</v>
      </c>
      <c r="R1888" s="28">
        <v>91.149123833679795</v>
      </c>
      <c r="S1888" s="28">
        <f t="shared" si="2"/>
        <v>5.2048092437412168E-3</v>
      </c>
      <c r="T1888" s="28">
        <v>95.456201530212269</v>
      </c>
      <c r="U1888" s="28">
        <f t="shared" si="30"/>
        <v>1.0698480481070622E-2</v>
      </c>
      <c r="V1888" s="28">
        <v>95.481141148937851</v>
      </c>
    </row>
    <row r="1889" spans="1:22" ht="14.25">
      <c r="A1889" s="40" t="s">
        <v>4435</v>
      </c>
      <c r="B1889" s="41">
        <v>2</v>
      </c>
      <c r="C1889" s="42">
        <v>2242</v>
      </c>
      <c r="D1889" s="27" t="s">
        <v>4436</v>
      </c>
      <c r="E1889" s="27">
        <v>894</v>
      </c>
      <c r="F1889" s="27">
        <v>894</v>
      </c>
      <c r="G1889" s="27">
        <v>28</v>
      </c>
      <c r="H1889" s="27" t="s">
        <v>4437</v>
      </c>
      <c r="I1889" s="27" t="s">
        <v>4438</v>
      </c>
      <c r="J1889" s="27">
        <v>2</v>
      </c>
      <c r="K1889" s="27" t="s">
        <v>316</v>
      </c>
      <c r="L1889" s="3" t="str">
        <f t="shared" si="0"/>
        <v>CCC</v>
      </c>
      <c r="M1889" s="3" t="str">
        <f t="shared" si="1"/>
        <v>C</v>
      </c>
      <c r="N1889" s="3" t="str">
        <f t="shared" si="23"/>
        <v>C</v>
      </c>
      <c r="O1889" s="3" t="str">
        <f t="shared" si="29"/>
        <v>C</v>
      </c>
      <c r="Q1889" s="28">
        <f t="shared" si="24"/>
        <v>1.5194125281594513E-2</v>
      </c>
      <c r="R1889" s="28">
        <v>94.834363364456465</v>
      </c>
      <c r="S1889" s="28">
        <f t="shared" si="2"/>
        <v>5.2048092437412168E-3</v>
      </c>
      <c r="T1889" s="28">
        <v>96.351428720134862</v>
      </c>
      <c r="U1889" s="28">
        <f t="shared" si="30"/>
        <v>1.0686526871594566E-2</v>
      </c>
      <c r="V1889" s="28">
        <v>95.491827675809446</v>
      </c>
    </row>
    <row r="1890" spans="1:22" ht="14.25">
      <c r="A1890" s="40" t="s">
        <v>4439</v>
      </c>
      <c r="B1890" s="41">
        <v>2</v>
      </c>
      <c r="C1890" s="42">
        <v>2051</v>
      </c>
      <c r="D1890" s="27">
        <v>250</v>
      </c>
      <c r="E1890" s="27">
        <v>890</v>
      </c>
      <c r="F1890" s="27">
        <v>297</v>
      </c>
      <c r="G1890" s="27">
        <v>85</v>
      </c>
      <c r="H1890" s="27">
        <v>302</v>
      </c>
      <c r="I1890" s="27">
        <v>91</v>
      </c>
      <c r="J1890" s="27" t="s">
        <v>316</v>
      </c>
      <c r="K1890" s="27" t="s">
        <v>316</v>
      </c>
      <c r="L1890" s="3" t="str">
        <f t="shared" si="0"/>
        <v>CCC</v>
      </c>
      <c r="M1890" s="3" t="str">
        <f t="shared" si="1"/>
        <v>C</v>
      </c>
      <c r="N1890" s="3" t="str">
        <f t="shared" si="23"/>
        <v>C</v>
      </c>
      <c r="O1890" s="3" t="str">
        <f t="shared" si="29"/>
        <v>C</v>
      </c>
      <c r="Q1890" s="28">
        <f t="shared" si="24"/>
        <v>1.3899710505151805E-2</v>
      </c>
      <c r="R1890" s="28">
        <v>97.092812182516866</v>
      </c>
      <c r="S1890" s="28">
        <f t="shared" si="2"/>
        <v>5.2048092437412168E-3</v>
      </c>
      <c r="T1890" s="28">
        <v>96.887524072239671</v>
      </c>
      <c r="U1890" s="28">
        <f t="shared" si="30"/>
        <v>1.063871243369034E-2</v>
      </c>
      <c r="V1890" s="28">
        <v>95.513105100676825</v>
      </c>
    </row>
    <row r="1891" spans="1:22" ht="14.25">
      <c r="A1891" s="40" t="s">
        <v>4440</v>
      </c>
      <c r="B1891" s="41">
        <v>2</v>
      </c>
      <c r="C1891" s="42">
        <v>2567</v>
      </c>
      <c r="D1891" s="27" t="s">
        <v>4303</v>
      </c>
      <c r="E1891" s="27">
        <v>886</v>
      </c>
      <c r="F1891" s="27">
        <v>886</v>
      </c>
      <c r="G1891" s="27">
        <v>35</v>
      </c>
      <c r="H1891" s="27" t="s">
        <v>4441</v>
      </c>
      <c r="I1891" s="27" t="s">
        <v>3747</v>
      </c>
      <c r="J1891" s="27">
        <v>2</v>
      </c>
      <c r="K1891" s="27" t="s">
        <v>316</v>
      </c>
      <c r="L1891" s="3" t="str">
        <f t="shared" si="0"/>
        <v>CCC</v>
      </c>
      <c r="M1891" s="3" t="str">
        <f t="shared" si="1"/>
        <v>C</v>
      </c>
      <c r="N1891" s="3" t="str">
        <f t="shared" si="23"/>
        <v>C</v>
      </c>
      <c r="O1891" s="3" t="str">
        <f t="shared" si="29"/>
        <v>C</v>
      </c>
      <c r="Q1891" s="28">
        <f t="shared" si="24"/>
        <v>1.7396663513761425E-2</v>
      </c>
      <c r="R1891" s="28">
        <v>90.664999153208768</v>
      </c>
      <c r="S1891" s="28">
        <f t="shared" si="2"/>
        <v>5.2048092437412168E-3</v>
      </c>
      <c r="T1891" s="28">
        <v>95.346900536093813</v>
      </c>
      <c r="U1891" s="28">
        <f t="shared" si="30"/>
        <v>1.0590897995786113E-2</v>
      </c>
      <c r="V1891" s="28">
        <v>95.534322757496824</v>
      </c>
    </row>
    <row r="1892" spans="1:22" ht="14.25">
      <c r="A1892" s="40" t="s">
        <v>4442</v>
      </c>
      <c r="B1892" s="41">
        <v>2</v>
      </c>
      <c r="C1892" s="42">
        <v>2469</v>
      </c>
      <c r="D1892" s="27" t="s">
        <v>2032</v>
      </c>
      <c r="E1892" s="27">
        <v>883</v>
      </c>
      <c r="F1892" s="27">
        <v>883</v>
      </c>
      <c r="G1892" s="27">
        <v>36</v>
      </c>
      <c r="H1892" s="27" t="s">
        <v>4443</v>
      </c>
      <c r="I1892" s="27" t="s">
        <v>4444</v>
      </c>
      <c r="J1892" s="27" t="s">
        <v>316</v>
      </c>
      <c r="K1892" s="27" t="s">
        <v>316</v>
      </c>
      <c r="L1892" s="3" t="str">
        <f t="shared" si="0"/>
        <v>CCC</v>
      </c>
      <c r="M1892" s="3" t="str">
        <f t="shared" si="1"/>
        <v>C</v>
      </c>
      <c r="N1892" s="3" t="str">
        <f t="shared" si="23"/>
        <v>C</v>
      </c>
      <c r="O1892" s="3" t="str">
        <f t="shared" si="29"/>
        <v>C</v>
      </c>
      <c r="Q1892" s="28">
        <f t="shared" si="24"/>
        <v>1.6732513523754173E-2</v>
      </c>
      <c r="R1892" s="28">
        <v>91.843553641598803</v>
      </c>
      <c r="S1892" s="28">
        <f t="shared" si="2"/>
        <v>5.2048092437412168E-3</v>
      </c>
      <c r="T1892" s="28">
        <v>95.622755426011821</v>
      </c>
      <c r="U1892" s="28">
        <f t="shared" si="30"/>
        <v>1.0555037167357943E-2</v>
      </c>
      <c r="V1892" s="28">
        <v>95.555432831831553</v>
      </c>
    </row>
    <row r="1893" spans="1:22" ht="14.25">
      <c r="A1893" s="40" t="s">
        <v>4445</v>
      </c>
      <c r="B1893" s="41">
        <v>2</v>
      </c>
      <c r="C1893" s="42">
        <v>2223</v>
      </c>
      <c r="D1893" s="27" t="s">
        <v>868</v>
      </c>
      <c r="E1893" s="27">
        <v>883</v>
      </c>
      <c r="F1893" s="27">
        <v>442</v>
      </c>
      <c r="G1893" s="27">
        <v>42</v>
      </c>
      <c r="H1893" s="27" t="s">
        <v>1035</v>
      </c>
      <c r="I1893" s="27">
        <v>341</v>
      </c>
      <c r="J1893" s="27" t="s">
        <v>316</v>
      </c>
      <c r="K1893" s="27">
        <v>2</v>
      </c>
      <c r="L1893" s="3" t="str">
        <f t="shared" si="0"/>
        <v>CCC</v>
      </c>
      <c r="M1893" s="3" t="str">
        <f t="shared" si="1"/>
        <v>C</v>
      </c>
      <c r="N1893" s="3" t="str">
        <f t="shared" si="23"/>
        <v>C</v>
      </c>
      <c r="O1893" s="3" t="str">
        <f t="shared" si="29"/>
        <v>C</v>
      </c>
      <c r="Q1893" s="28">
        <f t="shared" si="24"/>
        <v>1.506536150802168E-2</v>
      </c>
      <c r="R1893" s="28">
        <v>95.694444378556625</v>
      </c>
      <c r="S1893" s="28">
        <f t="shared" si="2"/>
        <v>5.2048092437412168E-3</v>
      </c>
      <c r="T1893" s="28">
        <v>96.549211471396831</v>
      </c>
      <c r="U1893" s="28">
        <f t="shared" si="30"/>
        <v>1.0555037167357943E-2</v>
      </c>
      <c r="V1893" s="28">
        <v>95.576542906166281</v>
      </c>
    </row>
    <row r="1894" spans="1:22" ht="14.25">
      <c r="A1894" s="40" t="s">
        <v>4446</v>
      </c>
      <c r="B1894" s="41">
        <v>2</v>
      </c>
      <c r="C1894" s="42">
        <v>2041</v>
      </c>
      <c r="D1894" s="27" t="s">
        <v>4447</v>
      </c>
      <c r="E1894" s="27">
        <v>881</v>
      </c>
      <c r="F1894" s="27">
        <v>440</v>
      </c>
      <c r="G1894" s="27">
        <v>43</v>
      </c>
      <c r="H1894" s="27" t="s">
        <v>4448</v>
      </c>
      <c r="I1894" s="27">
        <v>314</v>
      </c>
      <c r="J1894" s="27" t="s">
        <v>316</v>
      </c>
      <c r="K1894" s="27" t="s">
        <v>316</v>
      </c>
      <c r="L1894" s="3" t="str">
        <f t="shared" si="0"/>
        <v>CCC</v>
      </c>
      <c r="M1894" s="3" t="str">
        <f t="shared" si="1"/>
        <v>C</v>
      </c>
      <c r="N1894" s="3" t="str">
        <f t="shared" si="23"/>
        <v>C</v>
      </c>
      <c r="O1894" s="3" t="str">
        <f t="shared" si="29"/>
        <v>C</v>
      </c>
      <c r="Q1894" s="28">
        <f t="shared" si="24"/>
        <v>1.3831940098008207E-2</v>
      </c>
      <c r="R1894" s="28">
        <v>97.148295814845326</v>
      </c>
      <c r="S1894" s="28">
        <f t="shared" si="2"/>
        <v>5.2048092437412168E-3</v>
      </c>
      <c r="T1894" s="28">
        <v>96.908343309214615</v>
      </c>
      <c r="U1894" s="28">
        <f t="shared" si="30"/>
        <v>1.053112994840583E-2</v>
      </c>
      <c r="V1894" s="28">
        <v>95.608148249620967</v>
      </c>
    </row>
    <row r="1895" spans="1:22" ht="14.25">
      <c r="A1895" s="40" t="s">
        <v>4449</v>
      </c>
      <c r="B1895" s="41">
        <v>2</v>
      </c>
      <c r="C1895" s="42">
        <v>2260</v>
      </c>
      <c r="D1895" s="27">
        <v>680</v>
      </c>
      <c r="E1895" s="27">
        <v>880</v>
      </c>
      <c r="F1895" s="27">
        <v>440</v>
      </c>
      <c r="G1895" s="27">
        <v>65</v>
      </c>
      <c r="H1895" s="27">
        <v>705</v>
      </c>
      <c r="I1895" s="27">
        <v>84</v>
      </c>
      <c r="J1895" s="27">
        <v>2</v>
      </c>
      <c r="K1895" s="27" t="s">
        <v>316</v>
      </c>
      <c r="L1895" s="3" t="str">
        <f t="shared" si="0"/>
        <v>CCC</v>
      </c>
      <c r="M1895" s="3" t="str">
        <f t="shared" si="1"/>
        <v>C</v>
      </c>
      <c r="N1895" s="3" t="str">
        <f t="shared" si="23"/>
        <v>C</v>
      </c>
      <c r="O1895" s="3" t="str">
        <f t="shared" si="29"/>
        <v>C</v>
      </c>
      <c r="Q1895" s="28">
        <f t="shared" si="24"/>
        <v>1.5316112014452987E-2</v>
      </c>
      <c r="R1895" s="28">
        <v>94.239766143300713</v>
      </c>
      <c r="S1895" s="28">
        <f t="shared" si="2"/>
        <v>5.2048092437412168E-3</v>
      </c>
      <c r="T1895" s="28">
        <v>96.195284442822782</v>
      </c>
      <c r="U1895" s="28">
        <f t="shared" si="30"/>
        <v>1.0519176338929775E-2</v>
      </c>
      <c r="V1895" s="28">
        <v>95.62918660229883</v>
      </c>
    </row>
    <row r="1896" spans="1:22" ht="14.25">
      <c r="A1896" s="40" t="s">
        <v>4450</v>
      </c>
      <c r="B1896" s="41">
        <v>2</v>
      </c>
      <c r="C1896" s="42">
        <v>2221</v>
      </c>
      <c r="D1896" s="27" t="s">
        <v>3796</v>
      </c>
      <c r="E1896" s="27">
        <v>877</v>
      </c>
      <c r="F1896" s="27">
        <v>877</v>
      </c>
      <c r="G1896" s="27">
        <v>41</v>
      </c>
      <c r="H1896" s="27" t="s">
        <v>4451</v>
      </c>
      <c r="I1896" s="27">
        <v>847</v>
      </c>
      <c r="J1896" s="27" t="s">
        <v>316</v>
      </c>
      <c r="K1896" s="27" t="s">
        <v>316</v>
      </c>
      <c r="L1896" s="3" t="str">
        <f t="shared" si="0"/>
        <v>CCC</v>
      </c>
      <c r="M1896" s="3" t="str">
        <f t="shared" si="1"/>
        <v>C</v>
      </c>
      <c r="N1896" s="3" t="str">
        <f t="shared" si="23"/>
        <v>C</v>
      </c>
      <c r="O1896" s="3" t="str">
        <f t="shared" si="29"/>
        <v>C</v>
      </c>
      <c r="Q1896" s="28">
        <f t="shared" si="24"/>
        <v>1.5051807426592959E-2</v>
      </c>
      <c r="R1896" s="28">
        <v>96.101107483662531</v>
      </c>
      <c r="S1896" s="28">
        <f t="shared" si="2"/>
        <v>5.2048092437412168E-3</v>
      </c>
      <c r="T1896" s="28">
        <v>96.627283610052871</v>
      </c>
      <c r="U1896" s="28">
        <f t="shared" si="30"/>
        <v>1.0483315510501605E-2</v>
      </c>
      <c r="V1896" s="28">
        <v>95.660648502439798</v>
      </c>
    </row>
    <row r="1897" spans="1:22" ht="14.25">
      <c r="A1897" s="40" t="s">
        <v>4452</v>
      </c>
      <c r="B1897" s="41">
        <v>2</v>
      </c>
      <c r="C1897" s="42">
        <v>2622</v>
      </c>
      <c r="D1897" s="27">
        <v>806</v>
      </c>
      <c r="E1897" s="27">
        <v>872</v>
      </c>
      <c r="F1897" s="27">
        <v>436</v>
      </c>
      <c r="G1897" s="27">
        <v>54</v>
      </c>
      <c r="H1897" s="27" t="s">
        <v>3484</v>
      </c>
      <c r="I1897" s="27">
        <v>328</v>
      </c>
      <c r="J1897" s="27" t="s">
        <v>316</v>
      </c>
      <c r="K1897" s="27" t="s">
        <v>316</v>
      </c>
      <c r="L1897" s="3" t="str">
        <f t="shared" si="0"/>
        <v>CCC</v>
      </c>
      <c r="M1897" s="3" t="str">
        <f t="shared" si="1"/>
        <v>C</v>
      </c>
      <c r="N1897" s="3" t="str">
        <f t="shared" si="23"/>
        <v>C</v>
      </c>
      <c r="O1897" s="3" t="str">
        <f t="shared" si="29"/>
        <v>C</v>
      </c>
      <c r="Q1897" s="28">
        <f t="shared" si="24"/>
        <v>1.7769400753051209E-2</v>
      </c>
      <c r="R1897" s="28">
        <v>90.103446782576214</v>
      </c>
      <c r="S1897" s="28">
        <f t="shared" si="2"/>
        <v>5.2048092437412168E-3</v>
      </c>
      <c r="T1897" s="28">
        <v>95.237599541975356</v>
      </c>
      <c r="U1897" s="28">
        <f t="shared" si="30"/>
        <v>1.0423547463121323E-2</v>
      </c>
      <c r="V1897" s="28">
        <v>95.702366599511222</v>
      </c>
    </row>
    <row r="1898" spans="1:22" ht="14.25">
      <c r="A1898" s="40" t="s">
        <v>4453</v>
      </c>
      <c r="B1898" s="41">
        <v>2</v>
      </c>
      <c r="C1898" s="42">
        <v>2226</v>
      </c>
      <c r="D1898" s="27" t="s">
        <v>2265</v>
      </c>
      <c r="E1898" s="27">
        <v>867</v>
      </c>
      <c r="F1898" s="27">
        <v>867</v>
      </c>
      <c r="G1898" s="27">
        <v>41</v>
      </c>
      <c r="H1898" s="27" t="s">
        <v>1483</v>
      </c>
      <c r="I1898" s="27">
        <v>962</v>
      </c>
      <c r="J1898" s="27" t="s">
        <v>316</v>
      </c>
      <c r="K1898" s="27" t="s">
        <v>316</v>
      </c>
      <c r="L1898" s="3" t="str">
        <f t="shared" si="0"/>
        <v>CCC</v>
      </c>
      <c r="M1898" s="3" t="str">
        <f t="shared" si="1"/>
        <v>C</v>
      </c>
      <c r="N1898" s="3" t="str">
        <f t="shared" si="23"/>
        <v>C</v>
      </c>
      <c r="O1898" s="3" t="str">
        <f t="shared" si="29"/>
        <v>C</v>
      </c>
      <c r="Q1898" s="28">
        <f t="shared" si="24"/>
        <v>1.5085692630164758E-2</v>
      </c>
      <c r="R1898" s="28">
        <v>95.438184138024496</v>
      </c>
      <c r="S1898" s="28">
        <f t="shared" si="2"/>
        <v>5.2048092437412168E-3</v>
      </c>
      <c r="T1898" s="28">
        <v>96.486753760471998</v>
      </c>
      <c r="U1898" s="28">
        <f t="shared" si="30"/>
        <v>1.0363779415741039E-2</v>
      </c>
      <c r="V1898" s="28">
        <v>95.754269171856251</v>
      </c>
    </row>
    <row r="1899" spans="1:22" ht="14.25">
      <c r="A1899" s="40" t="s">
        <v>4454</v>
      </c>
      <c r="B1899" s="41">
        <v>2</v>
      </c>
      <c r="C1899" s="42">
        <v>2285</v>
      </c>
      <c r="D1899" s="27">
        <v>692</v>
      </c>
      <c r="E1899" s="27">
        <v>865</v>
      </c>
      <c r="F1899" s="27">
        <v>432</v>
      </c>
      <c r="G1899" s="27">
        <v>62</v>
      </c>
      <c r="H1899" s="27">
        <v>843</v>
      </c>
      <c r="I1899" s="27">
        <v>280</v>
      </c>
      <c r="J1899" s="27" t="s">
        <v>316</v>
      </c>
      <c r="K1899" s="27">
        <v>2</v>
      </c>
      <c r="L1899" s="3" t="str">
        <f t="shared" si="0"/>
        <v>CCC</v>
      </c>
      <c r="M1899" s="3" t="str">
        <f t="shared" si="1"/>
        <v>C</v>
      </c>
      <c r="N1899" s="3" t="str">
        <f t="shared" si="23"/>
        <v>C</v>
      </c>
      <c r="O1899" s="3" t="str">
        <f t="shared" si="29"/>
        <v>C</v>
      </c>
      <c r="Q1899" s="28">
        <f t="shared" si="24"/>
        <v>1.5485538032311981E-2</v>
      </c>
      <c r="R1899" s="28">
        <v>93.362518885071154</v>
      </c>
      <c r="S1899" s="28">
        <f t="shared" si="2"/>
        <v>5.2048092437412168E-3</v>
      </c>
      <c r="T1899" s="28">
        <v>95.971477645342134</v>
      </c>
      <c r="U1899" s="28">
        <f t="shared" si="30"/>
        <v>1.0339872196788925E-2</v>
      </c>
      <c r="V1899" s="28">
        <v>95.764609044053046</v>
      </c>
    </row>
    <row r="1900" spans="1:22" ht="14.25">
      <c r="A1900" s="40" t="s">
        <v>4455</v>
      </c>
      <c r="B1900" s="41">
        <v>2</v>
      </c>
      <c r="C1900" s="42">
        <v>2263</v>
      </c>
      <c r="D1900" s="27" t="s">
        <v>4456</v>
      </c>
      <c r="E1900" s="27">
        <v>863</v>
      </c>
      <c r="F1900" s="27">
        <v>863</v>
      </c>
      <c r="G1900" s="27">
        <v>68</v>
      </c>
      <c r="H1900" s="27" t="s">
        <v>2078</v>
      </c>
      <c r="I1900" s="27">
        <v>203</v>
      </c>
      <c r="J1900" s="27">
        <v>4</v>
      </c>
      <c r="K1900" s="27" t="s">
        <v>316</v>
      </c>
      <c r="L1900" s="3" t="str">
        <f t="shared" si="0"/>
        <v>CCC</v>
      </c>
      <c r="M1900" s="3" t="str">
        <f t="shared" si="1"/>
        <v>C</v>
      </c>
      <c r="N1900" s="3" t="str">
        <f t="shared" si="23"/>
        <v>C</v>
      </c>
      <c r="O1900" s="3" t="str">
        <f t="shared" si="29"/>
        <v>C</v>
      </c>
      <c r="Q1900" s="28">
        <f t="shared" si="24"/>
        <v>1.5336443136596068E-2</v>
      </c>
      <c r="R1900" s="28">
        <v>94.02524569652843</v>
      </c>
      <c r="S1900" s="28">
        <f t="shared" si="2"/>
        <v>5.2048092437412168E-3</v>
      </c>
      <c r="T1900" s="28">
        <v>96.138031541141686</v>
      </c>
      <c r="U1900" s="28">
        <f t="shared" si="30"/>
        <v>1.0315964977836812E-2</v>
      </c>
      <c r="V1900" s="28">
        <v>95.774925009030881</v>
      </c>
    </row>
    <row r="1901" spans="1:22" ht="14.25">
      <c r="A1901" s="40" t="s">
        <v>4457</v>
      </c>
      <c r="B1901" s="41">
        <v>2</v>
      </c>
      <c r="C1901" s="42">
        <v>2098</v>
      </c>
      <c r="D1901" s="27" t="s">
        <v>4458</v>
      </c>
      <c r="E1901" s="27">
        <v>860</v>
      </c>
      <c r="F1901" s="27">
        <v>860</v>
      </c>
      <c r="G1901" s="27">
        <v>41</v>
      </c>
      <c r="H1901" s="27" t="s">
        <v>4356</v>
      </c>
      <c r="I1901" s="27">
        <v>833</v>
      </c>
      <c r="J1901" s="27" t="s">
        <v>316</v>
      </c>
      <c r="K1901" s="27" t="s">
        <v>316</v>
      </c>
      <c r="L1901" s="3" t="str">
        <f t="shared" si="0"/>
        <v>CCC</v>
      </c>
      <c r="M1901" s="3" t="str">
        <f t="shared" si="1"/>
        <v>C</v>
      </c>
      <c r="N1901" s="3" t="str">
        <f t="shared" si="23"/>
        <v>C</v>
      </c>
      <c r="O1901" s="3" t="str">
        <f t="shared" si="29"/>
        <v>C</v>
      </c>
      <c r="Q1901" s="28">
        <f t="shared" si="24"/>
        <v>1.4218231418726711E-2</v>
      </c>
      <c r="R1901" s="28">
        <v>96.473709182137952</v>
      </c>
      <c r="S1901" s="28">
        <f t="shared" si="2"/>
        <v>5.2048092437412168E-3</v>
      </c>
      <c r="T1901" s="28">
        <v>96.731379794927591</v>
      </c>
      <c r="U1901" s="28">
        <f t="shared" si="30"/>
        <v>1.0280104149408643E-2</v>
      </c>
      <c r="V1901" s="28">
        <v>95.795497170939171</v>
      </c>
    </row>
    <row r="1902" spans="1:22" ht="14.25">
      <c r="A1902" s="40" t="s">
        <v>4459</v>
      </c>
      <c r="B1902" s="41">
        <v>2</v>
      </c>
      <c r="C1902" s="42">
        <v>2259</v>
      </c>
      <c r="D1902" s="27" t="s">
        <v>3499</v>
      </c>
      <c r="E1902" s="27">
        <v>849</v>
      </c>
      <c r="F1902" s="27">
        <v>849</v>
      </c>
      <c r="G1902" s="27">
        <v>62</v>
      </c>
      <c r="H1902" s="27" t="s">
        <v>3444</v>
      </c>
      <c r="I1902" s="27">
        <v>282</v>
      </c>
      <c r="J1902" s="27" t="s">
        <v>316</v>
      </c>
      <c r="K1902" s="27">
        <v>2</v>
      </c>
      <c r="L1902" s="3" t="str">
        <f t="shared" si="0"/>
        <v>CCC</v>
      </c>
      <c r="M1902" s="3" t="str">
        <f t="shared" si="1"/>
        <v>C</v>
      </c>
      <c r="N1902" s="3" t="str">
        <f t="shared" si="23"/>
        <v>C</v>
      </c>
      <c r="O1902" s="3" t="str">
        <f t="shared" si="29"/>
        <v>C</v>
      </c>
      <c r="Q1902" s="28">
        <f t="shared" si="24"/>
        <v>1.5309334973738627E-2</v>
      </c>
      <c r="R1902" s="28">
        <v>94.255075478274449</v>
      </c>
      <c r="S1902" s="28">
        <f t="shared" si="2"/>
        <v>5.2048092437412168E-3</v>
      </c>
      <c r="T1902" s="28">
        <v>96.200489252066518</v>
      </c>
      <c r="U1902" s="28">
        <f t="shared" si="30"/>
        <v>1.0148614445172021E-2</v>
      </c>
      <c r="V1902" s="28">
        <v>95.84649126896403</v>
      </c>
    </row>
    <row r="1903" spans="1:22" ht="14.25">
      <c r="A1903" s="40" t="s">
        <v>4460</v>
      </c>
      <c r="B1903" s="41">
        <v>2</v>
      </c>
      <c r="C1903" s="42">
        <v>2595</v>
      </c>
      <c r="D1903" s="27">
        <v>523</v>
      </c>
      <c r="E1903" s="27">
        <v>830</v>
      </c>
      <c r="F1903" s="27">
        <v>273</v>
      </c>
      <c r="G1903" s="27">
        <v>51</v>
      </c>
      <c r="H1903" s="27">
        <v>867</v>
      </c>
      <c r="I1903" s="27">
        <v>280</v>
      </c>
      <c r="J1903" s="27" t="s">
        <v>316</v>
      </c>
      <c r="K1903" s="27" t="s">
        <v>316</v>
      </c>
      <c r="L1903" s="3" t="str">
        <f t="shared" si="0"/>
        <v>CCC</v>
      </c>
      <c r="M1903" s="3" t="str">
        <f t="shared" si="1"/>
        <v>C</v>
      </c>
      <c r="N1903" s="3" t="str">
        <f t="shared" si="23"/>
        <v>C</v>
      </c>
      <c r="O1903" s="3" t="str">
        <f t="shared" si="29"/>
        <v>C</v>
      </c>
      <c r="Q1903" s="28">
        <f t="shared" si="24"/>
        <v>1.7586420653763497E-2</v>
      </c>
      <c r="R1903" s="28">
        <v>90.297717431694068</v>
      </c>
      <c r="S1903" s="28">
        <f t="shared" si="2"/>
        <v>5.2048092437412168E-3</v>
      </c>
      <c r="T1903" s="28">
        <v>95.279238015925245</v>
      </c>
      <c r="U1903" s="28">
        <f t="shared" si="30"/>
        <v>9.9214958651269464E-3</v>
      </c>
      <c r="V1903" s="28">
        <v>95.906916764865514</v>
      </c>
    </row>
    <row r="1904" spans="1:22" ht="14.25">
      <c r="A1904" s="40" t="s">
        <v>4461</v>
      </c>
      <c r="B1904" s="41">
        <v>2</v>
      </c>
      <c r="C1904" s="42">
        <v>2441</v>
      </c>
      <c r="D1904" s="27" t="s">
        <v>3115</v>
      </c>
      <c r="E1904" s="27">
        <v>830</v>
      </c>
      <c r="F1904" s="27">
        <v>830</v>
      </c>
      <c r="G1904" s="27">
        <v>58</v>
      </c>
      <c r="H1904" s="27" t="s">
        <v>4462</v>
      </c>
      <c r="I1904" s="27">
        <v>532</v>
      </c>
      <c r="J1904" s="27" t="s">
        <v>316</v>
      </c>
      <c r="K1904" s="27" t="s">
        <v>316</v>
      </c>
      <c r="L1904" s="3" t="str">
        <f t="shared" si="0"/>
        <v>CCC</v>
      </c>
      <c r="M1904" s="3" t="str">
        <f t="shared" si="1"/>
        <v>C</v>
      </c>
      <c r="N1904" s="3" t="str">
        <f t="shared" si="23"/>
        <v>C</v>
      </c>
      <c r="O1904" s="3" t="str">
        <f t="shared" si="29"/>
        <v>C</v>
      </c>
      <c r="Q1904" s="28">
        <f t="shared" si="24"/>
        <v>1.6542756383752098E-2</v>
      </c>
      <c r="R1904" s="28">
        <v>92.259236987895477</v>
      </c>
      <c r="S1904" s="28">
        <f t="shared" si="2"/>
        <v>5.2048092437412168E-3</v>
      </c>
      <c r="T1904" s="28">
        <v>95.711237183155333</v>
      </c>
      <c r="U1904" s="28">
        <f t="shared" si="30"/>
        <v>9.9214958651269464E-3</v>
      </c>
      <c r="V1904" s="28">
        <v>95.916838260730643</v>
      </c>
    </row>
    <row r="1905" spans="1:22" ht="14.25">
      <c r="A1905" s="40" t="s">
        <v>4463</v>
      </c>
      <c r="B1905" s="41">
        <v>2</v>
      </c>
      <c r="C1905" s="42">
        <v>2423</v>
      </c>
      <c r="D1905" s="27" t="s">
        <v>2356</v>
      </c>
      <c r="E1905" s="27">
        <v>825</v>
      </c>
      <c r="F1905" s="27">
        <v>412</v>
      </c>
      <c r="G1905" s="27">
        <v>34</v>
      </c>
      <c r="H1905" s="27" t="s">
        <v>4464</v>
      </c>
      <c r="I1905" s="27">
        <v>627</v>
      </c>
      <c r="J1905" s="27" t="s">
        <v>316</v>
      </c>
      <c r="K1905" s="27" t="s">
        <v>316</v>
      </c>
      <c r="L1905" s="3" t="str">
        <f t="shared" si="0"/>
        <v>CCC</v>
      </c>
      <c r="M1905" s="3" t="str">
        <f t="shared" si="1"/>
        <v>C</v>
      </c>
      <c r="N1905" s="3" t="str">
        <f t="shared" si="23"/>
        <v>C</v>
      </c>
      <c r="O1905" s="3" t="str">
        <f t="shared" si="29"/>
        <v>C</v>
      </c>
      <c r="Q1905" s="28">
        <f t="shared" si="24"/>
        <v>1.6420769650893622E-2</v>
      </c>
      <c r="R1905" s="28">
        <v>92.571570463298187</v>
      </c>
      <c r="S1905" s="28">
        <f t="shared" si="2"/>
        <v>5.2048092437412168E-3</v>
      </c>
      <c r="T1905" s="28">
        <v>95.789309321811373</v>
      </c>
      <c r="U1905" s="28">
        <f t="shared" si="30"/>
        <v>9.8617278177466645E-3</v>
      </c>
      <c r="V1905" s="28">
        <v>96.005761161623028</v>
      </c>
    </row>
    <row r="1906" spans="1:22" ht="14.25">
      <c r="A1906" s="40" t="s">
        <v>4465</v>
      </c>
      <c r="B1906" s="41">
        <v>2</v>
      </c>
      <c r="C1906" s="42">
        <v>2402</v>
      </c>
      <c r="D1906" s="27">
        <v>701</v>
      </c>
      <c r="E1906" s="27">
        <v>825</v>
      </c>
      <c r="F1906" s="27">
        <v>413</v>
      </c>
      <c r="G1906" s="27">
        <v>59</v>
      </c>
      <c r="H1906" s="27">
        <v>901</v>
      </c>
      <c r="I1906" s="27">
        <v>280</v>
      </c>
      <c r="J1906" s="27">
        <v>2</v>
      </c>
      <c r="K1906" s="27" t="s">
        <v>316</v>
      </c>
      <c r="L1906" s="3" t="str">
        <f t="shared" si="0"/>
        <v>CCC</v>
      </c>
      <c r="M1906" s="3" t="str">
        <f t="shared" si="1"/>
        <v>C</v>
      </c>
      <c r="N1906" s="3" t="str">
        <f t="shared" si="23"/>
        <v>C</v>
      </c>
      <c r="O1906" s="3" t="str">
        <f t="shared" si="29"/>
        <v>C</v>
      </c>
      <c r="Q1906" s="28">
        <f t="shared" si="24"/>
        <v>1.627845179589207E-2</v>
      </c>
      <c r="R1906" s="28">
        <v>92.832906707325336</v>
      </c>
      <c r="S1906" s="28">
        <f t="shared" si="2"/>
        <v>5.2048092437412168E-3</v>
      </c>
      <c r="T1906" s="28">
        <v>95.851767032736205</v>
      </c>
      <c r="U1906" s="28">
        <f t="shared" si="30"/>
        <v>9.8617278177466645E-3</v>
      </c>
      <c r="V1906" s="28">
        <v>96.015622889440777</v>
      </c>
    </row>
    <row r="1907" spans="1:22" ht="14.25">
      <c r="A1907" s="40" t="s">
        <v>4466</v>
      </c>
      <c r="B1907" s="41">
        <v>2</v>
      </c>
      <c r="C1907" s="42">
        <v>2292</v>
      </c>
      <c r="D1907" s="27" t="s">
        <v>3546</v>
      </c>
      <c r="E1907" s="27">
        <v>825</v>
      </c>
      <c r="F1907" s="27">
        <v>825</v>
      </c>
      <c r="G1907" s="27">
        <v>34</v>
      </c>
      <c r="H1907" s="27" t="s">
        <v>789</v>
      </c>
      <c r="I1907" s="27" t="s">
        <v>3658</v>
      </c>
      <c r="J1907" s="27" t="s">
        <v>316</v>
      </c>
      <c r="K1907" s="27" t="s">
        <v>316</v>
      </c>
      <c r="L1907" s="3" t="str">
        <f t="shared" si="0"/>
        <v>CCC</v>
      </c>
      <c r="M1907" s="3" t="str">
        <f t="shared" si="1"/>
        <v>C</v>
      </c>
      <c r="N1907" s="3" t="str">
        <f t="shared" si="23"/>
        <v>C</v>
      </c>
      <c r="O1907" s="3" t="str">
        <f t="shared" si="29"/>
        <v>C</v>
      </c>
      <c r="Q1907" s="28">
        <f t="shared" si="24"/>
        <v>1.5532977317312501E-2</v>
      </c>
      <c r="R1907" s="28">
        <v>93.114499526047709</v>
      </c>
      <c r="S1907" s="28">
        <f t="shared" si="2"/>
        <v>5.2048092437412168E-3</v>
      </c>
      <c r="T1907" s="28">
        <v>95.919429552904774</v>
      </c>
      <c r="U1907" s="28">
        <f t="shared" si="30"/>
        <v>9.8617278177466645E-3</v>
      </c>
      <c r="V1907" s="28">
        <v>96.025484617258527</v>
      </c>
    </row>
    <row r="1908" spans="1:22" ht="14.25">
      <c r="A1908" s="40" t="s">
        <v>4467</v>
      </c>
      <c r="B1908" s="41">
        <v>2</v>
      </c>
      <c r="C1908" s="42">
        <v>2245</v>
      </c>
      <c r="D1908" s="27" t="s">
        <v>1652</v>
      </c>
      <c r="E1908" s="27">
        <v>825</v>
      </c>
      <c r="F1908" s="27">
        <v>835</v>
      </c>
      <c r="G1908" s="27">
        <v>67</v>
      </c>
      <c r="H1908" s="27">
        <v>893</v>
      </c>
      <c r="I1908" s="27">
        <v>223</v>
      </c>
      <c r="J1908" s="27" t="s">
        <v>316</v>
      </c>
      <c r="K1908" s="27">
        <v>2</v>
      </c>
      <c r="L1908" s="3" t="str">
        <f t="shared" si="0"/>
        <v>CCC</v>
      </c>
      <c r="M1908" s="3" t="str">
        <f t="shared" si="1"/>
        <v>C</v>
      </c>
      <c r="N1908" s="3" t="str">
        <f t="shared" si="23"/>
        <v>C</v>
      </c>
      <c r="O1908" s="3" t="str">
        <f t="shared" si="29"/>
        <v>C</v>
      </c>
      <c r="Q1908" s="28">
        <f t="shared" si="24"/>
        <v>1.5214456403737591E-2</v>
      </c>
      <c r="R1908" s="28">
        <v>94.727984156363163</v>
      </c>
      <c r="S1908" s="28">
        <f t="shared" si="2"/>
        <v>5.2048092437412168E-3</v>
      </c>
      <c r="T1908" s="28">
        <v>96.325404673916182</v>
      </c>
      <c r="U1908" s="28">
        <f t="shared" si="30"/>
        <v>9.8617278177466645E-3</v>
      </c>
      <c r="V1908" s="28">
        <v>96.035346345076277</v>
      </c>
    </row>
    <row r="1909" spans="1:22" ht="14.25">
      <c r="A1909" s="40" t="s">
        <v>4468</v>
      </c>
      <c r="B1909" s="41">
        <v>2</v>
      </c>
      <c r="C1909" s="42">
        <v>2524</v>
      </c>
      <c r="D1909" s="27" t="s">
        <v>2694</v>
      </c>
      <c r="E1909" s="27">
        <v>824</v>
      </c>
      <c r="F1909" s="27">
        <v>834</v>
      </c>
      <c r="G1909" s="27">
        <v>33</v>
      </c>
      <c r="H1909" s="27" t="s">
        <v>4469</v>
      </c>
      <c r="I1909" s="27" t="s">
        <v>4026</v>
      </c>
      <c r="J1909" s="27" t="s">
        <v>316</v>
      </c>
      <c r="K1909" s="27" t="s">
        <v>316</v>
      </c>
      <c r="L1909" s="3" t="str">
        <f t="shared" si="0"/>
        <v>CCC</v>
      </c>
      <c r="M1909" s="3" t="str">
        <f t="shared" si="1"/>
        <v>C</v>
      </c>
      <c r="N1909" s="3" t="str">
        <f t="shared" si="23"/>
        <v>C</v>
      </c>
      <c r="O1909" s="3" t="str">
        <f t="shared" si="29"/>
        <v>C</v>
      </c>
      <c r="Q1909" s="28">
        <f t="shared" si="24"/>
        <v>1.7105250763043957E-2</v>
      </c>
      <c r="R1909" s="28">
        <v>91.320366098450265</v>
      </c>
      <c r="S1909" s="28">
        <f t="shared" si="2"/>
        <v>5.2048092437412168E-3</v>
      </c>
      <c r="T1909" s="28">
        <v>95.497840004162157</v>
      </c>
      <c r="U1909" s="28">
        <f t="shared" si="30"/>
        <v>9.849774208270606E-3</v>
      </c>
      <c r="V1909" s="28">
        <v>96.045196119284554</v>
      </c>
    </row>
    <row r="1910" spans="1:22" ht="14.25">
      <c r="A1910" s="40" t="s">
        <v>4470</v>
      </c>
      <c r="B1910" s="41">
        <v>2</v>
      </c>
      <c r="C1910" s="42">
        <v>2243</v>
      </c>
      <c r="D1910" s="27" t="s">
        <v>2662</v>
      </c>
      <c r="E1910" s="27">
        <v>823</v>
      </c>
      <c r="F1910" s="27">
        <v>411</v>
      </c>
      <c r="G1910" s="27">
        <v>38</v>
      </c>
      <c r="H1910" s="27" t="s">
        <v>4471</v>
      </c>
      <c r="I1910" s="27">
        <v>467</v>
      </c>
      <c r="J1910" s="27" t="s">
        <v>316</v>
      </c>
      <c r="K1910" s="27" t="s">
        <v>316</v>
      </c>
      <c r="L1910" s="3" t="str">
        <f t="shared" si="0"/>
        <v>CCC</v>
      </c>
      <c r="M1910" s="3" t="str">
        <f t="shared" si="1"/>
        <v>C</v>
      </c>
      <c r="N1910" s="3" t="str">
        <f t="shared" si="23"/>
        <v>C</v>
      </c>
      <c r="O1910" s="3" t="str">
        <f t="shared" si="29"/>
        <v>C</v>
      </c>
      <c r="Q1910" s="28">
        <f t="shared" si="24"/>
        <v>1.5200902322308873E-2</v>
      </c>
      <c r="R1910" s="28">
        <v>94.758385961007775</v>
      </c>
      <c r="S1910" s="28">
        <f t="shared" si="2"/>
        <v>5.2048092437412168E-3</v>
      </c>
      <c r="T1910" s="28">
        <v>96.330609483159918</v>
      </c>
      <c r="U1910" s="28">
        <f t="shared" si="30"/>
        <v>9.837820598794551E-3</v>
      </c>
      <c r="V1910" s="28">
        <v>96.074709581080924</v>
      </c>
    </row>
    <row r="1911" spans="1:22" ht="14.25">
      <c r="A1911" s="40" t="s">
        <v>4472</v>
      </c>
      <c r="B1911" s="41">
        <v>2</v>
      </c>
      <c r="C1911" s="42">
        <v>2252</v>
      </c>
      <c r="D1911" s="27" t="s">
        <v>2746</v>
      </c>
      <c r="E1911" s="27">
        <v>822</v>
      </c>
      <c r="F1911" s="27">
        <v>813</v>
      </c>
      <c r="G1911" s="27">
        <v>26</v>
      </c>
      <c r="H1911" s="27" t="s">
        <v>4473</v>
      </c>
      <c r="I1911" s="27" t="s">
        <v>1353</v>
      </c>
      <c r="J1911" s="27" t="s">
        <v>316</v>
      </c>
      <c r="K1911" s="27" t="s">
        <v>316</v>
      </c>
      <c r="L1911" s="3" t="str">
        <f t="shared" si="0"/>
        <v>CCC</v>
      </c>
      <c r="M1911" s="3" t="str">
        <f t="shared" si="1"/>
        <v>C</v>
      </c>
      <c r="N1911" s="3" t="str">
        <f t="shared" si="23"/>
        <v>C</v>
      </c>
      <c r="O1911" s="3" t="str">
        <f t="shared" si="29"/>
        <v>C</v>
      </c>
      <c r="Q1911" s="28">
        <f t="shared" si="24"/>
        <v>1.5261895688738111E-2</v>
      </c>
      <c r="R1911" s="28">
        <v>94.469006322504654</v>
      </c>
      <c r="S1911" s="28">
        <f t="shared" si="2"/>
        <v>5.2048092437412168E-3</v>
      </c>
      <c r="T1911" s="28">
        <v>96.257742153747614</v>
      </c>
      <c r="U1911" s="28">
        <f t="shared" si="30"/>
        <v>9.8258669893184925E-3</v>
      </c>
      <c r="V1911" s="28">
        <v>96.114013049038192</v>
      </c>
    </row>
    <row r="1912" spans="1:22" ht="14.25">
      <c r="A1912" s="40" t="s">
        <v>4474</v>
      </c>
      <c r="B1912" s="41">
        <v>2</v>
      </c>
      <c r="C1912" s="42">
        <v>2222</v>
      </c>
      <c r="D1912" s="27" t="s">
        <v>2356</v>
      </c>
      <c r="E1912" s="27">
        <v>822</v>
      </c>
      <c r="F1912" s="27">
        <v>813</v>
      </c>
      <c r="G1912" s="27">
        <v>61</v>
      </c>
      <c r="H1912" s="27" t="s">
        <v>4475</v>
      </c>
      <c r="I1912" s="27">
        <v>372</v>
      </c>
      <c r="J1912" s="27" t="s">
        <v>316</v>
      </c>
      <c r="K1912" s="27">
        <v>2</v>
      </c>
      <c r="L1912" s="3" t="str">
        <f t="shared" si="0"/>
        <v>CCC</v>
      </c>
      <c r="M1912" s="3" t="str">
        <f t="shared" si="1"/>
        <v>C</v>
      </c>
      <c r="N1912" s="3" t="str">
        <f t="shared" si="23"/>
        <v>C</v>
      </c>
      <c r="O1912" s="3" t="str">
        <f t="shared" si="29"/>
        <v>C</v>
      </c>
      <c r="Q1912" s="28">
        <f t="shared" si="24"/>
        <v>1.5058584467307319E-2</v>
      </c>
      <c r="R1912" s="28">
        <v>95.920418024136239</v>
      </c>
      <c r="S1912" s="28">
        <f t="shared" si="2"/>
        <v>5.2048092437412168E-3</v>
      </c>
      <c r="T1912" s="28">
        <v>96.585645136102983</v>
      </c>
      <c r="U1912" s="28">
        <f t="shared" si="30"/>
        <v>9.8258669893184925E-3</v>
      </c>
      <c r="V1912" s="28">
        <v>96.123838916027509</v>
      </c>
    </row>
    <row r="1913" spans="1:22" ht="14.25">
      <c r="A1913" s="40" t="s">
        <v>4476</v>
      </c>
      <c r="B1913" s="41">
        <v>2</v>
      </c>
      <c r="C1913" s="42">
        <v>2246</v>
      </c>
      <c r="D1913" s="27">
        <v>425</v>
      </c>
      <c r="E1913" s="27">
        <v>821</v>
      </c>
      <c r="F1913" s="27">
        <v>274</v>
      </c>
      <c r="G1913" s="27">
        <v>66</v>
      </c>
      <c r="H1913" s="27">
        <v>531</v>
      </c>
      <c r="I1913" s="27">
        <v>170</v>
      </c>
      <c r="J1913" s="27" t="s">
        <v>316</v>
      </c>
      <c r="K1913" s="27" t="s">
        <v>316</v>
      </c>
      <c r="L1913" s="3" t="str">
        <f t="shared" si="0"/>
        <v>CCC</v>
      </c>
      <c r="M1913" s="3" t="str">
        <f t="shared" si="1"/>
        <v>C</v>
      </c>
      <c r="N1913" s="3" t="str">
        <f t="shared" si="23"/>
        <v>C</v>
      </c>
      <c r="O1913" s="3" t="str">
        <f t="shared" si="29"/>
        <v>C</v>
      </c>
      <c r="Q1913" s="28">
        <f t="shared" si="24"/>
        <v>1.5221233444451952E-2</v>
      </c>
      <c r="R1913" s="28">
        <v>94.697548466514974</v>
      </c>
      <c r="S1913" s="28">
        <f t="shared" si="2"/>
        <v>5.2048092437412168E-3</v>
      </c>
      <c r="T1913" s="28">
        <v>96.31499505542871</v>
      </c>
      <c r="U1913" s="28">
        <f t="shared" si="30"/>
        <v>9.8139133798424375E-3</v>
      </c>
      <c r="V1913" s="28">
        <v>96.133652829407353</v>
      </c>
    </row>
    <row r="1914" spans="1:22" ht="14.25">
      <c r="A1914" s="40" t="s">
        <v>4477</v>
      </c>
      <c r="B1914" s="41">
        <v>2</v>
      </c>
      <c r="C1914" s="42">
        <v>2255</v>
      </c>
      <c r="D1914" s="27">
        <v>285</v>
      </c>
      <c r="E1914" s="27">
        <v>806</v>
      </c>
      <c r="F1914" s="27">
        <v>269</v>
      </c>
      <c r="G1914" s="27">
        <v>70</v>
      </c>
      <c r="H1914" s="27">
        <v>425</v>
      </c>
      <c r="I1914" s="27">
        <v>125</v>
      </c>
      <c r="J1914" s="27" t="s">
        <v>316</v>
      </c>
      <c r="K1914" s="27">
        <v>2</v>
      </c>
      <c r="L1914" s="3" t="str">
        <f t="shared" si="0"/>
        <v>CCC</v>
      </c>
      <c r="M1914" s="3" t="str">
        <f t="shared" si="1"/>
        <v>C</v>
      </c>
      <c r="N1914" s="3" t="str">
        <f t="shared" si="23"/>
        <v>C</v>
      </c>
      <c r="O1914" s="3" t="str">
        <f t="shared" si="29"/>
        <v>C</v>
      </c>
      <c r="Q1914" s="28">
        <f t="shared" si="24"/>
        <v>1.528222681088119E-2</v>
      </c>
      <c r="R1914" s="28">
        <v>94.346843386587608</v>
      </c>
      <c r="S1914" s="28">
        <f t="shared" si="2"/>
        <v>5.2048092437412168E-3</v>
      </c>
      <c r="T1914" s="28">
        <v>96.226513298285198</v>
      </c>
      <c r="U1914" s="28">
        <f t="shared" si="30"/>
        <v>9.6346092377015882E-3</v>
      </c>
      <c r="V1914" s="28">
        <v>96.191699557023099</v>
      </c>
    </row>
    <row r="1915" spans="1:22" ht="14.25">
      <c r="A1915" s="40" t="s">
        <v>4478</v>
      </c>
      <c r="B1915" s="41">
        <v>2</v>
      </c>
      <c r="C1915" s="42">
        <v>2254</v>
      </c>
      <c r="D1915" s="27" t="s">
        <v>4479</v>
      </c>
      <c r="E1915" s="27">
        <v>804</v>
      </c>
      <c r="F1915" s="27">
        <v>804</v>
      </c>
      <c r="G1915" s="27">
        <v>59</v>
      </c>
      <c r="H1915" s="27" t="s">
        <v>3720</v>
      </c>
      <c r="I1915" s="27">
        <v>408</v>
      </c>
      <c r="J1915" s="27" t="s">
        <v>316</v>
      </c>
      <c r="K1915" s="27" t="s">
        <v>316</v>
      </c>
      <c r="L1915" s="3" t="str">
        <f t="shared" si="0"/>
        <v>CCC</v>
      </c>
      <c r="M1915" s="3" t="str">
        <f t="shared" si="1"/>
        <v>C</v>
      </c>
      <c r="N1915" s="3" t="str">
        <f t="shared" si="23"/>
        <v>C</v>
      </c>
      <c r="O1915" s="3" t="str">
        <f t="shared" si="29"/>
        <v>C</v>
      </c>
      <c r="Q1915" s="28">
        <f t="shared" si="24"/>
        <v>1.527544977016683E-2</v>
      </c>
      <c r="R1915" s="28">
        <v>94.392676512938834</v>
      </c>
      <c r="S1915" s="28">
        <f t="shared" si="2"/>
        <v>5.2048092437412168E-3</v>
      </c>
      <c r="T1915" s="28">
        <v>96.242127726016406</v>
      </c>
      <c r="U1915" s="28">
        <f t="shared" si="30"/>
        <v>9.6107020187494747E-3</v>
      </c>
      <c r="V1915" s="28">
        <v>96.201310259041847</v>
      </c>
    </row>
    <row r="1916" spans="1:22" ht="14.25">
      <c r="A1916" s="40" t="s">
        <v>4480</v>
      </c>
      <c r="B1916" s="41">
        <v>2</v>
      </c>
      <c r="C1916" s="42">
        <v>2423</v>
      </c>
      <c r="D1916" s="27">
        <v>726</v>
      </c>
      <c r="E1916" s="27">
        <v>798</v>
      </c>
      <c r="F1916" s="27">
        <v>399</v>
      </c>
      <c r="G1916" s="27">
        <v>56</v>
      </c>
      <c r="H1916" s="27">
        <v>988</v>
      </c>
      <c r="I1916" s="27">
        <v>278</v>
      </c>
      <c r="J1916" s="27" t="s">
        <v>316</v>
      </c>
      <c r="K1916" s="27" t="s">
        <v>316</v>
      </c>
      <c r="L1916" s="3" t="str">
        <f t="shared" si="0"/>
        <v>CCC</v>
      </c>
      <c r="M1916" s="3" t="str">
        <f t="shared" si="1"/>
        <v>C</v>
      </c>
      <c r="N1916" s="3" t="str">
        <f t="shared" si="23"/>
        <v>C</v>
      </c>
      <c r="O1916" s="3" t="str">
        <f t="shared" si="29"/>
        <v>C</v>
      </c>
      <c r="Q1916" s="28">
        <f t="shared" si="24"/>
        <v>1.6420769650893622E-2</v>
      </c>
      <c r="R1916" s="28">
        <v>92.489466615043725</v>
      </c>
      <c r="S1916" s="28">
        <f t="shared" si="2"/>
        <v>5.2048092437412168E-3</v>
      </c>
      <c r="T1916" s="28">
        <v>95.763285275592693</v>
      </c>
      <c r="U1916" s="28">
        <f t="shared" si="30"/>
        <v>9.538980361893136E-3</v>
      </c>
      <c r="V1916" s="28">
        <v>96.22997501456544</v>
      </c>
    </row>
    <row r="1917" spans="1:22" ht="14.25">
      <c r="A1917" s="40" t="s">
        <v>4481</v>
      </c>
      <c r="B1917" s="41">
        <v>2</v>
      </c>
      <c r="C1917" s="42">
        <v>2483</v>
      </c>
      <c r="D1917" s="27" t="s">
        <v>4482</v>
      </c>
      <c r="E1917" s="27">
        <v>797</v>
      </c>
      <c r="F1917" s="27">
        <v>797</v>
      </c>
      <c r="G1917" s="27">
        <v>54</v>
      </c>
      <c r="H1917" s="27" t="s">
        <v>4483</v>
      </c>
      <c r="I1917" s="27">
        <v>912</v>
      </c>
      <c r="J1917" s="27" t="s">
        <v>316</v>
      </c>
      <c r="K1917" s="27" t="s">
        <v>316</v>
      </c>
      <c r="L1917" s="3" t="str">
        <f t="shared" si="0"/>
        <v>CCC</v>
      </c>
      <c r="M1917" s="3" t="str">
        <f t="shared" si="1"/>
        <v>C</v>
      </c>
      <c r="N1917" s="3" t="str">
        <f t="shared" si="23"/>
        <v>C</v>
      </c>
      <c r="O1917" s="3" t="str">
        <f t="shared" si="29"/>
        <v>C</v>
      </c>
      <c r="Q1917" s="28">
        <f t="shared" si="24"/>
        <v>1.6827392093755209E-2</v>
      </c>
      <c r="R1917" s="28">
        <v>91.625400701003571</v>
      </c>
      <c r="S1917" s="28">
        <f t="shared" si="2"/>
        <v>5.2048092437412168E-3</v>
      </c>
      <c r="T1917" s="28">
        <v>95.570707333574461</v>
      </c>
      <c r="U1917" s="28">
        <f t="shared" si="30"/>
        <v>9.5270267524170792E-3</v>
      </c>
      <c r="V1917" s="28">
        <v>96.249041021679759</v>
      </c>
    </row>
    <row r="1918" spans="1:22" ht="14.25">
      <c r="A1918" s="40" t="s">
        <v>4484</v>
      </c>
      <c r="B1918" s="41">
        <v>2</v>
      </c>
      <c r="C1918" s="42">
        <v>2275</v>
      </c>
      <c r="D1918" s="27" t="s">
        <v>4431</v>
      </c>
      <c r="E1918" s="27">
        <v>795</v>
      </c>
      <c r="F1918" s="27">
        <v>795</v>
      </c>
      <c r="G1918" s="27">
        <v>35</v>
      </c>
      <c r="H1918" s="27" t="s">
        <v>3068</v>
      </c>
      <c r="I1918" s="27" t="s">
        <v>2708</v>
      </c>
      <c r="J1918" s="27" t="s">
        <v>316</v>
      </c>
      <c r="K1918" s="27" t="s">
        <v>316</v>
      </c>
      <c r="L1918" s="3" t="str">
        <f t="shared" si="0"/>
        <v>CCC</v>
      </c>
      <c r="M1918" s="3" t="str">
        <f t="shared" si="1"/>
        <v>C</v>
      </c>
      <c r="N1918" s="3" t="str">
        <f t="shared" si="23"/>
        <v>C</v>
      </c>
      <c r="O1918" s="3" t="str">
        <f t="shared" si="29"/>
        <v>C</v>
      </c>
      <c r="Q1918" s="28">
        <f t="shared" si="24"/>
        <v>1.5417767625168385E-2</v>
      </c>
      <c r="R1918" s="28">
        <v>93.640546980377749</v>
      </c>
      <c r="S1918" s="28">
        <f t="shared" si="2"/>
        <v>5.2048092437412168E-3</v>
      </c>
      <c r="T1918" s="28">
        <v>96.033935356266966</v>
      </c>
      <c r="U1918" s="28">
        <f t="shared" si="30"/>
        <v>9.5031195334649658E-3</v>
      </c>
      <c r="V1918" s="28">
        <v>96.268059214356157</v>
      </c>
    </row>
    <row r="1919" spans="1:22" ht="14.25">
      <c r="A1919" s="40" t="s">
        <v>4485</v>
      </c>
      <c r="B1919" s="41">
        <v>2</v>
      </c>
      <c r="C1919" s="42">
        <v>2423</v>
      </c>
      <c r="D1919" s="27" t="s">
        <v>4145</v>
      </c>
      <c r="E1919" s="27">
        <v>793</v>
      </c>
      <c r="F1919" s="27">
        <v>793</v>
      </c>
      <c r="G1919" s="27">
        <v>56</v>
      </c>
      <c r="H1919" s="27" t="s">
        <v>617</v>
      </c>
      <c r="I1919" s="27">
        <v>310</v>
      </c>
      <c r="J1919" s="27" t="s">
        <v>316</v>
      </c>
      <c r="K1919" s="27">
        <v>2</v>
      </c>
      <c r="L1919" s="3" t="str">
        <f t="shared" si="0"/>
        <v>CCC</v>
      </c>
      <c r="M1919" s="3" t="str">
        <f t="shared" si="1"/>
        <v>C</v>
      </c>
      <c r="N1919" s="3" t="str">
        <f t="shared" si="23"/>
        <v>C</v>
      </c>
      <c r="O1919" s="3" t="str">
        <f t="shared" si="29"/>
        <v>C</v>
      </c>
      <c r="Q1919" s="28">
        <f t="shared" si="24"/>
        <v>1.6420769650893622E-2</v>
      </c>
      <c r="R1919" s="28">
        <v>92.538728923996402</v>
      </c>
      <c r="S1919" s="28">
        <f t="shared" si="2"/>
        <v>5.2048092437412168E-3</v>
      </c>
      <c r="T1919" s="28">
        <v>95.778899703323901</v>
      </c>
      <c r="U1919" s="28">
        <f t="shared" si="30"/>
        <v>9.4792123145128523E-3</v>
      </c>
      <c r="V1919" s="28">
        <v>96.277538426670674</v>
      </c>
    </row>
    <row r="1920" spans="1:22" ht="14.25">
      <c r="A1920" s="40" t="s">
        <v>4486</v>
      </c>
      <c r="B1920" s="41">
        <v>2</v>
      </c>
      <c r="C1920" s="42">
        <v>2407</v>
      </c>
      <c r="D1920" s="27">
        <v>702</v>
      </c>
      <c r="E1920" s="27">
        <v>783</v>
      </c>
      <c r="F1920" s="27">
        <v>391</v>
      </c>
      <c r="G1920" s="27">
        <v>56</v>
      </c>
      <c r="H1920" s="27">
        <v>830</v>
      </c>
      <c r="I1920" s="27">
        <v>179</v>
      </c>
      <c r="J1920" s="27">
        <v>20</v>
      </c>
      <c r="K1920" s="27" t="s">
        <v>316</v>
      </c>
      <c r="L1920" s="3" t="str">
        <f t="shared" si="0"/>
        <v>CCC</v>
      </c>
      <c r="M1920" s="3" t="str">
        <f t="shared" si="1"/>
        <v>C</v>
      </c>
      <c r="N1920" s="3" t="str">
        <f t="shared" si="23"/>
        <v>C</v>
      </c>
      <c r="O1920" s="3" t="str">
        <f t="shared" si="29"/>
        <v>C</v>
      </c>
      <c r="Q1920" s="28">
        <f t="shared" si="24"/>
        <v>1.6312336999463866E-2</v>
      </c>
      <c r="R1920" s="28">
        <v>92.702523221021764</v>
      </c>
      <c r="S1920" s="28">
        <f t="shared" si="2"/>
        <v>5.2048092437412168E-3</v>
      </c>
      <c r="T1920" s="28">
        <v>95.815333368030053</v>
      </c>
      <c r="U1920" s="28">
        <f t="shared" si="30"/>
        <v>9.3596762197522866E-3</v>
      </c>
      <c r="V1920" s="28">
        <v>96.305820666691019</v>
      </c>
    </row>
    <row r="1921" spans="1:22" ht="14.25">
      <c r="A1921" s="40" t="s">
        <v>4487</v>
      </c>
      <c r="B1921" s="41">
        <v>2</v>
      </c>
      <c r="C1921" s="42">
        <v>2260</v>
      </c>
      <c r="D1921" s="27">
        <v>680</v>
      </c>
      <c r="E1921" s="27">
        <v>783</v>
      </c>
      <c r="F1921" s="27">
        <v>392</v>
      </c>
      <c r="G1921" s="27">
        <v>58</v>
      </c>
      <c r="H1921" s="27">
        <v>958</v>
      </c>
      <c r="I1921" s="27">
        <v>235</v>
      </c>
      <c r="J1921" s="27">
        <v>2</v>
      </c>
      <c r="K1921" s="27" t="s">
        <v>316</v>
      </c>
      <c r="L1921" s="3" t="str">
        <f t="shared" si="0"/>
        <v>CCC</v>
      </c>
      <c r="M1921" s="3" t="str">
        <f t="shared" si="1"/>
        <v>C</v>
      </c>
      <c r="N1921" s="3" t="str">
        <f t="shared" si="23"/>
        <v>C</v>
      </c>
      <c r="O1921" s="3" t="str">
        <f t="shared" si="29"/>
        <v>C</v>
      </c>
      <c r="Q1921" s="28">
        <f t="shared" si="24"/>
        <v>1.5316112014452987E-2</v>
      </c>
      <c r="R1921" s="28">
        <v>94.178501695242929</v>
      </c>
      <c r="S1921" s="28">
        <f t="shared" si="2"/>
        <v>5.2048092437412168E-3</v>
      </c>
      <c r="T1921" s="28">
        <v>96.179670015091574</v>
      </c>
      <c r="U1921" s="28">
        <f t="shared" si="30"/>
        <v>9.3596762197522866E-3</v>
      </c>
      <c r="V1921" s="28">
        <v>96.315180342910779</v>
      </c>
    </row>
    <row r="1922" spans="1:22" ht="14.25">
      <c r="A1922" s="40" t="s">
        <v>4488</v>
      </c>
      <c r="B1922" s="41">
        <v>2</v>
      </c>
      <c r="C1922" s="42">
        <v>2546</v>
      </c>
      <c r="D1922" s="27" t="s">
        <v>4489</v>
      </c>
      <c r="E1922" s="27">
        <v>777</v>
      </c>
      <c r="F1922" s="27">
        <v>777</v>
      </c>
      <c r="G1922" s="27">
        <v>50</v>
      </c>
      <c r="H1922" s="27" t="s">
        <v>4490</v>
      </c>
      <c r="I1922" s="27">
        <v>604</v>
      </c>
      <c r="J1922" s="27" t="s">
        <v>316</v>
      </c>
      <c r="K1922" s="27" t="s">
        <v>316</v>
      </c>
      <c r="L1922" s="3" t="str">
        <f t="shared" si="0"/>
        <v>CCC</v>
      </c>
      <c r="M1922" s="3" t="str">
        <f t="shared" si="1"/>
        <v>C</v>
      </c>
      <c r="N1922" s="3" t="str">
        <f t="shared" si="23"/>
        <v>C</v>
      </c>
      <c r="O1922" s="3" t="str">
        <f t="shared" si="29"/>
        <v>C</v>
      </c>
      <c r="Q1922" s="28">
        <f t="shared" si="24"/>
        <v>1.725434565875987E-2</v>
      </c>
      <c r="R1922" s="28">
        <v>90.994390440089532</v>
      </c>
      <c r="S1922" s="28">
        <f t="shared" si="2"/>
        <v>5.2048092437412168E-3</v>
      </c>
      <c r="T1922" s="28">
        <v>95.424972674749853</v>
      </c>
      <c r="U1922" s="28">
        <f t="shared" si="30"/>
        <v>9.2879545628959479E-3</v>
      </c>
      <c r="V1922" s="28">
        <v>96.324468297473672</v>
      </c>
    </row>
    <row r="1923" spans="1:22" ht="14.25">
      <c r="A1923" s="40" t="s">
        <v>4491</v>
      </c>
      <c r="B1923" s="41">
        <v>2</v>
      </c>
      <c r="C1923" s="42">
        <v>2543</v>
      </c>
      <c r="D1923" s="27">
        <v>772</v>
      </c>
      <c r="E1923" s="27">
        <v>773</v>
      </c>
      <c r="F1923" s="27">
        <v>386</v>
      </c>
      <c r="G1923" s="27">
        <v>50</v>
      </c>
      <c r="H1923" s="27" t="s">
        <v>411</v>
      </c>
      <c r="I1923" s="27">
        <v>310</v>
      </c>
      <c r="J1923" s="27" t="s">
        <v>316</v>
      </c>
      <c r="K1923" s="27">
        <v>2</v>
      </c>
      <c r="L1923" s="3" t="str">
        <f t="shared" si="0"/>
        <v>CCC</v>
      </c>
      <c r="M1923" s="3" t="str">
        <f t="shared" si="1"/>
        <v>C</v>
      </c>
      <c r="N1923" s="3" t="str">
        <f t="shared" si="23"/>
        <v>C</v>
      </c>
      <c r="O1923" s="3" t="str">
        <f t="shared" si="29"/>
        <v>C</v>
      </c>
      <c r="Q1923" s="28">
        <f t="shared" si="24"/>
        <v>1.7234014536616792E-2</v>
      </c>
      <c r="R1923" s="28">
        <v>91.063340052317429</v>
      </c>
      <c r="S1923" s="28">
        <f t="shared" si="2"/>
        <v>5.2048092437412168E-3</v>
      </c>
      <c r="T1923" s="28">
        <v>95.440587102481061</v>
      </c>
      <c r="U1923" s="28">
        <f t="shared" si="30"/>
        <v>9.240140124991721E-3</v>
      </c>
      <c r="V1923" s="28">
        <v>96.352224578677067</v>
      </c>
    </row>
    <row r="1924" spans="1:22" ht="14.25">
      <c r="A1924" s="40" t="s">
        <v>4492</v>
      </c>
      <c r="B1924" s="41">
        <v>2</v>
      </c>
      <c r="C1924" s="42">
        <v>2225</v>
      </c>
      <c r="D1924" s="27" t="s">
        <v>2277</v>
      </c>
      <c r="E1924" s="27">
        <v>771</v>
      </c>
      <c r="F1924" s="27">
        <v>771</v>
      </c>
      <c r="G1924" s="27">
        <v>35</v>
      </c>
      <c r="H1924" s="27" t="s">
        <v>4493</v>
      </c>
      <c r="I1924" s="27">
        <v>987</v>
      </c>
      <c r="J1924" s="27" t="s">
        <v>316</v>
      </c>
      <c r="K1924" s="27" t="s">
        <v>316</v>
      </c>
      <c r="L1924" s="3" t="str">
        <f t="shared" si="0"/>
        <v>CCC</v>
      </c>
      <c r="M1924" s="3" t="str">
        <f t="shared" si="1"/>
        <v>C</v>
      </c>
      <c r="N1924" s="3" t="str">
        <f t="shared" si="23"/>
        <v>C</v>
      </c>
      <c r="O1924" s="3" t="str">
        <f t="shared" si="29"/>
        <v>C</v>
      </c>
      <c r="Q1924" s="28">
        <f t="shared" si="24"/>
        <v>1.5078915589450398E-2</v>
      </c>
      <c r="R1924" s="28">
        <v>95.588980070959764</v>
      </c>
      <c r="S1924" s="28">
        <f t="shared" si="2"/>
        <v>5.2048092437412168E-3</v>
      </c>
      <c r="T1924" s="28">
        <v>96.512777806690679</v>
      </c>
      <c r="U1924" s="28">
        <f t="shared" si="30"/>
        <v>9.2162329060396092E-3</v>
      </c>
      <c r="V1924" s="28">
        <v>96.37990913822361</v>
      </c>
    </row>
    <row r="1925" spans="1:22" ht="14.25">
      <c r="A1925" s="40" t="s">
        <v>4494</v>
      </c>
      <c r="B1925" s="41">
        <v>2</v>
      </c>
      <c r="C1925" s="42">
        <v>2289</v>
      </c>
      <c r="D1925" s="27">
        <v>644</v>
      </c>
      <c r="E1925" s="27">
        <v>770</v>
      </c>
      <c r="F1925" s="27">
        <v>385</v>
      </c>
      <c r="G1925" s="27">
        <v>60</v>
      </c>
      <c r="H1925" s="27">
        <v>876</v>
      </c>
      <c r="I1925" s="27">
        <v>248</v>
      </c>
      <c r="J1925" s="27">
        <v>4</v>
      </c>
      <c r="K1925" s="27" t="s">
        <v>316</v>
      </c>
      <c r="L1925" s="3" t="str">
        <f t="shared" si="0"/>
        <v>CCC</v>
      </c>
      <c r="M1925" s="3" t="str">
        <f t="shared" si="1"/>
        <v>C</v>
      </c>
      <c r="N1925" s="3" t="str">
        <f t="shared" si="23"/>
        <v>C</v>
      </c>
      <c r="O1925" s="3" t="str">
        <f t="shared" si="29"/>
        <v>C</v>
      </c>
      <c r="Q1925" s="28">
        <f t="shared" si="24"/>
        <v>1.5512646195169422E-2</v>
      </c>
      <c r="R1925" s="28">
        <v>93.176577218991241</v>
      </c>
      <c r="S1925" s="28">
        <f t="shared" si="2"/>
        <v>5.2048092437412168E-3</v>
      </c>
      <c r="T1925" s="28">
        <v>95.935043980635982</v>
      </c>
      <c r="U1925" s="28">
        <f t="shared" si="30"/>
        <v>9.2042792965635525E-3</v>
      </c>
      <c r="V1925" s="28">
        <v>96.398317696816747</v>
      </c>
    </row>
    <row r="1926" spans="1:22" ht="14.25">
      <c r="A1926" s="40" t="s">
        <v>4495</v>
      </c>
      <c r="B1926" s="41">
        <v>2</v>
      </c>
      <c r="C1926" s="42">
        <v>2528</v>
      </c>
      <c r="D1926" s="27">
        <v>509</v>
      </c>
      <c r="E1926" s="27">
        <v>769</v>
      </c>
      <c r="F1926" s="27">
        <v>256</v>
      </c>
      <c r="G1926" s="27">
        <v>50</v>
      </c>
      <c r="H1926" s="27">
        <v>544</v>
      </c>
      <c r="I1926" s="27">
        <v>126</v>
      </c>
      <c r="J1926" s="27" t="s">
        <v>316</v>
      </c>
      <c r="K1926" s="27">
        <v>38</v>
      </c>
      <c r="L1926" s="3" t="str">
        <f t="shared" si="0"/>
        <v>CCC</v>
      </c>
      <c r="M1926" s="3" t="str">
        <f t="shared" si="1"/>
        <v>C</v>
      </c>
      <c r="N1926" s="3" t="str">
        <f t="shared" si="23"/>
        <v>C</v>
      </c>
      <c r="O1926" s="3" t="str">
        <f t="shared" si="29"/>
        <v>C</v>
      </c>
      <c r="Q1926" s="28">
        <f t="shared" si="24"/>
        <v>1.7132358925901394E-2</v>
      </c>
      <c r="R1926" s="28">
        <v>91.251917987235231</v>
      </c>
      <c r="S1926" s="28">
        <f t="shared" si="2"/>
        <v>5.2048092437412168E-3</v>
      </c>
      <c r="T1926" s="28">
        <v>95.477020767187213</v>
      </c>
      <c r="U1926" s="28">
        <f t="shared" si="30"/>
        <v>9.1923256870874957E-3</v>
      </c>
      <c r="V1926" s="28">
        <v>96.407510022503828</v>
      </c>
    </row>
    <row r="1927" spans="1:22" ht="14.25">
      <c r="A1927" s="40" t="s">
        <v>4496</v>
      </c>
      <c r="B1927" s="41">
        <v>2</v>
      </c>
      <c r="C1927" s="42">
        <v>2089</v>
      </c>
      <c r="D1927" s="27" t="s">
        <v>3319</v>
      </c>
      <c r="E1927" s="27">
        <v>769</v>
      </c>
      <c r="F1927" s="27">
        <v>769</v>
      </c>
      <c r="G1927" s="27">
        <v>37</v>
      </c>
      <c r="H1927" s="27" t="s">
        <v>4497</v>
      </c>
      <c r="I1927" s="27" t="s">
        <v>4498</v>
      </c>
      <c r="J1927" s="27" t="s">
        <v>316</v>
      </c>
      <c r="K1927" s="27">
        <v>2</v>
      </c>
      <c r="L1927" s="3" t="str">
        <f t="shared" si="0"/>
        <v>CCC</v>
      </c>
      <c r="M1927" s="3" t="str">
        <f t="shared" si="1"/>
        <v>C</v>
      </c>
      <c r="N1927" s="3" t="str">
        <f t="shared" si="23"/>
        <v>C</v>
      </c>
      <c r="O1927" s="3" t="str">
        <f t="shared" si="29"/>
        <v>C</v>
      </c>
      <c r="Q1927" s="28">
        <f t="shared" si="24"/>
        <v>1.4157238052297474E-2</v>
      </c>
      <c r="R1927" s="28">
        <v>96.615586529493086</v>
      </c>
      <c r="S1927" s="28">
        <f t="shared" si="2"/>
        <v>5.2048092437412168E-3</v>
      </c>
      <c r="T1927" s="28">
        <v>96.757403841146271</v>
      </c>
      <c r="U1927" s="28">
        <f t="shared" si="30"/>
        <v>9.1923256870874957E-3</v>
      </c>
      <c r="V1927" s="28">
        <v>96.41670234819091</v>
      </c>
    </row>
    <row r="1928" spans="1:22" ht="14.25">
      <c r="A1928" s="40" t="s">
        <v>4499</v>
      </c>
      <c r="B1928" s="41">
        <v>2</v>
      </c>
      <c r="C1928" s="42">
        <v>2275</v>
      </c>
      <c r="D1928" s="27" t="s">
        <v>4431</v>
      </c>
      <c r="E1928" s="27">
        <v>765</v>
      </c>
      <c r="F1928" s="27">
        <v>765</v>
      </c>
      <c r="G1928" s="27">
        <v>60</v>
      </c>
      <c r="H1928" s="27" t="s">
        <v>4500</v>
      </c>
      <c r="I1928" s="27">
        <v>373</v>
      </c>
      <c r="J1928" s="27" t="s">
        <v>316</v>
      </c>
      <c r="K1928" s="27">
        <v>2</v>
      </c>
      <c r="L1928" s="3" t="str">
        <f t="shared" si="0"/>
        <v>CCC</v>
      </c>
      <c r="M1928" s="3" t="str">
        <f t="shared" si="1"/>
        <v>C</v>
      </c>
      <c r="N1928" s="3" t="str">
        <f t="shared" si="23"/>
        <v>C</v>
      </c>
      <c r="O1928" s="3" t="str">
        <f t="shared" si="29"/>
        <v>C</v>
      </c>
      <c r="Q1928" s="28">
        <f t="shared" si="24"/>
        <v>1.5417767625168385E-2</v>
      </c>
      <c r="R1928" s="28">
        <v>93.625129212752583</v>
      </c>
      <c r="S1928" s="28">
        <f t="shared" si="2"/>
        <v>5.2048092437412168E-3</v>
      </c>
      <c r="T1928" s="28">
        <v>96.02873054702323</v>
      </c>
      <c r="U1928" s="28">
        <f t="shared" si="30"/>
        <v>9.1445112491832688E-3</v>
      </c>
      <c r="V1928" s="28">
        <v>96.425846859440099</v>
      </c>
    </row>
    <row r="1929" spans="1:22" ht="14.25">
      <c r="A1929" s="40" t="s">
        <v>4501</v>
      </c>
      <c r="B1929" s="41">
        <v>2</v>
      </c>
      <c r="C1929" s="42">
        <v>2403</v>
      </c>
      <c r="D1929" s="27">
        <v>801</v>
      </c>
      <c r="E1929" s="27">
        <v>763</v>
      </c>
      <c r="F1929" s="27">
        <v>255</v>
      </c>
      <c r="G1929" s="27">
        <v>32</v>
      </c>
      <c r="H1929" s="27">
        <v>839</v>
      </c>
      <c r="I1929" s="27">
        <v>292</v>
      </c>
      <c r="J1929" s="27" t="s">
        <v>316</v>
      </c>
      <c r="K1929" s="27">
        <v>2</v>
      </c>
      <c r="L1929" s="3" t="str">
        <f t="shared" si="0"/>
        <v>CCC</v>
      </c>
      <c r="M1929" s="3" t="str">
        <f t="shared" si="1"/>
        <v>C</v>
      </c>
      <c r="N1929" s="3" t="str">
        <f t="shared" si="23"/>
        <v>C</v>
      </c>
      <c r="O1929" s="3" t="str">
        <f t="shared" si="29"/>
        <v>C</v>
      </c>
      <c r="Q1929" s="28">
        <f t="shared" si="24"/>
        <v>1.6285228836606429E-2</v>
      </c>
      <c r="R1929" s="28">
        <v>92.816628255529437</v>
      </c>
      <c r="S1929" s="28">
        <f t="shared" si="2"/>
        <v>5.2048092437412168E-3</v>
      </c>
      <c r="T1929" s="28">
        <v>95.846562223492469</v>
      </c>
      <c r="U1929" s="28">
        <f t="shared" si="30"/>
        <v>9.120604030231157E-3</v>
      </c>
      <c r="V1929" s="28">
        <v>96.444088067500559</v>
      </c>
    </row>
    <row r="1930" spans="1:22" ht="14.25">
      <c r="A1930" s="40" t="s">
        <v>4502</v>
      </c>
      <c r="B1930" s="41">
        <v>2</v>
      </c>
      <c r="C1930" s="42">
        <v>2222</v>
      </c>
      <c r="D1930" s="27" t="s">
        <v>868</v>
      </c>
      <c r="E1930" s="27">
        <v>762</v>
      </c>
      <c r="F1930" s="27">
        <v>381</v>
      </c>
      <c r="G1930" s="27">
        <v>36</v>
      </c>
      <c r="H1930" s="27" t="s">
        <v>4503</v>
      </c>
      <c r="I1930" s="27">
        <v>535</v>
      </c>
      <c r="J1930" s="27" t="s">
        <v>316</v>
      </c>
      <c r="K1930" s="27" t="s">
        <v>316</v>
      </c>
      <c r="L1930" s="3" t="str">
        <f t="shared" si="0"/>
        <v>CCC</v>
      </c>
      <c r="M1930" s="3" t="str">
        <f t="shared" si="1"/>
        <v>C</v>
      </c>
      <c r="N1930" s="3" t="str">
        <f t="shared" si="23"/>
        <v>C</v>
      </c>
      <c r="O1930" s="3" t="str">
        <f t="shared" si="29"/>
        <v>C</v>
      </c>
      <c r="Q1930" s="28">
        <f t="shared" si="24"/>
        <v>1.5058584467307319E-2</v>
      </c>
      <c r="R1930" s="28">
        <v>96.071003868809356</v>
      </c>
      <c r="S1930" s="28">
        <f t="shared" si="2"/>
        <v>5.2048092437412168E-3</v>
      </c>
      <c r="T1930" s="28">
        <v>96.622078800809135</v>
      </c>
      <c r="U1930" s="28">
        <f t="shared" si="30"/>
        <v>9.1086504207551003E-3</v>
      </c>
      <c r="V1930" s="28">
        <v>96.462305368342072</v>
      </c>
    </row>
    <row r="1931" spans="1:22" ht="14.25">
      <c r="A1931" s="40" t="s">
        <v>4504</v>
      </c>
      <c r="B1931" s="41">
        <v>2</v>
      </c>
      <c r="C1931" s="42">
        <v>2002</v>
      </c>
      <c r="D1931" s="27" t="s">
        <v>4202</v>
      </c>
      <c r="E1931" s="27">
        <v>762</v>
      </c>
      <c r="F1931" s="27">
        <v>382</v>
      </c>
      <c r="G1931" s="27">
        <v>38</v>
      </c>
      <c r="H1931" s="27" t="s">
        <v>849</v>
      </c>
      <c r="I1931" s="27">
        <v>333</v>
      </c>
      <c r="J1931" s="27">
        <v>3</v>
      </c>
      <c r="K1931" s="27" t="s">
        <v>316</v>
      </c>
      <c r="L1931" s="3" t="str">
        <f t="shared" si="0"/>
        <v>CCC</v>
      </c>
      <c r="M1931" s="3" t="str">
        <f t="shared" si="1"/>
        <v>C</v>
      </c>
      <c r="N1931" s="3" t="str">
        <f t="shared" si="23"/>
        <v>C</v>
      </c>
      <c r="O1931" s="3" t="str">
        <f t="shared" si="29"/>
        <v>C</v>
      </c>
      <c r="Q1931" s="28">
        <f t="shared" si="24"/>
        <v>1.3567635510148177E-2</v>
      </c>
      <c r="R1931" s="28">
        <v>97.764227160169938</v>
      </c>
      <c r="S1931" s="28">
        <f t="shared" si="2"/>
        <v>5.2048092437412168E-3</v>
      </c>
      <c r="T1931" s="28">
        <v>97.100921251232847</v>
      </c>
      <c r="U1931" s="28">
        <f t="shared" si="30"/>
        <v>9.1086504207551003E-3</v>
      </c>
      <c r="V1931" s="28">
        <v>96.471414018762829</v>
      </c>
    </row>
    <row r="1932" spans="1:22" ht="14.25">
      <c r="A1932" s="40" t="s">
        <v>4505</v>
      </c>
      <c r="B1932" s="41">
        <v>2</v>
      </c>
      <c r="C1932" s="42">
        <v>2606</v>
      </c>
      <c r="D1932" s="27">
        <v>525</v>
      </c>
      <c r="E1932" s="27">
        <v>760</v>
      </c>
      <c r="F1932" s="27">
        <v>253</v>
      </c>
      <c r="G1932" s="27">
        <v>47</v>
      </c>
      <c r="H1932" s="27">
        <v>742</v>
      </c>
      <c r="I1932" s="27">
        <v>90</v>
      </c>
      <c r="J1932" s="27">
        <v>2</v>
      </c>
      <c r="K1932" s="27" t="s">
        <v>316</v>
      </c>
      <c r="L1932" s="3" t="str">
        <f t="shared" si="0"/>
        <v>CCC</v>
      </c>
      <c r="M1932" s="3" t="str">
        <f t="shared" si="1"/>
        <v>C</v>
      </c>
      <c r="N1932" s="3" t="str">
        <f t="shared" si="23"/>
        <v>C</v>
      </c>
      <c r="O1932" s="3" t="str">
        <f t="shared" si="29"/>
        <v>C</v>
      </c>
      <c r="Q1932" s="28">
        <f t="shared" si="24"/>
        <v>1.7660968101621453E-2</v>
      </c>
      <c r="R1932" s="28">
        <v>90.209636233529537</v>
      </c>
      <c r="S1932" s="28">
        <f t="shared" si="2"/>
        <v>5.2048092437412168E-3</v>
      </c>
      <c r="T1932" s="28">
        <v>95.263623588194037</v>
      </c>
      <c r="U1932" s="28">
        <f t="shared" si="30"/>
        <v>9.0847432018029868E-3</v>
      </c>
      <c r="V1932" s="28">
        <v>96.489595458775909</v>
      </c>
    </row>
    <row r="1933" spans="1:22" ht="14.25">
      <c r="A1933" s="40" t="s">
        <v>4506</v>
      </c>
      <c r="B1933" s="41">
        <v>2</v>
      </c>
      <c r="C1933" s="42">
        <v>2575</v>
      </c>
      <c r="D1933" s="27">
        <v>788</v>
      </c>
      <c r="E1933" s="27">
        <v>759</v>
      </c>
      <c r="F1933" s="27">
        <v>380</v>
      </c>
      <c r="G1933" s="27">
        <v>48</v>
      </c>
      <c r="H1933" s="27" t="s">
        <v>3489</v>
      </c>
      <c r="I1933" s="27">
        <v>365</v>
      </c>
      <c r="J1933" s="27" t="s">
        <v>316</v>
      </c>
      <c r="K1933" s="27" t="s">
        <v>316</v>
      </c>
      <c r="L1933" s="3" t="str">
        <f t="shared" si="0"/>
        <v>CCC</v>
      </c>
      <c r="M1933" s="3" t="str">
        <f t="shared" si="1"/>
        <v>C</v>
      </c>
      <c r="N1933" s="3" t="str">
        <f t="shared" si="23"/>
        <v>C</v>
      </c>
      <c r="O1933" s="3" t="str">
        <f t="shared" si="29"/>
        <v>C</v>
      </c>
      <c r="Q1933" s="28">
        <f t="shared" si="24"/>
        <v>1.7450879839476303E-2</v>
      </c>
      <c r="R1933" s="28">
        <v>90.560476854271201</v>
      </c>
      <c r="S1933" s="28">
        <f t="shared" si="2"/>
        <v>5.2048092437412168E-3</v>
      </c>
      <c r="T1933" s="28">
        <v>95.336490917606341</v>
      </c>
      <c r="U1933" s="28">
        <f t="shared" si="30"/>
        <v>9.0727895923269301E-3</v>
      </c>
      <c r="V1933" s="28">
        <v>96.507741037960557</v>
      </c>
    </row>
    <row r="1934" spans="1:22" ht="14.25">
      <c r="A1934" s="40" t="s">
        <v>4507</v>
      </c>
      <c r="B1934" s="41">
        <v>2</v>
      </c>
      <c r="C1934" s="42">
        <v>2408</v>
      </c>
      <c r="D1934" s="27">
        <v>703</v>
      </c>
      <c r="E1934" s="27">
        <v>758</v>
      </c>
      <c r="F1934" s="27">
        <v>379</v>
      </c>
      <c r="G1934" s="27">
        <v>54</v>
      </c>
      <c r="H1934" s="27" t="s">
        <v>4508</v>
      </c>
      <c r="I1934" s="27">
        <v>330</v>
      </c>
      <c r="J1934" s="27" t="s">
        <v>316</v>
      </c>
      <c r="K1934" s="27" t="s">
        <v>316</v>
      </c>
      <c r="L1934" s="3" t="str">
        <f t="shared" si="0"/>
        <v>CCC</v>
      </c>
      <c r="M1934" s="3" t="str">
        <f t="shared" si="1"/>
        <v>C</v>
      </c>
      <c r="N1934" s="3" t="str">
        <f t="shared" si="23"/>
        <v>C</v>
      </c>
      <c r="O1934" s="3" t="str">
        <f t="shared" si="29"/>
        <v>C</v>
      </c>
      <c r="Q1934" s="28">
        <f t="shared" si="24"/>
        <v>1.6319114040178228E-2</v>
      </c>
      <c r="R1934" s="28">
        <v>92.686210884022302</v>
      </c>
      <c r="S1934" s="28">
        <f t="shared" si="2"/>
        <v>5.2048092437412168E-3</v>
      </c>
      <c r="T1934" s="28">
        <v>95.810128558786317</v>
      </c>
      <c r="U1934" s="28">
        <f t="shared" si="30"/>
        <v>9.0608359828508751E-3</v>
      </c>
      <c r="V1934" s="28">
        <v>96.516801873943407</v>
      </c>
    </row>
    <row r="1935" spans="1:22" ht="14.25">
      <c r="A1935" s="40" t="s">
        <v>4509</v>
      </c>
      <c r="B1935" s="41">
        <v>2</v>
      </c>
      <c r="C1935" s="42">
        <v>2270</v>
      </c>
      <c r="D1935" s="27" t="s">
        <v>3296</v>
      </c>
      <c r="E1935" s="27">
        <v>754</v>
      </c>
      <c r="F1935" s="27">
        <v>377</v>
      </c>
      <c r="G1935" s="27">
        <v>35</v>
      </c>
      <c r="H1935" s="27" t="s">
        <v>2201</v>
      </c>
      <c r="I1935" s="27">
        <v>563</v>
      </c>
      <c r="J1935" s="27">
        <v>2</v>
      </c>
      <c r="K1935" s="27" t="s">
        <v>316</v>
      </c>
      <c r="L1935" s="3" t="str">
        <f t="shared" si="0"/>
        <v>CCC</v>
      </c>
      <c r="M1935" s="3" t="str">
        <f t="shared" si="1"/>
        <v>C</v>
      </c>
      <c r="N1935" s="3" t="str">
        <f t="shared" si="23"/>
        <v>C</v>
      </c>
      <c r="O1935" s="3" t="str">
        <f t="shared" si="29"/>
        <v>C</v>
      </c>
      <c r="Q1935" s="28">
        <f t="shared" si="24"/>
        <v>1.5383882421596586E-2</v>
      </c>
      <c r="R1935" s="28">
        <v>93.871610183533889</v>
      </c>
      <c r="S1935" s="28">
        <f t="shared" si="2"/>
        <v>5.2048092437412168E-3</v>
      </c>
      <c r="T1935" s="28">
        <v>96.10680268567927</v>
      </c>
      <c r="U1935" s="28">
        <f t="shared" si="30"/>
        <v>9.0130215449466481E-3</v>
      </c>
      <c r="V1935" s="28">
        <v>96.525814895488352</v>
      </c>
    </row>
    <row r="1936" spans="1:22" ht="14.25">
      <c r="A1936" s="40" t="s">
        <v>4510</v>
      </c>
      <c r="B1936" s="41">
        <v>2</v>
      </c>
      <c r="C1936" s="42">
        <v>2247</v>
      </c>
      <c r="D1936" s="27">
        <v>426</v>
      </c>
      <c r="E1936" s="27">
        <v>743</v>
      </c>
      <c r="F1936" s="27">
        <v>248</v>
      </c>
      <c r="G1936" s="27">
        <v>60</v>
      </c>
      <c r="H1936" s="27">
        <v>544</v>
      </c>
      <c r="I1936" s="27">
        <v>150</v>
      </c>
      <c r="J1936" s="27">
        <v>2</v>
      </c>
      <c r="K1936" s="27" t="s">
        <v>316</v>
      </c>
      <c r="L1936" s="3" t="str">
        <f t="shared" si="0"/>
        <v>CCC</v>
      </c>
      <c r="M1936" s="3" t="str">
        <f t="shared" si="1"/>
        <v>C</v>
      </c>
      <c r="N1936" s="3" t="str">
        <f t="shared" si="23"/>
        <v>C</v>
      </c>
      <c r="O1936" s="3" t="str">
        <f t="shared" si="29"/>
        <v>C</v>
      </c>
      <c r="Q1936" s="28">
        <f t="shared" si="24"/>
        <v>1.522801048516631E-2</v>
      </c>
      <c r="R1936" s="28">
        <v>94.651877989140914</v>
      </c>
      <c r="S1936" s="28">
        <f t="shared" si="2"/>
        <v>5.2048092437412168E-3</v>
      </c>
      <c r="T1936" s="28">
        <v>96.304585436941238</v>
      </c>
      <c r="U1936" s="28">
        <f t="shared" si="30"/>
        <v>8.8815318407100257E-3</v>
      </c>
      <c r="V1936" s="28">
        <v>96.570294276348775</v>
      </c>
    </row>
    <row r="1937" spans="1:22" ht="14.25">
      <c r="A1937" s="40" t="s">
        <v>4511</v>
      </c>
      <c r="B1937" s="41">
        <v>2</v>
      </c>
      <c r="C1937" s="42">
        <v>2078</v>
      </c>
      <c r="D1937" s="27" t="s">
        <v>3702</v>
      </c>
      <c r="E1937" s="27">
        <v>743</v>
      </c>
      <c r="F1937" s="27">
        <v>371</v>
      </c>
      <c r="G1937" s="27">
        <v>36</v>
      </c>
      <c r="H1937" s="27" t="s">
        <v>3472</v>
      </c>
      <c r="I1937" s="27">
        <v>534</v>
      </c>
      <c r="J1937" s="27">
        <v>2</v>
      </c>
      <c r="K1937" s="27" t="s">
        <v>316</v>
      </c>
      <c r="L1937" s="3" t="str">
        <f t="shared" si="0"/>
        <v>CCC</v>
      </c>
      <c r="M1937" s="3" t="str">
        <f t="shared" si="1"/>
        <v>C</v>
      </c>
      <c r="N1937" s="3" t="str">
        <f t="shared" si="23"/>
        <v>C</v>
      </c>
      <c r="O1937" s="3" t="str">
        <f t="shared" si="29"/>
        <v>C</v>
      </c>
      <c r="Q1937" s="28">
        <f t="shared" si="24"/>
        <v>1.4082690604439518E-2</v>
      </c>
      <c r="R1937" s="28">
        <v>96.798980028264396</v>
      </c>
      <c r="S1937" s="28">
        <f t="shared" si="2"/>
        <v>5.2048092437412168E-3</v>
      </c>
      <c r="T1937" s="28">
        <v>96.809451933583631</v>
      </c>
      <c r="U1937" s="28">
        <f t="shared" si="30"/>
        <v>8.8815318407100257E-3</v>
      </c>
      <c r="V1937" s="28">
        <v>96.57917580818949</v>
      </c>
    </row>
    <row r="1938" spans="1:22" ht="14.25">
      <c r="A1938" s="40" t="s">
        <v>4512</v>
      </c>
      <c r="B1938" s="41">
        <v>2</v>
      </c>
      <c r="C1938" s="42">
        <v>2229</v>
      </c>
      <c r="D1938" s="27" t="s">
        <v>3474</v>
      </c>
      <c r="E1938" s="27">
        <v>729</v>
      </c>
      <c r="F1938" s="27">
        <v>719</v>
      </c>
      <c r="G1938" s="27">
        <v>64</v>
      </c>
      <c r="H1938" s="27" t="s">
        <v>3800</v>
      </c>
      <c r="I1938" s="27">
        <v>400</v>
      </c>
      <c r="J1938" s="27" t="s">
        <v>316</v>
      </c>
      <c r="K1938" s="27" t="s">
        <v>316</v>
      </c>
      <c r="L1938" s="3" t="str">
        <f t="shared" si="0"/>
        <v>CCC</v>
      </c>
      <c r="M1938" s="3" t="str">
        <f t="shared" si="1"/>
        <v>C</v>
      </c>
      <c r="N1938" s="3" t="str">
        <f t="shared" si="23"/>
        <v>C</v>
      </c>
      <c r="O1938" s="3" t="str">
        <f t="shared" si="29"/>
        <v>C</v>
      </c>
      <c r="Q1938" s="28">
        <f t="shared" si="24"/>
        <v>1.5106023752307835E-2</v>
      </c>
      <c r="R1938" s="28">
        <v>94.894807790587834</v>
      </c>
      <c r="S1938" s="28">
        <f t="shared" si="2"/>
        <v>5.2048092437412168E-3</v>
      </c>
      <c r="T1938" s="28">
        <v>96.36704314786607</v>
      </c>
      <c r="U1938" s="28">
        <f t="shared" si="30"/>
        <v>8.7141813080452331E-3</v>
      </c>
      <c r="V1938" s="28">
        <v>96.596604170805591</v>
      </c>
    </row>
    <row r="1939" spans="1:22" ht="14.25">
      <c r="A1939" s="40" t="s">
        <v>4513</v>
      </c>
      <c r="B1939" s="41">
        <v>2</v>
      </c>
      <c r="C1939" s="42">
        <v>2525</v>
      </c>
      <c r="D1939" s="27" t="s">
        <v>1756</v>
      </c>
      <c r="E1939" s="27">
        <v>728</v>
      </c>
      <c r="F1939" s="27">
        <v>738</v>
      </c>
      <c r="G1939" s="27">
        <v>48</v>
      </c>
      <c r="H1939" s="27" t="s">
        <v>3113</v>
      </c>
      <c r="I1939" s="27">
        <v>628</v>
      </c>
      <c r="J1939" s="27" t="s">
        <v>316</v>
      </c>
      <c r="K1939" s="27" t="s">
        <v>316</v>
      </c>
      <c r="L1939" s="3" t="str">
        <f t="shared" si="0"/>
        <v>CCC</v>
      </c>
      <c r="M1939" s="3" t="str">
        <f t="shared" si="1"/>
        <v>C</v>
      </c>
      <c r="N1939" s="3" t="str">
        <f t="shared" si="23"/>
        <v>C</v>
      </c>
      <c r="O1939" s="3" t="str">
        <f t="shared" si="29"/>
        <v>C</v>
      </c>
      <c r="Q1939" s="28">
        <f t="shared" si="24"/>
        <v>1.7112027803758315E-2</v>
      </c>
      <c r="R1939" s="28">
        <v>91.303260847687227</v>
      </c>
      <c r="S1939" s="28">
        <f t="shared" si="2"/>
        <v>5.2048092437412168E-3</v>
      </c>
      <c r="T1939" s="28">
        <v>95.492635194918421</v>
      </c>
      <c r="U1939" s="28">
        <f t="shared" si="30"/>
        <v>8.7022276985691763E-3</v>
      </c>
      <c r="V1939" s="28">
        <v>96.622710853901282</v>
      </c>
    </row>
    <row r="1940" spans="1:22" ht="14.25">
      <c r="A1940" s="40" t="s">
        <v>4514</v>
      </c>
      <c r="B1940" s="41">
        <v>2</v>
      </c>
      <c r="C1940" s="42">
        <v>2428</v>
      </c>
      <c r="D1940" s="27">
        <v>476</v>
      </c>
      <c r="E1940" s="27">
        <v>728</v>
      </c>
      <c r="F1940" s="27">
        <v>246</v>
      </c>
      <c r="G1940" s="27">
        <v>52</v>
      </c>
      <c r="H1940" s="27">
        <v>374</v>
      </c>
      <c r="I1940" s="27">
        <v>22</v>
      </c>
      <c r="J1940" s="27">
        <v>3</v>
      </c>
      <c r="K1940" s="27" t="s">
        <v>316</v>
      </c>
      <c r="L1940" s="3" t="str">
        <f t="shared" si="0"/>
        <v>CCC</v>
      </c>
      <c r="M1940" s="3" t="str">
        <f t="shared" si="1"/>
        <v>C</v>
      </c>
      <c r="N1940" s="3" t="str">
        <f t="shared" si="23"/>
        <v>C</v>
      </c>
      <c r="O1940" s="3" t="str">
        <f t="shared" si="29"/>
        <v>C</v>
      </c>
      <c r="Q1940" s="28">
        <f t="shared" si="24"/>
        <v>1.6454654854465425E-2</v>
      </c>
      <c r="R1940" s="28">
        <v>92.34153737033067</v>
      </c>
      <c r="S1940" s="28">
        <f t="shared" si="2"/>
        <v>5.2048092437412168E-3</v>
      </c>
      <c r="T1940" s="28">
        <v>95.732056420130277</v>
      </c>
      <c r="U1940" s="28">
        <f t="shared" si="30"/>
        <v>8.7022276985691763E-3</v>
      </c>
      <c r="V1940" s="28">
        <v>96.631413081599845</v>
      </c>
    </row>
    <row r="1941" spans="1:22" ht="14.25">
      <c r="A1941" s="40" t="s">
        <v>4515</v>
      </c>
      <c r="B1941" s="41">
        <v>2</v>
      </c>
      <c r="C1941" s="42">
        <v>2246</v>
      </c>
      <c r="D1941" s="27" t="s">
        <v>3145</v>
      </c>
      <c r="E1941" s="27">
        <v>727</v>
      </c>
      <c r="F1941" s="27">
        <v>717</v>
      </c>
      <c r="G1941" s="27">
        <v>31</v>
      </c>
      <c r="H1941" s="27" t="s">
        <v>4516</v>
      </c>
      <c r="I1941" s="27" t="s">
        <v>3182</v>
      </c>
      <c r="J1941" s="27" t="s">
        <v>316</v>
      </c>
      <c r="K1941" s="27" t="s">
        <v>316</v>
      </c>
      <c r="L1941" s="3" t="str">
        <f t="shared" si="0"/>
        <v>CCC</v>
      </c>
      <c r="M1941" s="3" t="str">
        <f t="shared" si="1"/>
        <v>C</v>
      </c>
      <c r="N1941" s="3" t="str">
        <f t="shared" si="23"/>
        <v>C</v>
      </c>
      <c r="O1941" s="3" t="str">
        <f t="shared" si="29"/>
        <v>C</v>
      </c>
      <c r="Q1941" s="28">
        <f t="shared" si="24"/>
        <v>1.5221233444451952E-2</v>
      </c>
      <c r="R1941" s="28">
        <v>94.712769699959424</v>
      </c>
      <c r="S1941" s="28">
        <f t="shared" si="2"/>
        <v>5.2048092437412168E-3</v>
      </c>
      <c r="T1941" s="28">
        <v>96.320199864672446</v>
      </c>
      <c r="U1941" s="28">
        <f t="shared" si="30"/>
        <v>8.6902740890931213E-3</v>
      </c>
      <c r="V1941" s="28">
        <v>96.640103355688936</v>
      </c>
    </row>
    <row r="1942" spans="1:22" ht="14.25">
      <c r="A1942" s="40" t="s">
        <v>4517</v>
      </c>
      <c r="B1942" s="41">
        <v>2</v>
      </c>
      <c r="C1942" s="42">
        <v>846</v>
      </c>
      <c r="D1942" s="27">
        <v>283</v>
      </c>
      <c r="E1942" s="27">
        <v>727</v>
      </c>
      <c r="F1942" s="27">
        <v>239</v>
      </c>
      <c r="G1942" s="27">
        <v>85</v>
      </c>
      <c r="H1942" s="27">
        <v>490</v>
      </c>
      <c r="I1942" s="27">
        <v>125</v>
      </c>
      <c r="J1942" s="27" t="s">
        <v>316</v>
      </c>
      <c r="K1942" s="27" t="s">
        <v>316</v>
      </c>
      <c r="L1942" s="3" t="str">
        <f t="shared" si="0"/>
        <v>CCC</v>
      </c>
      <c r="M1942" s="3" t="str">
        <f t="shared" si="1"/>
        <v>C</v>
      </c>
      <c r="N1942" s="3" t="str">
        <f t="shared" si="23"/>
        <v>C</v>
      </c>
      <c r="O1942" s="3" t="str">
        <f t="shared" si="29"/>
        <v>C</v>
      </c>
      <c r="Q1942" s="28">
        <f t="shared" si="24"/>
        <v>5.7333764443483308E-3</v>
      </c>
      <c r="R1942" s="28">
        <v>98.545145561685629</v>
      </c>
      <c r="S1942" s="28">
        <f t="shared" si="2"/>
        <v>5.2048092437412168E-3</v>
      </c>
      <c r="T1942" s="28">
        <v>97.699474314262488</v>
      </c>
      <c r="U1942" s="28">
        <f t="shared" si="30"/>
        <v>8.6902740890931213E-3</v>
      </c>
      <c r="V1942" s="28">
        <v>96.657483903867117</v>
      </c>
    </row>
    <row r="1943" spans="1:22" ht="14.25">
      <c r="A1943" s="40" t="s">
        <v>4518</v>
      </c>
      <c r="B1943" s="41">
        <v>2</v>
      </c>
      <c r="C1943" s="42">
        <v>2473</v>
      </c>
      <c r="D1943" s="27" t="s">
        <v>4179</v>
      </c>
      <c r="E1943" s="27">
        <v>726</v>
      </c>
      <c r="F1943" s="27">
        <v>726</v>
      </c>
      <c r="G1943" s="27">
        <v>49</v>
      </c>
      <c r="H1943" s="27" t="s">
        <v>4519</v>
      </c>
      <c r="I1943" s="27">
        <v>596</v>
      </c>
      <c r="J1943" s="27" t="s">
        <v>316</v>
      </c>
      <c r="K1943" s="27" t="s">
        <v>316</v>
      </c>
      <c r="L1943" s="3" t="str">
        <f t="shared" si="0"/>
        <v>CCC</v>
      </c>
      <c r="M1943" s="3" t="str">
        <f t="shared" si="1"/>
        <v>C</v>
      </c>
      <c r="N1943" s="3" t="str">
        <f t="shared" si="23"/>
        <v>C</v>
      </c>
      <c r="O1943" s="3" t="str">
        <f t="shared" si="29"/>
        <v>C</v>
      </c>
      <c r="Q1943" s="28">
        <f t="shared" si="24"/>
        <v>1.675962168661161E-2</v>
      </c>
      <c r="R1943" s="28">
        <v>91.793328992864687</v>
      </c>
      <c r="S1943" s="28">
        <f t="shared" si="2"/>
        <v>5.2048092437412168E-3</v>
      </c>
      <c r="T1943" s="28">
        <v>95.607140998280613</v>
      </c>
      <c r="U1943" s="28">
        <f t="shared" si="30"/>
        <v>8.6783204796170629E-3</v>
      </c>
      <c r="V1943" s="28">
        <v>96.68351886530597</v>
      </c>
    </row>
    <row r="1944" spans="1:22" ht="14.25">
      <c r="A1944" s="40" t="s">
        <v>4520</v>
      </c>
      <c r="B1944" s="41">
        <v>2</v>
      </c>
      <c r="C1944" s="42">
        <v>2544</v>
      </c>
      <c r="D1944" s="27">
        <v>772</v>
      </c>
      <c r="E1944" s="27">
        <v>724</v>
      </c>
      <c r="F1944" s="27">
        <v>362</v>
      </c>
      <c r="G1944" s="27">
        <v>47</v>
      </c>
      <c r="H1944" s="27">
        <v>943</v>
      </c>
      <c r="I1944" s="27">
        <v>236</v>
      </c>
      <c r="J1944" s="27" t="s">
        <v>316</v>
      </c>
      <c r="K1944" s="27" t="s">
        <v>316</v>
      </c>
      <c r="L1944" s="3" t="str">
        <f t="shared" si="0"/>
        <v>CCC</v>
      </c>
      <c r="M1944" s="3" t="str">
        <f t="shared" si="1"/>
        <v>C</v>
      </c>
      <c r="N1944" s="3" t="str">
        <f t="shared" si="23"/>
        <v>C</v>
      </c>
      <c r="O1944" s="3" t="str">
        <f t="shared" si="29"/>
        <v>C</v>
      </c>
      <c r="Q1944" s="28">
        <f t="shared" si="24"/>
        <v>1.724079157733115E-2</v>
      </c>
      <c r="R1944" s="28">
        <v>91.011631231666868</v>
      </c>
      <c r="S1944" s="28">
        <f t="shared" si="2"/>
        <v>5.2048092437412168E-3</v>
      </c>
      <c r="T1944" s="28">
        <v>95.430177483993589</v>
      </c>
      <c r="U1944" s="28">
        <f t="shared" si="30"/>
        <v>8.6544132606649494E-3</v>
      </c>
      <c r="V1944" s="28">
        <v>96.700839645436787</v>
      </c>
    </row>
    <row r="1945" spans="1:22" ht="14.25">
      <c r="A1945" s="40" t="s">
        <v>4521</v>
      </c>
      <c r="B1945" s="41">
        <v>2</v>
      </c>
      <c r="C1945" s="42">
        <v>972</v>
      </c>
      <c r="D1945" s="27">
        <v>223</v>
      </c>
      <c r="E1945" s="27">
        <v>723</v>
      </c>
      <c r="F1945" s="27">
        <v>237</v>
      </c>
      <c r="G1945" s="27">
        <v>73</v>
      </c>
      <c r="H1945" s="27">
        <v>384</v>
      </c>
      <c r="I1945" s="27">
        <v>91</v>
      </c>
      <c r="J1945" s="27" t="s">
        <v>316</v>
      </c>
      <c r="K1945" s="27">
        <v>22</v>
      </c>
      <c r="L1945" s="3" t="str">
        <f t="shared" si="0"/>
        <v>CCC</v>
      </c>
      <c r="M1945" s="3" t="str">
        <f t="shared" si="1"/>
        <v>C</v>
      </c>
      <c r="N1945" s="3" t="str">
        <f t="shared" si="23"/>
        <v>C</v>
      </c>
      <c r="O1945" s="3" t="str">
        <f t="shared" si="29"/>
        <v>C</v>
      </c>
      <c r="Q1945" s="28">
        <f t="shared" si="24"/>
        <v>6.5872835743576563E-3</v>
      </c>
      <c r="R1945" s="28">
        <v>97.911485477852267</v>
      </c>
      <c r="S1945" s="28">
        <f t="shared" si="2"/>
        <v>5.2048092437412168E-3</v>
      </c>
      <c r="T1945" s="28">
        <v>97.194607817620096</v>
      </c>
      <c r="U1945" s="28">
        <f t="shared" si="30"/>
        <v>8.6424596511888944E-3</v>
      </c>
      <c r="V1945" s="28">
        <v>96.726767024390341</v>
      </c>
    </row>
    <row r="1946" spans="1:22" ht="14.25">
      <c r="A1946" s="40" t="s">
        <v>4522</v>
      </c>
      <c r="B1946" s="41">
        <v>2</v>
      </c>
      <c r="C1946" s="42">
        <v>888</v>
      </c>
      <c r="D1946" s="27">
        <v>296</v>
      </c>
      <c r="E1946" s="27">
        <v>723</v>
      </c>
      <c r="F1946" s="27">
        <v>241</v>
      </c>
      <c r="G1946" s="27">
        <v>81</v>
      </c>
      <c r="H1946" s="27">
        <v>480</v>
      </c>
      <c r="I1946" s="27">
        <v>125</v>
      </c>
      <c r="J1946" s="27" t="s">
        <v>316</v>
      </c>
      <c r="K1946" s="27" t="s">
        <v>316</v>
      </c>
      <c r="L1946" s="3" t="str">
        <f t="shared" si="0"/>
        <v>CCC</v>
      </c>
      <c r="M1946" s="3" t="str">
        <f t="shared" si="1"/>
        <v>C</v>
      </c>
      <c r="N1946" s="3" t="str">
        <f t="shared" si="23"/>
        <v>C</v>
      </c>
      <c r="O1946" s="3" t="str">
        <f t="shared" si="29"/>
        <v>C</v>
      </c>
      <c r="Q1946" s="28">
        <f t="shared" si="24"/>
        <v>6.0180121543514402E-3</v>
      </c>
      <c r="R1946" s="28">
        <v>98.345758246828353</v>
      </c>
      <c r="S1946" s="28">
        <f t="shared" si="2"/>
        <v>5.2048092437412168E-3</v>
      </c>
      <c r="T1946" s="28">
        <v>97.5277156092192</v>
      </c>
      <c r="U1946" s="28">
        <f t="shared" si="30"/>
        <v>8.6424596511888944E-3</v>
      </c>
      <c r="V1946" s="28">
        <v>96.74405194369271</v>
      </c>
    </row>
    <row r="1947" spans="1:22" ht="14.25">
      <c r="A1947" s="40" t="s">
        <v>4523</v>
      </c>
      <c r="B1947" s="41">
        <v>2</v>
      </c>
      <c r="C1947" s="42">
        <v>2552</v>
      </c>
      <c r="D1947" s="27" t="s">
        <v>4524</v>
      </c>
      <c r="E1947" s="27">
        <v>722</v>
      </c>
      <c r="F1947" s="27">
        <v>732</v>
      </c>
      <c r="G1947" s="27">
        <v>47</v>
      </c>
      <c r="H1947" s="27" t="s">
        <v>4525</v>
      </c>
      <c r="I1947" s="27">
        <v>578</v>
      </c>
      <c r="J1947" s="27" t="s">
        <v>316</v>
      </c>
      <c r="K1947" s="27">
        <v>22</v>
      </c>
      <c r="L1947" s="3" t="str">
        <f t="shared" si="0"/>
        <v>CCC</v>
      </c>
      <c r="M1947" s="3" t="str">
        <f t="shared" si="1"/>
        <v>C</v>
      </c>
      <c r="N1947" s="3" t="str">
        <f t="shared" si="23"/>
        <v>C</v>
      </c>
      <c r="O1947" s="3" t="str">
        <f t="shared" si="29"/>
        <v>C</v>
      </c>
      <c r="Q1947" s="28">
        <f t="shared" si="24"/>
        <v>1.7295007903046028E-2</v>
      </c>
      <c r="R1947" s="28">
        <v>90.942593517909671</v>
      </c>
      <c r="S1947" s="28">
        <f t="shared" si="2"/>
        <v>5.2048092437412168E-3</v>
      </c>
      <c r="T1947" s="28">
        <v>95.409358247018645</v>
      </c>
      <c r="U1947" s="28">
        <f t="shared" si="30"/>
        <v>8.6305060417128376E-3</v>
      </c>
      <c r="V1947" s="28">
        <v>96.769943461817846</v>
      </c>
    </row>
    <row r="1948" spans="1:22" ht="14.25">
      <c r="A1948" s="40" t="s">
        <v>4526</v>
      </c>
      <c r="B1948" s="41">
        <v>2</v>
      </c>
      <c r="C1948" s="42">
        <v>2529</v>
      </c>
      <c r="D1948" s="27" t="s">
        <v>4527</v>
      </c>
      <c r="E1948" s="27">
        <v>722</v>
      </c>
      <c r="F1948" s="27">
        <v>731</v>
      </c>
      <c r="G1948" s="27">
        <v>48</v>
      </c>
      <c r="H1948" s="27" t="s">
        <v>570</v>
      </c>
      <c r="I1948" s="27">
        <v>570</v>
      </c>
      <c r="J1948" s="27" t="s">
        <v>316</v>
      </c>
      <c r="K1948" s="27" t="s">
        <v>316</v>
      </c>
      <c r="L1948" s="3" t="str">
        <f t="shared" si="0"/>
        <v>CCC</v>
      </c>
      <c r="M1948" s="3" t="str">
        <f t="shared" si="1"/>
        <v>C</v>
      </c>
      <c r="N1948" s="3" t="str">
        <f t="shared" si="23"/>
        <v>C</v>
      </c>
      <c r="O1948" s="3" t="str">
        <f t="shared" si="29"/>
        <v>C</v>
      </c>
      <c r="Q1948" s="28">
        <f t="shared" si="24"/>
        <v>1.7139135966615756E-2</v>
      </c>
      <c r="R1948" s="28">
        <v>91.131991474753889</v>
      </c>
      <c r="S1948" s="28">
        <f t="shared" si="2"/>
        <v>5.2048092437412168E-3</v>
      </c>
      <c r="T1948" s="28">
        <v>95.450996720968533</v>
      </c>
      <c r="U1948" s="28">
        <f t="shared" si="30"/>
        <v>8.6305060417128376E-3</v>
      </c>
      <c r="V1948" s="28">
        <v>96.778573967859558</v>
      </c>
    </row>
    <row r="1949" spans="1:22" ht="14.25">
      <c r="A1949" s="40" t="s">
        <v>4528</v>
      </c>
      <c r="B1949" s="41">
        <v>2</v>
      </c>
      <c r="C1949" s="42">
        <v>2522</v>
      </c>
      <c r="D1949" s="27" t="s">
        <v>4529</v>
      </c>
      <c r="E1949" s="27">
        <v>722</v>
      </c>
      <c r="F1949" s="27">
        <v>712</v>
      </c>
      <c r="G1949" s="27">
        <v>46</v>
      </c>
      <c r="H1949" s="27" t="s">
        <v>4530</v>
      </c>
      <c r="I1949" s="27">
        <v>853</v>
      </c>
      <c r="J1949" s="27">
        <v>2</v>
      </c>
      <c r="K1949" s="27" t="s">
        <v>316</v>
      </c>
      <c r="L1949" s="3" t="str">
        <f t="shared" si="0"/>
        <v>CCC</v>
      </c>
      <c r="M1949" s="3" t="str">
        <f t="shared" si="1"/>
        <v>C</v>
      </c>
      <c r="N1949" s="3" t="str">
        <f t="shared" si="23"/>
        <v>C</v>
      </c>
      <c r="O1949" s="3" t="str">
        <f t="shared" si="29"/>
        <v>C</v>
      </c>
      <c r="Q1949" s="28">
        <f t="shared" si="24"/>
        <v>1.7091696681615236E-2</v>
      </c>
      <c r="R1949" s="28">
        <v>91.388746439258156</v>
      </c>
      <c r="S1949" s="28">
        <f t="shared" si="2"/>
        <v>5.2048092437412168E-3</v>
      </c>
      <c r="T1949" s="28">
        <v>95.508249622649629</v>
      </c>
      <c r="U1949" s="28">
        <f t="shared" si="30"/>
        <v>8.6305060417128376E-3</v>
      </c>
      <c r="V1949" s="28">
        <v>96.787204473901269</v>
      </c>
    </row>
    <row r="1950" spans="1:22" ht="14.25">
      <c r="A1950" s="40" t="s">
        <v>4531</v>
      </c>
      <c r="B1950" s="41">
        <v>2</v>
      </c>
      <c r="C1950" s="42">
        <v>2262</v>
      </c>
      <c r="D1950" s="27">
        <v>683</v>
      </c>
      <c r="E1950" s="27">
        <v>722</v>
      </c>
      <c r="F1950" s="27">
        <v>357</v>
      </c>
      <c r="G1950" s="27">
        <v>52</v>
      </c>
      <c r="H1950" s="27" t="s">
        <v>1073</v>
      </c>
      <c r="I1950" s="27">
        <v>330</v>
      </c>
      <c r="J1950" s="27" t="s">
        <v>316</v>
      </c>
      <c r="K1950" s="27">
        <v>7</v>
      </c>
      <c r="L1950" s="3" t="str">
        <f t="shared" si="0"/>
        <v>CCC</v>
      </c>
      <c r="M1950" s="3" t="str">
        <f t="shared" si="1"/>
        <v>C</v>
      </c>
      <c r="N1950" s="3" t="str">
        <f t="shared" si="23"/>
        <v>C</v>
      </c>
      <c r="O1950" s="3" t="str">
        <f t="shared" si="29"/>
        <v>C</v>
      </c>
      <c r="Q1950" s="28">
        <f t="shared" si="24"/>
        <v>1.5329666095881709E-2</v>
      </c>
      <c r="R1950" s="28">
        <v>94.07124824889749</v>
      </c>
      <c r="S1950" s="28">
        <f t="shared" si="2"/>
        <v>5.2048092437412168E-3</v>
      </c>
      <c r="T1950" s="28">
        <v>96.148441159629158</v>
      </c>
      <c r="U1950" s="28">
        <f t="shared" si="30"/>
        <v>8.6305060417128376E-3</v>
      </c>
      <c r="V1950" s="28">
        <v>96.795834979942981</v>
      </c>
    </row>
    <row r="1951" spans="1:22" ht="14.25">
      <c r="A1951" s="40" t="s">
        <v>4532</v>
      </c>
      <c r="B1951" s="41">
        <v>2</v>
      </c>
      <c r="C1951" s="42">
        <v>2262</v>
      </c>
      <c r="D1951" s="27">
        <v>754</v>
      </c>
      <c r="E1951" s="27">
        <v>722</v>
      </c>
      <c r="F1951" s="27">
        <v>240</v>
      </c>
      <c r="G1951" s="27">
        <v>32</v>
      </c>
      <c r="H1951" s="27" t="s">
        <v>3957</v>
      </c>
      <c r="I1951" s="27">
        <v>537</v>
      </c>
      <c r="J1951" s="27" t="s">
        <v>316</v>
      </c>
      <c r="K1951" s="27" t="s">
        <v>316</v>
      </c>
      <c r="L1951" s="3" t="str">
        <f t="shared" si="0"/>
        <v>CCC</v>
      </c>
      <c r="M1951" s="3" t="str">
        <f t="shared" si="1"/>
        <v>C</v>
      </c>
      <c r="N1951" s="3" t="str">
        <f t="shared" si="23"/>
        <v>C</v>
      </c>
      <c r="O1951" s="3" t="str">
        <f t="shared" si="29"/>
        <v>C</v>
      </c>
      <c r="Q1951" s="28">
        <f t="shared" si="24"/>
        <v>1.5329666095881709E-2</v>
      </c>
      <c r="R1951" s="28">
        <v>94.10190758108925</v>
      </c>
      <c r="S1951" s="28">
        <f t="shared" si="2"/>
        <v>5.2048092437412168E-3</v>
      </c>
      <c r="T1951" s="28">
        <v>96.15885077811663</v>
      </c>
      <c r="U1951" s="28">
        <f t="shared" si="30"/>
        <v>8.6305060417128376E-3</v>
      </c>
      <c r="V1951" s="28">
        <v>96.804465485984693</v>
      </c>
    </row>
    <row r="1952" spans="1:22" ht="14.25">
      <c r="A1952" s="40" t="s">
        <v>4533</v>
      </c>
      <c r="B1952" s="41">
        <v>2</v>
      </c>
      <c r="C1952" s="42">
        <v>2222</v>
      </c>
      <c r="D1952" s="27">
        <v>556</v>
      </c>
      <c r="E1952" s="27">
        <v>722</v>
      </c>
      <c r="F1952" s="27">
        <v>356</v>
      </c>
      <c r="G1952" s="27">
        <v>64</v>
      </c>
      <c r="H1952" s="27">
        <v>776</v>
      </c>
      <c r="I1952" s="27">
        <v>200</v>
      </c>
      <c r="J1952" s="27" t="s">
        <v>316</v>
      </c>
      <c r="K1952" s="27" t="s">
        <v>316</v>
      </c>
      <c r="L1952" s="3" t="str">
        <f t="shared" si="0"/>
        <v>CCC</v>
      </c>
      <c r="M1952" s="3" t="str">
        <f t="shared" si="1"/>
        <v>C</v>
      </c>
      <c r="N1952" s="3" t="str">
        <f t="shared" si="23"/>
        <v>C</v>
      </c>
      <c r="O1952" s="3" t="str">
        <f t="shared" si="29"/>
        <v>C</v>
      </c>
      <c r="Q1952" s="28">
        <f t="shared" si="24"/>
        <v>1.5058584467307319E-2</v>
      </c>
      <c r="R1952" s="28">
        <v>95.965593777538174</v>
      </c>
      <c r="S1952" s="28">
        <f t="shared" si="2"/>
        <v>5.2048092437412168E-3</v>
      </c>
      <c r="T1952" s="28">
        <v>96.596054754590455</v>
      </c>
      <c r="U1952" s="28">
        <f t="shared" si="30"/>
        <v>8.6305060417128376E-3</v>
      </c>
      <c r="V1952" s="28">
        <v>96.813095992026405</v>
      </c>
    </row>
    <row r="1953" spans="1:22" ht="14.25">
      <c r="A1953" s="40" t="s">
        <v>4534</v>
      </c>
      <c r="B1953" s="41">
        <v>2</v>
      </c>
      <c r="C1953" s="42">
        <v>2204</v>
      </c>
      <c r="D1953" s="27">
        <v>402</v>
      </c>
      <c r="E1953" s="27">
        <v>709</v>
      </c>
      <c r="F1953" s="27">
        <v>236</v>
      </c>
      <c r="G1953" s="27">
        <v>59</v>
      </c>
      <c r="H1953" s="27">
        <v>476</v>
      </c>
      <c r="I1953" s="27">
        <v>125</v>
      </c>
      <c r="J1953" s="27" t="s">
        <v>316</v>
      </c>
      <c r="K1953" s="27">
        <v>22</v>
      </c>
      <c r="L1953" s="3" t="str">
        <f t="shared" si="0"/>
        <v>CCC</v>
      </c>
      <c r="M1953" s="3" t="str">
        <f t="shared" si="1"/>
        <v>C</v>
      </c>
      <c r="N1953" s="3" t="str">
        <f t="shared" si="23"/>
        <v>C</v>
      </c>
      <c r="O1953" s="3" t="str">
        <f t="shared" si="29"/>
        <v>C</v>
      </c>
      <c r="Q1953" s="28">
        <f t="shared" si="24"/>
        <v>1.4936597734448843E-2</v>
      </c>
      <c r="R1953" s="28">
        <v>96.355741234423135</v>
      </c>
      <c r="S1953" s="28">
        <f t="shared" si="2"/>
        <v>5.2048092437412168E-3</v>
      </c>
      <c r="T1953" s="28">
        <v>96.689741320977703</v>
      </c>
      <c r="U1953" s="28">
        <f t="shared" si="30"/>
        <v>8.4751091185241035E-3</v>
      </c>
      <c r="V1953" s="28">
        <v>96.830177699967692</v>
      </c>
    </row>
    <row r="1954" spans="1:22" ht="14.25">
      <c r="A1954" s="40" t="s">
        <v>4535</v>
      </c>
      <c r="B1954" s="41">
        <v>2</v>
      </c>
      <c r="C1954" s="42">
        <v>2242</v>
      </c>
      <c r="D1954" s="27">
        <v>671</v>
      </c>
      <c r="E1954" s="27">
        <v>708</v>
      </c>
      <c r="F1954" s="27">
        <v>354</v>
      </c>
      <c r="G1954" s="27">
        <v>53</v>
      </c>
      <c r="H1954" s="27" t="s">
        <v>4536</v>
      </c>
      <c r="I1954" s="27">
        <v>555</v>
      </c>
      <c r="J1954" s="27">
        <v>2</v>
      </c>
      <c r="K1954" s="27" t="s">
        <v>316</v>
      </c>
      <c r="L1954" s="3" t="str">
        <f t="shared" si="0"/>
        <v>CCC</v>
      </c>
      <c r="M1954" s="3" t="str">
        <f t="shared" si="1"/>
        <v>C</v>
      </c>
      <c r="N1954" s="3" t="str">
        <f t="shared" si="23"/>
        <v>C</v>
      </c>
      <c r="O1954" s="3" t="str">
        <f t="shared" si="29"/>
        <v>C</v>
      </c>
      <c r="Q1954" s="28">
        <f t="shared" si="24"/>
        <v>1.5194125281594513E-2</v>
      </c>
      <c r="R1954" s="28">
        <v>94.788780988611677</v>
      </c>
      <c r="S1954" s="28">
        <f t="shared" si="2"/>
        <v>5.2048092437412168E-3</v>
      </c>
      <c r="T1954" s="28">
        <v>96.335814292403654</v>
      </c>
      <c r="U1954" s="28">
        <f t="shared" si="30"/>
        <v>8.463155509048045E-3</v>
      </c>
      <c r="V1954" s="28">
        <v>96.847104010985788</v>
      </c>
    </row>
    <row r="1955" spans="1:22" ht="14.25">
      <c r="A1955" s="40" t="s">
        <v>4537</v>
      </c>
      <c r="B1955" s="41">
        <v>2</v>
      </c>
      <c r="C1955" s="42">
        <v>2579</v>
      </c>
      <c r="D1955" s="27">
        <v>789</v>
      </c>
      <c r="E1955" s="27">
        <v>707</v>
      </c>
      <c r="F1955" s="27">
        <v>353</v>
      </c>
      <c r="G1955" s="27">
        <v>45</v>
      </c>
      <c r="H1955" s="27" t="s">
        <v>4538</v>
      </c>
      <c r="I1955" s="27">
        <v>558</v>
      </c>
      <c r="J1955" s="27" t="s">
        <v>316</v>
      </c>
      <c r="K1955" s="27" t="s">
        <v>316</v>
      </c>
      <c r="L1955" s="3" t="str">
        <f t="shared" si="0"/>
        <v>CCC</v>
      </c>
      <c r="M1955" s="3" t="str">
        <f t="shared" si="1"/>
        <v>C</v>
      </c>
      <c r="N1955" s="3" t="str">
        <f t="shared" si="23"/>
        <v>C</v>
      </c>
      <c r="O1955" s="3" t="str">
        <f t="shared" si="29"/>
        <v>C</v>
      </c>
      <c r="Q1955" s="28">
        <f t="shared" si="24"/>
        <v>1.7477988002333741E-2</v>
      </c>
      <c r="R1955" s="28">
        <v>90.525575094592256</v>
      </c>
      <c r="S1955" s="28">
        <f t="shared" si="2"/>
        <v>5.2048092437412168E-3</v>
      </c>
      <c r="T1955" s="28">
        <v>95.331286108362605</v>
      </c>
      <c r="U1955" s="28">
        <f t="shared" si="30"/>
        <v>8.45120189957199E-3</v>
      </c>
      <c r="V1955" s="28">
        <v>96.855555212885363</v>
      </c>
    </row>
    <row r="1956" spans="1:22" ht="14.25">
      <c r="A1956" s="40" t="s">
        <v>4539</v>
      </c>
      <c r="B1956" s="41">
        <v>2</v>
      </c>
      <c r="C1956" s="42">
        <v>2225</v>
      </c>
      <c r="D1956" s="27" t="s">
        <v>2277</v>
      </c>
      <c r="E1956" s="27">
        <v>707</v>
      </c>
      <c r="F1956" s="27">
        <v>707</v>
      </c>
      <c r="G1956" s="27">
        <v>53</v>
      </c>
      <c r="H1956" s="27" t="s">
        <v>2120</v>
      </c>
      <c r="I1956" s="27">
        <v>269</v>
      </c>
      <c r="J1956" s="27" t="s">
        <v>316</v>
      </c>
      <c r="K1956" s="27">
        <v>7</v>
      </c>
      <c r="L1956" s="3" t="str">
        <f t="shared" si="0"/>
        <v>CCC</v>
      </c>
      <c r="M1956" s="3" t="str">
        <f t="shared" si="1"/>
        <v>C</v>
      </c>
      <c r="N1956" s="3" t="str">
        <f t="shared" si="23"/>
        <v>C</v>
      </c>
      <c r="O1956" s="3" t="str">
        <f t="shared" si="29"/>
        <v>C</v>
      </c>
      <c r="Q1956" s="28">
        <f t="shared" si="24"/>
        <v>1.5078915589450398E-2</v>
      </c>
      <c r="R1956" s="28">
        <v>95.528664408601941</v>
      </c>
      <c r="S1956" s="28">
        <f t="shared" si="2"/>
        <v>5.2048092437412168E-3</v>
      </c>
      <c r="T1956" s="28">
        <v>96.507572997446943</v>
      </c>
      <c r="U1956" s="28">
        <f t="shared" si="30"/>
        <v>8.45120189957199E-3</v>
      </c>
      <c r="V1956" s="28">
        <v>96.872457616684514</v>
      </c>
    </row>
    <row r="1957" spans="1:22" ht="14.25">
      <c r="A1957" s="40" t="s">
        <v>4540</v>
      </c>
      <c r="B1957" s="41">
        <v>2</v>
      </c>
      <c r="C1957" s="42">
        <v>2255</v>
      </c>
      <c r="D1957" s="27" t="s">
        <v>4541</v>
      </c>
      <c r="E1957" s="27">
        <v>705</v>
      </c>
      <c r="F1957" s="27">
        <v>705</v>
      </c>
      <c r="G1957" s="27">
        <v>56</v>
      </c>
      <c r="H1957" s="27" t="s">
        <v>4542</v>
      </c>
      <c r="I1957" s="27">
        <v>403</v>
      </c>
      <c r="J1957" s="27" t="s">
        <v>316</v>
      </c>
      <c r="K1957" s="27" t="s">
        <v>316</v>
      </c>
      <c r="L1957" s="3" t="str">
        <f t="shared" si="0"/>
        <v>CCC</v>
      </c>
      <c r="M1957" s="3" t="str">
        <f t="shared" si="1"/>
        <v>C</v>
      </c>
      <c r="N1957" s="3" t="str">
        <f t="shared" si="23"/>
        <v>C</v>
      </c>
      <c r="O1957" s="3" t="str">
        <f t="shared" si="29"/>
        <v>C</v>
      </c>
      <c r="Q1957" s="28">
        <f t="shared" si="24"/>
        <v>1.528222681088119E-2</v>
      </c>
      <c r="R1957" s="28">
        <v>94.36212561339849</v>
      </c>
      <c r="S1957" s="28">
        <f t="shared" si="2"/>
        <v>5.2048092437412168E-3</v>
      </c>
      <c r="T1957" s="28">
        <v>96.231718107528934</v>
      </c>
      <c r="U1957" s="28">
        <f t="shared" si="30"/>
        <v>8.4272946806198765E-3</v>
      </c>
      <c r="V1957" s="28">
        <v>96.880884911365129</v>
      </c>
    </row>
    <row r="1958" spans="1:22" ht="14.25">
      <c r="A1958" s="40" t="s">
        <v>4543</v>
      </c>
      <c r="B1958" s="41">
        <v>2</v>
      </c>
      <c r="C1958" s="42">
        <v>2229</v>
      </c>
      <c r="D1958" s="27">
        <v>410</v>
      </c>
      <c r="E1958" s="27">
        <v>703</v>
      </c>
      <c r="F1958" s="27">
        <v>235</v>
      </c>
      <c r="G1958" s="27">
        <v>57</v>
      </c>
      <c r="H1958" s="27">
        <v>560</v>
      </c>
      <c r="I1958" s="27">
        <v>100</v>
      </c>
      <c r="J1958" s="27" t="s">
        <v>316</v>
      </c>
      <c r="K1958" s="27">
        <v>26</v>
      </c>
      <c r="L1958" s="3" t="str">
        <f t="shared" si="0"/>
        <v>CCC</v>
      </c>
      <c r="M1958" s="3" t="str">
        <f t="shared" si="1"/>
        <v>C</v>
      </c>
      <c r="N1958" s="3" t="str">
        <f t="shared" si="23"/>
        <v>C</v>
      </c>
      <c r="O1958" s="3" t="str">
        <f t="shared" si="29"/>
        <v>C</v>
      </c>
      <c r="Q1958" s="28">
        <f t="shared" si="24"/>
        <v>1.5106023752307835E-2</v>
      </c>
      <c r="R1958" s="28">
        <v>94.909913814340143</v>
      </c>
      <c r="S1958" s="28">
        <f t="shared" si="2"/>
        <v>5.2048092437412168E-3</v>
      </c>
      <c r="T1958" s="28">
        <v>96.372247957109806</v>
      </c>
      <c r="U1958" s="28">
        <f t="shared" si="30"/>
        <v>8.4033874616677631E-3</v>
      </c>
      <c r="V1958" s="28">
        <v>96.889288298826798</v>
      </c>
    </row>
    <row r="1959" spans="1:22" ht="14.25">
      <c r="A1959" s="40" t="s">
        <v>4544</v>
      </c>
      <c r="B1959" s="41">
        <v>2</v>
      </c>
      <c r="C1959" s="42">
        <v>2543</v>
      </c>
      <c r="D1959" s="27" t="s">
        <v>4545</v>
      </c>
      <c r="E1959" s="27">
        <v>700</v>
      </c>
      <c r="F1959" s="27">
        <v>700</v>
      </c>
      <c r="G1959" s="27">
        <v>45</v>
      </c>
      <c r="H1959" s="27" t="s">
        <v>4546</v>
      </c>
      <c r="I1959" s="27">
        <v>608</v>
      </c>
      <c r="J1959" s="27" t="s">
        <v>316</v>
      </c>
      <c r="K1959" s="27" t="s">
        <v>316</v>
      </c>
      <c r="L1959" s="3" t="str">
        <f t="shared" si="0"/>
        <v>CCC</v>
      </c>
      <c r="M1959" s="3" t="str">
        <f t="shared" si="1"/>
        <v>C</v>
      </c>
      <c r="N1959" s="3" t="str">
        <f t="shared" si="23"/>
        <v>C</v>
      </c>
      <c r="O1959" s="3" t="str">
        <f t="shared" si="29"/>
        <v>C</v>
      </c>
      <c r="Q1959" s="28">
        <f t="shared" si="24"/>
        <v>1.7234014536616792E-2</v>
      </c>
      <c r="R1959" s="28">
        <v>91.046106037780817</v>
      </c>
      <c r="S1959" s="28">
        <f t="shared" si="2"/>
        <v>5.2048092437412168E-3</v>
      </c>
      <c r="T1959" s="28">
        <v>95.435382293237325</v>
      </c>
      <c r="U1959" s="28">
        <f t="shared" si="30"/>
        <v>8.3675266332395928E-3</v>
      </c>
      <c r="V1959" s="28">
        <v>96.897655825460035</v>
      </c>
    </row>
    <row r="1960" spans="1:22" ht="14.25">
      <c r="A1960" s="40" t="s">
        <v>4547</v>
      </c>
      <c r="B1960" s="41">
        <v>2</v>
      </c>
      <c r="C1960" s="42">
        <v>2455</v>
      </c>
      <c r="D1960" s="27">
        <v>727</v>
      </c>
      <c r="E1960" s="27">
        <v>697</v>
      </c>
      <c r="F1960" s="27">
        <v>348</v>
      </c>
      <c r="G1960" s="27">
        <v>48</v>
      </c>
      <c r="H1960" s="27" t="s">
        <v>860</v>
      </c>
      <c r="I1960" s="27">
        <v>371</v>
      </c>
      <c r="J1960" s="27" t="s">
        <v>316</v>
      </c>
      <c r="K1960" s="27" t="s">
        <v>316</v>
      </c>
      <c r="L1960" s="3" t="str">
        <f t="shared" si="0"/>
        <v>CCC</v>
      </c>
      <c r="M1960" s="3" t="str">
        <f t="shared" si="1"/>
        <v>C</v>
      </c>
      <c r="N1960" s="3" t="str">
        <f t="shared" si="23"/>
        <v>C</v>
      </c>
      <c r="O1960" s="3" t="str">
        <f t="shared" si="29"/>
        <v>C</v>
      </c>
      <c r="Q1960" s="28">
        <f t="shared" si="24"/>
        <v>1.6637634953753137E-2</v>
      </c>
      <c r="R1960" s="28">
        <v>92.043720316138121</v>
      </c>
      <c r="S1960" s="28">
        <f t="shared" si="2"/>
        <v>5.2048092437412168E-3</v>
      </c>
      <c r="T1960" s="28">
        <v>95.653984281474237</v>
      </c>
      <c r="U1960" s="28">
        <f t="shared" si="30"/>
        <v>8.3316658048114244E-3</v>
      </c>
      <c r="V1960" s="28">
        <v>96.922710590921852</v>
      </c>
    </row>
    <row r="1961" spans="1:22" ht="14.25">
      <c r="A1961" s="40" t="s">
        <v>4548</v>
      </c>
      <c r="B1961" s="41">
        <v>2</v>
      </c>
      <c r="C1961" s="42">
        <v>925</v>
      </c>
      <c r="D1961" s="27">
        <v>208</v>
      </c>
      <c r="E1961" s="27">
        <v>692</v>
      </c>
      <c r="F1961" s="27">
        <v>230</v>
      </c>
      <c r="G1961" s="27">
        <v>75</v>
      </c>
      <c r="H1961" s="27">
        <v>417</v>
      </c>
      <c r="I1961" s="27">
        <v>84</v>
      </c>
      <c r="J1961" s="27" t="s">
        <v>316</v>
      </c>
      <c r="K1961" s="27">
        <v>34</v>
      </c>
      <c r="L1961" s="3" t="str">
        <f t="shared" si="0"/>
        <v>CCC</v>
      </c>
      <c r="M1961" s="3" t="str">
        <f t="shared" si="1"/>
        <v>C</v>
      </c>
      <c r="N1961" s="3" t="str">
        <f t="shared" si="23"/>
        <v>C</v>
      </c>
      <c r="O1961" s="3" t="str">
        <f t="shared" si="29"/>
        <v>C</v>
      </c>
      <c r="Q1961" s="28">
        <f t="shared" si="24"/>
        <v>6.2687626607827495E-3</v>
      </c>
      <c r="R1961" s="28">
        <v>98.168050685216429</v>
      </c>
      <c r="S1961" s="28">
        <f t="shared" si="2"/>
        <v>5.2048092437412168E-3</v>
      </c>
      <c r="T1961" s="28">
        <v>97.387185759638328</v>
      </c>
      <c r="U1961" s="28">
        <f t="shared" si="30"/>
        <v>8.2718977574311407E-3</v>
      </c>
      <c r="V1961" s="28">
        <v>96.930982488679277</v>
      </c>
    </row>
    <row r="1962" spans="1:22" ht="14.25">
      <c r="A1962" s="40" t="s">
        <v>4549</v>
      </c>
      <c r="B1962" s="41">
        <v>2</v>
      </c>
      <c r="C1962" s="42">
        <v>2593</v>
      </c>
      <c r="D1962" s="27" t="s">
        <v>2665</v>
      </c>
      <c r="E1962" s="27">
        <v>690</v>
      </c>
      <c r="F1962" s="27">
        <v>690</v>
      </c>
      <c r="G1962" s="27">
        <v>43</v>
      </c>
      <c r="H1962" s="27" t="s">
        <v>3426</v>
      </c>
      <c r="I1962" s="27">
        <v>631</v>
      </c>
      <c r="J1962" s="27" t="s">
        <v>316</v>
      </c>
      <c r="K1962" s="27" t="s">
        <v>316</v>
      </c>
      <c r="L1962" s="3" t="str">
        <f t="shared" si="0"/>
        <v>CCC</v>
      </c>
      <c r="M1962" s="3" t="str">
        <f t="shared" si="1"/>
        <v>C</v>
      </c>
      <c r="N1962" s="3" t="str">
        <f t="shared" si="23"/>
        <v>C</v>
      </c>
      <c r="O1962" s="3" t="str">
        <f t="shared" si="29"/>
        <v>C</v>
      </c>
      <c r="Q1962" s="28">
        <f t="shared" si="24"/>
        <v>1.757286657233478E-2</v>
      </c>
      <c r="R1962" s="28">
        <v>90.332869941879451</v>
      </c>
      <c r="S1962" s="28">
        <f t="shared" si="2"/>
        <v>5.2048092437412168E-3</v>
      </c>
      <c r="T1962" s="28">
        <v>95.284442825168981</v>
      </c>
      <c r="U1962" s="28">
        <f t="shared" si="30"/>
        <v>8.2479905384790272E-3</v>
      </c>
      <c r="V1962" s="28">
        <v>96.939230479217755</v>
      </c>
    </row>
    <row r="1963" spans="1:22" ht="14.25">
      <c r="A1963" s="40" t="s">
        <v>4550</v>
      </c>
      <c r="B1963" s="41">
        <v>2</v>
      </c>
      <c r="C1963" s="42">
        <v>2223</v>
      </c>
      <c r="D1963" s="27">
        <v>666</v>
      </c>
      <c r="E1963" s="27">
        <v>680</v>
      </c>
      <c r="F1963" s="27">
        <v>340</v>
      </c>
      <c r="G1963" s="27">
        <v>51</v>
      </c>
      <c r="H1963" s="27">
        <v>671</v>
      </c>
      <c r="I1963" s="27">
        <v>110</v>
      </c>
      <c r="J1963" s="27" t="s">
        <v>316</v>
      </c>
      <c r="K1963" s="27" t="s">
        <v>316</v>
      </c>
      <c r="L1963" s="3" t="str">
        <f t="shared" si="0"/>
        <v>CCC</v>
      </c>
      <c r="M1963" s="3" t="str">
        <f t="shared" si="1"/>
        <v>C</v>
      </c>
      <c r="N1963" s="3" t="str">
        <f t="shared" si="23"/>
        <v>C</v>
      </c>
      <c r="O1963" s="3" t="str">
        <f t="shared" si="29"/>
        <v>C</v>
      </c>
      <c r="Q1963" s="28">
        <f t="shared" si="24"/>
        <v>1.506536150802168E-2</v>
      </c>
      <c r="R1963" s="28">
        <v>95.709509740064647</v>
      </c>
      <c r="S1963" s="28">
        <f t="shared" si="2"/>
        <v>5.2048092437412168E-3</v>
      </c>
      <c r="T1963" s="28">
        <v>96.554416280640567</v>
      </c>
      <c r="U1963" s="28">
        <f t="shared" si="30"/>
        <v>8.1284544437184615E-3</v>
      </c>
      <c r="V1963" s="28">
        <v>96.963759285862622</v>
      </c>
    </row>
    <row r="1964" spans="1:22" ht="14.25">
      <c r="A1964" s="40" t="s">
        <v>4551</v>
      </c>
      <c r="B1964" s="41">
        <v>2</v>
      </c>
      <c r="C1964" s="42">
        <v>2067</v>
      </c>
      <c r="D1964" s="27" t="s">
        <v>1314</v>
      </c>
      <c r="E1964" s="27">
        <v>678</v>
      </c>
      <c r="F1964" s="27">
        <v>678</v>
      </c>
      <c r="G1964" s="27">
        <v>22</v>
      </c>
      <c r="H1964" s="27" t="s">
        <v>4552</v>
      </c>
      <c r="I1964" s="27" t="s">
        <v>4553</v>
      </c>
      <c r="J1964" s="27" t="s">
        <v>316</v>
      </c>
      <c r="K1964" s="27" t="s">
        <v>316</v>
      </c>
      <c r="L1964" s="3" t="str">
        <f t="shared" si="0"/>
        <v>CCC</v>
      </c>
      <c r="M1964" s="3" t="str">
        <f t="shared" si="1"/>
        <v>C</v>
      </c>
      <c r="N1964" s="3" t="str">
        <f t="shared" si="23"/>
        <v>C</v>
      </c>
      <c r="O1964" s="3" t="str">
        <f t="shared" si="29"/>
        <v>C</v>
      </c>
      <c r="Q1964" s="28">
        <f t="shared" si="24"/>
        <v>1.4008143156581559E-2</v>
      </c>
      <c r="R1964" s="28">
        <v>96.925365060546483</v>
      </c>
      <c r="S1964" s="28">
        <f t="shared" si="2"/>
        <v>5.2048092437412168E-3</v>
      </c>
      <c r="T1964" s="28">
        <v>96.851090407533519</v>
      </c>
      <c r="U1964" s="28">
        <f t="shared" si="30"/>
        <v>8.1045472247663498E-3</v>
      </c>
      <c r="V1964" s="28">
        <v>96.971863833087383</v>
      </c>
    </row>
    <row r="1965" spans="1:22" ht="14.25">
      <c r="A1965" s="40" t="s">
        <v>4554</v>
      </c>
      <c r="B1965" s="41">
        <v>2</v>
      </c>
      <c r="C1965" s="42">
        <v>2255</v>
      </c>
      <c r="D1965" s="27" t="s">
        <v>4541</v>
      </c>
      <c r="E1965" s="27">
        <v>675</v>
      </c>
      <c r="F1965" s="27">
        <v>675</v>
      </c>
      <c r="G1965" s="27">
        <v>58</v>
      </c>
      <c r="H1965" s="27" t="s">
        <v>411</v>
      </c>
      <c r="I1965" s="27">
        <v>258</v>
      </c>
      <c r="J1965" s="27" t="s">
        <v>316</v>
      </c>
      <c r="K1965" s="27">
        <v>2</v>
      </c>
      <c r="L1965" s="3" t="str">
        <f t="shared" si="0"/>
        <v>CCC</v>
      </c>
      <c r="M1965" s="3" t="str">
        <f t="shared" si="1"/>
        <v>C</v>
      </c>
      <c r="N1965" s="3" t="str">
        <f t="shared" si="23"/>
        <v>C</v>
      </c>
      <c r="O1965" s="3" t="str">
        <f t="shared" si="29"/>
        <v>C</v>
      </c>
      <c r="Q1965" s="28">
        <f t="shared" si="24"/>
        <v>1.528222681088119E-2</v>
      </c>
      <c r="R1965" s="28">
        <v>94.331561159776726</v>
      </c>
      <c r="S1965" s="28">
        <f t="shared" si="2"/>
        <v>5.2048092437412168E-3</v>
      </c>
      <c r="T1965" s="28">
        <v>96.221308489041462</v>
      </c>
      <c r="U1965" s="28">
        <f t="shared" si="30"/>
        <v>8.0686863963381778E-3</v>
      </c>
      <c r="V1965" s="28">
        <v>96.979932519483725</v>
      </c>
    </row>
    <row r="1966" spans="1:22" ht="14.25">
      <c r="A1966" s="40" t="s">
        <v>4555</v>
      </c>
      <c r="B1966" s="41">
        <v>2</v>
      </c>
      <c r="C1966" s="42">
        <v>2062</v>
      </c>
      <c r="D1966" s="27" t="s">
        <v>1795</v>
      </c>
      <c r="E1966" s="27">
        <v>672</v>
      </c>
      <c r="F1966" s="27">
        <v>673</v>
      </c>
      <c r="G1966" s="27">
        <v>33</v>
      </c>
      <c r="H1966" s="27" t="s">
        <v>4556</v>
      </c>
      <c r="I1966" s="27">
        <v>932</v>
      </c>
      <c r="J1966" s="27" t="s">
        <v>316</v>
      </c>
      <c r="K1966" s="27" t="s">
        <v>316</v>
      </c>
      <c r="L1966" s="3" t="str">
        <f t="shared" si="0"/>
        <v>CCC</v>
      </c>
      <c r="M1966" s="3" t="str">
        <f t="shared" si="1"/>
        <v>C</v>
      </c>
      <c r="N1966" s="3" t="str">
        <f t="shared" si="23"/>
        <v>C</v>
      </c>
      <c r="O1966" s="3" t="str">
        <f t="shared" si="29"/>
        <v>C</v>
      </c>
      <c r="Q1966" s="28">
        <f t="shared" si="24"/>
        <v>1.3974257953009762E-2</v>
      </c>
      <c r="R1966" s="28">
        <v>96.995270235515093</v>
      </c>
      <c r="S1966" s="28">
        <f t="shared" si="2"/>
        <v>5.2048092437412168E-3</v>
      </c>
      <c r="T1966" s="28">
        <v>96.866704835264727</v>
      </c>
      <c r="U1966" s="28">
        <f t="shared" si="30"/>
        <v>8.0328255679100093E-3</v>
      </c>
      <c r="V1966" s="28">
        <v>96.996010124229016</v>
      </c>
    </row>
    <row r="1967" spans="1:22" ht="14.25">
      <c r="A1967" s="40" t="s">
        <v>4557</v>
      </c>
      <c r="B1967" s="41">
        <v>2</v>
      </c>
      <c r="C1967" s="42">
        <v>2249</v>
      </c>
      <c r="D1967" s="27" t="s">
        <v>3510</v>
      </c>
      <c r="E1967" s="27">
        <v>669</v>
      </c>
      <c r="F1967" s="27">
        <v>669</v>
      </c>
      <c r="G1967" s="27">
        <v>58</v>
      </c>
      <c r="H1967" s="27" t="s">
        <v>4558</v>
      </c>
      <c r="I1967" s="27">
        <v>430</v>
      </c>
      <c r="J1967" s="27" t="s">
        <v>316</v>
      </c>
      <c r="K1967" s="27">
        <v>3</v>
      </c>
      <c r="L1967" s="3" t="str">
        <f t="shared" si="0"/>
        <v>CCC</v>
      </c>
      <c r="M1967" s="3" t="str">
        <f t="shared" si="1"/>
        <v>C</v>
      </c>
      <c r="N1967" s="3" t="str">
        <f t="shared" si="23"/>
        <v>C</v>
      </c>
      <c r="O1967" s="3" t="str">
        <f t="shared" si="29"/>
        <v>C</v>
      </c>
      <c r="Q1967" s="28">
        <f t="shared" si="24"/>
        <v>1.5241564566595032E-2</v>
      </c>
      <c r="R1967" s="28">
        <v>94.51475134732658</v>
      </c>
      <c r="S1967" s="28">
        <f t="shared" si="2"/>
        <v>5.2048092437412168E-3</v>
      </c>
      <c r="T1967" s="28">
        <v>96.273356581478822</v>
      </c>
      <c r="U1967" s="28">
        <f t="shared" si="30"/>
        <v>7.9969647394818391E-3</v>
      </c>
      <c r="V1967" s="28">
        <v>97.004007088968493</v>
      </c>
    </row>
    <row r="1968" spans="1:22" ht="14.25">
      <c r="A1968" s="40" t="s">
        <v>4559</v>
      </c>
      <c r="B1968" s="41">
        <v>2</v>
      </c>
      <c r="C1968" s="42">
        <v>2223</v>
      </c>
      <c r="D1968" s="27" t="s">
        <v>3291</v>
      </c>
      <c r="E1968" s="27">
        <v>663</v>
      </c>
      <c r="F1968" s="27">
        <v>663</v>
      </c>
      <c r="G1968" s="27">
        <v>55</v>
      </c>
      <c r="H1968" s="27" t="s">
        <v>4560</v>
      </c>
      <c r="I1968" s="27">
        <v>397</v>
      </c>
      <c r="J1968" s="27" t="s">
        <v>316</v>
      </c>
      <c r="K1968" s="27" t="s">
        <v>316</v>
      </c>
      <c r="L1968" s="3" t="str">
        <f t="shared" si="0"/>
        <v>CCC</v>
      </c>
      <c r="M1968" s="3" t="str">
        <f t="shared" si="1"/>
        <v>C</v>
      </c>
      <c r="N1968" s="3" t="str">
        <f t="shared" si="23"/>
        <v>C</v>
      </c>
      <c r="O1968" s="3" t="str">
        <f t="shared" si="29"/>
        <v>C</v>
      </c>
      <c r="Q1968" s="28">
        <f t="shared" si="24"/>
        <v>1.506536150802168E-2</v>
      </c>
      <c r="R1968" s="28">
        <v>95.890294078160906</v>
      </c>
      <c r="S1968" s="28">
        <f t="shared" si="2"/>
        <v>5.2048092437412168E-3</v>
      </c>
      <c r="T1968" s="28">
        <v>96.580440326859247</v>
      </c>
      <c r="U1968" s="28">
        <f t="shared" si="30"/>
        <v>7.9252430826255004E-3</v>
      </c>
      <c r="V1968" s="28">
        <v>97.027842586263745</v>
      </c>
    </row>
    <row r="1969" spans="1:22" ht="14.25">
      <c r="A1969" s="40" t="s">
        <v>4561</v>
      </c>
      <c r="B1969" s="41">
        <v>2</v>
      </c>
      <c r="C1969" s="42">
        <v>2583</v>
      </c>
      <c r="D1969" s="27" t="s">
        <v>4562</v>
      </c>
      <c r="E1969" s="27">
        <v>658</v>
      </c>
      <c r="F1969" s="27">
        <v>658</v>
      </c>
      <c r="G1969" s="27">
        <v>42</v>
      </c>
      <c r="H1969" s="27" t="s">
        <v>4563</v>
      </c>
      <c r="I1969" s="27">
        <v>650</v>
      </c>
      <c r="J1969" s="27" t="s">
        <v>316</v>
      </c>
      <c r="K1969" s="27" t="s">
        <v>316</v>
      </c>
      <c r="L1969" s="3" t="str">
        <f t="shared" si="0"/>
        <v>CCC</v>
      </c>
      <c r="M1969" s="3" t="str">
        <f t="shared" si="1"/>
        <v>C</v>
      </c>
      <c r="N1969" s="3" t="str">
        <f t="shared" si="23"/>
        <v>C</v>
      </c>
      <c r="O1969" s="3" t="str">
        <f t="shared" si="29"/>
        <v>C</v>
      </c>
      <c r="Q1969" s="28">
        <f t="shared" si="24"/>
        <v>1.7505096165191181E-2</v>
      </c>
      <c r="R1969" s="28">
        <v>90.455608926257213</v>
      </c>
      <c r="S1969" s="28">
        <f t="shared" si="2"/>
        <v>5.2048092437412168E-3</v>
      </c>
      <c r="T1969" s="28">
        <v>95.310466871387661</v>
      </c>
      <c r="U1969" s="28">
        <f t="shared" si="30"/>
        <v>7.8654750352452184E-3</v>
      </c>
      <c r="V1969" s="28">
        <v>97.03570806129899</v>
      </c>
    </row>
    <row r="1970" spans="1:22" ht="14.25">
      <c r="A1970" s="40" t="s">
        <v>4564</v>
      </c>
      <c r="B1970" s="41">
        <v>2</v>
      </c>
      <c r="C1970" s="42">
        <v>2088</v>
      </c>
      <c r="D1970" s="27">
        <v>543</v>
      </c>
      <c r="E1970" s="27">
        <v>658</v>
      </c>
      <c r="F1970" s="27">
        <v>329</v>
      </c>
      <c r="G1970" s="27">
        <v>60</v>
      </c>
      <c r="H1970" s="27">
        <v>592</v>
      </c>
      <c r="I1970" s="27">
        <v>71</v>
      </c>
      <c r="J1970" s="27" t="s">
        <v>316</v>
      </c>
      <c r="K1970" s="27" t="s">
        <v>316</v>
      </c>
      <c r="L1970" s="3" t="str">
        <f t="shared" si="0"/>
        <v>CCC</v>
      </c>
      <c r="M1970" s="3" t="str">
        <f t="shared" si="1"/>
        <v>C</v>
      </c>
      <c r="N1970" s="3" t="str">
        <f t="shared" si="23"/>
        <v>C</v>
      </c>
      <c r="O1970" s="3" t="str">
        <f t="shared" si="29"/>
        <v>C</v>
      </c>
      <c r="Q1970" s="28">
        <f t="shared" si="24"/>
        <v>1.4150461011583116E-2</v>
      </c>
      <c r="R1970" s="28">
        <v>96.629736990504668</v>
      </c>
      <c r="S1970" s="28">
        <f t="shared" si="2"/>
        <v>5.2048092437412168E-3</v>
      </c>
      <c r="T1970" s="28">
        <v>96.762608650390007</v>
      </c>
      <c r="U1970" s="28">
        <f t="shared" si="30"/>
        <v>7.8654750352452184E-3</v>
      </c>
      <c r="V1970" s="28">
        <v>97.043573536334236</v>
      </c>
    </row>
    <row r="1971" spans="1:22" ht="14.25">
      <c r="A1971" s="40" t="s">
        <v>4565</v>
      </c>
      <c r="B1971" s="41">
        <v>2</v>
      </c>
      <c r="C1971" s="42">
        <v>866</v>
      </c>
      <c r="D1971" s="27">
        <v>289</v>
      </c>
      <c r="E1971" s="27">
        <v>657</v>
      </c>
      <c r="F1971" s="27">
        <v>219</v>
      </c>
      <c r="G1971" s="27">
        <v>76</v>
      </c>
      <c r="H1971" s="27">
        <v>523</v>
      </c>
      <c r="I1971" s="27">
        <v>125</v>
      </c>
      <c r="J1971" s="27" t="s">
        <v>316</v>
      </c>
      <c r="K1971" s="27" t="s">
        <v>316</v>
      </c>
      <c r="L1971" s="3" t="str">
        <f t="shared" si="0"/>
        <v>CCC</v>
      </c>
      <c r="M1971" s="3" t="str">
        <f t="shared" si="1"/>
        <v>C</v>
      </c>
      <c r="N1971" s="3" t="str">
        <f t="shared" si="23"/>
        <v>C</v>
      </c>
      <c r="O1971" s="3" t="str">
        <f t="shared" si="29"/>
        <v>C</v>
      </c>
      <c r="Q1971" s="28">
        <f t="shared" si="24"/>
        <v>5.8689172586355257E-3</v>
      </c>
      <c r="R1971" s="28">
        <v>98.446770038675908</v>
      </c>
      <c r="S1971" s="28">
        <f t="shared" si="2"/>
        <v>5.2048092437412168E-3</v>
      </c>
      <c r="T1971" s="28">
        <v>97.616197366362712</v>
      </c>
      <c r="U1971" s="28">
        <f t="shared" si="30"/>
        <v>7.85352142576916E-3</v>
      </c>
      <c r="V1971" s="28">
        <v>97.051427057760009</v>
      </c>
    </row>
    <row r="1972" spans="1:22" ht="14.25">
      <c r="A1972" s="40" t="s">
        <v>4566</v>
      </c>
      <c r="B1972" s="41">
        <v>2</v>
      </c>
      <c r="C1972" s="42">
        <v>2272</v>
      </c>
      <c r="D1972" s="27">
        <v>458</v>
      </c>
      <c r="E1972" s="27">
        <v>656</v>
      </c>
      <c r="F1972" s="27">
        <v>219</v>
      </c>
      <c r="G1972" s="27">
        <v>48</v>
      </c>
      <c r="H1972" s="27">
        <v>434</v>
      </c>
      <c r="I1972" s="27">
        <v>102</v>
      </c>
      <c r="J1972" s="27" t="s">
        <v>316</v>
      </c>
      <c r="K1972" s="27" t="s">
        <v>316</v>
      </c>
      <c r="L1972" s="3" t="str">
        <f t="shared" si="0"/>
        <v>CCC</v>
      </c>
      <c r="M1972" s="3" t="str">
        <f t="shared" si="1"/>
        <v>C</v>
      </c>
      <c r="N1972" s="3" t="str">
        <f t="shared" si="23"/>
        <v>C</v>
      </c>
      <c r="O1972" s="3" t="str">
        <f t="shared" si="29"/>
        <v>C</v>
      </c>
      <c r="Q1972" s="28">
        <f t="shared" si="24"/>
        <v>1.5397436503025304E-2</v>
      </c>
      <c r="R1972" s="28">
        <v>93.840828864609264</v>
      </c>
      <c r="S1972" s="28">
        <f t="shared" si="2"/>
        <v>5.2048092437412168E-3</v>
      </c>
      <c r="T1972" s="28">
        <v>96.096393067191798</v>
      </c>
      <c r="U1972" s="28">
        <f t="shared" si="30"/>
        <v>7.841567816293105E-3</v>
      </c>
      <c r="V1972" s="28">
        <v>97.059268625576308</v>
      </c>
    </row>
    <row r="1973" spans="1:22" ht="14.25">
      <c r="A1973" s="40" t="s">
        <v>4567</v>
      </c>
      <c r="B1973" s="41">
        <v>2</v>
      </c>
      <c r="C1973" s="42">
        <v>2273</v>
      </c>
      <c r="D1973" s="27" t="s">
        <v>1243</v>
      </c>
      <c r="E1973" s="27">
        <v>653</v>
      </c>
      <c r="F1973" s="27">
        <v>653</v>
      </c>
      <c r="G1973" s="27">
        <v>56</v>
      </c>
      <c r="H1973" s="27" t="s">
        <v>2078</v>
      </c>
      <c r="I1973" s="27">
        <v>292</v>
      </c>
      <c r="J1973" s="27" t="s">
        <v>316</v>
      </c>
      <c r="K1973" s="27" t="s">
        <v>316</v>
      </c>
      <c r="L1973" s="3" t="str">
        <f t="shared" si="0"/>
        <v>CCC</v>
      </c>
      <c r="M1973" s="3" t="str">
        <f t="shared" si="1"/>
        <v>C</v>
      </c>
      <c r="N1973" s="3" t="str">
        <f t="shared" si="23"/>
        <v>C</v>
      </c>
      <c r="O1973" s="3" t="str">
        <f t="shared" si="29"/>
        <v>C</v>
      </c>
      <c r="Q1973" s="28">
        <f t="shared" si="24"/>
        <v>1.5404213543739664E-2</v>
      </c>
      <c r="R1973" s="28">
        <v>93.733012923884488</v>
      </c>
      <c r="S1973" s="28">
        <f t="shared" si="2"/>
        <v>5.2048092437412168E-3</v>
      </c>
      <c r="T1973" s="28">
        <v>96.065164211729382</v>
      </c>
      <c r="U1973" s="28">
        <f t="shared" si="30"/>
        <v>7.8057069878649347E-3</v>
      </c>
      <c r="V1973" s="28">
        <v>97.074880039552042</v>
      </c>
    </row>
    <row r="1974" spans="1:22" ht="14.25">
      <c r="A1974" s="40" t="s">
        <v>4568</v>
      </c>
      <c r="B1974" s="41">
        <v>2</v>
      </c>
      <c r="C1974" s="42">
        <v>2426</v>
      </c>
      <c r="D1974" s="27">
        <v>708</v>
      </c>
      <c r="E1974" s="27">
        <v>652</v>
      </c>
      <c r="F1974" s="27">
        <v>326</v>
      </c>
      <c r="G1974" s="27">
        <v>46</v>
      </c>
      <c r="H1974" s="27" t="s">
        <v>3182</v>
      </c>
      <c r="I1974" s="27">
        <v>392</v>
      </c>
      <c r="J1974" s="27" t="s">
        <v>316</v>
      </c>
      <c r="K1974" s="27" t="s">
        <v>316</v>
      </c>
      <c r="L1974" s="3" t="str">
        <f t="shared" si="0"/>
        <v>CCC</v>
      </c>
      <c r="M1974" s="3" t="str">
        <f t="shared" si="1"/>
        <v>C</v>
      </c>
      <c r="N1974" s="3" t="str">
        <f t="shared" si="23"/>
        <v>C</v>
      </c>
      <c r="O1974" s="3" t="str">
        <f t="shared" si="29"/>
        <v>C</v>
      </c>
      <c r="Q1974" s="28">
        <f t="shared" si="24"/>
        <v>1.6441100773036704E-2</v>
      </c>
      <c r="R1974" s="28">
        <v>92.390881003771923</v>
      </c>
      <c r="S1974" s="28">
        <f t="shared" si="2"/>
        <v>5.2048092437412168E-3</v>
      </c>
      <c r="T1974" s="28">
        <v>95.742466038617749</v>
      </c>
      <c r="U1974" s="28">
        <f t="shared" si="30"/>
        <v>7.793753378388878E-3</v>
      </c>
      <c r="V1974" s="28">
        <v>97.082673792930436</v>
      </c>
    </row>
    <row r="1975" spans="1:22" ht="14.25">
      <c r="A1975" s="40" t="s">
        <v>4569</v>
      </c>
      <c r="B1975" s="41">
        <v>2</v>
      </c>
      <c r="C1975" s="42">
        <v>2023</v>
      </c>
      <c r="D1975" s="27">
        <v>527</v>
      </c>
      <c r="E1975" s="27">
        <v>652</v>
      </c>
      <c r="F1975" s="27">
        <v>326</v>
      </c>
      <c r="G1975" s="27">
        <v>63</v>
      </c>
      <c r="H1975" s="27">
        <v>690</v>
      </c>
      <c r="I1975" s="27">
        <v>200</v>
      </c>
      <c r="J1975" s="27" t="s">
        <v>316</v>
      </c>
      <c r="K1975" s="27" t="s">
        <v>316</v>
      </c>
      <c r="L1975" s="3" t="str">
        <f t="shared" si="0"/>
        <v>CCC</v>
      </c>
      <c r="M1975" s="3" t="str">
        <f t="shared" si="1"/>
        <v>C</v>
      </c>
      <c r="N1975" s="3" t="str">
        <f t="shared" si="23"/>
        <v>C</v>
      </c>
      <c r="O1975" s="3" t="str">
        <f t="shared" si="29"/>
        <v>C</v>
      </c>
      <c r="Q1975" s="28">
        <f t="shared" si="24"/>
        <v>1.3709953365149732E-2</v>
      </c>
      <c r="R1975" s="28">
        <v>97.450389181728653</v>
      </c>
      <c r="S1975" s="28">
        <f t="shared" si="2"/>
        <v>5.2048092437412168E-3</v>
      </c>
      <c r="T1975" s="28">
        <v>97.007234684845599</v>
      </c>
      <c r="U1975" s="28">
        <f t="shared" si="30"/>
        <v>7.793753378388878E-3</v>
      </c>
      <c r="V1975" s="28">
        <v>97.09046754630883</v>
      </c>
    </row>
    <row r="1976" spans="1:22" ht="14.25">
      <c r="A1976" s="40" t="s">
        <v>4570</v>
      </c>
      <c r="B1976" s="41">
        <v>2</v>
      </c>
      <c r="C1976" s="42">
        <v>989</v>
      </c>
      <c r="D1976" s="27">
        <v>494</v>
      </c>
      <c r="E1976" s="27">
        <v>649</v>
      </c>
      <c r="F1976" s="27">
        <v>324</v>
      </c>
      <c r="G1976" s="27">
        <v>66</v>
      </c>
      <c r="H1976" s="27">
        <v>640</v>
      </c>
      <c r="I1976" s="27">
        <v>205</v>
      </c>
      <c r="J1976" s="27" t="s">
        <v>316</v>
      </c>
      <c r="K1976" s="27" t="s">
        <v>316</v>
      </c>
      <c r="L1976" s="3" t="str">
        <f t="shared" si="0"/>
        <v>CCC</v>
      </c>
      <c r="M1976" s="3" t="str">
        <f t="shared" si="1"/>
        <v>C</v>
      </c>
      <c r="N1976" s="3" t="str">
        <f t="shared" si="23"/>
        <v>C</v>
      </c>
      <c r="O1976" s="3" t="str">
        <f t="shared" si="29"/>
        <v>C</v>
      </c>
      <c r="Q1976" s="28">
        <f t="shared" si="24"/>
        <v>6.7024932665017724E-3</v>
      </c>
      <c r="R1976" s="28">
        <v>97.838476418236453</v>
      </c>
      <c r="S1976" s="28">
        <f t="shared" si="2"/>
        <v>5.2048092437412168E-3</v>
      </c>
      <c r="T1976" s="28">
        <v>97.137354915939</v>
      </c>
      <c r="U1976" s="28">
        <f t="shared" si="30"/>
        <v>7.7578925499607078E-3</v>
      </c>
      <c r="V1976" s="28">
        <v>97.09822543885879</v>
      </c>
    </row>
    <row r="1977" spans="1:22" ht="14.25">
      <c r="A1977" s="40" t="s">
        <v>4571</v>
      </c>
      <c r="B1977" s="41">
        <v>2</v>
      </c>
      <c r="C1977" s="42">
        <v>2226</v>
      </c>
      <c r="D1977" s="27">
        <v>628</v>
      </c>
      <c r="E1977" s="27">
        <v>648</v>
      </c>
      <c r="F1977" s="27">
        <v>324</v>
      </c>
      <c r="G1977" s="27">
        <v>52</v>
      </c>
      <c r="H1977" s="27">
        <v>931</v>
      </c>
      <c r="I1977" s="27">
        <v>301</v>
      </c>
      <c r="J1977" s="27">
        <v>2</v>
      </c>
      <c r="K1977" s="27" t="s">
        <v>316</v>
      </c>
      <c r="L1977" s="3" t="str">
        <f t="shared" si="0"/>
        <v>CCC</v>
      </c>
      <c r="M1977" s="3" t="str">
        <f t="shared" si="1"/>
        <v>C</v>
      </c>
      <c r="N1977" s="3" t="str">
        <f t="shared" si="23"/>
        <v>C</v>
      </c>
      <c r="O1977" s="3" t="str">
        <f t="shared" si="29"/>
        <v>C</v>
      </c>
      <c r="Q1977" s="28">
        <f t="shared" si="24"/>
        <v>1.5085692630164758E-2</v>
      </c>
      <c r="R1977" s="28">
        <v>95.453269830654662</v>
      </c>
      <c r="S1977" s="28">
        <f t="shared" si="2"/>
        <v>5.2048092437412168E-3</v>
      </c>
      <c r="T1977" s="28">
        <v>96.491958569715734</v>
      </c>
      <c r="U1977" s="28">
        <f t="shared" si="30"/>
        <v>7.7459389404846519E-3</v>
      </c>
      <c r="V1977" s="28">
        <v>97.105971377799278</v>
      </c>
    </row>
    <row r="1978" spans="1:22" ht="14.25">
      <c r="A1978" s="40" t="s">
        <v>4572</v>
      </c>
      <c r="B1978" s="41">
        <v>2</v>
      </c>
      <c r="C1978" s="42">
        <v>2622</v>
      </c>
      <c r="D1978" s="27">
        <v>806</v>
      </c>
      <c r="E1978" s="27">
        <v>647</v>
      </c>
      <c r="F1978" s="27">
        <v>324</v>
      </c>
      <c r="G1978" s="27">
        <v>40</v>
      </c>
      <c r="H1978" s="27" t="s">
        <v>4573</v>
      </c>
      <c r="I1978" s="27">
        <v>402</v>
      </c>
      <c r="J1978" s="27" t="s">
        <v>316</v>
      </c>
      <c r="K1978" s="27" t="s">
        <v>316</v>
      </c>
      <c r="L1978" s="3" t="str">
        <f t="shared" si="0"/>
        <v>CCC</v>
      </c>
      <c r="M1978" s="3" t="str">
        <f t="shared" si="1"/>
        <v>C</v>
      </c>
      <c r="N1978" s="3" t="str">
        <f t="shared" si="23"/>
        <v>C</v>
      </c>
      <c r="O1978" s="3" t="str">
        <f t="shared" si="29"/>
        <v>C</v>
      </c>
      <c r="Q1978" s="28">
        <f t="shared" si="24"/>
        <v>1.7769400753051209E-2</v>
      </c>
      <c r="R1978" s="28">
        <v>90.08567738182316</v>
      </c>
      <c r="S1978" s="28">
        <f t="shared" si="2"/>
        <v>5.2048092437412168E-3</v>
      </c>
      <c r="T1978" s="28">
        <v>95.23239473273162</v>
      </c>
      <c r="U1978" s="28">
        <f t="shared" si="30"/>
        <v>7.7339853310085943E-3</v>
      </c>
      <c r="V1978" s="28">
        <v>97.113705363130293</v>
      </c>
    </row>
    <row r="1979" spans="1:22" ht="14.25">
      <c r="A1979" s="40" t="s">
        <v>4574</v>
      </c>
      <c r="B1979" s="41">
        <v>2</v>
      </c>
      <c r="C1979" s="42">
        <v>2445</v>
      </c>
      <c r="D1979" s="27">
        <v>723</v>
      </c>
      <c r="E1979" s="27">
        <v>647</v>
      </c>
      <c r="F1979" s="27">
        <v>324</v>
      </c>
      <c r="G1979" s="27">
        <v>45</v>
      </c>
      <c r="H1979" s="27" t="s">
        <v>2692</v>
      </c>
      <c r="I1979" s="27">
        <v>570</v>
      </c>
      <c r="J1979" s="27" t="s">
        <v>316</v>
      </c>
      <c r="K1979" s="27" t="s">
        <v>316</v>
      </c>
      <c r="L1979" s="3" t="str">
        <f t="shared" si="0"/>
        <v>CCC</v>
      </c>
      <c r="M1979" s="3" t="str">
        <f t="shared" si="1"/>
        <v>C</v>
      </c>
      <c r="N1979" s="3" t="str">
        <f t="shared" si="23"/>
        <v>C</v>
      </c>
      <c r="O1979" s="3" t="str">
        <f t="shared" si="29"/>
        <v>C</v>
      </c>
      <c r="Q1979" s="28">
        <f t="shared" si="24"/>
        <v>1.6569864546609539E-2</v>
      </c>
      <c r="R1979" s="28">
        <v>92.176489320773143</v>
      </c>
      <c r="S1979" s="28">
        <f t="shared" si="2"/>
        <v>5.2048092437412168E-3</v>
      </c>
      <c r="T1979" s="28">
        <v>95.690417946180389</v>
      </c>
      <c r="U1979" s="28">
        <f t="shared" si="30"/>
        <v>7.7339853310085943E-3</v>
      </c>
      <c r="V1979" s="28">
        <v>97.121439348461308</v>
      </c>
    </row>
    <row r="1980" spans="1:22" ht="14.25">
      <c r="A1980" s="40" t="s">
        <v>4575</v>
      </c>
      <c r="B1980" s="41">
        <v>2</v>
      </c>
      <c r="C1980" s="42">
        <v>2277</v>
      </c>
      <c r="D1980" s="27">
        <v>426</v>
      </c>
      <c r="E1980" s="27">
        <v>647</v>
      </c>
      <c r="F1980" s="27">
        <v>216</v>
      </c>
      <c r="G1980" s="27">
        <v>51</v>
      </c>
      <c r="H1980" s="27">
        <v>455</v>
      </c>
      <c r="I1980" s="27">
        <v>113</v>
      </c>
      <c r="J1980" s="27" t="s">
        <v>316</v>
      </c>
      <c r="K1980" s="27">
        <v>25</v>
      </c>
      <c r="L1980" s="3" t="str">
        <f t="shared" si="0"/>
        <v>CCC</v>
      </c>
      <c r="M1980" s="3" t="str">
        <f t="shared" si="1"/>
        <v>C</v>
      </c>
      <c r="N1980" s="3" t="str">
        <f t="shared" si="23"/>
        <v>C</v>
      </c>
      <c r="O1980" s="3" t="str">
        <f t="shared" si="29"/>
        <v>C</v>
      </c>
      <c r="Q1980" s="28">
        <f t="shared" si="24"/>
        <v>1.5431321706597105E-2</v>
      </c>
      <c r="R1980" s="28">
        <v>93.548006489423187</v>
      </c>
      <c r="S1980" s="28">
        <f t="shared" si="2"/>
        <v>5.2048092437412168E-3</v>
      </c>
      <c r="T1980" s="28">
        <v>96.007911310048286</v>
      </c>
      <c r="U1980" s="28">
        <f t="shared" si="30"/>
        <v>7.7339853310085943E-3</v>
      </c>
      <c r="V1980" s="28">
        <v>97.129173333792323</v>
      </c>
    </row>
    <row r="1981" spans="1:22" ht="14.25">
      <c r="A1981" s="40" t="s">
        <v>4576</v>
      </c>
      <c r="B1981" s="41">
        <v>2</v>
      </c>
      <c r="C1981" s="42">
        <v>973</v>
      </c>
      <c r="D1981" s="27">
        <v>486</v>
      </c>
      <c r="E1981" s="27">
        <v>646</v>
      </c>
      <c r="F1981" s="27">
        <v>323</v>
      </c>
      <c r="G1981" s="27">
        <v>66</v>
      </c>
      <c r="H1981" s="27">
        <v>637</v>
      </c>
      <c r="I1981" s="27">
        <v>170</v>
      </c>
      <c r="J1981" s="27" t="s">
        <v>316</v>
      </c>
      <c r="K1981" s="27">
        <v>20</v>
      </c>
      <c r="L1981" s="3" t="str">
        <f t="shared" si="0"/>
        <v>CCC</v>
      </c>
      <c r="M1981" s="3" t="str">
        <f t="shared" si="1"/>
        <v>C</v>
      </c>
      <c r="N1981" s="3" t="str">
        <f t="shared" si="23"/>
        <v>C</v>
      </c>
      <c r="O1981" s="3" t="str">
        <f t="shared" si="29"/>
        <v>C</v>
      </c>
      <c r="Q1981" s="28">
        <f t="shared" si="24"/>
        <v>6.5940606150720164E-3</v>
      </c>
      <c r="R1981" s="28">
        <v>97.898310910703543</v>
      </c>
      <c r="S1981" s="28">
        <f t="shared" si="2"/>
        <v>5.2048092437412168E-3</v>
      </c>
      <c r="T1981" s="28">
        <v>97.184198199132624</v>
      </c>
      <c r="U1981" s="28">
        <f t="shared" si="30"/>
        <v>7.7220317215325384E-3</v>
      </c>
      <c r="V1981" s="28">
        <v>97.136895365513851</v>
      </c>
    </row>
    <row r="1982" spans="1:22" ht="14.25">
      <c r="A1982" s="40" t="s">
        <v>4577</v>
      </c>
      <c r="B1982" s="41">
        <v>2</v>
      </c>
      <c r="C1982" s="42">
        <v>2222</v>
      </c>
      <c r="D1982" s="27" t="s">
        <v>2356</v>
      </c>
      <c r="E1982" s="27">
        <v>642</v>
      </c>
      <c r="F1982" s="27">
        <v>643</v>
      </c>
      <c r="G1982" s="27">
        <v>49</v>
      </c>
      <c r="H1982" s="27" t="s">
        <v>4578</v>
      </c>
      <c r="I1982" s="27">
        <v>379</v>
      </c>
      <c r="J1982" s="27" t="s">
        <v>316</v>
      </c>
      <c r="K1982" s="27">
        <v>3</v>
      </c>
      <c r="L1982" s="3" t="str">
        <f t="shared" si="0"/>
        <v>CCC</v>
      </c>
      <c r="M1982" s="3" t="str">
        <f t="shared" si="1"/>
        <v>C</v>
      </c>
      <c r="N1982" s="3" t="str">
        <f t="shared" si="23"/>
        <v>C</v>
      </c>
      <c r="O1982" s="3" t="str">
        <f t="shared" si="29"/>
        <v>C</v>
      </c>
      <c r="Q1982" s="28">
        <f t="shared" si="24"/>
        <v>1.5058584467307319E-2</v>
      </c>
      <c r="R1982" s="28">
        <v>96.025828115407421</v>
      </c>
      <c r="S1982" s="28">
        <f t="shared" si="2"/>
        <v>5.2048092437412168E-3</v>
      </c>
      <c r="T1982" s="28">
        <v>96.611669182321663</v>
      </c>
      <c r="U1982" s="28">
        <f t="shared" si="30"/>
        <v>7.6742172836283132E-3</v>
      </c>
      <c r="V1982" s="28">
        <v>97.152279660909528</v>
      </c>
    </row>
    <row r="1983" spans="1:22" ht="14.25">
      <c r="A1983" s="40" t="s">
        <v>4579</v>
      </c>
      <c r="B1983" s="41">
        <v>2</v>
      </c>
      <c r="C1983" s="42">
        <v>2009</v>
      </c>
      <c r="D1983" s="27">
        <v>226</v>
      </c>
      <c r="E1983" s="27">
        <v>642</v>
      </c>
      <c r="F1983" s="27">
        <v>214</v>
      </c>
      <c r="G1983" s="27">
        <v>64</v>
      </c>
      <c r="H1983" s="27">
        <v>566</v>
      </c>
      <c r="I1983" s="27">
        <v>50</v>
      </c>
      <c r="J1983" s="27">
        <v>2</v>
      </c>
      <c r="K1983" s="27" t="s">
        <v>316</v>
      </c>
      <c r="L1983" s="3" t="str">
        <f t="shared" si="0"/>
        <v>CCC</v>
      </c>
      <c r="M1983" s="3" t="str">
        <f t="shared" si="1"/>
        <v>C</v>
      </c>
      <c r="N1983" s="3" t="str">
        <f t="shared" si="23"/>
        <v>C</v>
      </c>
      <c r="O1983" s="3" t="str">
        <f t="shared" si="29"/>
        <v>C</v>
      </c>
      <c r="Q1983" s="28">
        <f t="shared" si="24"/>
        <v>1.3615074795148696E-2</v>
      </c>
      <c r="R1983" s="28">
        <v>97.655509873030198</v>
      </c>
      <c r="S1983" s="28">
        <f t="shared" si="2"/>
        <v>5.2048092437412168E-3</v>
      </c>
      <c r="T1983" s="28">
        <v>97.064487586526695</v>
      </c>
      <c r="U1983" s="28">
        <f t="shared" si="30"/>
        <v>7.6742172836283132E-3</v>
      </c>
      <c r="V1983" s="28">
        <v>97.15995387819315</v>
      </c>
    </row>
    <row r="1984" spans="1:22" ht="14.25">
      <c r="A1984" s="40" t="s">
        <v>4580</v>
      </c>
      <c r="B1984" s="41">
        <v>2</v>
      </c>
      <c r="C1984" s="42">
        <v>2430</v>
      </c>
      <c r="D1984" s="27">
        <v>710</v>
      </c>
      <c r="E1984" s="27">
        <v>630</v>
      </c>
      <c r="F1984" s="27">
        <v>310</v>
      </c>
      <c r="G1984" s="27">
        <v>44</v>
      </c>
      <c r="H1984" s="27">
        <v>703</v>
      </c>
      <c r="I1984" s="27">
        <v>154</v>
      </c>
      <c r="J1984" s="27" t="s">
        <v>316</v>
      </c>
      <c r="K1984" s="27">
        <v>29</v>
      </c>
      <c r="L1984" s="3" t="str">
        <f t="shared" si="0"/>
        <v>CCC</v>
      </c>
      <c r="M1984" s="3" t="str">
        <f t="shared" si="1"/>
        <v>C</v>
      </c>
      <c r="N1984" s="3" t="str">
        <f t="shared" si="23"/>
        <v>C</v>
      </c>
      <c r="O1984" s="3" t="str">
        <f t="shared" si="29"/>
        <v>C</v>
      </c>
      <c r="Q1984" s="28">
        <f t="shared" si="24"/>
        <v>1.6468208935894142E-2</v>
      </c>
      <c r="R1984" s="28">
        <v>92.275705196831368</v>
      </c>
      <c r="S1984" s="28">
        <f t="shared" si="2"/>
        <v>5.2048092437412168E-3</v>
      </c>
      <c r="T1984" s="28">
        <v>95.716441992399069</v>
      </c>
      <c r="U1984" s="28">
        <f t="shared" si="30"/>
        <v>7.5307739699156341E-3</v>
      </c>
      <c r="V1984" s="28">
        <v>97.175134962227744</v>
      </c>
    </row>
    <row r="1985" spans="1:22" ht="14.25">
      <c r="A1985" s="40" t="s">
        <v>4581</v>
      </c>
      <c r="B1985" s="41">
        <v>2</v>
      </c>
      <c r="C1985" s="42">
        <v>2098</v>
      </c>
      <c r="D1985" s="27">
        <v>549</v>
      </c>
      <c r="E1985" s="27">
        <v>630</v>
      </c>
      <c r="F1985" s="27">
        <v>320</v>
      </c>
      <c r="G1985" s="27">
        <v>58</v>
      </c>
      <c r="H1985" s="27">
        <v>779</v>
      </c>
      <c r="I1985" s="27">
        <v>249</v>
      </c>
      <c r="J1985" s="27" t="s">
        <v>316</v>
      </c>
      <c r="K1985" s="27">
        <v>4</v>
      </c>
      <c r="L1985" s="3" t="str">
        <f t="shared" si="0"/>
        <v>CCC</v>
      </c>
      <c r="M1985" s="3" t="str">
        <f t="shared" si="1"/>
        <v>C</v>
      </c>
      <c r="N1985" s="3" t="str">
        <f t="shared" si="23"/>
        <v>C</v>
      </c>
      <c r="O1985" s="3" t="str">
        <f t="shared" si="29"/>
        <v>C</v>
      </c>
      <c r="Q1985" s="28">
        <f t="shared" si="24"/>
        <v>1.4218231418726711E-2</v>
      </c>
      <c r="R1985" s="28">
        <v>96.459490950719228</v>
      </c>
      <c r="S1985" s="28">
        <f t="shared" si="2"/>
        <v>5.2048092437412168E-3</v>
      </c>
      <c r="T1985" s="28">
        <v>96.726174985683855</v>
      </c>
      <c r="U1985" s="28">
        <f t="shared" si="30"/>
        <v>7.5307739699156341E-3</v>
      </c>
      <c r="V1985" s="28">
        <v>97.182665736197663</v>
      </c>
    </row>
    <row r="1986" spans="1:22" ht="14.25">
      <c r="A1986" s="40" t="s">
        <v>4582</v>
      </c>
      <c r="B1986" s="41">
        <v>2</v>
      </c>
      <c r="C1986" s="42">
        <v>2226</v>
      </c>
      <c r="D1986" s="27">
        <v>422</v>
      </c>
      <c r="E1986" s="27">
        <v>629</v>
      </c>
      <c r="F1986" s="27">
        <v>210</v>
      </c>
      <c r="G1986" s="27">
        <v>51</v>
      </c>
      <c r="H1986" s="27">
        <v>466</v>
      </c>
      <c r="I1986" s="27">
        <v>107</v>
      </c>
      <c r="J1986" s="27" t="s">
        <v>316</v>
      </c>
      <c r="K1986" s="27">
        <v>87</v>
      </c>
      <c r="L1986" s="3" t="str">
        <f t="shared" si="0"/>
        <v>CCC</v>
      </c>
      <c r="M1986" s="3" t="str">
        <f t="shared" si="1"/>
        <v>C</v>
      </c>
      <c r="N1986" s="3" t="str">
        <f t="shared" si="23"/>
        <v>C</v>
      </c>
      <c r="O1986" s="3" t="str">
        <f t="shared" si="29"/>
        <v>C</v>
      </c>
      <c r="Q1986" s="28">
        <f t="shared" si="24"/>
        <v>1.5085692630164758E-2</v>
      </c>
      <c r="R1986" s="28">
        <v>95.408012752764165</v>
      </c>
      <c r="S1986" s="28">
        <f t="shared" si="2"/>
        <v>5.2048092437412168E-3</v>
      </c>
      <c r="T1986" s="28">
        <v>96.476344141984526</v>
      </c>
      <c r="U1986" s="28">
        <f t="shared" si="30"/>
        <v>7.5188203604395765E-3</v>
      </c>
      <c r="V1986" s="28">
        <v>97.190184556558108</v>
      </c>
    </row>
    <row r="1987" spans="1:22" ht="14.25">
      <c r="A1987" s="40" t="s">
        <v>4583</v>
      </c>
      <c r="B1987" s="41">
        <v>2</v>
      </c>
      <c r="C1987" s="42">
        <v>2485</v>
      </c>
      <c r="D1987" s="27" t="s">
        <v>4584</v>
      </c>
      <c r="E1987" s="27">
        <v>628</v>
      </c>
      <c r="F1987" s="27">
        <v>618</v>
      </c>
      <c r="G1987" s="27">
        <v>42</v>
      </c>
      <c r="H1987" s="27" t="s">
        <v>4585</v>
      </c>
      <c r="I1987" s="27">
        <v>672</v>
      </c>
      <c r="J1987" s="27" t="s">
        <v>316</v>
      </c>
      <c r="K1987" s="27" t="s">
        <v>316</v>
      </c>
      <c r="L1987" s="3" t="str">
        <f t="shared" si="0"/>
        <v>CCC</v>
      </c>
      <c r="M1987" s="3" t="str">
        <f t="shared" si="1"/>
        <v>C</v>
      </c>
      <c r="N1987" s="3" t="str">
        <f t="shared" si="23"/>
        <v>C</v>
      </c>
      <c r="O1987" s="3" t="str">
        <f t="shared" si="29"/>
        <v>C</v>
      </c>
      <c r="Q1987" s="28">
        <f t="shared" si="24"/>
        <v>1.6840946175183929E-2</v>
      </c>
      <c r="R1987" s="28">
        <v>91.608573308909811</v>
      </c>
      <c r="S1987" s="28">
        <f t="shared" si="2"/>
        <v>5.2048092437412168E-3</v>
      </c>
      <c r="T1987" s="28">
        <v>95.565502524330725</v>
      </c>
      <c r="U1987" s="28">
        <f t="shared" si="30"/>
        <v>7.5068667509635206E-3</v>
      </c>
      <c r="V1987" s="28">
        <v>97.205198290060025</v>
      </c>
    </row>
    <row r="1988" spans="1:22" ht="14.25">
      <c r="A1988" s="40" t="s">
        <v>4586</v>
      </c>
      <c r="B1988" s="41">
        <v>2</v>
      </c>
      <c r="C1988" s="42">
        <v>2278</v>
      </c>
      <c r="D1988" s="27">
        <v>459</v>
      </c>
      <c r="E1988" s="27">
        <v>628</v>
      </c>
      <c r="F1988" s="27">
        <v>209</v>
      </c>
      <c r="G1988" s="27">
        <v>46</v>
      </c>
      <c r="H1988" s="27">
        <v>748</v>
      </c>
      <c r="I1988" s="27">
        <v>200</v>
      </c>
      <c r="J1988" s="27">
        <v>28</v>
      </c>
      <c r="K1988" s="27" t="s">
        <v>316</v>
      </c>
      <c r="L1988" s="3" t="str">
        <f t="shared" si="0"/>
        <v>CCC</v>
      </c>
      <c r="M1988" s="3" t="str">
        <f t="shared" si="1"/>
        <v>C</v>
      </c>
      <c r="N1988" s="3" t="str">
        <f t="shared" si="23"/>
        <v>C</v>
      </c>
      <c r="O1988" s="3" t="str">
        <f t="shared" si="29"/>
        <v>C</v>
      </c>
      <c r="Q1988" s="28">
        <f t="shared" si="24"/>
        <v>1.5438098747311464E-2</v>
      </c>
      <c r="R1988" s="28">
        <v>93.532575167716587</v>
      </c>
      <c r="S1988" s="28">
        <f t="shared" si="2"/>
        <v>5.2048092437412168E-3</v>
      </c>
      <c r="T1988" s="28">
        <v>96.00270650080455</v>
      </c>
      <c r="U1988" s="28">
        <f t="shared" si="30"/>
        <v>7.5068667509635206E-3</v>
      </c>
      <c r="V1988" s="28">
        <v>97.212705156810983</v>
      </c>
    </row>
    <row r="1989" spans="1:22" ht="14.25">
      <c r="A1989" s="40" t="s">
        <v>4587</v>
      </c>
      <c r="B1989" s="41">
        <v>2</v>
      </c>
      <c r="C1989" s="42">
        <v>2258</v>
      </c>
      <c r="D1989" s="27">
        <v>579</v>
      </c>
      <c r="E1989" s="27">
        <v>628</v>
      </c>
      <c r="F1989" s="27">
        <v>319</v>
      </c>
      <c r="G1989" s="27">
        <v>55</v>
      </c>
      <c r="H1989" s="27">
        <v>887</v>
      </c>
      <c r="I1989" s="27">
        <v>284</v>
      </c>
      <c r="J1989" s="27" t="s">
        <v>316</v>
      </c>
      <c r="K1989" s="27" t="s">
        <v>316</v>
      </c>
      <c r="L1989" s="3" t="str">
        <f t="shared" si="0"/>
        <v>CCC</v>
      </c>
      <c r="M1989" s="3" t="str">
        <f t="shared" si="1"/>
        <v>C</v>
      </c>
      <c r="N1989" s="3" t="str">
        <f t="shared" si="23"/>
        <v>C</v>
      </c>
      <c r="O1989" s="3" t="str">
        <f t="shared" si="29"/>
        <v>C</v>
      </c>
      <c r="Q1989" s="28">
        <f t="shared" si="24"/>
        <v>1.5302557933024269E-2</v>
      </c>
      <c r="R1989" s="28">
        <v>94.285687371181211</v>
      </c>
      <c r="S1989" s="28">
        <f t="shared" si="2"/>
        <v>5.2048092437412168E-3</v>
      </c>
      <c r="T1989" s="28">
        <v>96.21089887055399</v>
      </c>
      <c r="U1989" s="28">
        <f t="shared" si="30"/>
        <v>7.5068667509635206E-3</v>
      </c>
      <c r="V1989" s="28">
        <v>97.220212023561942</v>
      </c>
    </row>
    <row r="1990" spans="1:22" ht="14.25">
      <c r="A1990" s="40" t="s">
        <v>4588</v>
      </c>
      <c r="B1990" s="41">
        <v>2</v>
      </c>
      <c r="C1990" s="42">
        <v>2026</v>
      </c>
      <c r="D1990" s="27" t="s">
        <v>3287</v>
      </c>
      <c r="E1990" s="27">
        <v>628</v>
      </c>
      <c r="F1990" s="27">
        <v>638</v>
      </c>
      <c r="G1990" s="27">
        <v>62</v>
      </c>
      <c r="H1990" s="27" t="s">
        <v>352</v>
      </c>
      <c r="I1990" s="27">
        <v>250</v>
      </c>
      <c r="J1990" s="27">
        <v>2</v>
      </c>
      <c r="K1990" s="27" t="s">
        <v>316</v>
      </c>
      <c r="L1990" s="3" t="str">
        <f t="shared" si="0"/>
        <v>CCC</v>
      </c>
      <c r="M1990" s="3" t="str">
        <f t="shared" si="1"/>
        <v>C</v>
      </c>
      <c r="N1990" s="3" t="str">
        <f t="shared" si="23"/>
        <v>C</v>
      </c>
      <c r="O1990" s="3" t="str">
        <f t="shared" si="29"/>
        <v>C</v>
      </c>
      <c r="Q1990" s="28">
        <f t="shared" si="24"/>
        <v>1.3730284487292811E-2</v>
      </c>
      <c r="R1990" s="28">
        <v>97.313201546547845</v>
      </c>
      <c r="S1990" s="28">
        <f t="shared" si="2"/>
        <v>5.2048092437412168E-3</v>
      </c>
      <c r="T1990" s="28">
        <v>96.965596210895711</v>
      </c>
      <c r="U1990" s="28">
        <f t="shared" si="30"/>
        <v>7.5068667509635206E-3</v>
      </c>
      <c r="V1990" s="28">
        <v>97.2277188903129</v>
      </c>
    </row>
    <row r="1991" spans="1:22" ht="14.25">
      <c r="A1991" s="40" t="s">
        <v>4589</v>
      </c>
      <c r="B1991" s="41">
        <v>2</v>
      </c>
      <c r="C1991" s="42">
        <v>2247</v>
      </c>
      <c r="D1991" s="27" t="s">
        <v>4590</v>
      </c>
      <c r="E1991" s="27">
        <v>627</v>
      </c>
      <c r="F1991" s="27">
        <v>627</v>
      </c>
      <c r="G1991" s="27">
        <v>50</v>
      </c>
      <c r="H1991" s="27" t="s">
        <v>617</v>
      </c>
      <c r="I1991" s="27">
        <v>310</v>
      </c>
      <c r="J1991" s="27" t="s">
        <v>316</v>
      </c>
      <c r="K1991" s="27">
        <v>2</v>
      </c>
      <c r="L1991" s="3" t="str">
        <f t="shared" si="0"/>
        <v>CCC</v>
      </c>
      <c r="M1991" s="3" t="str">
        <f t="shared" si="1"/>
        <v>C</v>
      </c>
      <c r="N1991" s="3" t="str">
        <f t="shared" si="23"/>
        <v>C</v>
      </c>
      <c r="O1991" s="3" t="str">
        <f t="shared" si="29"/>
        <v>C</v>
      </c>
      <c r="Q1991" s="28">
        <f t="shared" si="24"/>
        <v>1.522801048516631E-2</v>
      </c>
      <c r="R1991" s="28">
        <v>94.667105999626074</v>
      </c>
      <c r="S1991" s="28">
        <f t="shared" si="2"/>
        <v>5.2048092437412168E-3</v>
      </c>
      <c r="T1991" s="28">
        <v>96.309790246184974</v>
      </c>
      <c r="U1991" s="28">
        <f t="shared" si="30"/>
        <v>7.4949131414874647E-3</v>
      </c>
      <c r="V1991" s="28">
        <v>97.242708716595871</v>
      </c>
    </row>
    <row r="1992" spans="1:22" ht="14.25">
      <c r="A1992" s="40" t="s">
        <v>4591</v>
      </c>
      <c r="B1992" s="41">
        <v>2</v>
      </c>
      <c r="C1992" s="42">
        <v>2025</v>
      </c>
      <c r="D1992" s="27" t="s">
        <v>2077</v>
      </c>
      <c r="E1992" s="27">
        <v>627</v>
      </c>
      <c r="F1992" s="27">
        <v>617</v>
      </c>
      <c r="G1992" s="27">
        <v>60</v>
      </c>
      <c r="H1992" s="27" t="s">
        <v>433</v>
      </c>
      <c r="I1992" s="27">
        <v>419</v>
      </c>
      <c r="J1992" s="27" t="s">
        <v>316</v>
      </c>
      <c r="K1992" s="27" t="s">
        <v>316</v>
      </c>
      <c r="L1992" s="3" t="str">
        <f t="shared" si="0"/>
        <v>CCC</v>
      </c>
      <c r="M1992" s="3" t="str">
        <f t="shared" si="1"/>
        <v>C</v>
      </c>
      <c r="N1992" s="3" t="str">
        <f t="shared" si="23"/>
        <v>C</v>
      </c>
      <c r="O1992" s="3" t="str">
        <f t="shared" si="29"/>
        <v>C</v>
      </c>
      <c r="Q1992" s="28">
        <f t="shared" si="24"/>
        <v>1.3723507446578451E-2</v>
      </c>
      <c r="R1992" s="28">
        <v>97.381839414902899</v>
      </c>
      <c r="S1992" s="28">
        <f t="shared" si="2"/>
        <v>5.2048092437412168E-3</v>
      </c>
      <c r="T1992" s="28">
        <v>96.981210638626919</v>
      </c>
      <c r="U1992" s="28">
        <f t="shared" si="30"/>
        <v>7.4949131414874647E-3</v>
      </c>
      <c r="V1992" s="28">
        <v>97.257698542878842</v>
      </c>
    </row>
    <row r="1993" spans="1:22" ht="14.25">
      <c r="A1993" s="40" t="s">
        <v>4592</v>
      </c>
      <c r="B1993" s="41">
        <v>2</v>
      </c>
      <c r="C1993" s="42">
        <v>945</v>
      </c>
      <c r="D1993" s="27">
        <v>225</v>
      </c>
      <c r="E1993" s="27">
        <v>627</v>
      </c>
      <c r="F1993" s="27">
        <v>206</v>
      </c>
      <c r="G1993" s="27">
        <v>65</v>
      </c>
      <c r="H1993" s="27">
        <v>356</v>
      </c>
      <c r="I1993" s="27">
        <v>101</v>
      </c>
      <c r="J1993" s="27" t="s">
        <v>316</v>
      </c>
      <c r="K1993" s="27">
        <v>29</v>
      </c>
      <c r="L1993" s="3" t="str">
        <f t="shared" si="0"/>
        <v>CCC</v>
      </c>
      <c r="M1993" s="3" t="str">
        <f t="shared" si="1"/>
        <v>C</v>
      </c>
      <c r="N1993" s="3" t="str">
        <f t="shared" si="23"/>
        <v>C</v>
      </c>
      <c r="O1993" s="3" t="str">
        <f t="shared" si="29"/>
        <v>C</v>
      </c>
      <c r="Q1993" s="28">
        <f t="shared" si="24"/>
        <v>6.4043034750699435E-3</v>
      </c>
      <c r="R1993" s="28">
        <v>98.06077690774886</v>
      </c>
      <c r="S1993" s="28">
        <f t="shared" si="2"/>
        <v>5.2048092437412168E-3</v>
      </c>
      <c r="T1993" s="28">
        <v>97.309113620982288</v>
      </c>
      <c r="U1993" s="28">
        <f t="shared" si="30"/>
        <v>7.4949131414874647E-3</v>
      </c>
      <c r="V1993" s="28">
        <v>97.265193456020327</v>
      </c>
    </row>
    <row r="1994" spans="1:22" ht="14.25">
      <c r="A1994" s="40" t="s">
        <v>4593</v>
      </c>
      <c r="B1994" s="41">
        <v>2</v>
      </c>
      <c r="C1994" s="42">
        <v>2601</v>
      </c>
      <c r="D1994" s="27" t="s">
        <v>3058</v>
      </c>
      <c r="E1994" s="27">
        <v>626</v>
      </c>
      <c r="F1994" s="27">
        <v>616</v>
      </c>
      <c r="G1994" s="27">
        <v>38</v>
      </c>
      <c r="H1994" s="27" t="s">
        <v>4594</v>
      </c>
      <c r="I1994" s="27" t="s">
        <v>4345</v>
      </c>
      <c r="J1994" s="27" t="s">
        <v>316</v>
      </c>
      <c r="K1994" s="27">
        <v>2</v>
      </c>
      <c r="L1994" s="3" t="str">
        <f t="shared" si="0"/>
        <v>CCC</v>
      </c>
      <c r="M1994" s="3" t="str">
        <f t="shared" si="1"/>
        <v>C</v>
      </c>
      <c r="N1994" s="3" t="str">
        <f t="shared" si="23"/>
        <v>C</v>
      </c>
      <c r="O1994" s="3" t="str">
        <f t="shared" si="29"/>
        <v>C</v>
      </c>
      <c r="Q1994" s="28">
        <f t="shared" si="24"/>
        <v>1.7627082898049658E-2</v>
      </c>
      <c r="R1994" s="28">
        <v>90.26253781334583</v>
      </c>
      <c r="S1994" s="28">
        <f t="shared" si="2"/>
        <v>5.2048092437412168E-3</v>
      </c>
      <c r="T1994" s="28">
        <v>95.274033206681509</v>
      </c>
      <c r="U1994" s="28">
        <f t="shared" si="30"/>
        <v>7.4829595320114071E-3</v>
      </c>
      <c r="V1994" s="28">
        <v>97.280159375084352</v>
      </c>
    </row>
    <row r="1995" spans="1:22" ht="14.25">
      <c r="A1995" s="40" t="s">
        <v>4595</v>
      </c>
      <c r="B1995" s="41">
        <v>2</v>
      </c>
      <c r="C1995" s="42">
        <v>2404</v>
      </c>
      <c r="D1995" s="27">
        <v>702</v>
      </c>
      <c r="E1995" s="27">
        <v>626</v>
      </c>
      <c r="F1995" s="27">
        <v>318</v>
      </c>
      <c r="G1995" s="27">
        <v>45</v>
      </c>
      <c r="H1995" s="27" t="s">
        <v>4596</v>
      </c>
      <c r="I1995" s="27">
        <v>374</v>
      </c>
      <c r="J1995" s="27" t="s">
        <v>316</v>
      </c>
      <c r="K1995" s="27" t="s">
        <v>316</v>
      </c>
      <c r="L1995" s="3" t="str">
        <f t="shared" si="0"/>
        <v>CCC</v>
      </c>
      <c r="M1995" s="3" t="str">
        <f t="shared" si="1"/>
        <v>C</v>
      </c>
      <c r="N1995" s="3" t="str">
        <f t="shared" si="23"/>
        <v>C</v>
      </c>
      <c r="O1995" s="3" t="str">
        <f t="shared" si="29"/>
        <v>C</v>
      </c>
      <c r="Q1995" s="28">
        <f t="shared" si="24"/>
        <v>1.6292005877320791E-2</v>
      </c>
      <c r="R1995" s="28">
        <v>92.784057797856221</v>
      </c>
      <c r="S1995" s="28">
        <f t="shared" si="2"/>
        <v>5.2048092437412168E-3</v>
      </c>
      <c r="T1995" s="28">
        <v>95.836152605004997</v>
      </c>
      <c r="U1995" s="28">
        <f t="shared" si="30"/>
        <v>7.4829595320114071E-3</v>
      </c>
      <c r="V1995" s="28">
        <v>97.287642334616365</v>
      </c>
    </row>
    <row r="1996" spans="1:22" ht="14.25">
      <c r="A1996" s="40" t="s">
        <v>4597</v>
      </c>
      <c r="B1996" s="41">
        <v>2</v>
      </c>
      <c r="C1996" s="42">
        <v>2276</v>
      </c>
      <c r="D1996" s="27">
        <v>628</v>
      </c>
      <c r="E1996" s="27">
        <v>626</v>
      </c>
      <c r="F1996" s="27">
        <v>313</v>
      </c>
      <c r="G1996" s="27">
        <v>49</v>
      </c>
      <c r="H1996" s="27" t="s">
        <v>4598</v>
      </c>
      <c r="I1996" s="27">
        <v>331</v>
      </c>
      <c r="J1996" s="27" t="s">
        <v>316</v>
      </c>
      <c r="K1996" s="27" t="s">
        <v>316</v>
      </c>
      <c r="L1996" s="3" t="str">
        <f t="shared" si="0"/>
        <v>CCC</v>
      </c>
      <c r="M1996" s="3" t="str">
        <f t="shared" si="1"/>
        <v>C</v>
      </c>
      <c r="N1996" s="3" t="str">
        <f t="shared" si="23"/>
        <v>C</v>
      </c>
      <c r="O1996" s="3" t="str">
        <f t="shared" si="29"/>
        <v>C</v>
      </c>
      <c r="Q1996" s="28">
        <f t="shared" si="24"/>
        <v>1.5424544665882745E-2</v>
      </c>
      <c r="R1996" s="28">
        <v>93.59428690046154</v>
      </c>
      <c r="S1996" s="28">
        <f t="shared" si="2"/>
        <v>5.2048092437412168E-3</v>
      </c>
      <c r="T1996" s="28">
        <v>96.018320928535758</v>
      </c>
      <c r="U1996" s="28">
        <f t="shared" si="30"/>
        <v>7.4829595320114071E-3</v>
      </c>
      <c r="V1996" s="28">
        <v>97.295125294148377</v>
      </c>
    </row>
    <row r="1997" spans="1:22" ht="14.25">
      <c r="A1997" s="40" t="s">
        <v>4599</v>
      </c>
      <c r="B1997" s="41">
        <v>2</v>
      </c>
      <c r="C1997" s="42">
        <v>2224</v>
      </c>
      <c r="D1997" s="27">
        <v>627</v>
      </c>
      <c r="E1997" s="27">
        <v>626</v>
      </c>
      <c r="F1997" s="27">
        <v>313</v>
      </c>
      <c r="G1997" s="27">
        <v>51</v>
      </c>
      <c r="H1997" s="27">
        <v>948</v>
      </c>
      <c r="I1997" s="27">
        <v>284</v>
      </c>
      <c r="J1997" s="27" t="s">
        <v>316</v>
      </c>
      <c r="K1997" s="27" t="s">
        <v>316</v>
      </c>
      <c r="L1997" s="3" t="str">
        <f t="shared" si="0"/>
        <v>CCC</v>
      </c>
      <c r="M1997" s="3" t="str">
        <f t="shared" si="1"/>
        <v>C</v>
      </c>
      <c r="N1997" s="3" t="str">
        <f t="shared" si="23"/>
        <v>C</v>
      </c>
      <c r="O1997" s="3" t="str">
        <f t="shared" si="29"/>
        <v>C</v>
      </c>
      <c r="Q1997" s="28">
        <f t="shared" si="24"/>
        <v>1.5072138548736038E-2</v>
      </c>
      <c r="R1997" s="28">
        <v>95.604052209508495</v>
      </c>
      <c r="S1997" s="28">
        <f t="shared" si="2"/>
        <v>5.2048092437412168E-3</v>
      </c>
      <c r="T1997" s="28">
        <v>96.517982615934415</v>
      </c>
      <c r="U1997" s="28">
        <f t="shared" si="30"/>
        <v>7.4829595320114071E-3</v>
      </c>
      <c r="V1997" s="28">
        <v>97.30260825368039</v>
      </c>
    </row>
    <row r="1998" spans="1:22" ht="14.25">
      <c r="A1998" s="40" t="s">
        <v>4600</v>
      </c>
      <c r="B1998" s="41">
        <v>2</v>
      </c>
      <c r="C1998" s="42">
        <v>2227</v>
      </c>
      <c r="D1998" s="27" t="s">
        <v>2708</v>
      </c>
      <c r="E1998" s="27">
        <v>625</v>
      </c>
      <c r="F1998" s="27">
        <v>625</v>
      </c>
      <c r="G1998" s="27">
        <v>47</v>
      </c>
      <c r="H1998" s="27" t="s">
        <v>2994</v>
      </c>
      <c r="I1998" s="27">
        <v>524</v>
      </c>
      <c r="J1998" s="27" t="s">
        <v>316</v>
      </c>
      <c r="K1998" s="27" t="s">
        <v>316</v>
      </c>
      <c r="L1998" s="3" t="str">
        <f t="shared" si="0"/>
        <v>CCC</v>
      </c>
      <c r="M1998" s="3" t="str">
        <f t="shared" si="1"/>
        <v>C</v>
      </c>
      <c r="N1998" s="3" t="str">
        <f t="shared" si="23"/>
        <v>C</v>
      </c>
      <c r="O1998" s="3" t="str">
        <f t="shared" si="29"/>
        <v>C</v>
      </c>
      <c r="Q1998" s="28">
        <f t="shared" si="24"/>
        <v>1.5092469670879117E-2</v>
      </c>
      <c r="R1998" s="28">
        <v>95.242049802710213</v>
      </c>
      <c r="S1998" s="28">
        <f t="shared" si="2"/>
        <v>5.2048092437412168E-3</v>
      </c>
      <c r="T1998" s="28">
        <v>96.439910477278374</v>
      </c>
      <c r="U1998" s="28">
        <f t="shared" si="30"/>
        <v>7.4710059225353512E-3</v>
      </c>
      <c r="V1998" s="28">
        <v>97.317562219134942</v>
      </c>
    </row>
    <row r="1999" spans="1:22" ht="14.25">
      <c r="A1999" s="40" t="s">
        <v>4601</v>
      </c>
      <c r="B1999" s="41">
        <v>2</v>
      </c>
      <c r="C1999" s="42">
        <v>927</v>
      </c>
      <c r="D1999" s="27">
        <v>206</v>
      </c>
      <c r="E1999" s="27">
        <v>624</v>
      </c>
      <c r="F1999" s="27">
        <v>211</v>
      </c>
      <c r="G1999" s="27">
        <v>69</v>
      </c>
      <c r="H1999" s="27">
        <v>456</v>
      </c>
      <c r="I1999" s="27">
        <v>122</v>
      </c>
      <c r="J1999" s="27">
        <v>6</v>
      </c>
      <c r="K1999" s="27" t="s">
        <v>316</v>
      </c>
      <c r="L1999" s="3" t="str">
        <f t="shared" si="0"/>
        <v>CCC</v>
      </c>
      <c r="M1999" s="3" t="str">
        <f t="shared" si="1"/>
        <v>C</v>
      </c>
      <c r="N1999" s="3" t="str">
        <f t="shared" si="23"/>
        <v>C</v>
      </c>
      <c r="O1999" s="3" t="str">
        <f t="shared" si="29"/>
        <v>C</v>
      </c>
      <c r="Q1999" s="28">
        <f t="shared" si="24"/>
        <v>6.2823167422114698E-3</v>
      </c>
      <c r="R1999" s="28">
        <v>98.142962080491884</v>
      </c>
      <c r="S1999" s="28">
        <f t="shared" si="2"/>
        <v>5.2048092437412168E-3</v>
      </c>
      <c r="T1999" s="28">
        <v>97.366366522663384</v>
      </c>
      <c r="U1999" s="28">
        <f t="shared" si="30"/>
        <v>7.4590523130592954E-3</v>
      </c>
      <c r="V1999" s="28">
        <v>97.332480323761047</v>
      </c>
    </row>
    <row r="2000" spans="1:22" ht="14.25">
      <c r="A2000" s="40" t="s">
        <v>4602</v>
      </c>
      <c r="B2000" s="41">
        <v>2</v>
      </c>
      <c r="C2000" s="42">
        <v>2498</v>
      </c>
      <c r="D2000" s="27" t="s">
        <v>2649</v>
      </c>
      <c r="E2000" s="27">
        <v>623</v>
      </c>
      <c r="F2000" s="27">
        <v>614</v>
      </c>
      <c r="G2000" s="27">
        <v>41</v>
      </c>
      <c r="H2000" s="27" t="s">
        <v>4603</v>
      </c>
      <c r="I2000" s="27">
        <v>609</v>
      </c>
      <c r="J2000" s="27">
        <v>2</v>
      </c>
      <c r="K2000" s="27" t="s">
        <v>316</v>
      </c>
      <c r="L2000" s="3" t="str">
        <f t="shared" si="0"/>
        <v>CCC</v>
      </c>
      <c r="M2000" s="3" t="str">
        <f t="shared" si="1"/>
        <v>C</v>
      </c>
      <c r="N2000" s="3" t="str">
        <f t="shared" si="23"/>
        <v>C</v>
      </c>
      <c r="O2000" s="3" t="str">
        <f t="shared" si="29"/>
        <v>C</v>
      </c>
      <c r="Q2000" s="28">
        <f t="shared" si="24"/>
        <v>1.6929047704470603E-2</v>
      </c>
      <c r="R2000" s="28">
        <v>91.473581434920504</v>
      </c>
      <c r="S2000" s="28">
        <f t="shared" si="2"/>
        <v>5.2048092437412168E-3</v>
      </c>
      <c r="T2000" s="28">
        <v>95.534273668868309</v>
      </c>
      <c r="U2000" s="28">
        <f t="shared" si="30"/>
        <v>7.4470987035832378E-3</v>
      </c>
      <c r="V2000" s="28">
        <v>97.339927422464626</v>
      </c>
    </row>
    <row r="2001" spans="1:22" ht="14.25">
      <c r="A2001" s="40" t="s">
        <v>4604</v>
      </c>
      <c r="B2001" s="41">
        <v>2</v>
      </c>
      <c r="C2001" s="42">
        <v>2298</v>
      </c>
      <c r="D2001" s="27" t="s">
        <v>3694</v>
      </c>
      <c r="E2001" s="27">
        <v>623</v>
      </c>
      <c r="F2001" s="27">
        <v>614</v>
      </c>
      <c r="G2001" s="27">
        <v>51</v>
      </c>
      <c r="H2001" s="27" t="s">
        <v>4396</v>
      </c>
      <c r="I2001" s="27">
        <v>473</v>
      </c>
      <c r="J2001" s="27" t="s">
        <v>316</v>
      </c>
      <c r="K2001" s="27" t="s">
        <v>316</v>
      </c>
      <c r="L2001" s="3" t="str">
        <f t="shared" si="0"/>
        <v>CCC</v>
      </c>
      <c r="M2001" s="3" t="str">
        <f t="shared" si="1"/>
        <v>C</v>
      </c>
      <c r="N2001" s="3" t="str">
        <f t="shared" si="23"/>
        <v>C</v>
      </c>
      <c r="O2001" s="3" t="str">
        <f t="shared" si="29"/>
        <v>C</v>
      </c>
      <c r="Q2001" s="28">
        <f t="shared" si="24"/>
        <v>1.5573639561598657E-2</v>
      </c>
      <c r="R2001" s="28">
        <v>92.927792054367103</v>
      </c>
      <c r="S2001" s="28">
        <f t="shared" si="2"/>
        <v>5.2048092437412168E-3</v>
      </c>
      <c r="T2001" s="28">
        <v>95.877791078954886</v>
      </c>
      <c r="U2001" s="28">
        <f t="shared" si="30"/>
        <v>7.4470987035832378E-3</v>
      </c>
      <c r="V2001" s="28">
        <v>97.347374521168206</v>
      </c>
    </row>
    <row r="2002" spans="1:22" ht="14.25">
      <c r="A2002" s="40" t="s">
        <v>4605</v>
      </c>
      <c r="B2002" s="41">
        <v>2</v>
      </c>
      <c r="C2002" s="42">
        <v>2023</v>
      </c>
      <c r="D2002" s="27" t="s">
        <v>2698</v>
      </c>
      <c r="E2002" s="27">
        <v>623</v>
      </c>
      <c r="F2002" s="27">
        <v>612</v>
      </c>
      <c r="G2002" s="27">
        <v>60</v>
      </c>
      <c r="H2002" s="27" t="s">
        <v>799</v>
      </c>
      <c r="I2002" s="27">
        <v>350</v>
      </c>
      <c r="J2002" s="27" t="s">
        <v>316</v>
      </c>
      <c r="K2002" s="27">
        <v>8</v>
      </c>
      <c r="L2002" s="3" t="str">
        <f t="shared" si="0"/>
        <v>CCC</v>
      </c>
      <c r="M2002" s="3" t="str">
        <f t="shared" si="1"/>
        <v>C</v>
      </c>
      <c r="N2002" s="3" t="str">
        <f t="shared" si="23"/>
        <v>C</v>
      </c>
      <c r="O2002" s="3" t="str">
        <f t="shared" si="29"/>
        <v>C</v>
      </c>
      <c r="Q2002" s="28">
        <f t="shared" si="24"/>
        <v>1.3709953365149732E-2</v>
      </c>
      <c r="R2002" s="28">
        <v>97.39554936826805</v>
      </c>
      <c r="S2002" s="28">
        <f t="shared" si="2"/>
        <v>5.2048092437412168E-3</v>
      </c>
      <c r="T2002" s="28">
        <v>96.986415447870655</v>
      </c>
      <c r="U2002" s="28">
        <f t="shared" si="30"/>
        <v>7.4470987035832378E-3</v>
      </c>
      <c r="V2002" s="28">
        <v>97.354821619871785</v>
      </c>
    </row>
    <row r="2003" spans="1:22" ht="14.25">
      <c r="A2003" s="40" t="s">
        <v>4606</v>
      </c>
      <c r="B2003" s="41">
        <v>2</v>
      </c>
      <c r="C2003" s="42">
        <v>2023</v>
      </c>
      <c r="D2003" s="27" t="s">
        <v>2698</v>
      </c>
      <c r="E2003" s="27">
        <v>623</v>
      </c>
      <c r="F2003" s="27">
        <v>614</v>
      </c>
      <c r="G2003" s="27">
        <v>59</v>
      </c>
      <c r="H2003" s="27" t="s">
        <v>1998</v>
      </c>
      <c r="I2003" s="27">
        <v>372</v>
      </c>
      <c r="J2003" s="27" t="s">
        <v>316</v>
      </c>
      <c r="K2003" s="27" t="s">
        <v>316</v>
      </c>
      <c r="L2003" s="3" t="str">
        <f t="shared" si="0"/>
        <v>CCC</v>
      </c>
      <c r="M2003" s="3" t="str">
        <f t="shared" si="1"/>
        <v>C</v>
      </c>
      <c r="N2003" s="3" t="str">
        <f t="shared" si="23"/>
        <v>C</v>
      </c>
      <c r="O2003" s="3" t="str">
        <f t="shared" si="29"/>
        <v>C</v>
      </c>
      <c r="Q2003" s="28">
        <f t="shared" si="24"/>
        <v>1.3709953365149732E-2</v>
      </c>
      <c r="R2003" s="28">
        <v>97.505228995189256</v>
      </c>
      <c r="S2003" s="28">
        <f t="shared" si="2"/>
        <v>5.2048092437412168E-3</v>
      </c>
      <c r="T2003" s="28">
        <v>97.022849112576807</v>
      </c>
      <c r="U2003" s="28">
        <f t="shared" si="30"/>
        <v>7.4470987035832378E-3</v>
      </c>
      <c r="V2003" s="28">
        <v>97.362268718575365</v>
      </c>
    </row>
    <row r="2004" spans="1:22" ht="14.25">
      <c r="A2004" s="40" t="s">
        <v>4607</v>
      </c>
      <c r="B2004" s="41">
        <v>2</v>
      </c>
      <c r="C2004" s="42">
        <v>728</v>
      </c>
      <c r="D2004" s="27">
        <v>269</v>
      </c>
      <c r="E2004" s="27">
        <v>623</v>
      </c>
      <c r="F2004" s="27">
        <v>311</v>
      </c>
      <c r="G2004" s="27">
        <v>84</v>
      </c>
      <c r="H2004" s="27">
        <v>607</v>
      </c>
      <c r="I2004" s="27">
        <v>200</v>
      </c>
      <c r="J2004" s="27" t="s">
        <v>316</v>
      </c>
      <c r="K2004" s="27" t="s">
        <v>316</v>
      </c>
      <c r="L2004" s="3" t="str">
        <f t="shared" si="0"/>
        <v>CCC</v>
      </c>
      <c r="M2004" s="3" t="str">
        <f t="shared" si="1"/>
        <v>C</v>
      </c>
      <c r="N2004" s="3" t="str">
        <f t="shared" si="23"/>
        <v>C</v>
      </c>
      <c r="O2004" s="3" t="str">
        <f t="shared" si="29"/>
        <v>C</v>
      </c>
      <c r="Q2004" s="28">
        <f t="shared" si="24"/>
        <v>4.9336856400538824E-3</v>
      </c>
      <c r="R2004" s="28">
        <v>98.925879709018403</v>
      </c>
      <c r="S2004" s="28">
        <f t="shared" si="2"/>
        <v>5.2048092437412168E-3</v>
      </c>
      <c r="T2004" s="28">
        <v>98.058606152080273</v>
      </c>
      <c r="U2004" s="28">
        <f t="shared" si="30"/>
        <v>7.4470987035832378E-3</v>
      </c>
      <c r="V2004" s="28">
        <v>97.369715817278944</v>
      </c>
    </row>
    <row r="2005" spans="1:22" ht="14.25">
      <c r="A2005" s="40" t="s">
        <v>4608</v>
      </c>
      <c r="B2005" s="41">
        <v>2</v>
      </c>
      <c r="C2005" s="42">
        <v>2422</v>
      </c>
      <c r="D2005" s="27">
        <v>706</v>
      </c>
      <c r="E2005" s="27">
        <v>622</v>
      </c>
      <c r="F2005" s="27">
        <v>306</v>
      </c>
      <c r="G2005" s="27">
        <v>43</v>
      </c>
      <c r="H2005" s="27">
        <v>725</v>
      </c>
      <c r="I2005" s="27">
        <v>174</v>
      </c>
      <c r="J2005" s="27" t="s">
        <v>316</v>
      </c>
      <c r="K2005" s="27">
        <v>22</v>
      </c>
      <c r="L2005" s="3" t="str">
        <f t="shared" si="0"/>
        <v>CCC</v>
      </c>
      <c r="M2005" s="3" t="str">
        <f t="shared" si="1"/>
        <v>C</v>
      </c>
      <c r="N2005" s="3" t="str">
        <f t="shared" si="23"/>
        <v>C</v>
      </c>
      <c r="O2005" s="3" t="str">
        <f t="shared" si="29"/>
        <v>C</v>
      </c>
      <c r="Q2005" s="28">
        <f t="shared" si="24"/>
        <v>1.6413992610179264E-2</v>
      </c>
      <c r="R2005" s="28">
        <v>92.637226433738917</v>
      </c>
      <c r="S2005" s="28">
        <f t="shared" si="2"/>
        <v>5.2048092437412168E-3</v>
      </c>
      <c r="T2005" s="28">
        <v>95.799718940298845</v>
      </c>
      <c r="U2005" s="28">
        <f t="shared" si="30"/>
        <v>7.4351450941071819E-3</v>
      </c>
      <c r="V2005" s="28">
        <v>97.384586107467157</v>
      </c>
    </row>
    <row r="2006" spans="1:22" ht="14.25">
      <c r="A2006" s="40" t="s">
        <v>4609</v>
      </c>
      <c r="B2006" s="41">
        <v>2</v>
      </c>
      <c r="C2006" s="42">
        <v>2228</v>
      </c>
      <c r="D2006" s="27">
        <v>659</v>
      </c>
      <c r="E2006" s="27">
        <v>622</v>
      </c>
      <c r="F2006" s="27">
        <v>311</v>
      </c>
      <c r="G2006" s="27">
        <v>47</v>
      </c>
      <c r="H2006" s="27" t="s">
        <v>345</v>
      </c>
      <c r="I2006" s="27">
        <v>349</v>
      </c>
      <c r="J2006" s="27" t="s">
        <v>316</v>
      </c>
      <c r="K2006" s="27" t="s">
        <v>316</v>
      </c>
      <c r="L2006" s="3" t="str">
        <f t="shared" si="0"/>
        <v>CCC</v>
      </c>
      <c r="M2006" s="3" t="str">
        <f t="shared" si="1"/>
        <v>C</v>
      </c>
      <c r="N2006" s="3" t="str">
        <f t="shared" si="23"/>
        <v>C</v>
      </c>
      <c r="O2006" s="3" t="str">
        <f t="shared" si="29"/>
        <v>C</v>
      </c>
      <c r="Q2006" s="28">
        <f t="shared" si="24"/>
        <v>1.5099246711593477E-2</v>
      </c>
      <c r="R2006" s="28">
        <v>95.030734896195781</v>
      </c>
      <c r="S2006" s="28">
        <f t="shared" si="2"/>
        <v>5.2048092437412168E-3</v>
      </c>
      <c r="T2006" s="28">
        <v>96.398272003328486</v>
      </c>
      <c r="U2006" s="28">
        <f t="shared" si="30"/>
        <v>7.4351450941071819E-3</v>
      </c>
      <c r="V2006" s="28">
        <v>97.392021252561264</v>
      </c>
    </row>
    <row r="2007" spans="1:22" ht="14.25">
      <c r="A2007" s="40" t="s">
        <v>4610</v>
      </c>
      <c r="B2007" s="41">
        <v>2</v>
      </c>
      <c r="C2007" s="42">
        <v>2208</v>
      </c>
      <c r="D2007" s="27" t="s">
        <v>4611</v>
      </c>
      <c r="E2007" s="27">
        <v>622</v>
      </c>
      <c r="F2007" s="27">
        <v>633</v>
      </c>
      <c r="G2007" s="27">
        <v>52</v>
      </c>
      <c r="H2007" s="27" t="s">
        <v>4612</v>
      </c>
      <c r="I2007" s="27">
        <v>391</v>
      </c>
      <c r="J2007" s="27" t="s">
        <v>316</v>
      </c>
      <c r="K2007" s="27">
        <v>22</v>
      </c>
      <c r="L2007" s="3" t="str">
        <f t="shared" si="0"/>
        <v>CCC</v>
      </c>
      <c r="M2007" s="3" t="str">
        <f t="shared" si="1"/>
        <v>C</v>
      </c>
      <c r="N2007" s="3" t="str">
        <f t="shared" si="23"/>
        <v>C</v>
      </c>
      <c r="O2007" s="3" t="str">
        <f t="shared" si="29"/>
        <v>C</v>
      </c>
      <c r="Q2007" s="28">
        <f t="shared" si="24"/>
        <v>1.4963705897306284E-2</v>
      </c>
      <c r="R2007" s="28">
        <v>96.206260047386522</v>
      </c>
      <c r="S2007" s="28">
        <f t="shared" si="2"/>
        <v>5.2048092437412168E-3</v>
      </c>
      <c r="T2007" s="28">
        <v>96.658512465515287</v>
      </c>
      <c r="U2007" s="28">
        <f t="shared" si="30"/>
        <v>7.4351450941071819E-3</v>
      </c>
      <c r="V2007" s="28">
        <v>97.399456397655371</v>
      </c>
    </row>
    <row r="2008" spans="1:22" ht="14.25">
      <c r="A2008" s="40" t="s">
        <v>4613</v>
      </c>
      <c r="B2008" s="41">
        <v>2</v>
      </c>
      <c r="C2008" s="42">
        <v>2206</v>
      </c>
      <c r="D2008" s="27" t="s">
        <v>4310</v>
      </c>
      <c r="E2008" s="27">
        <v>622</v>
      </c>
      <c r="F2008" s="27">
        <v>204</v>
      </c>
      <c r="G2008" s="27">
        <v>19</v>
      </c>
      <c r="H2008" s="27" t="s">
        <v>3113</v>
      </c>
      <c r="I2008" s="27">
        <v>524</v>
      </c>
      <c r="J2008" s="27" t="s">
        <v>316</v>
      </c>
      <c r="K2008" s="27" t="s">
        <v>316</v>
      </c>
      <c r="L2008" s="3" t="str">
        <f t="shared" si="0"/>
        <v>CCC</v>
      </c>
      <c r="M2008" s="3" t="str">
        <f t="shared" si="1"/>
        <v>C</v>
      </c>
      <c r="N2008" s="3" t="str">
        <f t="shared" si="23"/>
        <v>C</v>
      </c>
      <c r="O2008" s="3" t="str">
        <f t="shared" si="29"/>
        <v>C</v>
      </c>
      <c r="Q2008" s="28">
        <f t="shared" si="24"/>
        <v>1.4950151815877562E-2</v>
      </c>
      <c r="R2008" s="28">
        <v>96.281044691669479</v>
      </c>
      <c r="S2008" s="28">
        <f t="shared" si="2"/>
        <v>5.2048092437412168E-3</v>
      </c>
      <c r="T2008" s="28">
        <v>96.674126893246495</v>
      </c>
      <c r="U2008" s="28">
        <f t="shared" si="30"/>
        <v>7.4351450941071819E-3</v>
      </c>
      <c r="V2008" s="28">
        <v>97.406891542749477</v>
      </c>
    </row>
    <row r="2009" spans="1:22" ht="14.25">
      <c r="A2009" s="40" t="s">
        <v>4614</v>
      </c>
      <c r="B2009" s="41">
        <v>2</v>
      </c>
      <c r="C2009" s="42">
        <v>2201</v>
      </c>
      <c r="D2009" s="27" t="s">
        <v>4615</v>
      </c>
      <c r="E2009" s="27">
        <v>621</v>
      </c>
      <c r="F2009" s="27">
        <v>621</v>
      </c>
      <c r="G2009" s="27">
        <v>56</v>
      </c>
      <c r="H2009" s="27" t="s">
        <v>646</v>
      </c>
      <c r="I2009" s="27">
        <v>250</v>
      </c>
      <c r="J2009" s="27" t="s">
        <v>316</v>
      </c>
      <c r="K2009" s="27">
        <v>2</v>
      </c>
      <c r="L2009" s="3" t="str">
        <f t="shared" si="0"/>
        <v>CCC</v>
      </c>
      <c r="M2009" s="3" t="str">
        <f t="shared" si="1"/>
        <v>C</v>
      </c>
      <c r="N2009" s="3" t="str">
        <f t="shared" si="23"/>
        <v>C</v>
      </c>
      <c r="O2009" s="3" t="str">
        <f t="shared" si="29"/>
        <v>C</v>
      </c>
      <c r="Q2009" s="28">
        <f t="shared" si="24"/>
        <v>1.4916266612305764E-2</v>
      </c>
      <c r="R2009" s="28">
        <v>96.445272719300505</v>
      </c>
      <c r="S2009" s="28">
        <f t="shared" si="2"/>
        <v>5.2048092437412168E-3</v>
      </c>
      <c r="T2009" s="28">
        <v>96.720970176440119</v>
      </c>
      <c r="U2009" s="28">
        <f t="shared" si="30"/>
        <v>7.4231914846311243E-3</v>
      </c>
      <c r="V2009" s="28">
        <v>97.414314734234111</v>
      </c>
    </row>
    <row r="2010" spans="1:22" ht="14.25">
      <c r="A2010" s="40" t="s">
        <v>4616</v>
      </c>
      <c r="B2010" s="41">
        <v>2</v>
      </c>
      <c r="C2010" s="42">
        <v>2298</v>
      </c>
      <c r="D2010" s="27">
        <v>599</v>
      </c>
      <c r="E2010" s="27">
        <v>620</v>
      </c>
      <c r="F2010" s="27">
        <v>305</v>
      </c>
      <c r="G2010" s="27">
        <v>51</v>
      </c>
      <c r="H2010" s="27" t="s">
        <v>4617</v>
      </c>
      <c r="I2010" s="27">
        <v>353</v>
      </c>
      <c r="J2010" s="27">
        <v>4</v>
      </c>
      <c r="K2010" s="27" t="s">
        <v>316</v>
      </c>
      <c r="L2010" s="3" t="str">
        <f t="shared" si="0"/>
        <v>CCC</v>
      </c>
      <c r="M2010" s="3" t="str">
        <f t="shared" si="1"/>
        <v>C</v>
      </c>
      <c r="N2010" s="3" t="str">
        <f t="shared" si="23"/>
        <v>C</v>
      </c>
      <c r="O2010" s="3" t="str">
        <f t="shared" si="29"/>
        <v>C</v>
      </c>
      <c r="Q2010" s="28">
        <f t="shared" si="24"/>
        <v>1.5573639561598657E-2</v>
      </c>
      <c r="R2010" s="28">
        <v>92.958939333490292</v>
      </c>
      <c r="S2010" s="28">
        <f t="shared" si="2"/>
        <v>5.2048092437412168E-3</v>
      </c>
      <c r="T2010" s="28">
        <v>95.888200697442358</v>
      </c>
      <c r="U2010" s="28">
        <f t="shared" si="30"/>
        <v>7.4112378751550684E-3</v>
      </c>
      <c r="V2010" s="28">
        <v>97.421725972109272</v>
      </c>
    </row>
    <row r="2011" spans="1:22" ht="14.25">
      <c r="A2011" s="40" t="s">
        <v>4618</v>
      </c>
      <c r="B2011" s="41">
        <v>2</v>
      </c>
      <c r="C2011" s="42">
        <v>2260</v>
      </c>
      <c r="D2011" s="27">
        <v>630</v>
      </c>
      <c r="E2011" s="27">
        <v>610</v>
      </c>
      <c r="F2011" s="27">
        <v>305</v>
      </c>
      <c r="G2011" s="27">
        <v>48</v>
      </c>
      <c r="H2011" s="27">
        <v>802</v>
      </c>
      <c r="I2011" s="27">
        <v>200</v>
      </c>
      <c r="J2011" s="27" t="s">
        <v>316</v>
      </c>
      <c r="K2011" s="27">
        <v>7</v>
      </c>
      <c r="L2011" s="3" t="str">
        <f t="shared" si="0"/>
        <v>CCC</v>
      </c>
      <c r="M2011" s="3" t="str">
        <f t="shared" si="1"/>
        <v>C</v>
      </c>
      <c r="N2011" s="3" t="str">
        <f t="shared" si="23"/>
        <v>C</v>
      </c>
      <c r="O2011" s="3" t="str">
        <f t="shared" si="29"/>
        <v>C</v>
      </c>
      <c r="Q2011" s="28">
        <f t="shared" si="24"/>
        <v>1.5316112014452987E-2</v>
      </c>
      <c r="R2011" s="28">
        <v>94.147869471214037</v>
      </c>
      <c r="S2011" s="28">
        <f t="shared" si="2"/>
        <v>5.2048092437412168E-3</v>
      </c>
      <c r="T2011" s="28">
        <v>96.174465205847838</v>
      </c>
      <c r="U2011" s="28">
        <f t="shared" si="30"/>
        <v>7.2917017803945028E-3</v>
      </c>
      <c r="V2011" s="28">
        <v>97.436309375670049</v>
      </c>
    </row>
    <row r="2012" spans="1:22" ht="14.25">
      <c r="A2012" s="40" t="s">
        <v>4619</v>
      </c>
      <c r="B2012" s="41">
        <v>2</v>
      </c>
      <c r="C2012" s="42">
        <v>2228</v>
      </c>
      <c r="D2012" s="27" t="s">
        <v>2318</v>
      </c>
      <c r="E2012" s="27">
        <v>610</v>
      </c>
      <c r="F2012" s="27">
        <v>610</v>
      </c>
      <c r="G2012" s="27">
        <v>54</v>
      </c>
      <c r="H2012" s="27" t="s">
        <v>3829</v>
      </c>
      <c r="I2012" s="27">
        <v>480</v>
      </c>
      <c r="J2012" s="27" t="s">
        <v>316</v>
      </c>
      <c r="K2012" s="27" t="s">
        <v>316</v>
      </c>
      <c r="L2012" s="3" t="str">
        <f t="shared" si="0"/>
        <v>CCC</v>
      </c>
      <c r="M2012" s="3" t="str">
        <f t="shared" si="1"/>
        <v>C</v>
      </c>
      <c r="N2012" s="3" t="str">
        <f t="shared" si="23"/>
        <v>C</v>
      </c>
      <c r="O2012" s="3" t="str">
        <f t="shared" si="29"/>
        <v>C</v>
      </c>
      <c r="Q2012" s="28">
        <f t="shared" si="24"/>
        <v>1.5099246711593477E-2</v>
      </c>
      <c r="R2012" s="28">
        <v>95.060933389618981</v>
      </c>
      <c r="S2012" s="28">
        <f t="shared" si="2"/>
        <v>5.2048092437412168E-3</v>
      </c>
      <c r="T2012" s="28">
        <v>96.408681621815958</v>
      </c>
      <c r="U2012" s="28">
        <f t="shared" si="30"/>
        <v>7.2917017803945028E-3</v>
      </c>
      <c r="V2012" s="28">
        <v>97.443601077450438</v>
      </c>
    </row>
    <row r="2013" spans="1:22" ht="14.25">
      <c r="A2013" s="40" t="s">
        <v>4620</v>
      </c>
      <c r="B2013" s="41">
        <v>2</v>
      </c>
      <c r="C2013" s="42">
        <v>2027</v>
      </c>
      <c r="D2013" s="27" t="s">
        <v>4621</v>
      </c>
      <c r="E2013" s="27">
        <v>609</v>
      </c>
      <c r="F2013" s="27">
        <v>609</v>
      </c>
      <c r="G2013" s="27">
        <v>59</v>
      </c>
      <c r="H2013" s="27" t="s">
        <v>433</v>
      </c>
      <c r="I2013" s="27">
        <v>419</v>
      </c>
      <c r="J2013" s="27" t="s">
        <v>316</v>
      </c>
      <c r="K2013" s="27" t="s">
        <v>316</v>
      </c>
      <c r="L2013" s="3" t="str">
        <f t="shared" si="0"/>
        <v>CCC</v>
      </c>
      <c r="M2013" s="3" t="str">
        <f t="shared" si="1"/>
        <v>C</v>
      </c>
      <c r="N2013" s="3" t="str">
        <f t="shared" si="23"/>
        <v>C</v>
      </c>
      <c r="O2013" s="3" t="str">
        <f t="shared" si="29"/>
        <v>C</v>
      </c>
      <c r="Q2013" s="28">
        <f t="shared" si="24"/>
        <v>1.3737061528007171E-2</v>
      </c>
      <c r="R2013" s="28">
        <v>97.27201069308596</v>
      </c>
      <c r="S2013" s="28">
        <f t="shared" si="2"/>
        <v>5.2048092437412168E-3</v>
      </c>
      <c r="T2013" s="28">
        <v>96.949981783164503</v>
      </c>
      <c r="U2013" s="28">
        <f t="shared" si="30"/>
        <v>7.2797481709184469E-3</v>
      </c>
      <c r="V2013" s="28">
        <v>97.450880825621354</v>
      </c>
    </row>
    <row r="2014" spans="1:22" ht="14.25">
      <c r="A2014" s="40" t="s">
        <v>4622</v>
      </c>
      <c r="B2014" s="41">
        <v>2</v>
      </c>
      <c r="C2014" s="42">
        <v>882</v>
      </c>
      <c r="D2014" s="27">
        <v>294</v>
      </c>
      <c r="E2014" s="27">
        <v>609</v>
      </c>
      <c r="F2014" s="27">
        <v>203</v>
      </c>
      <c r="G2014" s="27">
        <v>69</v>
      </c>
      <c r="H2014" s="27">
        <v>521</v>
      </c>
      <c r="I2014" s="27">
        <v>150</v>
      </c>
      <c r="J2014" s="27" t="s">
        <v>316</v>
      </c>
      <c r="K2014" s="27" t="s">
        <v>316</v>
      </c>
      <c r="L2014" s="3" t="str">
        <f t="shared" si="0"/>
        <v>CCC</v>
      </c>
      <c r="M2014" s="3" t="str">
        <f t="shared" si="1"/>
        <v>C</v>
      </c>
      <c r="N2014" s="3" t="str">
        <f t="shared" si="23"/>
        <v>C</v>
      </c>
      <c r="O2014" s="3" t="str">
        <f t="shared" si="29"/>
        <v>C</v>
      </c>
      <c r="Q2014" s="28">
        <f t="shared" si="24"/>
        <v>5.9773499100652817E-3</v>
      </c>
      <c r="R2014" s="28">
        <v>98.375739874948692</v>
      </c>
      <c r="S2014" s="28">
        <f t="shared" si="2"/>
        <v>5.2048092437412168E-3</v>
      </c>
      <c r="T2014" s="28">
        <v>97.55373965543788</v>
      </c>
      <c r="U2014" s="28">
        <f t="shared" si="30"/>
        <v>7.2797481709184469E-3</v>
      </c>
      <c r="V2014" s="28">
        <v>97.45816057379227</v>
      </c>
    </row>
    <row r="2015" spans="1:22" ht="14.25">
      <c r="A2015" s="40" t="s">
        <v>4623</v>
      </c>
      <c r="B2015" s="41">
        <v>2</v>
      </c>
      <c r="C2015" s="42">
        <v>972</v>
      </c>
      <c r="D2015" s="27">
        <v>972</v>
      </c>
      <c r="E2015" s="27">
        <v>608</v>
      </c>
      <c r="F2015" s="27">
        <v>608</v>
      </c>
      <c r="G2015" s="27">
        <v>63</v>
      </c>
      <c r="H2015" s="27" t="s">
        <v>4596</v>
      </c>
      <c r="I2015" s="27">
        <v>351</v>
      </c>
      <c r="J2015" s="27" t="s">
        <v>316</v>
      </c>
      <c r="K2015" s="27" t="s">
        <v>316</v>
      </c>
      <c r="L2015" s="3" t="str">
        <f t="shared" si="0"/>
        <v>CCC</v>
      </c>
      <c r="M2015" s="3" t="str">
        <f t="shared" si="1"/>
        <v>C</v>
      </c>
      <c r="N2015" s="3" t="str">
        <f t="shared" si="23"/>
        <v>C</v>
      </c>
      <c r="O2015" s="3" t="str">
        <f t="shared" si="29"/>
        <v>C</v>
      </c>
      <c r="Q2015" s="28">
        <f t="shared" si="24"/>
        <v>6.5872835743576563E-3</v>
      </c>
      <c r="R2015" s="28">
        <v>97.904898194277905</v>
      </c>
      <c r="S2015" s="28">
        <f t="shared" si="2"/>
        <v>5.2048092437412168E-3</v>
      </c>
      <c r="T2015" s="28">
        <v>97.18940300837636</v>
      </c>
      <c r="U2015" s="28">
        <f t="shared" si="30"/>
        <v>7.2677945614423893E-3</v>
      </c>
      <c r="V2015" s="28">
        <v>97.465428368353713</v>
      </c>
    </row>
    <row r="2016" spans="1:22" ht="14.25">
      <c r="A2016" s="40" t="s">
        <v>4624</v>
      </c>
      <c r="B2016" s="41">
        <v>2</v>
      </c>
      <c r="C2016" s="42">
        <v>906</v>
      </c>
      <c r="D2016" s="27">
        <v>453</v>
      </c>
      <c r="E2016" s="27">
        <v>607</v>
      </c>
      <c r="F2016" s="27">
        <v>304</v>
      </c>
      <c r="G2016" s="27">
        <v>67</v>
      </c>
      <c r="H2016" s="27">
        <v>579</v>
      </c>
      <c r="I2016" s="27">
        <v>150</v>
      </c>
      <c r="J2016" s="27" t="s">
        <v>316</v>
      </c>
      <c r="K2016" s="27" t="s">
        <v>316</v>
      </c>
      <c r="L2016" s="3" t="str">
        <f t="shared" si="0"/>
        <v>CCC</v>
      </c>
      <c r="M2016" s="3" t="str">
        <f t="shared" si="1"/>
        <v>C</v>
      </c>
      <c r="N2016" s="3" t="str">
        <f t="shared" si="23"/>
        <v>C</v>
      </c>
      <c r="O2016" s="3" t="str">
        <f t="shared" si="29"/>
        <v>C</v>
      </c>
      <c r="Q2016" s="28">
        <f t="shared" si="24"/>
        <v>6.1399988872099139E-3</v>
      </c>
      <c r="R2016" s="28">
        <v>98.236397140820728</v>
      </c>
      <c r="S2016" s="28">
        <f t="shared" si="2"/>
        <v>5.2048092437412168E-3</v>
      </c>
      <c r="T2016" s="28">
        <v>97.434029042831952</v>
      </c>
      <c r="U2016" s="28">
        <f t="shared" si="30"/>
        <v>7.2558409519663334E-3</v>
      </c>
      <c r="V2016" s="28">
        <v>97.472684209305683</v>
      </c>
    </row>
    <row r="2017" spans="1:22" ht="14.25">
      <c r="A2017" s="40" t="s">
        <v>4625</v>
      </c>
      <c r="B2017" s="41">
        <v>2</v>
      </c>
      <c r="C2017" s="42">
        <v>2441</v>
      </c>
      <c r="D2017" s="27" t="s">
        <v>3115</v>
      </c>
      <c r="E2017" s="27">
        <v>603</v>
      </c>
      <c r="F2017" s="27">
        <v>604</v>
      </c>
      <c r="G2017" s="27">
        <v>42</v>
      </c>
      <c r="H2017" s="27" t="s">
        <v>977</v>
      </c>
      <c r="I2017" s="27">
        <v>250</v>
      </c>
      <c r="J2017" s="27" t="s">
        <v>316</v>
      </c>
      <c r="K2017" s="27">
        <v>3</v>
      </c>
      <c r="L2017" s="3" t="str">
        <f t="shared" si="0"/>
        <v>CCC</v>
      </c>
      <c r="M2017" s="3" t="str">
        <f t="shared" si="1"/>
        <v>C</v>
      </c>
      <c r="N2017" s="3" t="str">
        <f t="shared" si="23"/>
        <v>C</v>
      </c>
      <c r="O2017" s="3" t="str">
        <f t="shared" si="29"/>
        <v>C</v>
      </c>
      <c r="Q2017" s="28">
        <f t="shared" si="24"/>
        <v>1.6542756383752098E-2</v>
      </c>
      <c r="R2017" s="28">
        <v>92.24269423151172</v>
      </c>
      <c r="S2017" s="28">
        <f t="shared" si="2"/>
        <v>5.2048092437412168E-3</v>
      </c>
      <c r="T2017" s="28">
        <v>95.706032373911597</v>
      </c>
      <c r="U2017" s="28">
        <f t="shared" si="30"/>
        <v>7.2080265140621064E-3</v>
      </c>
      <c r="V2017" s="28">
        <v>97.487124169552757</v>
      </c>
    </row>
    <row r="2018" spans="1:22" ht="14.25">
      <c r="A2018" s="40" t="s">
        <v>4626</v>
      </c>
      <c r="B2018" s="41">
        <v>2</v>
      </c>
      <c r="C2018" s="42">
        <v>2273</v>
      </c>
      <c r="D2018" s="27">
        <v>627</v>
      </c>
      <c r="E2018" s="27">
        <v>603</v>
      </c>
      <c r="F2018" s="27">
        <v>301</v>
      </c>
      <c r="G2018" s="27">
        <v>47</v>
      </c>
      <c r="H2018" s="27" t="s">
        <v>930</v>
      </c>
      <c r="I2018" s="27">
        <v>282</v>
      </c>
      <c r="J2018" s="27">
        <v>2</v>
      </c>
      <c r="K2018" s="27" t="s">
        <v>316</v>
      </c>
      <c r="L2018" s="3" t="str">
        <f t="shared" si="0"/>
        <v>CCC</v>
      </c>
      <c r="M2018" s="3" t="str">
        <f t="shared" si="1"/>
        <v>C</v>
      </c>
      <c r="N2018" s="3" t="str">
        <f t="shared" si="23"/>
        <v>C</v>
      </c>
      <c r="O2018" s="3" t="str">
        <f t="shared" si="29"/>
        <v>C</v>
      </c>
      <c r="Q2018" s="28">
        <f t="shared" si="24"/>
        <v>1.5404213543739664E-2</v>
      </c>
      <c r="R2018" s="28">
        <v>93.81003399160322</v>
      </c>
      <c r="S2018" s="28">
        <f t="shared" si="2"/>
        <v>5.2048092437412168E-3</v>
      </c>
      <c r="T2018" s="28">
        <v>96.091188257948062</v>
      </c>
      <c r="U2018" s="28">
        <f t="shared" si="30"/>
        <v>7.2080265140621064E-3</v>
      </c>
      <c r="V2018" s="28">
        <v>97.494332196066821</v>
      </c>
    </row>
    <row r="2019" spans="1:22" ht="14.25">
      <c r="A2019" s="40" t="s">
        <v>4627</v>
      </c>
      <c r="B2019" s="41">
        <v>2</v>
      </c>
      <c r="C2019" s="42">
        <v>2008</v>
      </c>
      <c r="D2019" s="27">
        <v>503</v>
      </c>
      <c r="E2019" s="27">
        <v>603</v>
      </c>
      <c r="F2019" s="27">
        <v>302</v>
      </c>
      <c r="G2019" s="27">
        <v>60</v>
      </c>
      <c r="H2019" s="27">
        <v>754</v>
      </c>
      <c r="I2019" s="27">
        <v>241</v>
      </c>
      <c r="J2019" s="27" t="s">
        <v>316</v>
      </c>
      <c r="K2019" s="27" t="s">
        <v>316</v>
      </c>
      <c r="L2019" s="3" t="str">
        <f t="shared" si="0"/>
        <v>CCC</v>
      </c>
      <c r="M2019" s="3" t="str">
        <f t="shared" si="1"/>
        <v>C</v>
      </c>
      <c r="N2019" s="3" t="str">
        <f t="shared" si="23"/>
        <v>C</v>
      </c>
      <c r="O2019" s="3" t="str">
        <f t="shared" si="29"/>
        <v>C</v>
      </c>
      <c r="Q2019" s="28">
        <f t="shared" si="24"/>
        <v>1.3608297754434336E-2</v>
      </c>
      <c r="R2019" s="28">
        <v>97.682726468539059</v>
      </c>
      <c r="S2019" s="28">
        <f t="shared" si="2"/>
        <v>5.2048092437412168E-3</v>
      </c>
      <c r="T2019" s="28">
        <v>97.074897205014167</v>
      </c>
      <c r="U2019" s="28">
        <f t="shared" si="30"/>
        <v>7.2080265140621064E-3</v>
      </c>
      <c r="V2019" s="28">
        <v>97.501540222580886</v>
      </c>
    </row>
    <row r="2020" spans="1:22" ht="14.25">
      <c r="A2020" s="40" t="s">
        <v>4628</v>
      </c>
      <c r="B2020" s="41">
        <v>2</v>
      </c>
      <c r="C2020" s="42">
        <v>902</v>
      </c>
      <c r="D2020" s="27">
        <v>201</v>
      </c>
      <c r="E2020" s="27">
        <v>603</v>
      </c>
      <c r="F2020" s="27">
        <v>201</v>
      </c>
      <c r="G2020" s="27">
        <v>67</v>
      </c>
      <c r="H2020" s="27">
        <v>519</v>
      </c>
      <c r="I2020" s="27">
        <v>125</v>
      </c>
      <c r="J2020" s="27" t="s">
        <v>316</v>
      </c>
      <c r="K2020" s="27" t="s">
        <v>316</v>
      </c>
      <c r="L2020" s="3" t="str">
        <f t="shared" si="0"/>
        <v>CCC</v>
      </c>
      <c r="M2020" s="3" t="str">
        <f t="shared" si="1"/>
        <v>C</v>
      </c>
      <c r="N2020" s="3" t="str">
        <f t="shared" si="23"/>
        <v>C</v>
      </c>
      <c r="O2020" s="3" t="str">
        <f t="shared" si="29"/>
        <v>C</v>
      </c>
      <c r="Q2020" s="28">
        <f t="shared" si="24"/>
        <v>6.1128907243524757E-3</v>
      </c>
      <c r="R2020" s="28">
        <v>98.26702258780891</v>
      </c>
      <c r="S2020" s="28">
        <f t="shared" si="2"/>
        <v>5.2048092437412168E-3</v>
      </c>
      <c r="T2020" s="28">
        <v>97.460053089050632</v>
      </c>
      <c r="U2020" s="28">
        <f t="shared" si="30"/>
        <v>7.2080265140621064E-3</v>
      </c>
      <c r="V2020" s="28">
        <v>97.50874824909495</v>
      </c>
    </row>
    <row r="2021" spans="1:22" ht="14.25">
      <c r="A2021" s="40" t="s">
        <v>4629</v>
      </c>
      <c r="B2021" s="41">
        <v>2</v>
      </c>
      <c r="C2021" s="42">
        <v>862</v>
      </c>
      <c r="D2021" s="27">
        <v>287</v>
      </c>
      <c r="E2021" s="27">
        <v>603</v>
      </c>
      <c r="F2021" s="27">
        <v>201</v>
      </c>
      <c r="G2021" s="27">
        <v>70</v>
      </c>
      <c r="H2021" s="27">
        <v>548</v>
      </c>
      <c r="I2021" s="27">
        <v>150</v>
      </c>
      <c r="J2021" s="27" t="s">
        <v>316</v>
      </c>
      <c r="K2021" s="27" t="s">
        <v>316</v>
      </c>
      <c r="L2021" s="3" t="str">
        <f t="shared" si="0"/>
        <v>CCC</v>
      </c>
      <c r="M2021" s="3" t="str">
        <f t="shared" si="1"/>
        <v>C</v>
      </c>
      <c r="N2021" s="3" t="str">
        <f t="shared" si="23"/>
        <v>C</v>
      </c>
      <c r="O2021" s="3" t="str">
        <f t="shared" si="29"/>
        <v>C</v>
      </c>
      <c r="Q2021" s="28">
        <f t="shared" si="24"/>
        <v>5.8418090957780867E-3</v>
      </c>
      <c r="R2021" s="28">
        <v>98.470177937303319</v>
      </c>
      <c r="S2021" s="28">
        <f t="shared" si="2"/>
        <v>5.2048092437412168E-3</v>
      </c>
      <c r="T2021" s="28">
        <v>97.637016603337656</v>
      </c>
      <c r="U2021" s="28">
        <f t="shared" si="30"/>
        <v>7.2080265140621064E-3</v>
      </c>
      <c r="V2021" s="28">
        <v>97.515956275609014</v>
      </c>
    </row>
    <row r="2022" spans="1:22" ht="14.25">
      <c r="A2022" s="40" t="s">
        <v>4630</v>
      </c>
      <c r="B2022" s="41">
        <v>2</v>
      </c>
      <c r="C2022" s="42">
        <v>2300</v>
      </c>
      <c r="D2022" s="27">
        <v>700</v>
      </c>
      <c r="E2022" s="27">
        <v>600</v>
      </c>
      <c r="F2022" s="27">
        <v>300</v>
      </c>
      <c r="G2022" s="27">
        <v>43</v>
      </c>
      <c r="H2022" s="27" t="s">
        <v>3194</v>
      </c>
      <c r="I2022" s="27">
        <v>320</v>
      </c>
      <c r="J2022" s="27" t="s">
        <v>316</v>
      </c>
      <c r="K2022" s="27" t="s">
        <v>316</v>
      </c>
      <c r="L2022" s="3" t="str">
        <f t="shared" si="0"/>
        <v>CCC</v>
      </c>
      <c r="M2022" s="3" t="str">
        <f t="shared" si="1"/>
        <v>C</v>
      </c>
      <c r="N2022" s="3" t="str">
        <f t="shared" si="23"/>
        <v>C</v>
      </c>
      <c r="O2022" s="3" t="str">
        <f t="shared" si="29"/>
        <v>C</v>
      </c>
      <c r="Q2022" s="28">
        <f t="shared" si="24"/>
        <v>1.5587193643027377E-2</v>
      </c>
      <c r="R2022" s="28">
        <v>92.881050804560161</v>
      </c>
      <c r="S2022" s="28">
        <f t="shared" si="2"/>
        <v>5.2048092437412168E-3</v>
      </c>
      <c r="T2022" s="28">
        <v>95.867381460467413</v>
      </c>
      <c r="U2022" s="28">
        <f t="shared" si="30"/>
        <v>7.1721656856339371E-3</v>
      </c>
      <c r="V2022" s="28">
        <v>97.523128441294645</v>
      </c>
    </row>
    <row r="2023" spans="1:22" ht="14.25">
      <c r="A2023" s="40" t="s">
        <v>4631</v>
      </c>
      <c r="B2023" s="41">
        <v>2</v>
      </c>
      <c r="C2023" s="42">
        <v>2225</v>
      </c>
      <c r="D2023" s="27">
        <v>273</v>
      </c>
      <c r="E2023" s="27">
        <v>599</v>
      </c>
      <c r="F2023" s="27">
        <v>200</v>
      </c>
      <c r="G2023" s="27">
        <v>54</v>
      </c>
      <c r="H2023" s="27">
        <v>644</v>
      </c>
      <c r="I2023" s="27">
        <v>206</v>
      </c>
      <c r="J2023" s="27" t="s">
        <v>316</v>
      </c>
      <c r="K2023" s="27" t="s">
        <v>316</v>
      </c>
      <c r="L2023" s="3" t="str">
        <f t="shared" si="0"/>
        <v>CCC</v>
      </c>
      <c r="M2023" s="3" t="str">
        <f t="shared" si="1"/>
        <v>C</v>
      </c>
      <c r="N2023" s="3" t="str">
        <f t="shared" si="23"/>
        <v>C</v>
      </c>
      <c r="O2023" s="3" t="str">
        <f t="shared" si="29"/>
        <v>C</v>
      </c>
      <c r="Q2023" s="28">
        <f t="shared" si="24"/>
        <v>1.5078915589450398E-2</v>
      </c>
      <c r="R2023" s="28">
        <v>95.513585493012485</v>
      </c>
      <c r="S2023" s="28">
        <f t="shared" si="2"/>
        <v>5.2048092437412168E-3</v>
      </c>
      <c r="T2023" s="28">
        <v>96.502368188203207</v>
      </c>
      <c r="U2023" s="28">
        <f t="shared" si="30"/>
        <v>7.1602120761578803E-3</v>
      </c>
      <c r="V2023" s="28">
        <v>97.530288653370803</v>
      </c>
    </row>
    <row r="2024" spans="1:22" ht="14.25">
      <c r="A2024" s="40" t="s">
        <v>4632</v>
      </c>
      <c r="B2024" s="41">
        <v>2</v>
      </c>
      <c r="C2024" s="42">
        <v>2008</v>
      </c>
      <c r="D2024" s="27" t="s">
        <v>4633</v>
      </c>
      <c r="E2024" s="27">
        <v>598</v>
      </c>
      <c r="F2024" s="27">
        <v>598</v>
      </c>
      <c r="G2024" s="27">
        <v>59</v>
      </c>
      <c r="H2024" s="27">
        <v>931</v>
      </c>
      <c r="I2024" s="27">
        <v>233</v>
      </c>
      <c r="J2024" s="27" t="s">
        <v>316</v>
      </c>
      <c r="K2024" s="27" t="s">
        <v>316</v>
      </c>
      <c r="L2024" s="3" t="str">
        <f t="shared" si="0"/>
        <v>CCC</v>
      </c>
      <c r="M2024" s="3" t="str">
        <f t="shared" si="1"/>
        <v>C</v>
      </c>
      <c r="N2024" s="3" t="str">
        <f t="shared" si="23"/>
        <v>C</v>
      </c>
      <c r="O2024" s="3" t="str">
        <f t="shared" si="29"/>
        <v>C</v>
      </c>
      <c r="Q2024" s="28">
        <f t="shared" si="24"/>
        <v>1.3608297754434336E-2</v>
      </c>
      <c r="R2024" s="28">
        <v>97.669118170784628</v>
      </c>
      <c r="S2024" s="28">
        <f t="shared" si="2"/>
        <v>5.2048092437412168E-3</v>
      </c>
      <c r="T2024" s="28">
        <v>97.069692395770431</v>
      </c>
      <c r="U2024" s="28">
        <f t="shared" si="30"/>
        <v>7.1482584666818236E-3</v>
      </c>
      <c r="V2024" s="28">
        <v>97.537436911837489</v>
      </c>
    </row>
    <row r="2025" spans="1:22" ht="14.25">
      <c r="A2025" s="40" t="s">
        <v>4634</v>
      </c>
      <c r="B2025" s="41">
        <v>2</v>
      </c>
      <c r="C2025" s="42">
        <v>2286</v>
      </c>
      <c r="D2025" s="27" t="s">
        <v>2329</v>
      </c>
      <c r="E2025" s="27">
        <v>596</v>
      </c>
      <c r="F2025" s="27">
        <v>596</v>
      </c>
      <c r="G2025" s="27">
        <v>46</v>
      </c>
      <c r="H2025" s="27" t="s">
        <v>4635</v>
      </c>
      <c r="I2025" s="27">
        <v>922</v>
      </c>
      <c r="J2025" s="27" t="s">
        <v>316</v>
      </c>
      <c r="K2025" s="27" t="s">
        <v>316</v>
      </c>
      <c r="L2025" s="3" t="str">
        <f t="shared" si="0"/>
        <v>CCC</v>
      </c>
      <c r="M2025" s="3" t="str">
        <f t="shared" si="1"/>
        <v>C</v>
      </c>
      <c r="N2025" s="3" t="str">
        <f t="shared" si="23"/>
        <v>C</v>
      </c>
      <c r="O2025" s="3" t="str">
        <f t="shared" si="29"/>
        <v>C</v>
      </c>
      <c r="Q2025" s="28">
        <f t="shared" si="24"/>
        <v>1.549231507302634E-2</v>
      </c>
      <c r="R2025" s="28">
        <v>93.269578548714406</v>
      </c>
      <c r="S2025" s="28">
        <f t="shared" si="2"/>
        <v>5.2048092437412168E-3</v>
      </c>
      <c r="T2025" s="28">
        <v>95.955863217610926</v>
      </c>
      <c r="U2025" s="28">
        <f t="shared" si="30"/>
        <v>7.124351247729711E-3</v>
      </c>
      <c r="V2025" s="28">
        <v>97.544561263085214</v>
      </c>
    </row>
    <row r="2026" spans="1:22" ht="14.25">
      <c r="A2026" s="40" t="s">
        <v>4636</v>
      </c>
      <c r="B2026" s="41">
        <v>2</v>
      </c>
      <c r="C2026" s="42">
        <v>2055</v>
      </c>
      <c r="D2026" s="27">
        <v>527</v>
      </c>
      <c r="E2026" s="27">
        <v>595</v>
      </c>
      <c r="F2026" s="27">
        <v>298</v>
      </c>
      <c r="G2026" s="27">
        <v>56</v>
      </c>
      <c r="H2026" s="27">
        <v>736</v>
      </c>
      <c r="I2026" s="27">
        <v>200</v>
      </c>
      <c r="J2026" s="27" t="s">
        <v>316</v>
      </c>
      <c r="K2026" s="27" t="s">
        <v>316</v>
      </c>
      <c r="L2026" s="3" t="str">
        <f t="shared" si="0"/>
        <v>CCC</v>
      </c>
      <c r="M2026" s="3" t="str">
        <f t="shared" si="1"/>
        <v>C</v>
      </c>
      <c r="N2026" s="3" t="str">
        <f t="shared" si="23"/>
        <v>C</v>
      </c>
      <c r="O2026" s="3" t="str">
        <f t="shared" si="29"/>
        <v>C</v>
      </c>
      <c r="Q2026" s="28">
        <f t="shared" si="24"/>
        <v>1.3926818668009242E-2</v>
      </c>
      <c r="R2026" s="28">
        <v>97.078912472011709</v>
      </c>
      <c r="S2026" s="28">
        <f t="shared" si="2"/>
        <v>5.2048092437412168E-3</v>
      </c>
      <c r="T2026" s="28">
        <v>96.882319262995935</v>
      </c>
      <c r="U2026" s="28">
        <f t="shared" si="30"/>
        <v>7.1123976382536543E-3</v>
      </c>
      <c r="V2026" s="28">
        <v>97.558798011971191</v>
      </c>
    </row>
    <row r="2027" spans="1:22" ht="14.25">
      <c r="A2027" s="40" t="s">
        <v>4637</v>
      </c>
      <c r="B2027" s="41">
        <v>2</v>
      </c>
      <c r="C2027" s="42">
        <v>2584</v>
      </c>
      <c r="D2027" s="27">
        <v>528</v>
      </c>
      <c r="E2027" s="27">
        <v>594</v>
      </c>
      <c r="F2027" s="27">
        <v>198</v>
      </c>
      <c r="G2027" s="27">
        <v>38</v>
      </c>
      <c r="H2027" s="27" t="s">
        <v>2081</v>
      </c>
      <c r="I2027" s="27">
        <v>367</v>
      </c>
      <c r="J2027" s="27">
        <v>2</v>
      </c>
      <c r="K2027" s="27" t="s">
        <v>316</v>
      </c>
      <c r="L2027" s="3" t="str">
        <f t="shared" si="0"/>
        <v>CCC</v>
      </c>
      <c r="M2027" s="3" t="str">
        <f t="shared" si="1"/>
        <v>C</v>
      </c>
      <c r="N2027" s="3" t="str">
        <f t="shared" si="23"/>
        <v>C</v>
      </c>
      <c r="O2027" s="3" t="str">
        <f t="shared" si="29"/>
        <v>C</v>
      </c>
      <c r="Q2027" s="28">
        <f t="shared" si="24"/>
        <v>1.751187320590554E-2</v>
      </c>
      <c r="R2027" s="28">
        <v>90.438103830092018</v>
      </c>
      <c r="S2027" s="28">
        <f t="shared" si="2"/>
        <v>5.2048092437412168E-3</v>
      </c>
      <c r="T2027" s="28">
        <v>95.305262062143925</v>
      </c>
      <c r="U2027" s="28">
        <f t="shared" si="30"/>
        <v>7.1004440287775975E-3</v>
      </c>
      <c r="V2027" s="28">
        <v>97.565898455999971</v>
      </c>
    </row>
    <row r="2028" spans="1:22" ht="14.25">
      <c r="A2028" s="40" t="s">
        <v>4638</v>
      </c>
      <c r="B2028" s="41">
        <v>2</v>
      </c>
      <c r="C2028" s="42">
        <v>2220</v>
      </c>
      <c r="D2028" s="27">
        <v>565</v>
      </c>
      <c r="E2028" s="27">
        <v>594</v>
      </c>
      <c r="F2028" s="27">
        <v>297</v>
      </c>
      <c r="G2028" s="27">
        <v>53</v>
      </c>
      <c r="H2028" s="27">
        <v>870</v>
      </c>
      <c r="I2028" s="27">
        <v>261</v>
      </c>
      <c r="J2028" s="27" t="s">
        <v>316</v>
      </c>
      <c r="K2028" s="27" t="s">
        <v>316</v>
      </c>
      <c r="L2028" s="3" t="str">
        <f t="shared" si="0"/>
        <v>CCC</v>
      </c>
      <c r="M2028" s="3" t="str">
        <f t="shared" si="1"/>
        <v>C</v>
      </c>
      <c r="N2028" s="3" t="str">
        <f t="shared" si="23"/>
        <v>C</v>
      </c>
      <c r="O2028" s="3" t="str">
        <f t="shared" si="29"/>
        <v>C</v>
      </c>
      <c r="Q2028" s="28">
        <f t="shared" si="24"/>
        <v>1.5045030385878597E-2</v>
      </c>
      <c r="R2028" s="28">
        <v>96.131197544434286</v>
      </c>
      <c r="S2028" s="28">
        <f t="shared" si="2"/>
        <v>5.2048092437412168E-3</v>
      </c>
      <c r="T2028" s="28">
        <v>96.637693228540343</v>
      </c>
      <c r="U2028" s="28">
        <f t="shared" si="30"/>
        <v>7.1004440287775975E-3</v>
      </c>
      <c r="V2028" s="28">
        <v>97.57299890002875</v>
      </c>
    </row>
    <row r="2029" spans="1:22" ht="14.25">
      <c r="A2029" s="40" t="s">
        <v>4639</v>
      </c>
      <c r="B2029" s="41">
        <v>2</v>
      </c>
      <c r="C2029" s="42">
        <v>2281</v>
      </c>
      <c r="D2029" s="27">
        <v>590</v>
      </c>
      <c r="E2029" s="27">
        <v>593</v>
      </c>
      <c r="F2029" s="27">
        <v>296</v>
      </c>
      <c r="G2029" s="27">
        <v>50</v>
      </c>
      <c r="H2029" s="27">
        <v>889</v>
      </c>
      <c r="I2029" s="27">
        <v>284</v>
      </c>
      <c r="J2029" s="27" t="s">
        <v>316</v>
      </c>
      <c r="K2029" s="27">
        <v>3</v>
      </c>
      <c r="L2029" s="3" t="str">
        <f t="shared" si="0"/>
        <v>CCC</v>
      </c>
      <c r="M2029" s="3" t="str">
        <f t="shared" si="1"/>
        <v>C</v>
      </c>
      <c r="N2029" s="3" t="str">
        <f t="shared" si="23"/>
        <v>C</v>
      </c>
      <c r="O2029" s="3" t="str">
        <f t="shared" si="29"/>
        <v>C</v>
      </c>
      <c r="Q2029" s="28">
        <f t="shared" si="24"/>
        <v>1.5458429869454542E-2</v>
      </c>
      <c r="R2029" s="28">
        <v>93.486233763311787</v>
      </c>
      <c r="S2029" s="28">
        <f t="shared" si="2"/>
        <v>5.2048092437412168E-3</v>
      </c>
      <c r="T2029" s="28">
        <v>95.992296882317078</v>
      </c>
      <c r="U2029" s="28">
        <f t="shared" si="30"/>
        <v>7.0884904193015408E-3</v>
      </c>
      <c r="V2029" s="28">
        <v>97.587175880867363</v>
      </c>
    </row>
    <row r="2030" spans="1:22" ht="14.25">
      <c r="A2030" s="40" t="s">
        <v>4640</v>
      </c>
      <c r="B2030" s="41">
        <v>2</v>
      </c>
      <c r="C2030" s="42">
        <v>910</v>
      </c>
      <c r="D2030" s="27">
        <v>455</v>
      </c>
      <c r="E2030" s="27">
        <v>590</v>
      </c>
      <c r="F2030" s="27">
        <v>295</v>
      </c>
      <c r="G2030" s="27">
        <v>65</v>
      </c>
      <c r="H2030" s="27">
        <v>608</v>
      </c>
      <c r="I2030" s="27">
        <v>170</v>
      </c>
      <c r="J2030" s="27" t="s">
        <v>316</v>
      </c>
      <c r="K2030" s="27">
        <v>2</v>
      </c>
      <c r="L2030" s="3" t="str">
        <f t="shared" si="0"/>
        <v>CCC</v>
      </c>
      <c r="M2030" s="3" t="str">
        <f t="shared" si="1"/>
        <v>C</v>
      </c>
      <c r="N2030" s="3" t="str">
        <f t="shared" si="23"/>
        <v>C</v>
      </c>
      <c r="O2030" s="3" t="str">
        <f t="shared" si="29"/>
        <v>C</v>
      </c>
      <c r="Q2030" s="28">
        <f t="shared" si="24"/>
        <v>6.1671070500673537E-3</v>
      </c>
      <c r="R2030" s="28">
        <v>98.217956813036949</v>
      </c>
      <c r="S2030" s="28">
        <f t="shared" si="2"/>
        <v>5.2048092437412168E-3</v>
      </c>
      <c r="T2030" s="28">
        <v>97.42361942434448</v>
      </c>
      <c r="U2030" s="28">
        <f t="shared" si="30"/>
        <v>7.0526295908733706E-3</v>
      </c>
      <c r="V2030" s="28">
        <v>97.594228510458237</v>
      </c>
    </row>
    <row r="2031" spans="1:22" ht="14.25">
      <c r="A2031" s="40" t="s">
        <v>4641</v>
      </c>
      <c r="B2031" s="41">
        <v>2</v>
      </c>
      <c r="C2031" s="42">
        <v>725</v>
      </c>
      <c r="D2031" s="27">
        <v>267</v>
      </c>
      <c r="E2031" s="27">
        <v>589</v>
      </c>
      <c r="F2031" s="27">
        <v>294</v>
      </c>
      <c r="G2031" s="27">
        <v>80</v>
      </c>
      <c r="H2031" s="27">
        <v>524</v>
      </c>
      <c r="I2031" s="27">
        <v>150</v>
      </c>
      <c r="J2031" s="27" t="s">
        <v>316</v>
      </c>
      <c r="K2031" s="27" t="s">
        <v>316</v>
      </c>
      <c r="L2031" s="3" t="str">
        <f t="shared" si="0"/>
        <v>CCC</v>
      </c>
      <c r="M2031" s="3" t="str">
        <f t="shared" si="1"/>
        <v>C</v>
      </c>
      <c r="N2031" s="3" t="str">
        <f t="shared" si="23"/>
        <v>C</v>
      </c>
      <c r="O2031" s="3" t="str">
        <f t="shared" si="29"/>
        <v>C</v>
      </c>
      <c r="Q2031" s="28">
        <f t="shared" si="24"/>
        <v>4.9133545179108036E-3</v>
      </c>
      <c r="R2031" s="28">
        <v>98.960334184010222</v>
      </c>
      <c r="S2031" s="28">
        <f t="shared" si="2"/>
        <v>5.2048092437412168E-3</v>
      </c>
      <c r="T2031" s="28">
        <v>98.089835007542689</v>
      </c>
      <c r="U2031" s="28">
        <f t="shared" si="30"/>
        <v>7.0406759813973147E-3</v>
      </c>
      <c r="V2031" s="28">
        <v>97.601269186439637</v>
      </c>
    </row>
    <row r="2032" spans="1:22" ht="14.25">
      <c r="A2032" s="40" t="s">
        <v>4642</v>
      </c>
      <c r="B2032" s="41">
        <v>2</v>
      </c>
      <c r="C2032" s="42">
        <v>846</v>
      </c>
      <c r="D2032" s="27">
        <v>423</v>
      </c>
      <c r="E2032" s="27">
        <v>586</v>
      </c>
      <c r="F2032" s="27">
        <v>293</v>
      </c>
      <c r="G2032" s="27">
        <v>69</v>
      </c>
      <c r="H2032" s="27">
        <v>483</v>
      </c>
      <c r="I2032" s="27">
        <v>150</v>
      </c>
      <c r="J2032" s="27" t="s">
        <v>316</v>
      </c>
      <c r="K2032" s="27" t="s">
        <v>316</v>
      </c>
      <c r="L2032" s="3" t="str">
        <f t="shared" si="0"/>
        <v>CCC</v>
      </c>
      <c r="M2032" s="3" t="str">
        <f t="shared" si="1"/>
        <v>C</v>
      </c>
      <c r="N2032" s="3" t="str">
        <f t="shared" si="23"/>
        <v>C</v>
      </c>
      <c r="O2032" s="3" t="str">
        <f t="shared" si="29"/>
        <v>C</v>
      </c>
      <c r="Q2032" s="28">
        <f t="shared" si="24"/>
        <v>5.7333764443483308E-3</v>
      </c>
      <c r="R2032" s="28">
        <v>98.556612314574338</v>
      </c>
      <c r="S2032" s="28">
        <f t="shared" si="2"/>
        <v>5.2048092437412168E-3</v>
      </c>
      <c r="T2032" s="28">
        <v>97.70988393274996</v>
      </c>
      <c r="U2032" s="28">
        <f t="shared" si="30"/>
        <v>7.0048151529691453E-3</v>
      </c>
      <c r="V2032" s="28">
        <v>97.608274001592605</v>
      </c>
    </row>
    <row r="2033" spans="1:22" ht="14.25">
      <c r="A2033" s="40" t="s">
        <v>4643</v>
      </c>
      <c r="B2033" s="41">
        <v>2</v>
      </c>
      <c r="C2033" s="42">
        <v>2226</v>
      </c>
      <c r="D2033" s="27" t="s">
        <v>2265</v>
      </c>
      <c r="E2033" s="27">
        <v>580</v>
      </c>
      <c r="F2033" s="27">
        <v>580</v>
      </c>
      <c r="G2033" s="27">
        <v>47</v>
      </c>
      <c r="H2033" s="27" t="s">
        <v>4644</v>
      </c>
      <c r="I2033" s="27">
        <v>462</v>
      </c>
      <c r="J2033" s="27" t="s">
        <v>316</v>
      </c>
      <c r="K2033" s="27" t="s">
        <v>316</v>
      </c>
      <c r="L2033" s="3" t="str">
        <f t="shared" si="0"/>
        <v>CCC</v>
      </c>
      <c r="M2033" s="3" t="str">
        <f t="shared" si="1"/>
        <v>C</v>
      </c>
      <c r="N2033" s="3" t="str">
        <f t="shared" si="23"/>
        <v>C</v>
      </c>
      <c r="O2033" s="3" t="str">
        <f t="shared" si="29"/>
        <v>C</v>
      </c>
      <c r="Q2033" s="28">
        <f t="shared" si="24"/>
        <v>1.5085692630164758E-2</v>
      </c>
      <c r="R2033" s="28">
        <v>95.423098445394331</v>
      </c>
      <c r="S2033" s="28">
        <f t="shared" si="2"/>
        <v>5.2048092437412168E-3</v>
      </c>
      <c r="T2033" s="28">
        <v>96.481548951228262</v>
      </c>
      <c r="U2033" s="28">
        <f t="shared" si="30"/>
        <v>6.9330934961128049E-3</v>
      </c>
      <c r="V2033" s="28">
        <v>97.622199956632215</v>
      </c>
    </row>
    <row r="2034" spans="1:22" ht="14.25">
      <c r="A2034" s="40" t="s">
        <v>4645</v>
      </c>
      <c r="B2034" s="41">
        <v>2</v>
      </c>
      <c r="C2034" s="42">
        <v>2220</v>
      </c>
      <c r="D2034" s="27" t="s">
        <v>3777</v>
      </c>
      <c r="E2034" s="27">
        <v>580</v>
      </c>
      <c r="F2034" s="27">
        <v>580</v>
      </c>
      <c r="G2034" s="27">
        <v>47</v>
      </c>
      <c r="H2034" s="27" t="s">
        <v>4646</v>
      </c>
      <c r="I2034" s="27">
        <v>452</v>
      </c>
      <c r="J2034" s="27" t="s">
        <v>316</v>
      </c>
      <c r="K2034" s="27">
        <v>8</v>
      </c>
      <c r="L2034" s="3" t="str">
        <f t="shared" si="0"/>
        <v>CCC</v>
      </c>
      <c r="M2034" s="3" t="str">
        <f t="shared" si="1"/>
        <v>C</v>
      </c>
      <c r="N2034" s="3" t="str">
        <f t="shared" si="23"/>
        <v>C</v>
      </c>
      <c r="O2034" s="3" t="str">
        <f t="shared" si="29"/>
        <v>C</v>
      </c>
      <c r="Q2034" s="28">
        <f t="shared" si="24"/>
        <v>1.5045030385878597E-2</v>
      </c>
      <c r="R2034" s="28">
        <v>96.116152514048409</v>
      </c>
      <c r="S2034" s="28">
        <f t="shared" si="2"/>
        <v>5.2048092437412168E-3</v>
      </c>
      <c r="T2034" s="28">
        <v>96.632488419296607</v>
      </c>
      <c r="U2034" s="28">
        <f t="shared" si="30"/>
        <v>6.9330934961128049E-3</v>
      </c>
      <c r="V2034" s="28">
        <v>97.629133050128331</v>
      </c>
    </row>
    <row r="2035" spans="1:22" ht="14.25">
      <c r="A2035" s="40" t="s">
        <v>4647</v>
      </c>
      <c r="B2035" s="41">
        <v>2</v>
      </c>
      <c r="C2035" s="42">
        <v>889</v>
      </c>
      <c r="D2035" s="27">
        <v>296</v>
      </c>
      <c r="E2035" s="27">
        <v>580</v>
      </c>
      <c r="F2035" s="27">
        <v>193</v>
      </c>
      <c r="G2035" s="27">
        <v>65</v>
      </c>
      <c r="H2035" s="27">
        <v>271</v>
      </c>
      <c r="I2035" s="27">
        <v>44</v>
      </c>
      <c r="J2035" s="27">
        <v>6</v>
      </c>
      <c r="K2035" s="27" t="s">
        <v>316</v>
      </c>
      <c r="L2035" s="3" t="str">
        <f t="shared" si="0"/>
        <v>CCC</v>
      </c>
      <c r="M2035" s="3" t="str">
        <f t="shared" si="1"/>
        <v>C</v>
      </c>
      <c r="N2035" s="3" t="str">
        <f t="shared" si="23"/>
        <v>C</v>
      </c>
      <c r="O2035" s="3" t="str">
        <f t="shared" si="29"/>
        <v>C</v>
      </c>
      <c r="Q2035" s="28">
        <f t="shared" si="24"/>
        <v>6.0247891950657995E-3</v>
      </c>
      <c r="R2035" s="28">
        <v>98.33371544547893</v>
      </c>
      <c r="S2035" s="28">
        <f t="shared" si="2"/>
        <v>5.2048092437412168E-3</v>
      </c>
      <c r="T2035" s="28">
        <v>97.517305990731728</v>
      </c>
      <c r="U2035" s="28">
        <f t="shared" si="30"/>
        <v>6.9330934961128049E-3</v>
      </c>
      <c r="V2035" s="28">
        <v>97.636066143624447</v>
      </c>
    </row>
    <row r="2036" spans="1:22" ht="14.25">
      <c r="A2036" s="40" t="s">
        <v>4648</v>
      </c>
      <c r="B2036" s="41">
        <v>2</v>
      </c>
      <c r="C2036" s="42">
        <v>2273</v>
      </c>
      <c r="D2036" s="27" t="s">
        <v>1243</v>
      </c>
      <c r="E2036" s="27">
        <v>579</v>
      </c>
      <c r="F2036" s="27">
        <v>579</v>
      </c>
      <c r="G2036" s="27">
        <v>42</v>
      </c>
      <c r="H2036" s="27" t="s">
        <v>2662</v>
      </c>
      <c r="I2036" s="27">
        <v>622</v>
      </c>
      <c r="J2036" s="27" t="s">
        <v>316</v>
      </c>
      <c r="K2036" s="27" t="s">
        <v>316</v>
      </c>
      <c r="L2036" s="3" t="str">
        <f t="shared" si="0"/>
        <v>CCC</v>
      </c>
      <c r="M2036" s="3" t="str">
        <f t="shared" si="1"/>
        <v>C</v>
      </c>
      <c r="N2036" s="3" t="str">
        <f t="shared" si="23"/>
        <v>C</v>
      </c>
      <c r="O2036" s="3" t="str">
        <f t="shared" si="29"/>
        <v>C</v>
      </c>
      <c r="Q2036" s="28">
        <f t="shared" si="24"/>
        <v>1.5404213543739664E-2</v>
      </c>
      <c r="R2036" s="28">
        <v>93.779225564515727</v>
      </c>
      <c r="S2036" s="28">
        <f t="shared" si="2"/>
        <v>5.2048092437412168E-3</v>
      </c>
      <c r="T2036" s="28">
        <v>96.08077863946059</v>
      </c>
      <c r="U2036" s="28">
        <f t="shared" si="30"/>
        <v>6.921139886636749E-3</v>
      </c>
      <c r="V2036" s="28">
        <v>97.64298728351109</v>
      </c>
    </row>
    <row r="2037" spans="1:22" ht="14.25">
      <c r="A2037" s="40" t="s">
        <v>4649</v>
      </c>
      <c r="B2037" s="41">
        <v>2</v>
      </c>
      <c r="C2037" s="42">
        <v>2283</v>
      </c>
      <c r="D2037" s="27" t="s">
        <v>381</v>
      </c>
      <c r="E2037" s="27">
        <v>578</v>
      </c>
      <c r="F2037" s="27">
        <v>578</v>
      </c>
      <c r="G2037" s="27">
        <v>25</v>
      </c>
      <c r="H2037" s="27" t="s">
        <v>4650</v>
      </c>
      <c r="I2037" s="27" t="s">
        <v>2314</v>
      </c>
      <c r="J2037" s="27" t="s">
        <v>316</v>
      </c>
      <c r="K2037" s="27" t="s">
        <v>316</v>
      </c>
      <c r="L2037" s="3" t="str">
        <f t="shared" si="0"/>
        <v>CCC</v>
      </c>
      <c r="M2037" s="3" t="str">
        <f t="shared" si="1"/>
        <v>C</v>
      </c>
      <c r="N2037" s="3" t="str">
        <f t="shared" si="23"/>
        <v>C</v>
      </c>
      <c r="O2037" s="3" t="str">
        <f t="shared" si="29"/>
        <v>C</v>
      </c>
      <c r="Q2037" s="28">
        <f t="shared" si="24"/>
        <v>1.5471983950883261E-2</v>
      </c>
      <c r="R2037" s="28">
        <v>93.393462852972931</v>
      </c>
      <c r="S2037" s="28">
        <f t="shared" si="2"/>
        <v>5.2048092437412168E-3</v>
      </c>
      <c r="T2037" s="28">
        <v>95.97668245458587</v>
      </c>
      <c r="U2037" s="28">
        <f t="shared" si="30"/>
        <v>6.9091862771606932E-3</v>
      </c>
      <c r="V2037" s="28">
        <v>97.649896469788246</v>
      </c>
    </row>
    <row r="2038" spans="1:22" ht="14.25">
      <c r="A2038" s="40" t="s">
        <v>4651</v>
      </c>
      <c r="B2038" s="41">
        <v>2</v>
      </c>
      <c r="C2038" s="42">
        <v>2079</v>
      </c>
      <c r="D2038" s="27" t="s">
        <v>4652</v>
      </c>
      <c r="E2038" s="27">
        <v>575</v>
      </c>
      <c r="F2038" s="27">
        <v>575</v>
      </c>
      <c r="G2038" s="27">
        <v>53</v>
      </c>
      <c r="H2038" s="27" t="s">
        <v>4347</v>
      </c>
      <c r="I2038" s="27">
        <v>404</v>
      </c>
      <c r="J2038" s="27" t="s">
        <v>316</v>
      </c>
      <c r="K2038" s="27">
        <v>7</v>
      </c>
      <c r="L2038" s="3" t="str">
        <f t="shared" si="0"/>
        <v>CCC</v>
      </c>
      <c r="M2038" s="3" t="str">
        <f t="shared" si="1"/>
        <v>C</v>
      </c>
      <c r="N2038" s="3" t="str">
        <f t="shared" si="23"/>
        <v>C</v>
      </c>
      <c r="O2038" s="3" t="str">
        <f t="shared" si="29"/>
        <v>C</v>
      </c>
      <c r="Q2038" s="28">
        <f t="shared" si="24"/>
        <v>1.4089467645153876E-2</v>
      </c>
      <c r="R2038" s="28">
        <v>96.770807870014806</v>
      </c>
      <c r="S2038" s="28">
        <f t="shared" si="2"/>
        <v>5.2048092437412168E-3</v>
      </c>
      <c r="T2038" s="28">
        <v>96.799042315096159</v>
      </c>
      <c r="U2038" s="28">
        <f t="shared" si="30"/>
        <v>6.8733254487325221E-3</v>
      </c>
      <c r="V2038" s="28">
        <v>97.656769795236983</v>
      </c>
    </row>
    <row r="2039" spans="1:22" ht="14.25">
      <c r="A2039" s="40" t="s">
        <v>4653</v>
      </c>
      <c r="B2039" s="41">
        <v>2</v>
      </c>
      <c r="C2039" s="42">
        <v>978</v>
      </c>
      <c r="D2039" s="27">
        <v>226</v>
      </c>
      <c r="E2039" s="27">
        <v>575</v>
      </c>
      <c r="F2039" s="27">
        <v>192</v>
      </c>
      <c r="G2039" s="27">
        <v>59</v>
      </c>
      <c r="H2039" s="27">
        <v>489</v>
      </c>
      <c r="I2039" s="27">
        <v>141</v>
      </c>
      <c r="J2039" s="27" t="s">
        <v>316</v>
      </c>
      <c r="K2039" s="27">
        <v>20</v>
      </c>
      <c r="L2039" s="3" t="str">
        <f t="shared" si="0"/>
        <v>CCC</v>
      </c>
      <c r="M2039" s="3" t="str">
        <f t="shared" si="1"/>
        <v>C</v>
      </c>
      <c r="N2039" s="3" t="str">
        <f t="shared" si="23"/>
        <v>C</v>
      </c>
      <c r="O2039" s="3" t="str">
        <f t="shared" si="29"/>
        <v>C</v>
      </c>
      <c r="Q2039" s="28">
        <f t="shared" si="24"/>
        <v>6.6279458186438156E-3</v>
      </c>
      <c r="R2039" s="28">
        <v>97.885109235391965</v>
      </c>
      <c r="S2039" s="28">
        <f t="shared" si="2"/>
        <v>5.2048092437412168E-3</v>
      </c>
      <c r="T2039" s="28">
        <v>97.173788580645152</v>
      </c>
      <c r="U2039" s="28">
        <f t="shared" si="30"/>
        <v>6.8733254487325221E-3</v>
      </c>
      <c r="V2039" s="28">
        <v>97.66364312068572</v>
      </c>
    </row>
    <row r="2040" spans="1:22" ht="14.25">
      <c r="A2040" s="40" t="s">
        <v>4654</v>
      </c>
      <c r="B2040" s="41">
        <v>2</v>
      </c>
      <c r="C2040" s="42">
        <v>2250</v>
      </c>
      <c r="D2040" s="27">
        <v>575</v>
      </c>
      <c r="E2040" s="27">
        <v>573</v>
      </c>
      <c r="F2040" s="27">
        <v>287</v>
      </c>
      <c r="G2040" s="27">
        <v>50</v>
      </c>
      <c r="H2040" s="27">
        <v>832</v>
      </c>
      <c r="I2040" s="27">
        <v>199</v>
      </c>
      <c r="J2040" s="27">
        <v>50</v>
      </c>
      <c r="K2040" s="27" t="s">
        <v>316</v>
      </c>
      <c r="L2040" s="3" t="str">
        <f t="shared" si="0"/>
        <v>CCC</v>
      </c>
      <c r="M2040" s="3" t="str">
        <f t="shared" si="1"/>
        <v>C</v>
      </c>
      <c r="N2040" s="3" t="str">
        <f t="shared" si="23"/>
        <v>C</v>
      </c>
      <c r="O2040" s="3" t="str">
        <f t="shared" si="29"/>
        <v>C</v>
      </c>
      <c r="Q2040" s="28">
        <f t="shared" si="24"/>
        <v>1.5248341607309392E-2</v>
      </c>
      <c r="R2040" s="28">
        <v>94.499509782759986</v>
      </c>
      <c r="S2040" s="28">
        <f t="shared" si="2"/>
        <v>5.2048092437412168E-3</v>
      </c>
      <c r="T2040" s="28">
        <v>96.268151772235086</v>
      </c>
      <c r="U2040" s="28">
        <f t="shared" si="30"/>
        <v>6.8494182297804103E-3</v>
      </c>
      <c r="V2040" s="28">
        <v>97.670492538915497</v>
      </c>
    </row>
    <row r="2041" spans="1:22" ht="14.25">
      <c r="A2041" s="40" t="s">
        <v>4655</v>
      </c>
      <c r="B2041" s="41">
        <v>2</v>
      </c>
      <c r="C2041" s="42">
        <v>2202</v>
      </c>
      <c r="D2041" s="27" t="s">
        <v>4310</v>
      </c>
      <c r="E2041" s="27">
        <v>568</v>
      </c>
      <c r="F2041" s="27">
        <v>568</v>
      </c>
      <c r="G2041" s="27">
        <v>27</v>
      </c>
      <c r="H2041" s="27" t="s">
        <v>4656</v>
      </c>
      <c r="I2041" s="27" t="s">
        <v>2143</v>
      </c>
      <c r="J2041" s="27" t="s">
        <v>316</v>
      </c>
      <c r="K2041" s="27" t="s">
        <v>316</v>
      </c>
      <c r="L2041" s="3" t="str">
        <f t="shared" si="0"/>
        <v>CCC</v>
      </c>
      <c r="M2041" s="3" t="str">
        <f t="shared" si="1"/>
        <v>C</v>
      </c>
      <c r="N2041" s="3" t="str">
        <f t="shared" si="23"/>
        <v>C</v>
      </c>
      <c r="O2041" s="3" t="str">
        <f t="shared" si="29"/>
        <v>C</v>
      </c>
      <c r="Q2041" s="28">
        <f t="shared" si="24"/>
        <v>1.4923043653020123E-2</v>
      </c>
      <c r="R2041" s="28">
        <v>96.400510365382175</v>
      </c>
      <c r="S2041" s="28">
        <f t="shared" si="2"/>
        <v>5.2048092437412168E-3</v>
      </c>
      <c r="T2041" s="28">
        <v>96.705355748708911</v>
      </c>
      <c r="U2041" s="28">
        <f t="shared" si="30"/>
        <v>6.7896501824001275E-3</v>
      </c>
      <c r="V2041" s="28">
        <v>97.684071839280293</v>
      </c>
    </row>
    <row r="2042" spans="1:22" ht="14.25">
      <c r="A2042" s="40" t="s">
        <v>4657</v>
      </c>
      <c r="B2042" s="41">
        <v>2</v>
      </c>
      <c r="C2042" s="42">
        <v>2407</v>
      </c>
      <c r="D2042" s="27">
        <v>703</v>
      </c>
      <c r="E2042" s="27">
        <v>567</v>
      </c>
      <c r="F2042" s="27">
        <v>284</v>
      </c>
      <c r="G2042" s="27">
        <v>40</v>
      </c>
      <c r="H2042" s="27" t="s">
        <v>4658</v>
      </c>
      <c r="I2042" s="27">
        <v>250</v>
      </c>
      <c r="J2042" s="27" t="s">
        <v>316</v>
      </c>
      <c r="K2042" s="27" t="s">
        <v>316</v>
      </c>
      <c r="L2042" s="3" t="str">
        <f t="shared" si="0"/>
        <v>CCC</v>
      </c>
      <c r="M2042" s="3" t="str">
        <f t="shared" si="1"/>
        <v>C</v>
      </c>
      <c r="N2042" s="3" t="str">
        <f t="shared" si="23"/>
        <v>C</v>
      </c>
      <c r="O2042" s="3" t="str">
        <f t="shared" si="29"/>
        <v>C</v>
      </c>
      <c r="Q2042" s="28">
        <f t="shared" si="24"/>
        <v>1.6312336999463866E-2</v>
      </c>
      <c r="R2042" s="28">
        <v>92.718835558021226</v>
      </c>
      <c r="S2042" s="28">
        <f t="shared" si="2"/>
        <v>5.2048092437412168E-3</v>
      </c>
      <c r="T2042" s="28">
        <v>95.820538177273789</v>
      </c>
      <c r="U2042" s="28">
        <f t="shared" si="30"/>
        <v>6.7776965729240699E-3</v>
      </c>
      <c r="V2042" s="28">
        <v>97.690849535853218</v>
      </c>
    </row>
    <row r="2043" spans="1:22" ht="14.25">
      <c r="A2043" s="40" t="s">
        <v>4659</v>
      </c>
      <c r="B2043" s="41">
        <v>2</v>
      </c>
      <c r="C2043" s="42">
        <v>984</v>
      </c>
      <c r="D2043" s="27">
        <v>984</v>
      </c>
      <c r="E2043" s="27">
        <v>567</v>
      </c>
      <c r="F2043" s="27">
        <v>567</v>
      </c>
      <c r="G2043" s="27">
        <v>58</v>
      </c>
      <c r="H2043" s="27" t="s">
        <v>4660</v>
      </c>
      <c r="I2043" s="27">
        <v>337</v>
      </c>
      <c r="J2043" s="27" t="s">
        <v>316</v>
      </c>
      <c r="K2043" s="27" t="s">
        <v>316</v>
      </c>
      <c r="L2043" s="3" t="str">
        <f t="shared" si="0"/>
        <v>CCC</v>
      </c>
      <c r="M2043" s="3" t="str">
        <f t="shared" si="1"/>
        <v>C</v>
      </c>
      <c r="N2043" s="3" t="str">
        <f t="shared" si="23"/>
        <v>C</v>
      </c>
      <c r="O2043" s="3" t="str">
        <f t="shared" si="29"/>
        <v>C</v>
      </c>
      <c r="Q2043" s="28">
        <f t="shared" si="24"/>
        <v>6.6686080629299741E-3</v>
      </c>
      <c r="R2043" s="28">
        <v>97.865205066813886</v>
      </c>
      <c r="S2043" s="28">
        <f t="shared" si="2"/>
        <v>5.2048092437412168E-3</v>
      </c>
      <c r="T2043" s="28">
        <v>97.158174152913944</v>
      </c>
      <c r="U2043" s="28">
        <f t="shared" si="30"/>
        <v>6.7776965729240699E-3</v>
      </c>
      <c r="V2043" s="28">
        <v>97.697627232426143</v>
      </c>
    </row>
    <row r="2044" spans="1:22" ht="14.25">
      <c r="A2044" s="40" t="s">
        <v>4661</v>
      </c>
      <c r="B2044" s="41">
        <v>2</v>
      </c>
      <c r="C2044" s="42">
        <v>2226</v>
      </c>
      <c r="D2044" s="27">
        <v>608</v>
      </c>
      <c r="E2044" s="27">
        <v>566</v>
      </c>
      <c r="F2044" s="27">
        <v>283</v>
      </c>
      <c r="G2044" s="27">
        <v>47</v>
      </c>
      <c r="H2044" s="27">
        <v>795</v>
      </c>
      <c r="I2044" s="27">
        <v>150</v>
      </c>
      <c r="J2044" s="27" t="s">
        <v>316</v>
      </c>
      <c r="K2044" s="27">
        <v>9</v>
      </c>
      <c r="L2044" s="3" t="str">
        <f t="shared" si="0"/>
        <v>CCC</v>
      </c>
      <c r="M2044" s="3" t="str">
        <f t="shared" si="1"/>
        <v>C</v>
      </c>
      <c r="N2044" s="3" t="str">
        <f t="shared" si="23"/>
        <v>C</v>
      </c>
      <c r="O2044" s="3" t="str">
        <f t="shared" si="29"/>
        <v>C</v>
      </c>
      <c r="Q2044" s="28">
        <f t="shared" si="24"/>
        <v>1.5085692630164758E-2</v>
      </c>
      <c r="R2044" s="28">
        <v>95.302412904353005</v>
      </c>
      <c r="S2044" s="28">
        <f t="shared" si="2"/>
        <v>5.2048092437412168E-3</v>
      </c>
      <c r="T2044" s="28">
        <v>96.455524905009582</v>
      </c>
      <c r="U2044" s="28">
        <f t="shared" si="30"/>
        <v>6.765742963448014E-3</v>
      </c>
      <c r="V2044" s="28">
        <v>97.704392975389595</v>
      </c>
    </row>
    <row r="2045" spans="1:22" ht="14.25">
      <c r="A2045" s="40" t="s">
        <v>4662</v>
      </c>
      <c r="B2045" s="41">
        <v>2</v>
      </c>
      <c r="C2045" s="42">
        <v>2560</v>
      </c>
      <c r="D2045" s="27" t="s">
        <v>4414</v>
      </c>
      <c r="E2045" s="27">
        <v>563</v>
      </c>
      <c r="F2045" s="27">
        <v>562</v>
      </c>
      <c r="G2045" s="27">
        <v>36</v>
      </c>
      <c r="H2045" s="27" t="s">
        <v>1356</v>
      </c>
      <c r="I2045" s="27">
        <v>679</v>
      </c>
      <c r="J2045" s="27">
        <v>2</v>
      </c>
      <c r="K2045" s="27" t="s">
        <v>316</v>
      </c>
      <c r="L2045" s="3" t="str">
        <f t="shared" si="0"/>
        <v>CCC</v>
      </c>
      <c r="M2045" s="3" t="str">
        <f t="shared" si="1"/>
        <v>C</v>
      </c>
      <c r="N2045" s="3" t="str">
        <f t="shared" si="23"/>
        <v>C</v>
      </c>
      <c r="O2045" s="3" t="str">
        <f t="shared" si="29"/>
        <v>C</v>
      </c>
      <c r="Q2045" s="28">
        <f t="shared" si="24"/>
        <v>1.7349224228760909E-2</v>
      </c>
      <c r="R2045" s="28">
        <v>90.821352259529789</v>
      </c>
      <c r="S2045" s="28">
        <f t="shared" si="2"/>
        <v>5.2048092437412168E-3</v>
      </c>
      <c r="T2045" s="28">
        <v>95.383334200799965</v>
      </c>
      <c r="U2045" s="28">
        <f t="shared" si="30"/>
        <v>6.7298821350198447E-3</v>
      </c>
      <c r="V2045" s="28">
        <v>97.711122857524614</v>
      </c>
    </row>
    <row r="2046" spans="1:22" ht="14.25">
      <c r="A2046" s="40" t="s">
        <v>4663</v>
      </c>
      <c r="B2046" s="41">
        <v>2</v>
      </c>
      <c r="C2046" s="42">
        <v>2028</v>
      </c>
      <c r="D2046" s="27" t="s">
        <v>2394</v>
      </c>
      <c r="E2046" s="27">
        <v>563</v>
      </c>
      <c r="F2046" s="27">
        <v>562</v>
      </c>
      <c r="G2046" s="27">
        <v>54</v>
      </c>
      <c r="H2046" s="27" t="s">
        <v>669</v>
      </c>
      <c r="I2046" s="27">
        <v>400</v>
      </c>
      <c r="J2046" s="27" t="s">
        <v>316</v>
      </c>
      <c r="K2046" s="27">
        <v>2</v>
      </c>
      <c r="L2046" s="3" t="str">
        <f t="shared" si="0"/>
        <v>CCC</v>
      </c>
      <c r="M2046" s="3" t="str">
        <f t="shared" si="1"/>
        <v>C</v>
      </c>
      <c r="N2046" s="3" t="str">
        <f t="shared" si="23"/>
        <v>C</v>
      </c>
      <c r="O2046" s="3" t="str">
        <f t="shared" si="29"/>
        <v>C</v>
      </c>
      <c r="Q2046" s="28">
        <f t="shared" si="24"/>
        <v>1.3743838568721529E-2</v>
      </c>
      <c r="R2046" s="28">
        <v>97.230792731461236</v>
      </c>
      <c r="S2046" s="28">
        <f t="shared" si="2"/>
        <v>5.2048092437412168E-3</v>
      </c>
      <c r="T2046" s="28">
        <v>96.939572164677031</v>
      </c>
      <c r="U2046" s="28">
        <f t="shared" si="30"/>
        <v>6.7298821350198447E-3</v>
      </c>
      <c r="V2046" s="28">
        <v>97.717852739659634</v>
      </c>
    </row>
    <row r="2047" spans="1:22" ht="14.25">
      <c r="A2047" s="40" t="s">
        <v>4664</v>
      </c>
      <c r="B2047" s="41">
        <v>2</v>
      </c>
      <c r="C2047" s="42">
        <v>2202</v>
      </c>
      <c r="D2047" s="27" t="s">
        <v>4310</v>
      </c>
      <c r="E2047" s="27">
        <v>562</v>
      </c>
      <c r="F2047" s="27">
        <v>562</v>
      </c>
      <c r="G2047" s="27">
        <v>51</v>
      </c>
      <c r="H2047" s="27" t="s">
        <v>4665</v>
      </c>
      <c r="I2047" s="27">
        <v>378</v>
      </c>
      <c r="J2047" s="27" t="s">
        <v>316</v>
      </c>
      <c r="K2047" s="27" t="s">
        <v>316</v>
      </c>
      <c r="L2047" s="3" t="str">
        <f t="shared" si="0"/>
        <v>CCC</v>
      </c>
      <c r="M2047" s="3" t="str">
        <f t="shared" si="1"/>
        <v>C</v>
      </c>
      <c r="N2047" s="3" t="str">
        <f t="shared" si="23"/>
        <v>C</v>
      </c>
      <c r="O2047" s="3" t="str">
        <f t="shared" si="29"/>
        <v>C</v>
      </c>
      <c r="Q2047" s="28">
        <f t="shared" si="24"/>
        <v>1.4923043653020123E-2</v>
      </c>
      <c r="R2047" s="28">
        <v>96.370664278076148</v>
      </c>
      <c r="S2047" s="28">
        <f t="shared" si="2"/>
        <v>5.2048092437412168E-3</v>
      </c>
      <c r="T2047" s="28">
        <v>96.694946130221439</v>
      </c>
      <c r="U2047" s="28">
        <f t="shared" si="30"/>
        <v>6.7179285255437871E-3</v>
      </c>
      <c r="V2047" s="28">
        <v>97.72457066818518</v>
      </c>
    </row>
    <row r="2048" spans="1:22" ht="14.25">
      <c r="A2048" s="40" t="s">
        <v>4666</v>
      </c>
      <c r="B2048" s="41">
        <v>2</v>
      </c>
      <c r="C2048" s="42">
        <v>2072</v>
      </c>
      <c r="D2048" s="27">
        <v>526</v>
      </c>
      <c r="E2048" s="27">
        <v>562</v>
      </c>
      <c r="F2048" s="27">
        <v>282</v>
      </c>
      <c r="G2048" s="27">
        <v>53</v>
      </c>
      <c r="H2048" s="27">
        <v>836</v>
      </c>
      <c r="I2048" s="27">
        <v>251</v>
      </c>
      <c r="J2048" s="27" t="s">
        <v>316</v>
      </c>
      <c r="K2048" s="27" t="s">
        <v>316</v>
      </c>
      <c r="L2048" s="3" t="str">
        <f t="shared" si="0"/>
        <v>CCC</v>
      </c>
      <c r="M2048" s="3" t="str">
        <f t="shared" si="1"/>
        <v>C</v>
      </c>
      <c r="N2048" s="3" t="str">
        <f t="shared" si="23"/>
        <v>C</v>
      </c>
      <c r="O2048" s="3" t="str">
        <f t="shared" si="29"/>
        <v>C</v>
      </c>
      <c r="Q2048" s="28">
        <f t="shared" si="24"/>
        <v>1.404202836015336E-2</v>
      </c>
      <c r="R2048" s="28">
        <v>96.869291825675859</v>
      </c>
      <c r="S2048" s="28">
        <f t="shared" si="2"/>
        <v>5.2048092437412168E-3</v>
      </c>
      <c r="T2048" s="28">
        <v>96.835475979802311</v>
      </c>
      <c r="U2048" s="28">
        <f t="shared" si="30"/>
        <v>6.7179285255437871E-3</v>
      </c>
      <c r="V2048" s="28">
        <v>97.731288596710726</v>
      </c>
    </row>
    <row r="2049" spans="1:22" ht="14.25">
      <c r="A2049" s="40" t="s">
        <v>4667</v>
      </c>
      <c r="B2049" s="41">
        <v>2</v>
      </c>
      <c r="C2049" s="42">
        <v>921</v>
      </c>
      <c r="D2049" s="27">
        <v>455</v>
      </c>
      <c r="E2049" s="27">
        <v>561</v>
      </c>
      <c r="F2049" s="27">
        <v>280</v>
      </c>
      <c r="G2049" s="27">
        <v>62</v>
      </c>
      <c r="H2049" s="27">
        <v>499</v>
      </c>
      <c r="I2049" s="27">
        <v>150</v>
      </c>
      <c r="J2049" s="27" t="s">
        <v>316</v>
      </c>
      <c r="K2049" s="27">
        <v>25</v>
      </c>
      <c r="L2049" s="3" t="str">
        <f t="shared" si="0"/>
        <v>CCC</v>
      </c>
      <c r="M2049" s="3" t="str">
        <f t="shared" si="1"/>
        <v>C</v>
      </c>
      <c r="N2049" s="3" t="str">
        <f t="shared" si="23"/>
        <v>C</v>
      </c>
      <c r="O2049" s="3" t="str">
        <f t="shared" si="29"/>
        <v>C</v>
      </c>
      <c r="Q2049" s="28">
        <f t="shared" si="24"/>
        <v>6.2416544979253114E-3</v>
      </c>
      <c r="R2049" s="28">
        <v>98.211789705986888</v>
      </c>
      <c r="S2049" s="28">
        <f t="shared" si="2"/>
        <v>5.2048092437412168E-3</v>
      </c>
      <c r="T2049" s="28">
        <v>97.418414615100744</v>
      </c>
      <c r="U2049" s="28">
        <f t="shared" si="30"/>
        <v>6.7059749160677312E-3</v>
      </c>
      <c r="V2049" s="28">
        <v>97.7379945716268</v>
      </c>
    </row>
    <row r="2050" spans="1:22" ht="14.25">
      <c r="A2050" s="40" t="s">
        <v>4668</v>
      </c>
      <c r="B2050" s="41">
        <v>2</v>
      </c>
      <c r="C2050" s="42">
        <v>2268</v>
      </c>
      <c r="D2050" s="27" t="s">
        <v>3478</v>
      </c>
      <c r="E2050" s="27">
        <v>558</v>
      </c>
      <c r="F2050" s="27">
        <v>558</v>
      </c>
      <c r="G2050" s="27">
        <v>48</v>
      </c>
      <c r="H2050" s="27" t="s">
        <v>4157</v>
      </c>
      <c r="I2050" s="27">
        <v>317</v>
      </c>
      <c r="J2050" s="27" t="s">
        <v>316</v>
      </c>
      <c r="K2050" s="27" t="s">
        <v>316</v>
      </c>
      <c r="L2050" s="3" t="str">
        <f t="shared" si="0"/>
        <v>CCC</v>
      </c>
      <c r="M2050" s="3" t="str">
        <f t="shared" si="1"/>
        <v>C</v>
      </c>
      <c r="N2050" s="3" t="str">
        <f t="shared" si="23"/>
        <v>C</v>
      </c>
      <c r="O2050" s="3" t="str">
        <f t="shared" si="29"/>
        <v>C</v>
      </c>
      <c r="Q2050" s="28">
        <f t="shared" si="24"/>
        <v>1.5370328340167865E-2</v>
      </c>
      <c r="R2050" s="28">
        <v>93.917734722635828</v>
      </c>
      <c r="S2050" s="28">
        <f t="shared" si="2"/>
        <v>5.2048092437412168E-3</v>
      </c>
      <c r="T2050" s="28">
        <v>96.122417113410478</v>
      </c>
      <c r="U2050" s="28">
        <f t="shared" si="30"/>
        <v>6.6701140876395618E-3</v>
      </c>
      <c r="V2050" s="28">
        <v>97.74466468571444</v>
      </c>
    </row>
    <row r="2051" spans="1:22" ht="14.25">
      <c r="A2051" s="40" t="s">
        <v>4669</v>
      </c>
      <c r="B2051" s="41">
        <v>2</v>
      </c>
      <c r="C2051" s="42">
        <v>957</v>
      </c>
      <c r="D2051" s="27">
        <v>957</v>
      </c>
      <c r="E2051" s="27">
        <v>557</v>
      </c>
      <c r="F2051" s="27">
        <v>557</v>
      </c>
      <c r="G2051" s="27">
        <v>58</v>
      </c>
      <c r="H2051" s="27" t="s">
        <v>1100</v>
      </c>
      <c r="I2051" s="27">
        <v>350</v>
      </c>
      <c r="J2051" s="27" t="s">
        <v>316</v>
      </c>
      <c r="K2051" s="27" t="s">
        <v>316</v>
      </c>
      <c r="L2051" s="3" t="str">
        <f t="shared" si="0"/>
        <v>CCC</v>
      </c>
      <c r="M2051" s="3" t="str">
        <f t="shared" si="1"/>
        <v>C</v>
      </c>
      <c r="N2051" s="3" t="str">
        <f t="shared" si="23"/>
        <v>C</v>
      </c>
      <c r="O2051" s="3" t="str">
        <f t="shared" si="29"/>
        <v>C</v>
      </c>
      <c r="Q2051" s="28">
        <f t="shared" si="24"/>
        <v>6.4856279636422614E-3</v>
      </c>
      <c r="R2051" s="28">
        <v>97.996435683206755</v>
      </c>
      <c r="S2051" s="28">
        <f t="shared" si="2"/>
        <v>5.2048092437412168E-3</v>
      </c>
      <c r="T2051" s="28">
        <v>97.262270337788664</v>
      </c>
      <c r="U2051" s="28">
        <f t="shared" si="30"/>
        <v>6.6581604781635042E-3</v>
      </c>
      <c r="V2051" s="28">
        <v>97.751322846192608</v>
      </c>
    </row>
    <row r="2052" spans="1:22" ht="14.25">
      <c r="A2052" s="40" t="s">
        <v>4670</v>
      </c>
      <c r="B2052" s="41">
        <v>2</v>
      </c>
      <c r="C2052" s="42">
        <v>875</v>
      </c>
      <c r="D2052" s="27">
        <v>875</v>
      </c>
      <c r="E2052" s="27">
        <v>557</v>
      </c>
      <c r="F2052" s="27">
        <v>557</v>
      </c>
      <c r="G2052" s="27">
        <v>64</v>
      </c>
      <c r="H2052" s="27" t="s">
        <v>3703</v>
      </c>
      <c r="I2052" s="27">
        <v>320</v>
      </c>
      <c r="J2052" s="27" t="s">
        <v>316</v>
      </c>
      <c r="K2052" s="27" t="s">
        <v>316</v>
      </c>
      <c r="L2052" s="3" t="str">
        <f t="shared" si="0"/>
        <v>CCC</v>
      </c>
      <c r="M2052" s="3" t="str">
        <f t="shared" si="1"/>
        <v>C</v>
      </c>
      <c r="N2052" s="3" t="str">
        <f t="shared" si="23"/>
        <v>C</v>
      </c>
      <c r="O2052" s="3" t="str">
        <f t="shared" si="29"/>
        <v>C</v>
      </c>
      <c r="Q2052" s="28">
        <f t="shared" si="24"/>
        <v>5.929910625064763E-3</v>
      </c>
      <c r="R2052" s="28">
        <v>98.411407440228373</v>
      </c>
      <c r="S2052" s="28">
        <f t="shared" si="2"/>
        <v>5.2048092437412168E-3</v>
      </c>
      <c r="T2052" s="28">
        <v>97.584968510900296</v>
      </c>
      <c r="U2052" s="28">
        <f t="shared" si="30"/>
        <v>6.6581604781635042E-3</v>
      </c>
      <c r="V2052" s="28">
        <v>97.757981006670775</v>
      </c>
    </row>
    <row r="2053" spans="1:22" ht="14.25">
      <c r="A2053" s="40" t="s">
        <v>4671</v>
      </c>
      <c r="B2053" s="41">
        <v>2</v>
      </c>
      <c r="C2053" s="42">
        <v>2227</v>
      </c>
      <c r="D2053" s="27">
        <v>446</v>
      </c>
      <c r="E2053" s="27">
        <v>555</v>
      </c>
      <c r="F2053" s="27">
        <v>185</v>
      </c>
      <c r="G2053" s="27">
        <v>42</v>
      </c>
      <c r="H2053" s="27">
        <v>561</v>
      </c>
      <c r="I2053" s="27">
        <v>104</v>
      </c>
      <c r="J2053" s="27" t="s">
        <v>316</v>
      </c>
      <c r="K2053" s="27">
        <v>22</v>
      </c>
      <c r="L2053" s="3" t="str">
        <f t="shared" si="0"/>
        <v>CCC</v>
      </c>
      <c r="M2053" s="3" t="str">
        <f t="shared" si="1"/>
        <v>C</v>
      </c>
      <c r="N2053" s="3" t="str">
        <f t="shared" si="23"/>
        <v>C</v>
      </c>
      <c r="O2053" s="3" t="str">
        <f t="shared" si="29"/>
        <v>C</v>
      </c>
      <c r="Q2053" s="28">
        <f t="shared" si="24"/>
        <v>1.5092469670879117E-2</v>
      </c>
      <c r="R2053" s="28">
        <v>95.18167992402671</v>
      </c>
      <c r="S2053" s="28">
        <f t="shared" si="2"/>
        <v>5.2048092437412168E-3</v>
      </c>
      <c r="T2053" s="28">
        <v>96.434705668034638</v>
      </c>
      <c r="U2053" s="28">
        <f t="shared" si="30"/>
        <v>6.6342532592113925E-3</v>
      </c>
      <c r="V2053" s="28">
        <v>97.764615259929982</v>
      </c>
    </row>
    <row r="2054" spans="1:22" ht="14.25">
      <c r="A2054" s="40" t="s">
        <v>4672</v>
      </c>
      <c r="B2054" s="41">
        <v>2</v>
      </c>
      <c r="C2054" s="42">
        <v>2225</v>
      </c>
      <c r="D2054" s="27" t="s">
        <v>2277</v>
      </c>
      <c r="E2054" s="27">
        <v>555</v>
      </c>
      <c r="F2054" s="27">
        <v>555</v>
      </c>
      <c r="G2054" s="27">
        <v>45</v>
      </c>
      <c r="H2054" s="27" t="s">
        <v>4673</v>
      </c>
      <c r="I2054" s="27">
        <v>385</v>
      </c>
      <c r="J2054" s="27" t="s">
        <v>316</v>
      </c>
      <c r="K2054" s="27">
        <v>3</v>
      </c>
      <c r="L2054" s="3" t="str">
        <f t="shared" si="0"/>
        <v>CCC</v>
      </c>
      <c r="M2054" s="3" t="str">
        <f t="shared" si="1"/>
        <v>C</v>
      </c>
      <c r="N2054" s="3" t="str">
        <f t="shared" si="23"/>
        <v>C</v>
      </c>
      <c r="O2054" s="3" t="str">
        <f t="shared" si="29"/>
        <v>C</v>
      </c>
      <c r="Q2054" s="28">
        <f t="shared" si="24"/>
        <v>1.5078915589450398E-2</v>
      </c>
      <c r="R2054" s="28">
        <v>95.483427661833574</v>
      </c>
      <c r="S2054" s="28">
        <f t="shared" si="2"/>
        <v>5.2048092437412168E-3</v>
      </c>
      <c r="T2054" s="28">
        <v>96.49716337895947</v>
      </c>
      <c r="U2054" s="28">
        <f t="shared" si="30"/>
        <v>6.6342532592113925E-3</v>
      </c>
      <c r="V2054" s="28">
        <v>97.77124951318919</v>
      </c>
    </row>
    <row r="2055" spans="1:22" ht="14.25">
      <c r="A2055" s="40" t="s">
        <v>4674</v>
      </c>
      <c r="B2055" s="41">
        <v>2</v>
      </c>
      <c r="C2055" s="42">
        <v>2290</v>
      </c>
      <c r="D2055" s="27">
        <v>695</v>
      </c>
      <c r="E2055" s="27">
        <v>554</v>
      </c>
      <c r="F2055" s="27">
        <v>277</v>
      </c>
      <c r="G2055" s="27">
        <v>40</v>
      </c>
      <c r="H2055" s="27" t="s">
        <v>601</v>
      </c>
      <c r="I2055" s="27">
        <v>377</v>
      </c>
      <c r="J2055" s="27" t="s">
        <v>316</v>
      </c>
      <c r="K2055" s="27" t="s">
        <v>316</v>
      </c>
      <c r="L2055" s="3" t="str">
        <f t="shared" si="0"/>
        <v>CCC</v>
      </c>
      <c r="M2055" s="3" t="str">
        <f t="shared" si="1"/>
        <v>C</v>
      </c>
      <c r="N2055" s="3" t="str">
        <f t="shared" si="23"/>
        <v>C</v>
      </c>
      <c r="O2055" s="3" t="str">
        <f t="shared" si="29"/>
        <v>C</v>
      </c>
      <c r="Q2055" s="28">
        <f t="shared" si="24"/>
        <v>1.551942323588378E-2</v>
      </c>
      <c r="R2055" s="28">
        <v>93.161064572796079</v>
      </c>
      <c r="S2055" s="28">
        <f t="shared" si="2"/>
        <v>5.2048092437412168E-3</v>
      </c>
      <c r="T2055" s="28">
        <v>95.929839171392246</v>
      </c>
      <c r="U2055" s="28">
        <f t="shared" si="30"/>
        <v>6.6222996497353349E-3</v>
      </c>
      <c r="V2055" s="28">
        <v>97.777871812838924</v>
      </c>
    </row>
    <row r="2056" spans="1:22" ht="14.25">
      <c r="A2056" s="40" t="s">
        <v>4675</v>
      </c>
      <c r="B2056" s="41">
        <v>2</v>
      </c>
      <c r="C2056" s="42">
        <v>2063</v>
      </c>
      <c r="D2056" s="27" t="s">
        <v>868</v>
      </c>
      <c r="E2056" s="27">
        <v>553</v>
      </c>
      <c r="F2056" s="27">
        <v>554</v>
      </c>
      <c r="G2056" s="27">
        <v>52</v>
      </c>
      <c r="H2056" s="27" t="s">
        <v>928</v>
      </c>
      <c r="I2056" s="27">
        <v>279</v>
      </c>
      <c r="J2056" s="27" t="s">
        <v>316</v>
      </c>
      <c r="K2056" s="27" t="s">
        <v>316</v>
      </c>
      <c r="L2056" s="3" t="str">
        <f t="shared" si="0"/>
        <v>CCC</v>
      </c>
      <c r="M2056" s="3" t="str">
        <f t="shared" si="1"/>
        <v>C</v>
      </c>
      <c r="N2056" s="3" t="str">
        <f t="shared" si="23"/>
        <v>C</v>
      </c>
      <c r="O2056" s="3" t="str">
        <f t="shared" si="29"/>
        <v>C</v>
      </c>
      <c r="Q2056" s="28">
        <f t="shared" si="24"/>
        <v>1.3981034993724122E-2</v>
      </c>
      <c r="R2056" s="28">
        <v>96.967321719609075</v>
      </c>
      <c r="S2056" s="28">
        <f t="shared" si="2"/>
        <v>5.2048092437412168E-3</v>
      </c>
      <c r="T2056" s="28">
        <v>96.856295216777255</v>
      </c>
      <c r="U2056" s="28">
        <f t="shared" si="30"/>
        <v>6.610346040259279E-3</v>
      </c>
      <c r="V2056" s="28">
        <v>97.784482158879186</v>
      </c>
    </row>
    <row r="2057" spans="1:22" ht="14.25">
      <c r="A2057" s="40" t="s">
        <v>4676</v>
      </c>
      <c r="B2057" s="41">
        <v>2</v>
      </c>
      <c r="C2057" s="42">
        <v>2272</v>
      </c>
      <c r="D2057" s="27" t="s">
        <v>4089</v>
      </c>
      <c r="E2057" s="27">
        <v>552</v>
      </c>
      <c r="F2057" s="27">
        <v>552</v>
      </c>
      <c r="G2057" s="27">
        <v>47</v>
      </c>
      <c r="H2057" s="27" t="s">
        <v>4677</v>
      </c>
      <c r="I2057" s="27">
        <v>320</v>
      </c>
      <c r="J2057" s="27" t="s">
        <v>316</v>
      </c>
      <c r="K2057" s="27">
        <v>2</v>
      </c>
      <c r="L2057" s="3" t="str">
        <f t="shared" si="0"/>
        <v>CCC</v>
      </c>
      <c r="M2057" s="3" t="str">
        <f t="shared" si="1"/>
        <v>C</v>
      </c>
      <c r="N2057" s="3" t="str">
        <f t="shared" si="23"/>
        <v>C</v>
      </c>
      <c r="O2057" s="3" t="str">
        <f t="shared" si="29"/>
        <v>C</v>
      </c>
      <c r="Q2057" s="28">
        <f t="shared" si="24"/>
        <v>1.5397436503025304E-2</v>
      </c>
      <c r="R2057" s="28">
        <v>93.856226301112287</v>
      </c>
      <c r="S2057" s="28">
        <f t="shared" si="2"/>
        <v>5.2048092437412168E-3</v>
      </c>
      <c r="T2057" s="28">
        <v>96.101597876435534</v>
      </c>
      <c r="U2057" s="28">
        <f t="shared" si="30"/>
        <v>6.5983924307832223E-3</v>
      </c>
      <c r="V2057" s="28">
        <v>97.791080551309975</v>
      </c>
    </row>
    <row r="2058" spans="1:22" ht="14.25">
      <c r="A2058" s="40" t="s">
        <v>4678</v>
      </c>
      <c r="B2058" s="41">
        <v>2</v>
      </c>
      <c r="C2058" s="42">
        <v>962</v>
      </c>
      <c r="D2058" s="27">
        <v>962</v>
      </c>
      <c r="E2058" s="27">
        <v>552</v>
      </c>
      <c r="F2058" s="27">
        <v>551</v>
      </c>
      <c r="G2058" s="27">
        <v>57</v>
      </c>
      <c r="H2058" s="27" t="s">
        <v>3278</v>
      </c>
      <c r="I2058" s="27">
        <v>380</v>
      </c>
      <c r="J2058" s="27" t="s">
        <v>316</v>
      </c>
      <c r="K2058" s="27">
        <v>2</v>
      </c>
      <c r="L2058" s="3" t="str">
        <f t="shared" si="0"/>
        <v>CCC</v>
      </c>
      <c r="M2058" s="3" t="str">
        <f t="shared" si="1"/>
        <v>C</v>
      </c>
      <c r="N2058" s="3" t="str">
        <f t="shared" si="23"/>
        <v>C</v>
      </c>
      <c r="O2058" s="3" t="str">
        <f t="shared" si="29"/>
        <v>C</v>
      </c>
      <c r="Q2058" s="28">
        <f t="shared" si="24"/>
        <v>6.5195131672140597E-3</v>
      </c>
      <c r="R2058" s="28">
        <v>97.963926218899971</v>
      </c>
      <c r="S2058" s="28">
        <f t="shared" si="2"/>
        <v>5.2048092437412168E-3</v>
      </c>
      <c r="T2058" s="28">
        <v>97.236246291569984</v>
      </c>
      <c r="U2058" s="28">
        <f t="shared" si="30"/>
        <v>6.5983924307832223E-3</v>
      </c>
      <c r="V2058" s="28">
        <v>97.797678943740763</v>
      </c>
    </row>
    <row r="2059" spans="1:22" ht="14.25">
      <c r="A2059" s="40" t="s">
        <v>4679</v>
      </c>
      <c r="B2059" s="41">
        <v>2</v>
      </c>
      <c r="C2059" s="42">
        <v>853</v>
      </c>
      <c r="D2059" s="27">
        <v>284</v>
      </c>
      <c r="E2059" s="27">
        <v>549</v>
      </c>
      <c r="F2059" s="27">
        <v>183</v>
      </c>
      <c r="G2059" s="27">
        <v>64</v>
      </c>
      <c r="H2059" s="27">
        <v>536</v>
      </c>
      <c r="I2059" s="27">
        <v>237</v>
      </c>
      <c r="J2059" s="27">
        <v>3</v>
      </c>
      <c r="K2059" s="27" t="s">
        <v>316</v>
      </c>
      <c r="L2059" s="3" t="str">
        <f t="shared" si="0"/>
        <v>CCC</v>
      </c>
      <c r="M2059" s="3" t="str">
        <f t="shared" si="1"/>
        <v>C</v>
      </c>
      <c r="N2059" s="3" t="str">
        <f t="shared" si="23"/>
        <v>C</v>
      </c>
      <c r="O2059" s="3" t="str">
        <f t="shared" si="29"/>
        <v>C</v>
      </c>
      <c r="Q2059" s="28">
        <f t="shared" si="24"/>
        <v>5.7808157293488486E-3</v>
      </c>
      <c r="R2059" s="28">
        <v>98.493423186953592</v>
      </c>
      <c r="S2059" s="28">
        <f t="shared" si="2"/>
        <v>5.2048092437412168E-3</v>
      </c>
      <c r="T2059" s="28">
        <v>97.6578358403126</v>
      </c>
      <c r="U2059" s="28">
        <f t="shared" si="30"/>
        <v>6.562531602355052E-3</v>
      </c>
      <c r="V2059" s="28">
        <v>97.804241475343119</v>
      </c>
    </row>
    <row r="2060" spans="1:22" ht="14.25">
      <c r="A2060" s="40" t="s">
        <v>4680</v>
      </c>
      <c r="B2060" s="41">
        <v>2</v>
      </c>
      <c r="C2060" s="42">
        <v>830</v>
      </c>
      <c r="D2060" s="27">
        <v>430</v>
      </c>
      <c r="E2060" s="27">
        <v>546</v>
      </c>
      <c r="F2060" s="27">
        <v>273</v>
      </c>
      <c r="G2060" s="27">
        <v>65</v>
      </c>
      <c r="H2060" s="27">
        <v>946</v>
      </c>
      <c r="I2060" s="27">
        <v>378</v>
      </c>
      <c r="J2060" s="27" t="s">
        <v>316</v>
      </c>
      <c r="K2060" s="27" t="s">
        <v>316</v>
      </c>
      <c r="L2060" s="3" t="str">
        <f t="shared" si="0"/>
        <v>CCC</v>
      </c>
      <c r="M2060" s="3" t="str">
        <f t="shared" si="1"/>
        <v>C</v>
      </c>
      <c r="N2060" s="3" t="str">
        <f t="shared" si="23"/>
        <v>C</v>
      </c>
      <c r="O2060" s="3" t="str">
        <f t="shared" si="29"/>
        <v>C</v>
      </c>
      <c r="Q2060" s="28">
        <f t="shared" si="24"/>
        <v>5.6249437929185749E-3</v>
      </c>
      <c r="R2060" s="28">
        <v>98.590612727838305</v>
      </c>
      <c r="S2060" s="28">
        <f t="shared" si="2"/>
        <v>5.2048092437412168E-3</v>
      </c>
      <c r="T2060" s="28">
        <v>97.741112788212376</v>
      </c>
      <c r="U2060" s="28">
        <f t="shared" si="30"/>
        <v>6.5266707739268827E-3</v>
      </c>
      <c r="V2060" s="28">
        <v>97.810768146117042</v>
      </c>
    </row>
    <row r="2061" spans="1:22" ht="14.25">
      <c r="A2061" s="40" t="s">
        <v>4681</v>
      </c>
      <c r="B2061" s="41">
        <v>2</v>
      </c>
      <c r="C2061" s="42">
        <v>929</v>
      </c>
      <c r="D2061" s="27">
        <v>929</v>
      </c>
      <c r="E2061" s="27">
        <v>545</v>
      </c>
      <c r="F2061" s="27">
        <v>545</v>
      </c>
      <c r="G2061" s="27">
        <v>58</v>
      </c>
      <c r="H2061" s="27" t="s">
        <v>4183</v>
      </c>
      <c r="I2061" s="27">
        <v>356</v>
      </c>
      <c r="J2061" s="27" t="s">
        <v>316</v>
      </c>
      <c r="K2061" s="27" t="s">
        <v>316</v>
      </c>
      <c r="L2061" s="3" t="str">
        <f t="shared" si="0"/>
        <v>CCC</v>
      </c>
      <c r="M2061" s="3" t="str">
        <f t="shared" si="1"/>
        <v>C</v>
      </c>
      <c r="N2061" s="3" t="str">
        <f t="shared" si="23"/>
        <v>C</v>
      </c>
      <c r="O2061" s="3" t="str">
        <f t="shared" si="29"/>
        <v>C</v>
      </c>
      <c r="Q2061" s="28">
        <f t="shared" si="24"/>
        <v>6.2958708236401885E-3</v>
      </c>
      <c r="R2061" s="28">
        <v>98.092649330228483</v>
      </c>
      <c r="S2061" s="28">
        <f t="shared" si="2"/>
        <v>5.2048092437412168E-3</v>
      </c>
      <c r="T2061" s="28">
        <v>97.335137667200968</v>
      </c>
      <c r="U2061" s="28">
        <f t="shared" si="30"/>
        <v>6.514717164450826E-3</v>
      </c>
      <c r="V2061" s="28">
        <v>97.817282863281491</v>
      </c>
    </row>
    <row r="2062" spans="1:22" ht="14.25">
      <c r="A2062" s="40" t="s">
        <v>4682</v>
      </c>
      <c r="B2062" s="41">
        <v>2</v>
      </c>
      <c r="C2062" s="42">
        <v>2223</v>
      </c>
      <c r="D2062" s="27" t="s">
        <v>3291</v>
      </c>
      <c r="E2062" s="27">
        <v>543</v>
      </c>
      <c r="F2062" s="27">
        <v>543</v>
      </c>
      <c r="G2062" s="27">
        <v>44</v>
      </c>
      <c r="H2062" s="27" t="s">
        <v>4683</v>
      </c>
      <c r="I2062" s="27">
        <v>504</v>
      </c>
      <c r="J2062" s="27" t="s">
        <v>316</v>
      </c>
      <c r="K2062" s="27" t="s">
        <v>316</v>
      </c>
      <c r="L2062" s="3" t="str">
        <f t="shared" si="0"/>
        <v>CCC</v>
      </c>
      <c r="M2062" s="3" t="str">
        <f t="shared" si="1"/>
        <v>C</v>
      </c>
      <c r="N2062" s="3" t="str">
        <f t="shared" si="23"/>
        <v>C</v>
      </c>
      <c r="O2062" s="3" t="str">
        <f t="shared" si="29"/>
        <v>C</v>
      </c>
      <c r="Q2062" s="28">
        <f t="shared" si="24"/>
        <v>1.506536150802168E-2</v>
      </c>
      <c r="R2062" s="28">
        <v>95.769771186096733</v>
      </c>
      <c r="S2062" s="28">
        <f t="shared" si="2"/>
        <v>5.2048092437412168E-3</v>
      </c>
      <c r="T2062" s="28">
        <v>96.559621089884303</v>
      </c>
      <c r="U2062" s="28">
        <f t="shared" si="30"/>
        <v>6.4908099454987125E-3</v>
      </c>
      <c r="V2062" s="28">
        <v>97.823773673226995</v>
      </c>
    </row>
    <row r="2063" spans="1:22" ht="14.25">
      <c r="A2063" s="40" t="s">
        <v>4684</v>
      </c>
      <c r="B2063" s="41">
        <v>2</v>
      </c>
      <c r="C2063" s="42">
        <v>676</v>
      </c>
      <c r="D2063" s="27">
        <v>676</v>
      </c>
      <c r="E2063" s="27">
        <v>543</v>
      </c>
      <c r="F2063" s="27">
        <v>542</v>
      </c>
      <c r="G2063" s="27">
        <v>80</v>
      </c>
      <c r="H2063" s="27">
        <v>808</v>
      </c>
      <c r="I2063" s="27">
        <v>200</v>
      </c>
      <c r="J2063" s="27" t="s">
        <v>316</v>
      </c>
      <c r="K2063" s="27" t="s">
        <v>316</v>
      </c>
      <c r="L2063" s="3" t="str">
        <f t="shared" si="0"/>
        <v>CCC</v>
      </c>
      <c r="M2063" s="3" t="str">
        <f t="shared" si="1"/>
        <v>C</v>
      </c>
      <c r="N2063" s="3" t="str">
        <f t="shared" si="23"/>
        <v>C</v>
      </c>
      <c r="O2063" s="3" t="str">
        <f t="shared" si="29"/>
        <v>C</v>
      </c>
      <c r="Q2063" s="28">
        <f t="shared" si="24"/>
        <v>4.5812795229071765E-3</v>
      </c>
      <c r="R2063" s="28">
        <v>99.074717077187174</v>
      </c>
      <c r="S2063" s="28">
        <f t="shared" si="2"/>
        <v>5.2048092437412168E-3</v>
      </c>
      <c r="T2063" s="28">
        <v>98.204340810904881</v>
      </c>
      <c r="U2063" s="28">
        <f t="shared" si="30"/>
        <v>6.4908099454987125E-3</v>
      </c>
      <c r="V2063" s="28">
        <v>97.830264483172499</v>
      </c>
    </row>
    <row r="2064" spans="1:22" ht="14.25">
      <c r="A2064" s="40" t="s">
        <v>4685</v>
      </c>
      <c r="B2064" s="41">
        <v>2</v>
      </c>
      <c r="C2064" s="42">
        <v>2222</v>
      </c>
      <c r="D2064" s="27" t="s">
        <v>2356</v>
      </c>
      <c r="E2064" s="27">
        <v>540</v>
      </c>
      <c r="F2064" s="27">
        <v>540</v>
      </c>
      <c r="G2064" s="27">
        <v>45</v>
      </c>
      <c r="H2064" s="27" t="s">
        <v>4686</v>
      </c>
      <c r="I2064" s="27">
        <v>474</v>
      </c>
      <c r="J2064" s="27" t="s">
        <v>316</v>
      </c>
      <c r="K2064" s="27" t="s">
        <v>316</v>
      </c>
      <c r="L2064" s="3" t="str">
        <f t="shared" si="0"/>
        <v>CCC</v>
      </c>
      <c r="M2064" s="3" t="str">
        <f t="shared" si="1"/>
        <v>C</v>
      </c>
      <c r="N2064" s="3" t="str">
        <f t="shared" si="23"/>
        <v>C</v>
      </c>
      <c r="O2064" s="3" t="str">
        <f t="shared" si="29"/>
        <v>C</v>
      </c>
      <c r="Q2064" s="28">
        <f t="shared" si="24"/>
        <v>1.5058584467307319E-2</v>
      </c>
      <c r="R2064" s="28">
        <v>96.010769530940109</v>
      </c>
      <c r="S2064" s="28">
        <f t="shared" si="2"/>
        <v>5.2048092437412168E-3</v>
      </c>
      <c r="T2064" s="28">
        <v>96.606464373077927</v>
      </c>
      <c r="U2064" s="28">
        <f t="shared" si="30"/>
        <v>6.4549491170705431E-3</v>
      </c>
      <c r="V2064" s="28">
        <v>97.83671943228957</v>
      </c>
    </row>
    <row r="2065" spans="1:22" ht="14.25">
      <c r="A2065" s="40" t="s">
        <v>4687</v>
      </c>
      <c r="B2065" s="41">
        <v>2</v>
      </c>
      <c r="C2065" s="42">
        <v>989</v>
      </c>
      <c r="D2065" s="27">
        <v>989</v>
      </c>
      <c r="E2065" s="27">
        <v>530</v>
      </c>
      <c r="F2065" s="27">
        <v>520</v>
      </c>
      <c r="G2065" s="27">
        <v>53</v>
      </c>
      <c r="H2065" s="27" t="s">
        <v>4688</v>
      </c>
      <c r="I2065" s="27">
        <v>436</v>
      </c>
      <c r="J2065" s="27" t="s">
        <v>316</v>
      </c>
      <c r="K2065" s="27" t="s">
        <v>316</v>
      </c>
      <c r="L2065" s="3" t="str">
        <f t="shared" si="0"/>
        <v>CCC</v>
      </c>
      <c r="M2065" s="3" t="str">
        <f t="shared" si="1"/>
        <v>C</v>
      </c>
      <c r="N2065" s="3" t="str">
        <f t="shared" si="23"/>
        <v>C</v>
      </c>
      <c r="O2065" s="3" t="str">
        <f t="shared" si="29"/>
        <v>C</v>
      </c>
      <c r="Q2065" s="28">
        <f t="shared" si="24"/>
        <v>6.7024932665017724E-3</v>
      </c>
      <c r="R2065" s="28">
        <v>97.831773924969951</v>
      </c>
      <c r="S2065" s="28">
        <f t="shared" si="2"/>
        <v>5.2048092437412168E-3</v>
      </c>
      <c r="T2065" s="28">
        <v>97.132150106695264</v>
      </c>
      <c r="U2065" s="28">
        <f t="shared" si="30"/>
        <v>6.3354130223099775E-3</v>
      </c>
      <c r="V2065" s="28">
        <v>97.843054845311883</v>
      </c>
    </row>
    <row r="2066" spans="1:22" ht="14.25">
      <c r="A2066" s="40" t="s">
        <v>4689</v>
      </c>
      <c r="B2066" s="41">
        <v>2</v>
      </c>
      <c r="C2066" s="42">
        <v>673</v>
      </c>
      <c r="D2066" s="27">
        <v>227</v>
      </c>
      <c r="E2066" s="27">
        <v>530</v>
      </c>
      <c r="F2066" s="27">
        <v>260</v>
      </c>
      <c r="G2066" s="27">
        <v>77</v>
      </c>
      <c r="H2066" s="27">
        <v>533</v>
      </c>
      <c r="I2066" s="27">
        <v>150</v>
      </c>
      <c r="J2066" s="27" t="s">
        <v>316</v>
      </c>
      <c r="K2066" s="27" t="s">
        <v>316</v>
      </c>
      <c r="L2066" s="3" t="str">
        <f t="shared" si="0"/>
        <v>CCC</v>
      </c>
      <c r="M2066" s="3" t="str">
        <f t="shared" si="1"/>
        <v>C</v>
      </c>
      <c r="N2066" s="3" t="str">
        <f t="shared" si="23"/>
        <v>C</v>
      </c>
      <c r="O2066" s="3" t="str">
        <f t="shared" si="29"/>
        <v>C</v>
      </c>
      <c r="Q2066" s="28">
        <f t="shared" si="24"/>
        <v>4.5609484007640977E-3</v>
      </c>
      <c r="R2066" s="28">
        <v>99.088427030552339</v>
      </c>
      <c r="S2066" s="28">
        <f t="shared" si="2"/>
        <v>5.2048092437412168E-3</v>
      </c>
      <c r="T2066" s="28">
        <v>98.219955238636089</v>
      </c>
      <c r="U2066" s="28">
        <f t="shared" si="30"/>
        <v>6.3354130223099775E-3</v>
      </c>
      <c r="V2066" s="28">
        <v>97.849390258334196</v>
      </c>
    </row>
    <row r="2067" spans="1:22" ht="14.25">
      <c r="A2067" s="40" t="s">
        <v>4690</v>
      </c>
      <c r="B2067" s="41">
        <v>2</v>
      </c>
      <c r="C2067" s="42">
        <v>2494</v>
      </c>
      <c r="D2067" s="27">
        <v>498</v>
      </c>
      <c r="E2067" s="27">
        <v>529</v>
      </c>
      <c r="F2067" s="27">
        <v>173</v>
      </c>
      <c r="G2067" s="27">
        <v>35</v>
      </c>
      <c r="H2067" s="27">
        <v>849</v>
      </c>
      <c r="I2067" s="27">
        <v>230</v>
      </c>
      <c r="J2067" s="27" t="s">
        <v>316</v>
      </c>
      <c r="K2067" s="27">
        <v>22</v>
      </c>
      <c r="L2067" s="3" t="str">
        <f t="shared" si="0"/>
        <v>CCC</v>
      </c>
      <c r="M2067" s="3" t="str">
        <f t="shared" si="1"/>
        <v>C</v>
      </c>
      <c r="N2067" s="3" t="str">
        <f t="shared" si="23"/>
        <v>C</v>
      </c>
      <c r="O2067" s="3" t="str">
        <f t="shared" si="29"/>
        <v>C</v>
      </c>
      <c r="Q2067" s="28">
        <f t="shared" si="24"/>
        <v>1.6901939541613165E-2</v>
      </c>
      <c r="R2067" s="28">
        <v>91.524314361708193</v>
      </c>
      <c r="S2067" s="28">
        <f t="shared" si="2"/>
        <v>5.2048092437412168E-3</v>
      </c>
      <c r="T2067" s="28">
        <v>95.549888096599517</v>
      </c>
      <c r="U2067" s="28">
        <f t="shared" si="30"/>
        <v>6.3234594128339216E-3</v>
      </c>
      <c r="V2067" s="28">
        <v>97.862037177159877</v>
      </c>
    </row>
    <row r="2068" spans="1:22" ht="14.25">
      <c r="A2068" s="40" t="s">
        <v>4691</v>
      </c>
      <c r="B2068" s="41">
        <v>2</v>
      </c>
      <c r="C2068" s="42">
        <v>2029</v>
      </c>
      <c r="D2068" s="27" t="s">
        <v>3702</v>
      </c>
      <c r="E2068" s="27">
        <v>529</v>
      </c>
      <c r="F2068" s="27">
        <v>519</v>
      </c>
      <c r="G2068" s="27">
        <v>50</v>
      </c>
      <c r="H2068" s="27" t="s">
        <v>4428</v>
      </c>
      <c r="I2068" s="27">
        <v>371</v>
      </c>
      <c r="J2068" s="27" t="s">
        <v>316</v>
      </c>
      <c r="K2068" s="27">
        <v>2</v>
      </c>
      <c r="L2068" s="3" t="str">
        <f t="shared" si="0"/>
        <v>CCC</v>
      </c>
      <c r="M2068" s="3" t="str">
        <f t="shared" si="1"/>
        <v>C</v>
      </c>
      <c r="N2068" s="3" t="str">
        <f t="shared" si="23"/>
        <v>C</v>
      </c>
      <c r="O2068" s="3" t="str">
        <f t="shared" si="29"/>
        <v>C</v>
      </c>
      <c r="Q2068" s="28">
        <f t="shared" si="24"/>
        <v>1.375061560943589E-2</v>
      </c>
      <c r="R2068" s="28">
        <v>97.162046430454765</v>
      </c>
      <c r="S2068" s="28">
        <f t="shared" si="2"/>
        <v>5.2048092437412168E-3</v>
      </c>
      <c r="T2068" s="28">
        <v>96.913548118458351</v>
      </c>
      <c r="U2068" s="28">
        <f t="shared" si="30"/>
        <v>6.3234594128339216E-3</v>
      </c>
      <c r="V2068" s="28">
        <v>97.868360636572717</v>
      </c>
    </row>
    <row r="2069" spans="1:22" ht="14.25">
      <c r="A2069" s="40" t="s">
        <v>4692</v>
      </c>
      <c r="B2069" s="41">
        <v>2</v>
      </c>
      <c r="C2069" s="42">
        <v>2029</v>
      </c>
      <c r="D2069" s="27" t="s">
        <v>3702</v>
      </c>
      <c r="E2069" s="27">
        <v>529</v>
      </c>
      <c r="F2069" s="27">
        <v>519</v>
      </c>
      <c r="G2069" s="27">
        <v>50</v>
      </c>
      <c r="H2069" s="27" t="s">
        <v>4693</v>
      </c>
      <c r="I2069" s="27">
        <v>380</v>
      </c>
      <c r="J2069" s="27" t="s">
        <v>316</v>
      </c>
      <c r="K2069" s="27" t="s">
        <v>316</v>
      </c>
      <c r="L2069" s="3" t="str">
        <f t="shared" si="0"/>
        <v>CCC</v>
      </c>
      <c r="M2069" s="3" t="str">
        <f t="shared" si="1"/>
        <v>C</v>
      </c>
      <c r="N2069" s="3" t="str">
        <f t="shared" si="23"/>
        <v>C</v>
      </c>
      <c r="O2069" s="3" t="str">
        <f t="shared" si="29"/>
        <v>C</v>
      </c>
      <c r="Q2069" s="28">
        <f t="shared" si="24"/>
        <v>1.375061560943589E-2</v>
      </c>
      <c r="R2069" s="28">
        <v>97.189547661673643</v>
      </c>
      <c r="S2069" s="28">
        <f t="shared" si="2"/>
        <v>5.2048092437412168E-3</v>
      </c>
      <c r="T2069" s="28">
        <v>96.923957736945823</v>
      </c>
      <c r="U2069" s="28">
        <f t="shared" si="30"/>
        <v>6.3234594128339216E-3</v>
      </c>
      <c r="V2069" s="28">
        <v>97.874684095985558</v>
      </c>
    </row>
    <row r="2070" spans="1:22" ht="14.25">
      <c r="A2070" s="40" t="s">
        <v>4694</v>
      </c>
      <c r="B2070" s="41">
        <v>2</v>
      </c>
      <c r="C2070" s="42">
        <v>702</v>
      </c>
      <c r="D2070" s="27">
        <v>251</v>
      </c>
      <c r="E2070" s="27">
        <v>529</v>
      </c>
      <c r="F2070" s="27">
        <v>265</v>
      </c>
      <c r="G2070" s="27">
        <v>75</v>
      </c>
      <c r="H2070" s="27">
        <v>757</v>
      </c>
      <c r="I2070" s="27">
        <v>125</v>
      </c>
      <c r="J2070" s="27" t="s">
        <v>316</v>
      </c>
      <c r="K2070" s="27" t="s">
        <v>316</v>
      </c>
      <c r="L2070" s="3" t="str">
        <f t="shared" si="0"/>
        <v>CCC</v>
      </c>
      <c r="M2070" s="3" t="str">
        <f t="shared" si="1"/>
        <v>C</v>
      </c>
      <c r="N2070" s="3" t="str">
        <f t="shared" si="23"/>
        <v>C</v>
      </c>
      <c r="O2070" s="3" t="str">
        <f t="shared" si="29"/>
        <v>C</v>
      </c>
      <c r="Q2070" s="28">
        <f t="shared" si="24"/>
        <v>4.7574825814805299E-3</v>
      </c>
      <c r="R2070" s="28">
        <v>99.02332000040947</v>
      </c>
      <c r="S2070" s="28">
        <f t="shared" si="2"/>
        <v>5.2048092437412168E-3</v>
      </c>
      <c r="T2070" s="28">
        <v>98.147087909223785</v>
      </c>
      <c r="U2070" s="28">
        <f t="shared" si="30"/>
        <v>6.3234594128339216E-3</v>
      </c>
      <c r="V2070" s="28">
        <v>97.881007555398398</v>
      </c>
    </row>
    <row r="2071" spans="1:22" ht="14.25">
      <c r="A2071" s="40" t="s">
        <v>4695</v>
      </c>
      <c r="B2071" s="41">
        <v>2</v>
      </c>
      <c r="C2071" s="42">
        <v>828</v>
      </c>
      <c r="D2071" s="27">
        <v>828</v>
      </c>
      <c r="E2071" s="27">
        <v>528</v>
      </c>
      <c r="F2071" s="27">
        <v>538</v>
      </c>
      <c r="G2071" s="27">
        <v>64</v>
      </c>
      <c r="H2071" s="27">
        <v>916</v>
      </c>
      <c r="I2071" s="27">
        <v>280</v>
      </c>
      <c r="J2071" s="27" t="s">
        <v>316</v>
      </c>
      <c r="K2071" s="27">
        <v>2</v>
      </c>
      <c r="L2071" s="3" t="str">
        <f t="shared" si="0"/>
        <v>CCC</v>
      </c>
      <c r="M2071" s="3" t="str">
        <f t="shared" si="1"/>
        <v>C</v>
      </c>
      <c r="N2071" s="3" t="str">
        <f t="shared" si="23"/>
        <v>C</v>
      </c>
      <c r="O2071" s="3" t="str">
        <f t="shared" si="29"/>
        <v>C</v>
      </c>
      <c r="Q2071" s="28">
        <f t="shared" si="24"/>
        <v>5.6113897114898562E-3</v>
      </c>
      <c r="R2071" s="28">
        <v>98.613078617806394</v>
      </c>
      <c r="S2071" s="28">
        <f t="shared" si="2"/>
        <v>5.2048092437412168E-3</v>
      </c>
      <c r="T2071" s="28">
        <v>97.761932025187321</v>
      </c>
      <c r="U2071" s="28">
        <f t="shared" si="30"/>
        <v>6.311505803357864E-3</v>
      </c>
      <c r="V2071" s="28">
        <v>97.887319061201751</v>
      </c>
    </row>
    <row r="2072" spans="1:22" ht="14.25">
      <c r="A2072" s="40" t="s">
        <v>4696</v>
      </c>
      <c r="B2072" s="41">
        <v>2</v>
      </c>
      <c r="C2072" s="42">
        <v>2242</v>
      </c>
      <c r="D2072" s="27" t="s">
        <v>4436</v>
      </c>
      <c r="E2072" s="27">
        <v>527</v>
      </c>
      <c r="F2072" s="27">
        <v>517</v>
      </c>
      <c r="G2072" s="27">
        <v>45</v>
      </c>
      <c r="H2072" s="27" t="s">
        <v>3094</v>
      </c>
      <c r="I2072" s="27">
        <v>928</v>
      </c>
      <c r="J2072" s="27" t="s">
        <v>316</v>
      </c>
      <c r="K2072" s="27" t="s">
        <v>316</v>
      </c>
      <c r="L2072" s="3" t="str">
        <f t="shared" si="0"/>
        <v>CCC</v>
      </c>
      <c r="M2072" s="3" t="str">
        <f t="shared" si="1"/>
        <v>C</v>
      </c>
      <c r="N2072" s="3" t="str">
        <f t="shared" si="23"/>
        <v>C</v>
      </c>
      <c r="O2072" s="3" t="str">
        <f t="shared" si="29"/>
        <v>C</v>
      </c>
      <c r="Q2072" s="28">
        <f t="shared" si="24"/>
        <v>1.5194125281594513E-2</v>
      </c>
      <c r="R2072" s="28">
        <v>94.819169239174869</v>
      </c>
      <c r="S2072" s="28">
        <f t="shared" si="2"/>
        <v>5.2048092437412168E-3</v>
      </c>
      <c r="T2072" s="28">
        <v>96.346223910891126</v>
      </c>
      <c r="U2072" s="28">
        <f t="shared" si="30"/>
        <v>6.2995521938818081E-3</v>
      </c>
      <c r="V2072" s="28">
        <v>97.893618613395631</v>
      </c>
    </row>
    <row r="2073" spans="1:22" ht="14.25">
      <c r="A2073" s="40" t="s">
        <v>4697</v>
      </c>
      <c r="B2073" s="41">
        <v>2</v>
      </c>
      <c r="C2073" s="42">
        <v>2286</v>
      </c>
      <c r="D2073" s="27" t="s">
        <v>2329</v>
      </c>
      <c r="E2073" s="27">
        <v>526</v>
      </c>
      <c r="F2073" s="27">
        <v>536</v>
      </c>
      <c r="G2073" s="27">
        <v>45</v>
      </c>
      <c r="H2073" s="27" t="s">
        <v>4698</v>
      </c>
      <c r="I2073" s="27">
        <v>380</v>
      </c>
      <c r="J2073" s="27" t="s">
        <v>316</v>
      </c>
      <c r="K2073" s="27" t="s">
        <v>316</v>
      </c>
      <c r="L2073" s="3" t="str">
        <f t="shared" si="0"/>
        <v>CCC</v>
      </c>
      <c r="M2073" s="3" t="str">
        <f t="shared" si="1"/>
        <v>C</v>
      </c>
      <c r="N2073" s="3" t="str">
        <f t="shared" si="23"/>
        <v>C</v>
      </c>
      <c r="O2073" s="3" t="str">
        <f t="shared" si="29"/>
        <v>C</v>
      </c>
      <c r="Q2073" s="28">
        <f t="shared" si="24"/>
        <v>1.549231507302634E-2</v>
      </c>
      <c r="R2073" s="28">
        <v>93.331547809006537</v>
      </c>
      <c r="S2073" s="28">
        <f t="shared" si="2"/>
        <v>5.2048092437412168E-3</v>
      </c>
      <c r="T2073" s="28">
        <v>95.966272836098398</v>
      </c>
      <c r="U2073" s="28">
        <f t="shared" si="30"/>
        <v>6.2875985844057505E-3</v>
      </c>
      <c r="V2073" s="28">
        <v>97.899906211980039</v>
      </c>
    </row>
    <row r="2074" spans="1:22" ht="14.25">
      <c r="A2074" s="40" t="s">
        <v>4699</v>
      </c>
      <c r="B2074" s="41">
        <v>2</v>
      </c>
      <c r="C2074" s="42">
        <v>2281</v>
      </c>
      <c r="D2074" s="27">
        <v>427</v>
      </c>
      <c r="E2074" s="27">
        <v>526</v>
      </c>
      <c r="F2074" s="27">
        <v>172</v>
      </c>
      <c r="G2074" s="27">
        <v>40</v>
      </c>
      <c r="H2074" s="27">
        <v>959</v>
      </c>
      <c r="I2074" s="27">
        <v>307</v>
      </c>
      <c r="J2074" s="27" t="s">
        <v>316</v>
      </c>
      <c r="K2074" s="27" t="s">
        <v>316</v>
      </c>
      <c r="L2074" s="3" t="str">
        <f t="shared" si="0"/>
        <v>CCC</v>
      </c>
      <c r="M2074" s="3" t="str">
        <f t="shared" si="1"/>
        <v>C</v>
      </c>
      <c r="N2074" s="3" t="str">
        <f t="shared" si="23"/>
        <v>C</v>
      </c>
      <c r="O2074" s="3" t="str">
        <f t="shared" si="29"/>
        <v>C</v>
      </c>
      <c r="Q2074" s="28">
        <f t="shared" si="24"/>
        <v>1.5458429869454542E-2</v>
      </c>
      <c r="R2074" s="28">
        <v>93.470775333442333</v>
      </c>
      <c r="S2074" s="28">
        <f t="shared" si="2"/>
        <v>5.2048092437412168E-3</v>
      </c>
      <c r="T2074" s="28">
        <v>95.987092073073342</v>
      </c>
      <c r="U2074" s="28">
        <f t="shared" si="30"/>
        <v>6.2875985844057505E-3</v>
      </c>
      <c r="V2074" s="28">
        <v>97.906193810564446</v>
      </c>
    </row>
    <row r="2075" spans="1:22" ht="14.25">
      <c r="A2075" s="40" t="s">
        <v>4700</v>
      </c>
      <c r="B2075" s="41">
        <v>2</v>
      </c>
      <c r="C2075" s="42">
        <v>2226</v>
      </c>
      <c r="D2075" s="27" t="s">
        <v>2265</v>
      </c>
      <c r="E2075" s="27">
        <v>526</v>
      </c>
      <c r="F2075" s="27">
        <v>536</v>
      </c>
      <c r="G2075" s="27">
        <v>48</v>
      </c>
      <c r="H2075" s="27" t="s">
        <v>4701</v>
      </c>
      <c r="I2075" s="27">
        <v>219</v>
      </c>
      <c r="J2075" s="27" t="s">
        <v>316</v>
      </c>
      <c r="K2075" s="27">
        <v>3</v>
      </c>
      <c r="L2075" s="3" t="str">
        <f t="shared" si="0"/>
        <v>CCC</v>
      </c>
      <c r="M2075" s="3" t="str">
        <f t="shared" si="1"/>
        <v>C</v>
      </c>
      <c r="N2075" s="3" t="str">
        <f t="shared" si="23"/>
        <v>C</v>
      </c>
      <c r="O2075" s="3" t="str">
        <f t="shared" si="29"/>
        <v>C</v>
      </c>
      <c r="Q2075" s="28">
        <f t="shared" si="24"/>
        <v>1.5085692630164758E-2</v>
      </c>
      <c r="R2075" s="28">
        <v>95.332584289613337</v>
      </c>
      <c r="S2075" s="28">
        <f t="shared" si="2"/>
        <v>5.2048092437412168E-3</v>
      </c>
      <c r="T2075" s="28">
        <v>96.465934523497054</v>
      </c>
      <c r="U2075" s="28">
        <f t="shared" si="30"/>
        <v>6.2875985844057505E-3</v>
      </c>
      <c r="V2075" s="28">
        <v>97.912481409148853</v>
      </c>
    </row>
    <row r="2076" spans="1:22" ht="14.25">
      <c r="A2076" s="40" t="s">
        <v>4702</v>
      </c>
      <c r="B2076" s="41">
        <v>2</v>
      </c>
      <c r="C2076" s="42">
        <v>772</v>
      </c>
      <c r="D2076" s="27">
        <v>258</v>
      </c>
      <c r="E2076" s="27">
        <v>526</v>
      </c>
      <c r="F2076" s="27">
        <v>175</v>
      </c>
      <c r="G2076" s="27">
        <v>68</v>
      </c>
      <c r="H2076" s="27">
        <v>286</v>
      </c>
      <c r="I2076" s="27">
        <v>73</v>
      </c>
      <c r="J2076" s="27" t="s">
        <v>316</v>
      </c>
      <c r="K2076" s="27">
        <v>20</v>
      </c>
      <c r="L2076" s="3" t="str">
        <f t="shared" si="0"/>
        <v>CCC</v>
      </c>
      <c r="M2076" s="3" t="str">
        <f t="shared" si="1"/>
        <v>C</v>
      </c>
      <c r="N2076" s="3" t="str">
        <f t="shared" si="23"/>
        <v>C</v>
      </c>
      <c r="O2076" s="3" t="str">
        <f t="shared" si="29"/>
        <v>C</v>
      </c>
      <c r="Q2076" s="28">
        <f t="shared" si="24"/>
        <v>5.2318754314857104E-3</v>
      </c>
      <c r="R2076" s="28">
        <v>98.808691120985671</v>
      </c>
      <c r="S2076" s="28">
        <f t="shared" si="2"/>
        <v>5.2048092437412168E-3</v>
      </c>
      <c r="T2076" s="28">
        <v>97.938895539474345</v>
      </c>
      <c r="U2076" s="28">
        <f t="shared" si="30"/>
        <v>6.2875985844057505E-3</v>
      </c>
      <c r="V2076" s="28">
        <v>97.91876900773326</v>
      </c>
    </row>
    <row r="2077" spans="1:22" ht="14.25">
      <c r="A2077" s="40" t="s">
        <v>4703</v>
      </c>
      <c r="B2077" s="41">
        <v>2</v>
      </c>
      <c r="C2077" s="42">
        <v>2273</v>
      </c>
      <c r="D2077" s="27" t="s">
        <v>1243</v>
      </c>
      <c r="E2077" s="27">
        <v>525</v>
      </c>
      <c r="F2077" s="27">
        <v>535</v>
      </c>
      <c r="G2077" s="27">
        <v>42</v>
      </c>
      <c r="H2077" s="27" t="s">
        <v>4130</v>
      </c>
      <c r="I2077" s="27">
        <v>540</v>
      </c>
      <c r="J2077" s="27" t="s">
        <v>316</v>
      </c>
      <c r="K2077" s="27" t="s">
        <v>316</v>
      </c>
      <c r="L2077" s="3" t="str">
        <f t="shared" si="0"/>
        <v>CCC</v>
      </c>
      <c r="M2077" s="3" t="str">
        <f t="shared" si="1"/>
        <v>C</v>
      </c>
      <c r="N2077" s="3" t="str">
        <f t="shared" si="23"/>
        <v>C</v>
      </c>
      <c r="O2077" s="3" t="str">
        <f t="shared" si="29"/>
        <v>C</v>
      </c>
      <c r="Q2077" s="28">
        <f t="shared" si="24"/>
        <v>1.5404213543739664E-2</v>
      </c>
      <c r="R2077" s="28">
        <v>93.717608710340741</v>
      </c>
      <c r="S2077" s="28">
        <f t="shared" si="2"/>
        <v>5.2048092437412168E-3</v>
      </c>
      <c r="T2077" s="28">
        <v>96.059959402485646</v>
      </c>
      <c r="U2077" s="28">
        <f t="shared" si="30"/>
        <v>6.2756449749296946E-3</v>
      </c>
      <c r="V2077" s="28">
        <v>97.931320297683129</v>
      </c>
    </row>
    <row r="2078" spans="1:22" ht="14.25">
      <c r="A2078" s="40" t="s">
        <v>4704</v>
      </c>
      <c r="B2078" s="41">
        <v>2</v>
      </c>
      <c r="C2078" s="42">
        <v>2204</v>
      </c>
      <c r="D2078" s="27" t="s">
        <v>4705</v>
      </c>
      <c r="E2078" s="27">
        <v>525</v>
      </c>
      <c r="F2078" s="27">
        <v>535</v>
      </c>
      <c r="G2078" s="27">
        <v>41</v>
      </c>
      <c r="H2078" s="27" t="s">
        <v>3426</v>
      </c>
      <c r="I2078" s="27">
        <v>628</v>
      </c>
      <c r="J2078" s="27" t="s">
        <v>316</v>
      </c>
      <c r="K2078" s="27" t="s">
        <v>316</v>
      </c>
      <c r="L2078" s="3" t="str">
        <f t="shared" si="0"/>
        <v>CCC</v>
      </c>
      <c r="M2078" s="3" t="str">
        <f t="shared" si="1"/>
        <v>C</v>
      </c>
      <c r="N2078" s="3" t="str">
        <f t="shared" si="23"/>
        <v>C</v>
      </c>
      <c r="O2078" s="3" t="str">
        <f t="shared" si="29"/>
        <v>C</v>
      </c>
      <c r="Q2078" s="28">
        <f t="shared" si="24"/>
        <v>1.4936597734448843E-2</v>
      </c>
      <c r="R2078" s="28">
        <v>96.340804636688688</v>
      </c>
      <c r="S2078" s="28">
        <f t="shared" si="2"/>
        <v>5.2048092437412168E-3</v>
      </c>
      <c r="T2078" s="28">
        <v>96.684536511733967</v>
      </c>
      <c r="U2078" s="28">
        <f t="shared" si="30"/>
        <v>6.2756449749296946E-3</v>
      </c>
      <c r="V2078" s="28">
        <v>97.937595942658064</v>
      </c>
    </row>
    <row r="2079" spans="1:22" ht="14.25">
      <c r="A2079" s="40" t="s">
        <v>4706</v>
      </c>
      <c r="B2079" s="41">
        <v>2</v>
      </c>
      <c r="C2079" s="42">
        <v>722</v>
      </c>
      <c r="D2079" s="27">
        <v>722</v>
      </c>
      <c r="E2079" s="27">
        <v>525</v>
      </c>
      <c r="F2079" s="27">
        <v>515</v>
      </c>
      <c r="G2079" s="27">
        <v>70</v>
      </c>
      <c r="H2079" s="27">
        <v>964</v>
      </c>
      <c r="I2079" s="27">
        <v>200</v>
      </c>
      <c r="J2079" s="27" t="s">
        <v>316</v>
      </c>
      <c r="K2079" s="27" t="s">
        <v>316</v>
      </c>
      <c r="L2079" s="3" t="str">
        <f t="shared" si="0"/>
        <v>CCC</v>
      </c>
      <c r="M2079" s="3" t="str">
        <f t="shared" si="1"/>
        <v>C</v>
      </c>
      <c r="N2079" s="3" t="str">
        <f t="shared" si="23"/>
        <v>C</v>
      </c>
      <c r="O2079" s="3" t="str">
        <f t="shared" si="29"/>
        <v>C</v>
      </c>
      <c r="Q2079" s="28">
        <f t="shared" si="24"/>
        <v>4.8930233957677248E-3</v>
      </c>
      <c r="R2079" s="28">
        <v>98.970127007842464</v>
      </c>
      <c r="S2079" s="28">
        <f t="shared" si="2"/>
        <v>5.2048092437412168E-3</v>
      </c>
      <c r="T2079" s="28">
        <v>98.100244626030161</v>
      </c>
      <c r="U2079" s="28">
        <f t="shared" si="30"/>
        <v>6.2756449749296946E-3</v>
      </c>
      <c r="V2079" s="28">
        <v>97.943871587632998</v>
      </c>
    </row>
    <row r="2080" spans="1:22" ht="14.25">
      <c r="A2080" s="40" t="s">
        <v>4707</v>
      </c>
      <c r="B2080" s="41">
        <v>2</v>
      </c>
      <c r="C2080" s="42">
        <v>623</v>
      </c>
      <c r="D2080" s="27">
        <v>221</v>
      </c>
      <c r="E2080" s="27">
        <v>525</v>
      </c>
      <c r="F2080" s="27">
        <v>257</v>
      </c>
      <c r="G2080" s="27">
        <v>83</v>
      </c>
      <c r="H2080" s="27">
        <v>434</v>
      </c>
      <c r="I2080" s="27">
        <v>125</v>
      </c>
      <c r="J2080" s="27" t="s">
        <v>316</v>
      </c>
      <c r="K2080" s="27" t="s">
        <v>316</v>
      </c>
      <c r="L2080" s="3" t="str">
        <f t="shared" si="0"/>
        <v>CCC</v>
      </c>
      <c r="M2080" s="3" t="str">
        <f t="shared" si="1"/>
        <v>C</v>
      </c>
      <c r="N2080" s="3" t="str">
        <f t="shared" si="23"/>
        <v>C</v>
      </c>
      <c r="O2080" s="3" t="str">
        <f t="shared" si="29"/>
        <v>C</v>
      </c>
      <c r="Q2080" s="28">
        <f t="shared" si="24"/>
        <v>4.2220963650461112E-3</v>
      </c>
      <c r="R2080" s="28">
        <v>99.24164236702255</v>
      </c>
      <c r="S2080" s="28">
        <f t="shared" si="2"/>
        <v>5.2048092437412168E-3</v>
      </c>
      <c r="T2080" s="28">
        <v>98.40212356216685</v>
      </c>
      <c r="U2080" s="28">
        <f t="shared" si="30"/>
        <v>6.2756449749296946E-3</v>
      </c>
      <c r="V2080" s="28">
        <v>97.950147232607932</v>
      </c>
    </row>
    <row r="2081" spans="1:22" ht="14.25">
      <c r="A2081" s="40" t="s">
        <v>4708</v>
      </c>
      <c r="B2081" s="41">
        <v>2</v>
      </c>
      <c r="C2081" s="42">
        <v>827</v>
      </c>
      <c r="D2081" s="27">
        <v>423</v>
      </c>
      <c r="E2081" s="27">
        <v>524</v>
      </c>
      <c r="F2081" s="27">
        <v>262</v>
      </c>
      <c r="G2081" s="27">
        <v>63</v>
      </c>
      <c r="H2081" s="27">
        <v>592</v>
      </c>
      <c r="I2081" s="27">
        <v>150</v>
      </c>
      <c r="J2081" s="27" t="s">
        <v>316</v>
      </c>
      <c r="K2081" s="27" t="s">
        <v>316</v>
      </c>
      <c r="L2081" s="3" t="str">
        <f t="shared" si="0"/>
        <v>CCC</v>
      </c>
      <c r="M2081" s="3" t="str">
        <f t="shared" si="1"/>
        <v>C</v>
      </c>
      <c r="N2081" s="3" t="str">
        <f t="shared" si="23"/>
        <v>C</v>
      </c>
      <c r="O2081" s="3" t="str">
        <f t="shared" si="29"/>
        <v>C</v>
      </c>
      <c r="Q2081" s="28">
        <f t="shared" si="24"/>
        <v>5.604612670775496E-3</v>
      </c>
      <c r="R2081" s="28">
        <v>98.635517399611643</v>
      </c>
      <c r="S2081" s="28">
        <f t="shared" si="2"/>
        <v>5.2048092437412168E-3</v>
      </c>
      <c r="T2081" s="28">
        <v>97.782751262162265</v>
      </c>
      <c r="U2081" s="28">
        <f t="shared" si="30"/>
        <v>6.2636913654536388E-3</v>
      </c>
      <c r="V2081" s="28">
        <v>97.95641092397338</v>
      </c>
    </row>
    <row r="2082" spans="1:22" ht="14.25">
      <c r="A2082" s="40" t="s">
        <v>4709</v>
      </c>
      <c r="B2082" s="41">
        <v>2</v>
      </c>
      <c r="C2082" s="42">
        <v>793</v>
      </c>
      <c r="D2082" s="27">
        <v>793</v>
      </c>
      <c r="E2082" s="27">
        <v>524</v>
      </c>
      <c r="F2082" s="27">
        <v>534</v>
      </c>
      <c r="G2082" s="27">
        <v>67</v>
      </c>
      <c r="H2082" s="27">
        <v>982</v>
      </c>
      <c r="I2082" s="27">
        <v>268</v>
      </c>
      <c r="J2082" s="27">
        <v>2</v>
      </c>
      <c r="K2082" s="27" t="s">
        <v>316</v>
      </c>
      <c r="L2082" s="3" t="str">
        <f t="shared" si="0"/>
        <v>CCC</v>
      </c>
      <c r="M2082" s="3" t="str">
        <f t="shared" si="1"/>
        <v>C</v>
      </c>
      <c r="N2082" s="3" t="str">
        <f t="shared" si="23"/>
        <v>C</v>
      </c>
      <c r="O2082" s="3" t="str">
        <f t="shared" si="29"/>
        <v>C</v>
      </c>
      <c r="Q2082" s="28">
        <f t="shared" si="24"/>
        <v>5.3741932864872655E-3</v>
      </c>
      <c r="R2082" s="28">
        <v>98.734658728222001</v>
      </c>
      <c r="S2082" s="28">
        <f t="shared" si="2"/>
        <v>5.2048092437412168E-3</v>
      </c>
      <c r="T2082" s="28">
        <v>97.866028210062041</v>
      </c>
      <c r="U2082" s="28">
        <f t="shared" si="30"/>
        <v>6.2636913654536388E-3</v>
      </c>
      <c r="V2082" s="28">
        <v>97.962674615338827</v>
      </c>
    </row>
    <row r="2083" spans="1:22" ht="14.25">
      <c r="A2083" s="40" t="s">
        <v>4710</v>
      </c>
      <c r="B2083" s="41">
        <v>2</v>
      </c>
      <c r="C2083" s="42">
        <v>2293</v>
      </c>
      <c r="D2083" s="27">
        <v>597</v>
      </c>
      <c r="E2083" s="27">
        <v>523</v>
      </c>
      <c r="F2083" s="27">
        <v>267</v>
      </c>
      <c r="G2083" s="27">
        <v>45</v>
      </c>
      <c r="H2083" s="27" t="s">
        <v>4353</v>
      </c>
      <c r="I2083" s="27">
        <v>335</v>
      </c>
      <c r="J2083" s="27" t="s">
        <v>316</v>
      </c>
      <c r="K2083" s="27" t="s">
        <v>316</v>
      </c>
      <c r="L2083" s="3" t="str">
        <f t="shared" si="0"/>
        <v>CCC</v>
      </c>
      <c r="M2083" s="3" t="str">
        <f t="shared" si="1"/>
        <v>C</v>
      </c>
      <c r="N2083" s="3" t="str">
        <f t="shared" si="23"/>
        <v>C</v>
      </c>
      <c r="O2083" s="3" t="str">
        <f t="shared" si="29"/>
        <v>C</v>
      </c>
      <c r="Q2083" s="28">
        <f t="shared" si="24"/>
        <v>1.5539754358026859E-2</v>
      </c>
      <c r="R2083" s="28">
        <v>93.098966548730402</v>
      </c>
      <c r="S2083" s="28">
        <f t="shared" si="2"/>
        <v>5.2048092437412168E-3</v>
      </c>
      <c r="T2083" s="28">
        <v>95.914224743661038</v>
      </c>
      <c r="U2083" s="28">
        <f t="shared" si="30"/>
        <v>6.2517377559775811E-3</v>
      </c>
      <c r="V2083" s="28">
        <v>97.968926353094801</v>
      </c>
    </row>
    <row r="2084" spans="1:22" ht="14.25">
      <c r="A2084" s="40" t="s">
        <v>4711</v>
      </c>
      <c r="B2084" s="41">
        <v>2</v>
      </c>
      <c r="C2084" s="42">
        <v>2288</v>
      </c>
      <c r="D2084" s="27" t="s">
        <v>701</v>
      </c>
      <c r="E2084" s="27">
        <v>523</v>
      </c>
      <c r="F2084" s="27">
        <v>524</v>
      </c>
      <c r="G2084" s="27">
        <v>44</v>
      </c>
      <c r="H2084" s="27" t="s">
        <v>4712</v>
      </c>
      <c r="I2084" s="27">
        <v>523</v>
      </c>
      <c r="J2084" s="27" t="s">
        <v>316</v>
      </c>
      <c r="K2084" s="27" t="s">
        <v>316</v>
      </c>
      <c r="L2084" s="3" t="str">
        <f t="shared" si="0"/>
        <v>CCC</v>
      </c>
      <c r="M2084" s="3" t="str">
        <f t="shared" si="1"/>
        <v>C</v>
      </c>
      <c r="N2084" s="3" t="str">
        <f t="shared" si="23"/>
        <v>C</v>
      </c>
      <c r="O2084" s="3" t="str">
        <f t="shared" si="29"/>
        <v>C</v>
      </c>
      <c r="Q2084" s="28">
        <f t="shared" si="24"/>
        <v>1.5505869154455058E-2</v>
      </c>
      <c r="R2084" s="28">
        <v>93.192083088145694</v>
      </c>
      <c r="S2084" s="28">
        <f t="shared" si="2"/>
        <v>5.2048092437412168E-3</v>
      </c>
      <c r="T2084" s="28">
        <v>95.940248789879718</v>
      </c>
      <c r="U2084" s="28">
        <f t="shared" si="30"/>
        <v>6.2517377559775811E-3</v>
      </c>
      <c r="V2084" s="28">
        <v>97.975178090850775</v>
      </c>
    </row>
    <row r="2085" spans="1:22" ht="14.25">
      <c r="A2085" s="40" t="s">
        <v>4713</v>
      </c>
      <c r="B2085" s="41">
        <v>2</v>
      </c>
      <c r="C2085" s="42">
        <v>2277</v>
      </c>
      <c r="D2085" s="27">
        <v>426</v>
      </c>
      <c r="E2085" s="27">
        <v>523</v>
      </c>
      <c r="F2085" s="27">
        <v>171</v>
      </c>
      <c r="G2085" s="27">
        <v>40</v>
      </c>
      <c r="H2085" s="27">
        <v>959</v>
      </c>
      <c r="I2085" s="27">
        <v>307</v>
      </c>
      <c r="J2085" s="27" t="s">
        <v>316</v>
      </c>
      <c r="K2085" s="27" t="s">
        <v>316</v>
      </c>
      <c r="L2085" s="3" t="str">
        <f t="shared" si="0"/>
        <v>CCC</v>
      </c>
      <c r="M2085" s="3" t="str">
        <f t="shared" si="1"/>
        <v>C</v>
      </c>
      <c r="N2085" s="3" t="str">
        <f t="shared" si="23"/>
        <v>C</v>
      </c>
      <c r="O2085" s="3" t="str">
        <f t="shared" si="29"/>
        <v>C</v>
      </c>
      <c r="Q2085" s="28">
        <f t="shared" si="24"/>
        <v>1.5431321706597105E-2</v>
      </c>
      <c r="R2085" s="28">
        <v>93.563437811129788</v>
      </c>
      <c r="S2085" s="28">
        <f t="shared" si="2"/>
        <v>5.2048092437412168E-3</v>
      </c>
      <c r="T2085" s="28">
        <v>96.013116119292022</v>
      </c>
      <c r="U2085" s="28">
        <f t="shared" si="30"/>
        <v>6.2517377559775811E-3</v>
      </c>
      <c r="V2085" s="28">
        <v>97.98142982860675</v>
      </c>
    </row>
    <row r="2086" spans="1:22" ht="14.25">
      <c r="A2086" s="40" t="s">
        <v>4714</v>
      </c>
      <c r="B2086" s="41">
        <v>2</v>
      </c>
      <c r="C2086" s="42">
        <v>2223</v>
      </c>
      <c r="D2086" s="27" t="s">
        <v>3291</v>
      </c>
      <c r="E2086" s="27">
        <v>523</v>
      </c>
      <c r="F2086" s="27">
        <v>532</v>
      </c>
      <c r="G2086" s="27">
        <v>44</v>
      </c>
      <c r="H2086" s="27" t="s">
        <v>1412</v>
      </c>
      <c r="I2086" s="27">
        <v>380</v>
      </c>
      <c r="J2086" s="27" t="s">
        <v>316</v>
      </c>
      <c r="K2086" s="27" t="s">
        <v>316</v>
      </c>
      <c r="L2086" s="3" t="str">
        <f t="shared" si="0"/>
        <v>CCC</v>
      </c>
      <c r="M2086" s="3" t="str">
        <f t="shared" si="1"/>
        <v>C</v>
      </c>
      <c r="N2086" s="3" t="str">
        <f t="shared" si="23"/>
        <v>C</v>
      </c>
      <c r="O2086" s="3" t="str">
        <f t="shared" si="29"/>
        <v>C</v>
      </c>
      <c r="Q2086" s="28">
        <f t="shared" si="24"/>
        <v>1.506536150802168E-2</v>
      </c>
      <c r="R2086" s="28">
        <v>95.634182932524539</v>
      </c>
      <c r="S2086" s="28">
        <f t="shared" si="2"/>
        <v>5.2048092437412168E-3</v>
      </c>
      <c r="T2086" s="28">
        <v>96.528392234421887</v>
      </c>
      <c r="U2086" s="28">
        <f t="shared" si="30"/>
        <v>6.2517377559775811E-3</v>
      </c>
      <c r="V2086" s="28">
        <v>97.987681566362724</v>
      </c>
    </row>
    <row r="2087" spans="1:22" ht="14.25">
      <c r="A2087" s="40" t="s">
        <v>4715</v>
      </c>
      <c r="B2087" s="41">
        <v>2</v>
      </c>
      <c r="C2087" s="42">
        <v>2083</v>
      </c>
      <c r="D2087" s="27" t="s">
        <v>1453</v>
      </c>
      <c r="E2087" s="27">
        <v>523</v>
      </c>
      <c r="F2087" s="27">
        <v>532</v>
      </c>
      <c r="G2087" s="27">
        <v>49</v>
      </c>
      <c r="H2087" s="27" t="s">
        <v>4716</v>
      </c>
      <c r="I2087" s="27">
        <v>365</v>
      </c>
      <c r="J2087" s="27">
        <v>2</v>
      </c>
      <c r="K2087" s="27" t="s">
        <v>316</v>
      </c>
      <c r="L2087" s="3" t="str">
        <f t="shared" si="0"/>
        <v>CCC</v>
      </c>
      <c r="M2087" s="3" t="str">
        <f t="shared" si="1"/>
        <v>C</v>
      </c>
      <c r="N2087" s="3" t="str">
        <f t="shared" si="23"/>
        <v>C</v>
      </c>
      <c r="O2087" s="3" t="str">
        <f t="shared" si="29"/>
        <v>C</v>
      </c>
      <c r="Q2087" s="28">
        <f t="shared" si="24"/>
        <v>1.4116575808011315E-2</v>
      </c>
      <c r="R2087" s="28">
        <v>96.686216847818159</v>
      </c>
      <c r="S2087" s="28">
        <f t="shared" si="2"/>
        <v>5.2048092437412168E-3</v>
      </c>
      <c r="T2087" s="28">
        <v>96.773018268877479</v>
      </c>
      <c r="U2087" s="28">
        <f t="shared" si="30"/>
        <v>6.2517377559775811E-3</v>
      </c>
      <c r="V2087" s="28">
        <v>97.993933304118698</v>
      </c>
    </row>
    <row r="2088" spans="1:22" ht="14.25">
      <c r="A2088" s="40" t="s">
        <v>4717</v>
      </c>
      <c r="B2088" s="41">
        <v>2</v>
      </c>
      <c r="C2088" s="42">
        <v>2062</v>
      </c>
      <c r="D2088" s="27" t="s">
        <v>1795</v>
      </c>
      <c r="E2088" s="27">
        <v>522</v>
      </c>
      <c r="F2088" s="27">
        <v>533</v>
      </c>
      <c r="G2088" s="27">
        <v>50</v>
      </c>
      <c r="H2088" s="27" t="s">
        <v>2237</v>
      </c>
      <c r="I2088" s="27">
        <v>400</v>
      </c>
      <c r="J2088" s="27" t="s">
        <v>316</v>
      </c>
      <c r="K2088" s="27">
        <v>2</v>
      </c>
      <c r="L2088" s="3" t="str">
        <f t="shared" si="0"/>
        <v>CCC</v>
      </c>
      <c r="M2088" s="3" t="str">
        <f t="shared" si="1"/>
        <v>C</v>
      </c>
      <c r="N2088" s="3" t="str">
        <f t="shared" si="23"/>
        <v>C</v>
      </c>
      <c r="O2088" s="3" t="str">
        <f t="shared" si="29"/>
        <v>C</v>
      </c>
      <c r="Q2088" s="28">
        <f t="shared" si="24"/>
        <v>1.3974257953009762E-2</v>
      </c>
      <c r="R2088" s="28">
        <v>96.981295977562084</v>
      </c>
      <c r="S2088" s="28">
        <f t="shared" si="2"/>
        <v>5.2048092437412168E-3</v>
      </c>
      <c r="T2088" s="28">
        <v>96.861500026020991</v>
      </c>
      <c r="U2088" s="28">
        <f t="shared" si="30"/>
        <v>6.2397841465015253E-3</v>
      </c>
      <c r="V2088" s="28">
        <v>98.006412872411701</v>
      </c>
    </row>
    <row r="2089" spans="1:22" ht="14.25">
      <c r="A2089" s="40" t="s">
        <v>4718</v>
      </c>
      <c r="B2089" s="41">
        <v>2</v>
      </c>
      <c r="C2089" s="42">
        <v>830</v>
      </c>
      <c r="D2089" s="27">
        <v>830</v>
      </c>
      <c r="E2089" s="27">
        <v>522</v>
      </c>
      <c r="F2089" s="27">
        <v>523</v>
      </c>
      <c r="G2089" s="27">
        <v>62</v>
      </c>
      <c r="H2089" s="27">
        <v>915</v>
      </c>
      <c r="I2089" s="27">
        <v>190</v>
      </c>
      <c r="J2089" s="27">
        <v>2</v>
      </c>
      <c r="K2089" s="27" t="s">
        <v>316</v>
      </c>
      <c r="L2089" s="3" t="str">
        <f t="shared" si="0"/>
        <v>CCC</v>
      </c>
      <c r="M2089" s="3" t="str">
        <f t="shared" si="1"/>
        <v>C</v>
      </c>
      <c r="N2089" s="3" t="str">
        <f t="shared" si="23"/>
        <v>C</v>
      </c>
      <c r="O2089" s="3" t="str">
        <f t="shared" si="29"/>
        <v>C</v>
      </c>
      <c r="Q2089" s="28">
        <f t="shared" si="24"/>
        <v>5.6249437929185749E-3</v>
      </c>
      <c r="R2089" s="28">
        <v>98.579362840252458</v>
      </c>
      <c r="S2089" s="28">
        <f t="shared" si="2"/>
        <v>5.2048092437412168E-3</v>
      </c>
      <c r="T2089" s="28">
        <v>97.730703169724904</v>
      </c>
      <c r="U2089" s="28">
        <f t="shared" si="30"/>
        <v>6.2397841465015253E-3</v>
      </c>
      <c r="V2089" s="28">
        <v>98.012652656558203</v>
      </c>
    </row>
    <row r="2090" spans="1:22" ht="14.25">
      <c r="A2090" s="40" t="s">
        <v>4719</v>
      </c>
      <c r="B2090" s="41">
        <v>2</v>
      </c>
      <c r="C2090" s="42">
        <v>2403</v>
      </c>
      <c r="D2090" s="27">
        <v>468</v>
      </c>
      <c r="E2090" s="27">
        <v>521</v>
      </c>
      <c r="F2090" s="27">
        <v>174</v>
      </c>
      <c r="G2090" s="27">
        <v>37</v>
      </c>
      <c r="H2090" s="27" t="s">
        <v>3789</v>
      </c>
      <c r="I2090" s="27">
        <v>328</v>
      </c>
      <c r="J2090" s="27" t="s">
        <v>316</v>
      </c>
      <c r="K2090" s="27" t="s">
        <v>316</v>
      </c>
      <c r="L2090" s="3" t="str">
        <f t="shared" si="0"/>
        <v>CCC</v>
      </c>
      <c r="M2090" s="3" t="str">
        <f t="shared" si="1"/>
        <v>C</v>
      </c>
      <c r="N2090" s="3" t="str">
        <f t="shared" si="23"/>
        <v>C</v>
      </c>
      <c r="O2090" s="3" t="str">
        <f t="shared" si="29"/>
        <v>C</v>
      </c>
      <c r="Q2090" s="28">
        <f t="shared" si="24"/>
        <v>1.6285228836606429E-2</v>
      </c>
      <c r="R2090" s="28">
        <v>92.800343026692829</v>
      </c>
      <c r="S2090" s="28">
        <f t="shared" si="2"/>
        <v>5.2048092437412168E-3</v>
      </c>
      <c r="T2090" s="28">
        <v>95.841357414248733</v>
      </c>
      <c r="U2090" s="28">
        <f t="shared" si="30"/>
        <v>6.2278305370254677E-3</v>
      </c>
      <c r="V2090" s="28">
        <v>98.018880487095231</v>
      </c>
    </row>
    <row r="2091" spans="1:22" ht="14.25">
      <c r="A2091" s="40" t="s">
        <v>4720</v>
      </c>
      <c r="B2091" s="41">
        <v>2</v>
      </c>
      <c r="C2091" s="42">
        <v>2223</v>
      </c>
      <c r="D2091" s="27" t="s">
        <v>3291</v>
      </c>
      <c r="E2091" s="27">
        <v>521</v>
      </c>
      <c r="F2091" s="27">
        <v>511</v>
      </c>
      <c r="G2091" s="27">
        <v>42</v>
      </c>
      <c r="H2091" s="27" t="s">
        <v>4721</v>
      </c>
      <c r="I2091" s="27">
        <v>565</v>
      </c>
      <c r="J2091" s="27" t="s">
        <v>316</v>
      </c>
      <c r="K2091" s="27" t="s">
        <v>316</v>
      </c>
      <c r="L2091" s="3" t="str">
        <f t="shared" si="0"/>
        <v>CCC</v>
      </c>
      <c r="M2091" s="3" t="str">
        <f t="shared" si="1"/>
        <v>C</v>
      </c>
      <c r="N2091" s="3" t="str">
        <f t="shared" si="23"/>
        <v>C</v>
      </c>
      <c r="O2091" s="3" t="str">
        <f t="shared" si="29"/>
        <v>C</v>
      </c>
      <c r="Q2091" s="28">
        <f t="shared" si="24"/>
        <v>1.506536150802168E-2</v>
      </c>
      <c r="R2091" s="28">
        <v>95.845097993636841</v>
      </c>
      <c r="S2091" s="28">
        <f t="shared" si="2"/>
        <v>5.2048092437412168E-3</v>
      </c>
      <c r="T2091" s="28">
        <v>96.570030708371775</v>
      </c>
      <c r="U2091" s="28">
        <f t="shared" si="30"/>
        <v>6.2278305370254677E-3</v>
      </c>
      <c r="V2091" s="28">
        <v>98.02510831763226</v>
      </c>
    </row>
    <row r="2092" spans="1:22" ht="14.25">
      <c r="A2092" s="40" t="s">
        <v>4722</v>
      </c>
      <c r="B2092" s="41">
        <v>2</v>
      </c>
      <c r="C2092" s="42">
        <v>951</v>
      </c>
      <c r="D2092" s="27">
        <v>951</v>
      </c>
      <c r="E2092" s="27">
        <v>521</v>
      </c>
      <c r="F2092" s="27">
        <v>521</v>
      </c>
      <c r="G2092" s="27">
        <v>55</v>
      </c>
      <c r="H2092" s="27" t="s">
        <v>4190</v>
      </c>
      <c r="I2092" s="27">
        <v>395</v>
      </c>
      <c r="J2092" s="27" t="s">
        <v>316</v>
      </c>
      <c r="K2092" s="27">
        <v>5</v>
      </c>
      <c r="L2092" s="3" t="str">
        <f t="shared" si="0"/>
        <v>CCC</v>
      </c>
      <c r="M2092" s="3" t="str">
        <f t="shared" si="1"/>
        <v>C</v>
      </c>
      <c r="N2092" s="3" t="str">
        <f t="shared" si="23"/>
        <v>C</v>
      </c>
      <c r="O2092" s="3" t="str">
        <f t="shared" si="29"/>
        <v>C</v>
      </c>
      <c r="Q2092" s="28">
        <f t="shared" si="24"/>
        <v>6.4449657193561029E-3</v>
      </c>
      <c r="R2092" s="28">
        <v>98.015831573731248</v>
      </c>
      <c r="S2092" s="28">
        <f t="shared" si="2"/>
        <v>5.2048092437412168E-3</v>
      </c>
      <c r="T2092" s="28">
        <v>97.277884765519872</v>
      </c>
      <c r="U2092" s="28">
        <f t="shared" si="30"/>
        <v>6.2278305370254677E-3</v>
      </c>
      <c r="V2092" s="28">
        <v>98.031336148169288</v>
      </c>
    </row>
    <row r="2093" spans="1:22" ht="14.25">
      <c r="A2093" s="40" t="s">
        <v>4723</v>
      </c>
      <c r="B2093" s="41">
        <v>2</v>
      </c>
      <c r="C2093" s="42">
        <v>2020</v>
      </c>
      <c r="D2093" s="27" t="s">
        <v>4447</v>
      </c>
      <c r="E2093" s="27">
        <v>520</v>
      </c>
      <c r="F2093" s="27">
        <v>510</v>
      </c>
      <c r="G2093" s="27">
        <v>50</v>
      </c>
      <c r="H2093" s="27" t="s">
        <v>2761</v>
      </c>
      <c r="I2093" s="27">
        <v>278</v>
      </c>
      <c r="J2093" s="27" t="s">
        <v>316</v>
      </c>
      <c r="K2093" s="27" t="s">
        <v>316</v>
      </c>
      <c r="L2093" s="3" t="str">
        <f t="shared" si="0"/>
        <v>CCC</v>
      </c>
      <c r="M2093" s="3" t="str">
        <f t="shared" si="1"/>
        <v>C</v>
      </c>
      <c r="N2093" s="3" t="str">
        <f t="shared" si="23"/>
        <v>C</v>
      </c>
      <c r="O2093" s="3" t="str">
        <f t="shared" si="29"/>
        <v>C</v>
      </c>
      <c r="Q2093" s="28">
        <f t="shared" si="24"/>
        <v>1.3689622243006653E-2</v>
      </c>
      <c r="R2093" s="28">
        <v>97.573717768648578</v>
      </c>
      <c r="S2093" s="28">
        <f t="shared" si="2"/>
        <v>5.2048092437412168E-3</v>
      </c>
      <c r="T2093" s="28">
        <v>97.038463540308015</v>
      </c>
      <c r="U2093" s="28">
        <f t="shared" si="30"/>
        <v>6.2158769275494118E-3</v>
      </c>
      <c r="V2093" s="28">
        <v>98.037552025096844</v>
      </c>
    </row>
    <row r="2094" spans="1:22" ht="14.25">
      <c r="A2094" s="40" t="s">
        <v>4724</v>
      </c>
      <c r="B2094" s="41">
        <v>2</v>
      </c>
      <c r="C2094" s="42">
        <v>720</v>
      </c>
      <c r="D2094" s="27">
        <v>265</v>
      </c>
      <c r="E2094" s="27">
        <v>520</v>
      </c>
      <c r="F2094" s="27">
        <v>265</v>
      </c>
      <c r="G2094" s="27">
        <v>73</v>
      </c>
      <c r="H2094" s="27">
        <v>480</v>
      </c>
      <c r="I2094" s="27">
        <v>100</v>
      </c>
      <c r="J2094" s="27" t="s">
        <v>316</v>
      </c>
      <c r="K2094" s="27">
        <v>24</v>
      </c>
      <c r="L2094" s="3" t="str">
        <f t="shared" si="0"/>
        <v>CCC</v>
      </c>
      <c r="M2094" s="3" t="str">
        <f t="shared" si="1"/>
        <v>C</v>
      </c>
      <c r="N2094" s="3" t="str">
        <f t="shared" si="23"/>
        <v>C</v>
      </c>
      <c r="O2094" s="3" t="str">
        <f t="shared" si="29"/>
        <v>C</v>
      </c>
      <c r="Q2094" s="28">
        <f t="shared" si="24"/>
        <v>4.8794693143390053E-3</v>
      </c>
      <c r="R2094" s="28">
        <v>98.999430931891339</v>
      </c>
      <c r="S2094" s="28">
        <f t="shared" si="2"/>
        <v>5.2048092437412168E-3</v>
      </c>
      <c r="T2094" s="28">
        <v>98.126268672248841</v>
      </c>
      <c r="U2094" s="28">
        <f t="shared" si="30"/>
        <v>6.2158769275494118E-3</v>
      </c>
      <c r="V2094" s="28">
        <v>98.043767902024399</v>
      </c>
    </row>
    <row r="2095" spans="1:22" ht="14.25">
      <c r="A2095" s="40" t="s">
        <v>4725</v>
      </c>
      <c r="B2095" s="41">
        <v>2</v>
      </c>
      <c r="C2095" s="42">
        <v>2506</v>
      </c>
      <c r="D2095" s="27" t="s">
        <v>4156</v>
      </c>
      <c r="E2095" s="27">
        <v>509</v>
      </c>
      <c r="F2095" s="27">
        <v>170</v>
      </c>
      <c r="G2095" s="27">
        <v>15</v>
      </c>
      <c r="H2095" s="27" t="s">
        <v>4726</v>
      </c>
      <c r="I2095" s="27" t="s">
        <v>924</v>
      </c>
      <c r="J2095" s="27" t="s">
        <v>316</v>
      </c>
      <c r="K2095" s="27" t="s">
        <v>316</v>
      </c>
      <c r="L2095" s="3" t="str">
        <f t="shared" si="0"/>
        <v>CCC</v>
      </c>
      <c r="M2095" s="3" t="str">
        <f t="shared" si="1"/>
        <v>C</v>
      </c>
      <c r="N2095" s="3" t="str">
        <f t="shared" si="23"/>
        <v>C</v>
      </c>
      <c r="O2095" s="3" t="str">
        <f t="shared" si="29"/>
        <v>C</v>
      </c>
      <c r="Q2095" s="28">
        <f t="shared" si="24"/>
        <v>1.6983264030185484E-2</v>
      </c>
      <c r="R2095" s="28">
        <v>91.439716562470849</v>
      </c>
      <c r="S2095" s="28">
        <f t="shared" si="2"/>
        <v>5.2048092437412168E-3</v>
      </c>
      <c r="T2095" s="28">
        <v>95.523864050380837</v>
      </c>
      <c r="U2095" s="28">
        <f t="shared" si="30"/>
        <v>6.0843872233127903E-3</v>
      </c>
      <c r="V2095" s="28">
        <v>98.04985228924771</v>
      </c>
    </row>
    <row r="2096" spans="1:22" ht="14.25">
      <c r="A2096" s="40" t="s">
        <v>4727</v>
      </c>
      <c r="B2096" s="41">
        <v>2</v>
      </c>
      <c r="C2096" s="42">
        <v>696</v>
      </c>
      <c r="D2096" s="27">
        <v>248</v>
      </c>
      <c r="E2096" s="27">
        <v>508</v>
      </c>
      <c r="F2096" s="27">
        <v>254</v>
      </c>
      <c r="G2096" s="27">
        <v>73</v>
      </c>
      <c r="H2096" s="27">
        <v>623</v>
      </c>
      <c r="I2096" s="27">
        <v>150</v>
      </c>
      <c r="J2096" s="27" t="s">
        <v>316</v>
      </c>
      <c r="K2096" s="27" t="s">
        <v>316</v>
      </c>
      <c r="L2096" s="3" t="str">
        <f t="shared" si="0"/>
        <v>CCC</v>
      </c>
      <c r="M2096" s="3" t="str">
        <f t="shared" si="1"/>
        <v>C</v>
      </c>
      <c r="N2096" s="3" t="str">
        <f t="shared" si="23"/>
        <v>C</v>
      </c>
      <c r="O2096" s="3" t="str">
        <f t="shared" si="29"/>
        <v>C</v>
      </c>
      <c r="Q2096" s="28">
        <f t="shared" si="24"/>
        <v>4.7168203371943714E-3</v>
      </c>
      <c r="R2096" s="28">
        <v>99.03751790070605</v>
      </c>
      <c r="S2096" s="28">
        <f t="shared" si="2"/>
        <v>5.2048092437412168E-3</v>
      </c>
      <c r="T2096" s="28">
        <v>98.162702336954993</v>
      </c>
      <c r="U2096" s="28">
        <f t="shared" si="30"/>
        <v>6.0724336138367335E-3</v>
      </c>
      <c r="V2096" s="28">
        <v>98.055924722861548</v>
      </c>
    </row>
    <row r="2097" spans="1:22" ht="14.25">
      <c r="A2097" s="40" t="s">
        <v>4728</v>
      </c>
      <c r="B2097" s="41">
        <v>2</v>
      </c>
      <c r="C2097" s="42">
        <v>623</v>
      </c>
      <c r="D2097" s="27">
        <v>208</v>
      </c>
      <c r="E2097" s="27">
        <v>506</v>
      </c>
      <c r="F2097" s="27">
        <v>169</v>
      </c>
      <c r="G2097" s="27">
        <v>81</v>
      </c>
      <c r="H2097" s="27">
        <v>278</v>
      </c>
      <c r="I2097" s="27">
        <v>80</v>
      </c>
      <c r="J2097" s="27">
        <v>42</v>
      </c>
      <c r="K2097" s="27" t="s">
        <v>316</v>
      </c>
      <c r="L2097" s="3" t="str">
        <f t="shared" si="0"/>
        <v>CCC</v>
      </c>
      <c r="M2097" s="3" t="str">
        <f t="shared" si="1"/>
        <v>C</v>
      </c>
      <c r="N2097" s="3" t="str">
        <f t="shared" si="23"/>
        <v>C</v>
      </c>
      <c r="O2097" s="3" t="str">
        <f t="shared" si="29"/>
        <v>C</v>
      </c>
      <c r="Q2097" s="28">
        <f t="shared" si="24"/>
        <v>4.2220963650461112E-3</v>
      </c>
      <c r="R2097" s="28">
        <v>99.228976077927427</v>
      </c>
      <c r="S2097" s="28">
        <f t="shared" si="2"/>
        <v>5.2048092437412168E-3</v>
      </c>
      <c r="T2097" s="28">
        <v>98.386509134435641</v>
      </c>
      <c r="U2097" s="28">
        <f t="shared" si="30"/>
        <v>6.04852639488462E-3</v>
      </c>
      <c r="V2097" s="28">
        <v>98.061973249256425</v>
      </c>
    </row>
    <row r="2098" spans="1:22" ht="14.25">
      <c r="A2098" s="40" t="s">
        <v>4729</v>
      </c>
      <c r="B2098" s="41">
        <v>2</v>
      </c>
      <c r="C2098" s="42">
        <v>872</v>
      </c>
      <c r="D2098" s="27">
        <v>427</v>
      </c>
      <c r="E2098" s="27">
        <v>505</v>
      </c>
      <c r="F2098" s="27">
        <v>253</v>
      </c>
      <c r="G2098" s="27">
        <v>58</v>
      </c>
      <c r="H2098" s="27">
        <v>640</v>
      </c>
      <c r="I2098" s="27">
        <v>150</v>
      </c>
      <c r="J2098" s="27" t="s">
        <v>316</v>
      </c>
      <c r="K2098" s="27" t="s">
        <v>316</v>
      </c>
      <c r="L2098" s="3" t="str">
        <f t="shared" si="0"/>
        <v>CCC</v>
      </c>
      <c r="M2098" s="3" t="str">
        <f t="shared" si="1"/>
        <v>C</v>
      </c>
      <c r="N2098" s="3" t="str">
        <f t="shared" si="23"/>
        <v>C</v>
      </c>
      <c r="O2098" s="3" t="str">
        <f t="shared" si="29"/>
        <v>C</v>
      </c>
      <c r="Q2098" s="28">
        <f t="shared" si="24"/>
        <v>5.9095795029216842E-3</v>
      </c>
      <c r="R2098" s="28">
        <v>98.429142955777863</v>
      </c>
      <c r="S2098" s="28">
        <f t="shared" si="2"/>
        <v>5.2048092437412168E-3</v>
      </c>
      <c r="T2098" s="28">
        <v>97.600582938631504</v>
      </c>
      <c r="U2098" s="28">
        <f t="shared" si="30"/>
        <v>6.0365727854085642E-3</v>
      </c>
      <c r="V2098" s="28">
        <v>98.06800982204183</v>
      </c>
    </row>
    <row r="2099" spans="1:22" ht="14.25">
      <c r="A2099" s="40" t="s">
        <v>4730</v>
      </c>
      <c r="B2099" s="41">
        <v>2</v>
      </c>
      <c r="C2099" s="42">
        <v>950</v>
      </c>
      <c r="D2099" s="27">
        <v>227</v>
      </c>
      <c r="E2099" s="27">
        <v>502</v>
      </c>
      <c r="F2099" s="27">
        <v>167</v>
      </c>
      <c r="G2099" s="27">
        <v>53</v>
      </c>
      <c r="H2099" s="27">
        <v>484</v>
      </c>
      <c r="I2099" s="27">
        <v>147</v>
      </c>
      <c r="J2099" s="27" t="s">
        <v>316</v>
      </c>
      <c r="K2099" s="27" t="s">
        <v>316</v>
      </c>
      <c r="L2099" s="3" t="str">
        <f t="shared" si="0"/>
        <v>CCC</v>
      </c>
      <c r="M2099" s="3" t="str">
        <f t="shared" si="1"/>
        <v>C</v>
      </c>
      <c r="N2099" s="3" t="str">
        <f t="shared" si="23"/>
        <v>C</v>
      </c>
      <c r="O2099" s="3" t="str">
        <f t="shared" si="29"/>
        <v>C</v>
      </c>
      <c r="Q2099" s="28">
        <f t="shared" si="24"/>
        <v>6.4381886786417427E-3</v>
      </c>
      <c r="R2099" s="28">
        <v>98.022269762409891</v>
      </c>
      <c r="S2099" s="28">
        <f t="shared" si="2"/>
        <v>5.2048092437412168E-3</v>
      </c>
      <c r="T2099" s="28">
        <v>97.283089574763608</v>
      </c>
      <c r="U2099" s="28">
        <f t="shared" si="30"/>
        <v>6.000711956980394E-3</v>
      </c>
      <c r="V2099" s="28">
        <v>98.086035865131734</v>
      </c>
    </row>
    <row r="2100" spans="1:22" ht="14.25">
      <c r="A2100" s="40" t="s">
        <v>4731</v>
      </c>
      <c r="B2100" s="41">
        <v>2</v>
      </c>
      <c r="C2100" s="42">
        <v>2023</v>
      </c>
      <c r="D2100" s="27" t="s">
        <v>3287</v>
      </c>
      <c r="E2100" s="27">
        <v>500</v>
      </c>
      <c r="F2100" s="27">
        <v>250</v>
      </c>
      <c r="G2100" s="27">
        <v>25</v>
      </c>
      <c r="H2100" s="27" t="s">
        <v>4732</v>
      </c>
      <c r="I2100" s="27">
        <v>541</v>
      </c>
      <c r="J2100" s="27" t="s">
        <v>316</v>
      </c>
      <c r="K2100" s="27" t="s">
        <v>316</v>
      </c>
      <c r="L2100" s="3" t="str">
        <f t="shared" si="0"/>
        <v>CCC</v>
      </c>
      <c r="M2100" s="3" t="str">
        <f t="shared" si="1"/>
        <v>C</v>
      </c>
      <c r="N2100" s="3" t="str">
        <f t="shared" si="23"/>
        <v>C</v>
      </c>
      <c r="O2100" s="3" t="str">
        <f t="shared" si="29"/>
        <v>C</v>
      </c>
      <c r="Q2100" s="28">
        <f t="shared" si="24"/>
        <v>1.3709953365149732E-2</v>
      </c>
      <c r="R2100" s="28">
        <v>97.436679228363502</v>
      </c>
      <c r="S2100" s="28">
        <f t="shared" si="2"/>
        <v>5.2048092437412168E-3</v>
      </c>
      <c r="T2100" s="28">
        <v>97.002029875601863</v>
      </c>
      <c r="U2100" s="28">
        <f t="shared" si="30"/>
        <v>5.9768047380282813E-3</v>
      </c>
      <c r="V2100" s="28">
        <v>98.09201266986976</v>
      </c>
    </row>
    <row r="2101" spans="1:22" ht="14.25">
      <c r="A2101" s="40" t="s">
        <v>4733</v>
      </c>
      <c r="B2101" s="41">
        <v>2</v>
      </c>
      <c r="C2101" s="42">
        <v>980</v>
      </c>
      <c r="D2101" s="27">
        <v>490</v>
      </c>
      <c r="E2101" s="27">
        <v>500</v>
      </c>
      <c r="F2101" s="27">
        <v>250</v>
      </c>
      <c r="G2101" s="27">
        <v>51</v>
      </c>
      <c r="H2101" s="27">
        <v>630</v>
      </c>
      <c r="I2101" s="27">
        <v>76</v>
      </c>
      <c r="J2101" s="27" t="s">
        <v>316</v>
      </c>
      <c r="K2101" s="27" t="s">
        <v>316</v>
      </c>
      <c r="L2101" s="3" t="str">
        <f t="shared" si="0"/>
        <v>CCC</v>
      </c>
      <c r="M2101" s="3" t="str">
        <f t="shared" si="1"/>
        <v>C</v>
      </c>
      <c r="N2101" s="3" t="str">
        <f t="shared" si="23"/>
        <v>C</v>
      </c>
      <c r="O2101" s="3" t="str">
        <f t="shared" si="29"/>
        <v>C</v>
      </c>
      <c r="Q2101" s="28">
        <f t="shared" si="24"/>
        <v>6.6414999000725342E-3</v>
      </c>
      <c r="R2101" s="28">
        <v>97.871846566713955</v>
      </c>
      <c r="S2101" s="28">
        <f t="shared" si="2"/>
        <v>5.2048092437412168E-3</v>
      </c>
      <c r="T2101" s="28">
        <v>97.16337896215768</v>
      </c>
      <c r="U2101" s="28">
        <f t="shared" si="30"/>
        <v>5.9768047380282813E-3</v>
      </c>
      <c r="V2101" s="28">
        <v>98.097989474607786</v>
      </c>
    </row>
    <row r="2102" spans="1:22" ht="14.25">
      <c r="A2102" s="40" t="s">
        <v>4734</v>
      </c>
      <c r="B2102" s="41">
        <v>2</v>
      </c>
      <c r="C2102" s="42">
        <v>2207</v>
      </c>
      <c r="D2102" s="27" t="s">
        <v>4137</v>
      </c>
      <c r="E2102" s="27">
        <v>499</v>
      </c>
      <c r="F2102" s="27">
        <v>499</v>
      </c>
      <c r="G2102" s="27">
        <v>38</v>
      </c>
      <c r="H2102" s="27" t="s">
        <v>3978</v>
      </c>
      <c r="I2102" s="27">
        <v>572</v>
      </c>
      <c r="J2102" s="27" t="s">
        <v>316</v>
      </c>
      <c r="K2102" s="27" t="s">
        <v>316</v>
      </c>
      <c r="L2102" s="3" t="str">
        <f t="shared" si="0"/>
        <v>CCC</v>
      </c>
      <c r="M2102" s="3" t="str">
        <f t="shared" si="1"/>
        <v>C</v>
      </c>
      <c r="N2102" s="3" t="str">
        <f t="shared" si="23"/>
        <v>C</v>
      </c>
      <c r="O2102" s="3" t="str">
        <f t="shared" si="29"/>
        <v>C</v>
      </c>
      <c r="Q2102" s="28">
        <f t="shared" si="24"/>
        <v>1.4956928856591924E-2</v>
      </c>
      <c r="R2102" s="28">
        <v>96.266094539853597</v>
      </c>
      <c r="S2102" s="28">
        <f t="shared" si="2"/>
        <v>5.2048092437412168E-3</v>
      </c>
      <c r="T2102" s="28">
        <v>96.668922084002759</v>
      </c>
      <c r="U2102" s="28">
        <f t="shared" si="30"/>
        <v>5.9648511285522246E-3</v>
      </c>
      <c r="V2102" s="28">
        <v>98.103954325736339</v>
      </c>
    </row>
    <row r="2103" spans="1:22" ht="14.25">
      <c r="A2103" s="40" t="s">
        <v>4735</v>
      </c>
      <c r="B2103" s="41">
        <v>2</v>
      </c>
      <c r="C2103" s="42">
        <v>2273</v>
      </c>
      <c r="D2103" s="27" t="s">
        <v>1243</v>
      </c>
      <c r="E2103" s="27">
        <v>493</v>
      </c>
      <c r="F2103" s="27">
        <v>494</v>
      </c>
      <c r="G2103" s="27">
        <v>39</v>
      </c>
      <c r="H2103" s="27" t="s">
        <v>3283</v>
      </c>
      <c r="I2103" s="27">
        <v>551</v>
      </c>
      <c r="J2103" s="27" t="s">
        <v>316</v>
      </c>
      <c r="K2103" s="27" t="s">
        <v>316</v>
      </c>
      <c r="L2103" s="3" t="str">
        <f t="shared" si="0"/>
        <v>CCC</v>
      </c>
      <c r="M2103" s="3" t="str">
        <f t="shared" si="1"/>
        <v>C</v>
      </c>
      <c r="N2103" s="3" t="str">
        <f t="shared" si="23"/>
        <v>C</v>
      </c>
      <c r="O2103" s="3" t="str">
        <f t="shared" si="29"/>
        <v>C</v>
      </c>
      <c r="Q2103" s="28">
        <f t="shared" si="24"/>
        <v>1.5404213543739664E-2</v>
      </c>
      <c r="R2103" s="28">
        <v>93.794629778059473</v>
      </c>
      <c r="S2103" s="28">
        <f t="shared" si="2"/>
        <v>5.2048092437412168E-3</v>
      </c>
      <c r="T2103" s="28">
        <v>96.085983448704326</v>
      </c>
      <c r="U2103" s="28">
        <f t="shared" si="30"/>
        <v>5.893129471695885E-3</v>
      </c>
      <c r="V2103" s="28">
        <v>98.10984745520804</v>
      </c>
    </row>
    <row r="2104" spans="1:22" ht="14.25">
      <c r="A2104" s="40" t="s">
        <v>4736</v>
      </c>
      <c r="B2104" s="41">
        <v>2</v>
      </c>
      <c r="C2104" s="42">
        <v>2080</v>
      </c>
      <c r="D2104" s="27" t="s">
        <v>4403</v>
      </c>
      <c r="E2104" s="27">
        <v>492</v>
      </c>
      <c r="F2104" s="27">
        <v>492</v>
      </c>
      <c r="G2104" s="27">
        <v>46</v>
      </c>
      <c r="H2104" s="27" t="s">
        <v>4737</v>
      </c>
      <c r="I2104" s="27">
        <v>424</v>
      </c>
      <c r="J2104" s="27" t="s">
        <v>316</v>
      </c>
      <c r="K2104" s="27" t="s">
        <v>316</v>
      </c>
      <c r="L2104" s="3" t="str">
        <f t="shared" si="0"/>
        <v>CCC</v>
      </c>
      <c r="M2104" s="3" t="str">
        <f t="shared" si="1"/>
        <v>C</v>
      </c>
      <c r="N2104" s="3" t="str">
        <f t="shared" si="23"/>
        <v>C</v>
      </c>
      <c r="O2104" s="3" t="str">
        <f t="shared" si="29"/>
        <v>C</v>
      </c>
      <c r="Q2104" s="28">
        <f t="shared" si="24"/>
        <v>1.4096244685868236E-2</v>
      </c>
      <c r="R2104" s="28">
        <v>96.742622157683783</v>
      </c>
      <c r="S2104" s="28">
        <f t="shared" si="2"/>
        <v>5.2048092437412168E-3</v>
      </c>
      <c r="T2104" s="28">
        <v>96.788632696608687</v>
      </c>
      <c r="U2104" s="28">
        <f t="shared" si="30"/>
        <v>5.8811758622198283E-3</v>
      </c>
      <c r="V2104" s="28">
        <v>98.115728631070255</v>
      </c>
    </row>
    <row r="2105" spans="1:22" ht="14.25">
      <c r="A2105" s="40" t="s">
        <v>4738</v>
      </c>
      <c r="B2105" s="41">
        <v>2</v>
      </c>
      <c r="C2105" s="42">
        <v>991</v>
      </c>
      <c r="D2105" s="27">
        <v>495</v>
      </c>
      <c r="E2105" s="27">
        <v>491</v>
      </c>
      <c r="F2105" s="27">
        <v>245</v>
      </c>
      <c r="G2105" s="27">
        <v>50</v>
      </c>
      <c r="H2105" s="27">
        <v>973</v>
      </c>
      <c r="I2105" s="27">
        <v>100</v>
      </c>
      <c r="J2105" s="27" t="s">
        <v>316</v>
      </c>
      <c r="K2105" s="27">
        <v>32</v>
      </c>
      <c r="L2105" s="3" t="str">
        <f t="shared" si="0"/>
        <v>CCC</v>
      </c>
      <c r="M2105" s="3" t="str">
        <f t="shared" si="1"/>
        <v>C</v>
      </c>
      <c r="N2105" s="3" t="str">
        <f t="shared" si="23"/>
        <v>C</v>
      </c>
      <c r="O2105" s="3" t="str">
        <f t="shared" si="29"/>
        <v>C</v>
      </c>
      <c r="Q2105" s="28">
        <f t="shared" si="24"/>
        <v>6.7160473479304919E-3</v>
      </c>
      <c r="R2105" s="28">
        <v>97.818368938436947</v>
      </c>
      <c r="S2105" s="28">
        <f t="shared" si="2"/>
        <v>5.2048092437412168E-3</v>
      </c>
      <c r="T2105" s="28">
        <v>97.121740488207791</v>
      </c>
      <c r="U2105" s="28">
        <f t="shared" si="30"/>
        <v>5.8692222527437724E-3</v>
      </c>
      <c r="V2105" s="28">
        <v>98.121597853322996</v>
      </c>
    </row>
    <row r="2106" spans="1:22" ht="14.25">
      <c r="A2106" s="40" t="s">
        <v>4739</v>
      </c>
      <c r="B2106" s="41">
        <v>2</v>
      </c>
      <c r="C2106" s="42">
        <v>890</v>
      </c>
      <c r="D2106" s="27">
        <v>445</v>
      </c>
      <c r="E2106" s="27">
        <v>490</v>
      </c>
      <c r="F2106" s="27">
        <v>245</v>
      </c>
      <c r="G2106" s="27">
        <v>55</v>
      </c>
      <c r="H2106" s="27">
        <v>446</v>
      </c>
      <c r="I2106" s="27">
        <v>115</v>
      </c>
      <c r="J2106" s="27" t="s">
        <v>316</v>
      </c>
      <c r="K2106" s="27">
        <v>5</v>
      </c>
      <c r="L2106" s="3" t="str">
        <f t="shared" si="0"/>
        <v>CCC</v>
      </c>
      <c r="M2106" s="3" t="str">
        <f t="shared" si="1"/>
        <v>C</v>
      </c>
      <c r="N2106" s="3" t="str">
        <f t="shared" si="23"/>
        <v>C</v>
      </c>
      <c r="O2106" s="3" t="str">
        <f t="shared" si="29"/>
        <v>C</v>
      </c>
      <c r="Q2106" s="28">
        <f t="shared" si="24"/>
        <v>6.0315662357801588E-3</v>
      </c>
      <c r="R2106" s="28">
        <v>98.321665867088797</v>
      </c>
      <c r="S2106" s="28">
        <f t="shared" si="2"/>
        <v>5.2048092437412168E-3</v>
      </c>
      <c r="T2106" s="28">
        <v>97.506896372244256</v>
      </c>
      <c r="U2106" s="28">
        <f t="shared" si="30"/>
        <v>5.8572686432677157E-3</v>
      </c>
      <c r="V2106" s="28">
        <v>98.127455121966264</v>
      </c>
    </row>
    <row r="2107" spans="1:22" ht="14.25">
      <c r="A2107" s="40" t="s">
        <v>4740</v>
      </c>
      <c r="B2107" s="41">
        <v>2</v>
      </c>
      <c r="C2107" s="42">
        <v>827</v>
      </c>
      <c r="D2107" s="27">
        <v>827</v>
      </c>
      <c r="E2107" s="27">
        <v>489</v>
      </c>
      <c r="F2107" s="27">
        <v>489</v>
      </c>
      <c r="G2107" s="27">
        <v>58</v>
      </c>
      <c r="H2107" s="27" t="s">
        <v>3775</v>
      </c>
      <c r="I2107" s="27">
        <v>259</v>
      </c>
      <c r="J2107" s="27">
        <v>2</v>
      </c>
      <c r="K2107" s="27" t="s">
        <v>316</v>
      </c>
      <c r="L2107" s="3" t="str">
        <f t="shared" si="0"/>
        <v>CCC</v>
      </c>
      <c r="M2107" s="3" t="str">
        <f t="shared" si="1"/>
        <v>C</v>
      </c>
      <c r="N2107" s="3" t="str">
        <f t="shared" si="23"/>
        <v>C</v>
      </c>
      <c r="O2107" s="3" t="str">
        <f t="shared" si="29"/>
        <v>C</v>
      </c>
      <c r="Q2107" s="28">
        <f t="shared" si="24"/>
        <v>5.604612670775496E-3</v>
      </c>
      <c r="R2107" s="28">
        <v>98.641122012282423</v>
      </c>
      <c r="S2107" s="28">
        <f t="shared" si="2"/>
        <v>5.2048092437412168E-3</v>
      </c>
      <c r="T2107" s="28">
        <v>97.787956071406001</v>
      </c>
      <c r="U2107" s="28">
        <f t="shared" si="30"/>
        <v>5.8453150337916589E-3</v>
      </c>
      <c r="V2107" s="28">
        <v>98.133300437000059</v>
      </c>
    </row>
    <row r="2108" spans="1:22" ht="14.25">
      <c r="A2108" s="40" t="s">
        <v>4741</v>
      </c>
      <c r="B2108" s="41">
        <v>2</v>
      </c>
      <c r="C2108" s="42">
        <v>2208</v>
      </c>
      <c r="D2108" s="27" t="s">
        <v>4611</v>
      </c>
      <c r="E2108" s="27">
        <v>488</v>
      </c>
      <c r="F2108" s="27">
        <v>488</v>
      </c>
      <c r="G2108" s="27">
        <v>44</v>
      </c>
      <c r="H2108" s="27" t="s">
        <v>617</v>
      </c>
      <c r="I2108" s="27">
        <v>310</v>
      </c>
      <c r="J2108" s="27" t="s">
        <v>316</v>
      </c>
      <c r="K2108" s="27">
        <v>2</v>
      </c>
      <c r="L2108" s="3" t="str">
        <f t="shared" si="0"/>
        <v>CCC</v>
      </c>
      <c r="M2108" s="3" t="str">
        <f t="shared" si="1"/>
        <v>C</v>
      </c>
      <c r="N2108" s="3" t="str">
        <f t="shared" si="23"/>
        <v>C</v>
      </c>
      <c r="O2108" s="3" t="str">
        <f t="shared" si="29"/>
        <v>C</v>
      </c>
      <c r="Q2108" s="28">
        <f t="shared" si="24"/>
        <v>1.4963705897306284E-2</v>
      </c>
      <c r="R2108" s="28">
        <v>96.19129634148922</v>
      </c>
      <c r="S2108" s="28">
        <f t="shared" si="2"/>
        <v>5.2048092437412168E-3</v>
      </c>
      <c r="T2108" s="28">
        <v>96.653307656271551</v>
      </c>
      <c r="U2108" s="28">
        <f t="shared" si="30"/>
        <v>5.8333614243156022E-3</v>
      </c>
      <c r="V2108" s="28">
        <v>98.139133798424382</v>
      </c>
    </row>
    <row r="2109" spans="1:22" ht="14.25">
      <c r="A2109" s="40" t="s">
        <v>4742</v>
      </c>
      <c r="B2109" s="41">
        <v>2</v>
      </c>
      <c r="C2109" s="42">
        <v>847</v>
      </c>
      <c r="D2109" s="27">
        <v>423</v>
      </c>
      <c r="E2109" s="27">
        <v>487</v>
      </c>
      <c r="F2109" s="27">
        <v>244</v>
      </c>
      <c r="G2109" s="27">
        <v>58</v>
      </c>
      <c r="H2109" s="27">
        <v>483</v>
      </c>
      <c r="I2109" s="27">
        <v>58</v>
      </c>
      <c r="J2109" s="27" t="s">
        <v>316</v>
      </c>
      <c r="K2109" s="27" t="s">
        <v>316</v>
      </c>
      <c r="L2109" s="3" t="str">
        <f t="shared" si="0"/>
        <v>CCC</v>
      </c>
      <c r="M2109" s="3" t="str">
        <f t="shared" si="1"/>
        <v>C</v>
      </c>
      <c r="N2109" s="3" t="str">
        <f t="shared" si="23"/>
        <v>C</v>
      </c>
      <c r="O2109" s="3" t="str">
        <f t="shared" si="29"/>
        <v>C</v>
      </c>
      <c r="Q2109" s="28">
        <f t="shared" si="24"/>
        <v>5.7401534850626901E-3</v>
      </c>
      <c r="R2109" s="28">
        <v>98.527945432352567</v>
      </c>
      <c r="S2109" s="28">
        <f t="shared" si="2"/>
        <v>5.2048092437412168E-3</v>
      </c>
      <c r="T2109" s="28">
        <v>97.68385988653128</v>
      </c>
      <c r="U2109" s="28">
        <f t="shared" si="30"/>
        <v>5.8214078148395455E-3</v>
      </c>
      <c r="V2109" s="28">
        <v>98.144955206239217</v>
      </c>
    </row>
    <row r="2110" spans="1:22" ht="14.25">
      <c r="A2110" s="40" t="s">
        <v>4743</v>
      </c>
      <c r="B2110" s="41">
        <v>2</v>
      </c>
      <c r="C2110" s="42">
        <v>821</v>
      </c>
      <c r="D2110" s="27">
        <v>821</v>
      </c>
      <c r="E2110" s="27">
        <v>486</v>
      </c>
      <c r="F2110" s="27">
        <v>486</v>
      </c>
      <c r="G2110" s="27">
        <v>60</v>
      </c>
      <c r="H2110" s="27">
        <v>964</v>
      </c>
      <c r="I2110" s="27">
        <v>330</v>
      </c>
      <c r="J2110" s="27">
        <v>2</v>
      </c>
      <c r="K2110" s="27" t="s">
        <v>316</v>
      </c>
      <c r="L2110" s="3" t="str">
        <f t="shared" si="0"/>
        <v>CCC</v>
      </c>
      <c r="M2110" s="3" t="str">
        <f t="shared" si="1"/>
        <v>C</v>
      </c>
      <c r="N2110" s="3" t="str">
        <f t="shared" si="23"/>
        <v>C</v>
      </c>
      <c r="O2110" s="3" t="str">
        <f t="shared" si="29"/>
        <v>C</v>
      </c>
      <c r="Q2110" s="28">
        <f t="shared" si="24"/>
        <v>5.5639504264893376E-3</v>
      </c>
      <c r="R2110" s="28">
        <v>98.685735271305049</v>
      </c>
      <c r="S2110" s="28">
        <f t="shared" si="2"/>
        <v>5.2048092437412168E-3</v>
      </c>
      <c r="T2110" s="28">
        <v>97.819184926868417</v>
      </c>
      <c r="U2110" s="28">
        <f t="shared" si="30"/>
        <v>5.8094542053634887E-3</v>
      </c>
      <c r="V2110" s="28">
        <v>98.15076466044458</v>
      </c>
    </row>
    <row r="2111" spans="1:22" ht="14.25">
      <c r="A2111" s="40" t="s">
        <v>4744</v>
      </c>
      <c r="B2111" s="41">
        <v>2</v>
      </c>
      <c r="C2111" s="42">
        <v>726</v>
      </c>
      <c r="D2111" s="27">
        <v>726</v>
      </c>
      <c r="E2111" s="27">
        <v>486</v>
      </c>
      <c r="F2111" s="27">
        <v>486</v>
      </c>
      <c r="G2111" s="27">
        <v>67</v>
      </c>
      <c r="H2111" s="27">
        <v>617</v>
      </c>
      <c r="I2111" s="27">
        <v>74</v>
      </c>
      <c r="J2111" s="27" t="s">
        <v>316</v>
      </c>
      <c r="K2111" s="27" t="s">
        <v>316</v>
      </c>
      <c r="L2111" s="3" t="str">
        <f t="shared" si="0"/>
        <v>CCC</v>
      </c>
      <c r="M2111" s="3" t="str">
        <f t="shared" si="1"/>
        <v>C</v>
      </c>
      <c r="N2111" s="3" t="str">
        <f t="shared" si="23"/>
        <v>C</v>
      </c>
      <c r="O2111" s="3" t="str">
        <f t="shared" si="29"/>
        <v>C</v>
      </c>
      <c r="Q2111" s="28">
        <f t="shared" si="24"/>
        <v>4.9201315586251638E-3</v>
      </c>
      <c r="R2111" s="28">
        <v>98.950507474974401</v>
      </c>
      <c r="S2111" s="28">
        <f t="shared" si="2"/>
        <v>5.2048092437412168E-3</v>
      </c>
      <c r="T2111" s="28">
        <v>98.079425389055217</v>
      </c>
      <c r="U2111" s="28">
        <f t="shared" si="30"/>
        <v>5.8094542053634887E-3</v>
      </c>
      <c r="V2111" s="28">
        <v>98.156574114649942</v>
      </c>
    </row>
    <row r="2112" spans="1:22" ht="14.25">
      <c r="A2112" s="40" t="s">
        <v>4745</v>
      </c>
      <c r="B2112" s="41">
        <v>2</v>
      </c>
      <c r="C2112" s="42">
        <v>895</v>
      </c>
      <c r="D2112" s="27">
        <v>895</v>
      </c>
      <c r="E2112" s="27">
        <v>485</v>
      </c>
      <c r="F2112" s="27">
        <v>485</v>
      </c>
      <c r="G2112" s="27">
        <v>54</v>
      </c>
      <c r="H2112" s="27">
        <v>901</v>
      </c>
      <c r="I2112" s="27">
        <v>184</v>
      </c>
      <c r="J2112" s="27" t="s">
        <v>316</v>
      </c>
      <c r="K2112" s="27">
        <v>2</v>
      </c>
      <c r="L2112" s="3" t="str">
        <f t="shared" si="0"/>
        <v>CCC</v>
      </c>
      <c r="M2112" s="3" t="str">
        <f t="shared" si="1"/>
        <v>C</v>
      </c>
      <c r="N2112" s="3" t="str">
        <f t="shared" si="23"/>
        <v>C</v>
      </c>
      <c r="O2112" s="3" t="str">
        <f t="shared" si="29"/>
        <v>C</v>
      </c>
      <c r="Q2112" s="28">
        <f t="shared" si="24"/>
        <v>6.0654514393519579E-3</v>
      </c>
      <c r="R2112" s="28">
        <v>98.297478608779244</v>
      </c>
      <c r="S2112" s="28">
        <f t="shared" si="2"/>
        <v>5.2048092437412168E-3</v>
      </c>
      <c r="T2112" s="28">
        <v>97.486077135269312</v>
      </c>
      <c r="U2112" s="28">
        <f t="shared" si="30"/>
        <v>5.797500595887432E-3</v>
      </c>
      <c r="V2112" s="28">
        <v>98.162371615245831</v>
      </c>
    </row>
    <row r="2113" spans="1:22" ht="14.25">
      <c r="A2113" s="40" t="s">
        <v>4746</v>
      </c>
      <c r="B2113" s="41">
        <v>2</v>
      </c>
      <c r="C2113" s="42">
        <v>849</v>
      </c>
      <c r="D2113" s="27">
        <v>849</v>
      </c>
      <c r="E2113" s="27">
        <v>485</v>
      </c>
      <c r="F2113" s="27">
        <v>485</v>
      </c>
      <c r="G2113" s="27">
        <v>57</v>
      </c>
      <c r="H2113" s="27" t="s">
        <v>4673</v>
      </c>
      <c r="I2113" s="27">
        <v>488</v>
      </c>
      <c r="J2113" s="27" t="s">
        <v>316</v>
      </c>
      <c r="K2113" s="27" t="s">
        <v>316</v>
      </c>
      <c r="L2113" s="3" t="str">
        <f t="shared" si="0"/>
        <v>CCC</v>
      </c>
      <c r="M2113" s="3" t="str">
        <f t="shared" si="1"/>
        <v>C</v>
      </c>
      <c r="N2113" s="3" t="str">
        <f t="shared" si="23"/>
        <v>C</v>
      </c>
      <c r="O2113" s="3" t="str">
        <f t="shared" si="29"/>
        <v>C</v>
      </c>
      <c r="Q2113" s="28">
        <f t="shared" si="24"/>
        <v>5.7537075664914105E-3</v>
      </c>
      <c r="R2113" s="28">
        <v>98.510697863734507</v>
      </c>
      <c r="S2113" s="28">
        <f t="shared" si="2"/>
        <v>5.2048092437412168E-3</v>
      </c>
      <c r="T2113" s="28">
        <v>97.668245458800072</v>
      </c>
      <c r="U2113" s="28">
        <f t="shared" si="30"/>
        <v>5.797500595887432E-3</v>
      </c>
      <c r="V2113" s="28">
        <v>98.168169115841721</v>
      </c>
    </row>
    <row r="2114" spans="1:22" ht="14.25">
      <c r="A2114" s="40" t="s">
        <v>4747</v>
      </c>
      <c r="B2114" s="41">
        <v>2</v>
      </c>
      <c r="C2114" s="42">
        <v>2076</v>
      </c>
      <c r="D2114" s="27" t="s">
        <v>1402</v>
      </c>
      <c r="E2114" s="27">
        <v>483</v>
      </c>
      <c r="F2114" s="27">
        <v>482</v>
      </c>
      <c r="G2114" s="27">
        <v>45</v>
      </c>
      <c r="H2114" s="27" t="s">
        <v>438</v>
      </c>
      <c r="I2114" s="27">
        <v>403</v>
      </c>
      <c r="J2114" s="27" t="s">
        <v>316</v>
      </c>
      <c r="K2114" s="27" t="s">
        <v>316</v>
      </c>
      <c r="L2114" s="3" t="str">
        <f t="shared" si="0"/>
        <v>CCC</v>
      </c>
      <c r="M2114" s="3" t="str">
        <f t="shared" si="1"/>
        <v>C</v>
      </c>
      <c r="N2114" s="3" t="str">
        <f t="shared" si="23"/>
        <v>C</v>
      </c>
      <c r="O2114" s="3" t="str">
        <f t="shared" si="29"/>
        <v>C</v>
      </c>
      <c r="Q2114" s="28">
        <f t="shared" si="24"/>
        <v>1.4069136523010799E-2</v>
      </c>
      <c r="R2114" s="28">
        <v>96.827131855391841</v>
      </c>
      <c r="S2114" s="28">
        <f t="shared" si="2"/>
        <v>5.2048092437412168E-3</v>
      </c>
      <c r="T2114" s="28">
        <v>96.819861552071103</v>
      </c>
      <c r="U2114" s="28">
        <f t="shared" si="30"/>
        <v>5.7735933769353194E-3</v>
      </c>
      <c r="V2114" s="28">
        <v>98.17974020981454</v>
      </c>
    </row>
    <row r="2115" spans="1:22" ht="14.25">
      <c r="A2115" s="40" t="s">
        <v>4748</v>
      </c>
      <c r="B2115" s="41">
        <v>2</v>
      </c>
      <c r="C2115" s="42">
        <v>2076</v>
      </c>
      <c r="D2115" s="27" t="s">
        <v>1402</v>
      </c>
      <c r="E2115" s="27">
        <v>483</v>
      </c>
      <c r="F2115" s="27">
        <v>482</v>
      </c>
      <c r="G2115" s="27">
        <v>45</v>
      </c>
      <c r="H2115" s="27" t="s">
        <v>438</v>
      </c>
      <c r="I2115" s="27">
        <v>403</v>
      </c>
      <c r="J2115" s="27" t="s">
        <v>316</v>
      </c>
      <c r="K2115" s="27" t="s">
        <v>316</v>
      </c>
      <c r="L2115" s="3" t="str">
        <f t="shared" si="0"/>
        <v>CCC</v>
      </c>
      <c r="M2115" s="3" t="str">
        <f t="shared" si="1"/>
        <v>C</v>
      </c>
      <c r="N2115" s="3" t="str">
        <f t="shared" si="23"/>
        <v>C</v>
      </c>
      <c r="O2115" s="3" t="str">
        <f t="shared" si="29"/>
        <v>C</v>
      </c>
      <c r="Q2115" s="28">
        <f t="shared" si="24"/>
        <v>1.4069136523010799E-2</v>
      </c>
      <c r="R2115" s="28">
        <v>96.841200991914846</v>
      </c>
      <c r="S2115" s="28">
        <f t="shared" si="2"/>
        <v>5.2048092437412168E-3</v>
      </c>
      <c r="T2115" s="28">
        <v>96.825066361314839</v>
      </c>
      <c r="U2115" s="28">
        <f t="shared" si="30"/>
        <v>5.7735933769353194E-3</v>
      </c>
      <c r="V2115" s="28">
        <v>98.185513803191469</v>
      </c>
    </row>
    <row r="2116" spans="1:22" ht="14.25">
      <c r="A2116" s="40" t="s">
        <v>4749</v>
      </c>
      <c r="B2116" s="41">
        <v>2</v>
      </c>
      <c r="C2116" s="42">
        <v>772</v>
      </c>
      <c r="D2116" s="27">
        <v>772</v>
      </c>
      <c r="E2116" s="27">
        <v>482</v>
      </c>
      <c r="F2116" s="27">
        <v>483</v>
      </c>
      <c r="G2116" s="27">
        <v>63</v>
      </c>
      <c r="H2116" s="27">
        <v>994</v>
      </c>
      <c r="I2116" s="27">
        <v>280</v>
      </c>
      <c r="J2116" s="27" t="s">
        <v>316</v>
      </c>
      <c r="K2116" s="27" t="s">
        <v>316</v>
      </c>
      <c r="L2116" s="3" t="str">
        <f t="shared" si="0"/>
        <v>CCC</v>
      </c>
      <c r="M2116" s="3" t="str">
        <f t="shared" si="1"/>
        <v>C</v>
      </c>
      <c r="N2116" s="3" t="str">
        <f t="shared" si="23"/>
        <v>C</v>
      </c>
      <c r="O2116" s="3" t="str">
        <f t="shared" si="29"/>
        <v>C</v>
      </c>
      <c r="Q2116" s="28">
        <f t="shared" si="24"/>
        <v>5.2318754314857104E-3</v>
      </c>
      <c r="R2116" s="28">
        <v>98.80345924555418</v>
      </c>
      <c r="S2116" s="28">
        <f t="shared" si="2"/>
        <v>5.2048092437412168E-3</v>
      </c>
      <c r="T2116" s="28">
        <v>97.933690730230609</v>
      </c>
      <c r="U2116" s="28">
        <f t="shared" si="30"/>
        <v>5.7616397674592626E-3</v>
      </c>
      <c r="V2116" s="28">
        <v>98.191275442958926</v>
      </c>
    </row>
    <row r="2117" spans="1:22" ht="14.25">
      <c r="A2117" s="40" t="s">
        <v>4750</v>
      </c>
      <c r="B2117" s="41">
        <v>2</v>
      </c>
      <c r="C2117" s="42">
        <v>691</v>
      </c>
      <c r="D2117" s="27">
        <v>691</v>
      </c>
      <c r="E2117" s="27">
        <v>481</v>
      </c>
      <c r="F2117" s="27">
        <v>481</v>
      </c>
      <c r="G2117" s="27">
        <v>70</v>
      </c>
      <c r="H2117" s="27">
        <v>545</v>
      </c>
      <c r="I2117" s="27">
        <v>66</v>
      </c>
      <c r="J2117" s="27">
        <v>4</v>
      </c>
      <c r="K2117" s="27" t="s">
        <v>316</v>
      </c>
      <c r="L2117" s="3" t="str">
        <f t="shared" si="0"/>
        <v>CCC</v>
      </c>
      <c r="M2117" s="3" t="str">
        <f t="shared" si="1"/>
        <v>C</v>
      </c>
      <c r="N2117" s="3" t="str">
        <f t="shared" si="23"/>
        <v>C</v>
      </c>
      <c r="O2117" s="3" t="str">
        <f t="shared" si="29"/>
        <v>C</v>
      </c>
      <c r="Q2117" s="28">
        <f t="shared" si="24"/>
        <v>4.6829351336225731E-3</v>
      </c>
      <c r="R2117" s="28">
        <v>99.051600591310489</v>
      </c>
      <c r="S2117" s="28">
        <f t="shared" si="2"/>
        <v>5.2048092437412168E-3</v>
      </c>
      <c r="T2117" s="28">
        <v>98.178316764686201</v>
      </c>
      <c r="U2117" s="28">
        <f t="shared" si="30"/>
        <v>5.7496861579832059E-3</v>
      </c>
      <c r="V2117" s="28">
        <v>98.197025129116909</v>
      </c>
    </row>
    <row r="2118" spans="1:22" ht="14.25">
      <c r="A2118" s="40" t="s">
        <v>4751</v>
      </c>
      <c r="B2118" s="41">
        <v>2</v>
      </c>
      <c r="C2118" s="42">
        <v>2474</v>
      </c>
      <c r="D2118" s="27" t="s">
        <v>4752</v>
      </c>
      <c r="E2118" s="27">
        <v>480</v>
      </c>
      <c r="F2118" s="27">
        <v>480</v>
      </c>
      <c r="G2118" s="27">
        <v>33</v>
      </c>
      <c r="H2118" s="27" t="s">
        <v>373</v>
      </c>
      <c r="I2118" s="27">
        <v>753</v>
      </c>
      <c r="J2118" s="27" t="s">
        <v>316</v>
      </c>
      <c r="K2118" s="27" t="s">
        <v>316</v>
      </c>
      <c r="L2118" s="3" t="str">
        <f t="shared" si="0"/>
        <v>CCC</v>
      </c>
      <c r="M2118" s="3" t="str">
        <f t="shared" si="1"/>
        <v>C</v>
      </c>
      <c r="N2118" s="3" t="str">
        <f t="shared" si="23"/>
        <v>C</v>
      </c>
      <c r="O2118" s="3" t="str">
        <f t="shared" si="29"/>
        <v>C</v>
      </c>
      <c r="Q2118" s="28">
        <f t="shared" si="24"/>
        <v>1.6766398727325969E-2</v>
      </c>
      <c r="R2118" s="28">
        <v>91.743050127804835</v>
      </c>
      <c r="S2118" s="28">
        <f t="shared" si="2"/>
        <v>5.2048092437412168E-3</v>
      </c>
      <c r="T2118" s="28">
        <v>95.596731379793141</v>
      </c>
      <c r="U2118" s="28">
        <f t="shared" si="30"/>
        <v>5.7377325485071492E-3</v>
      </c>
      <c r="V2118" s="28">
        <v>98.20276286166542</v>
      </c>
    </row>
    <row r="2119" spans="1:22" ht="14.25">
      <c r="A2119" s="40" t="s">
        <v>4753</v>
      </c>
      <c r="B2119" s="41">
        <v>2</v>
      </c>
      <c r="C2119" s="42">
        <v>629</v>
      </c>
      <c r="D2119" s="27">
        <v>225</v>
      </c>
      <c r="E2119" s="27">
        <v>480</v>
      </c>
      <c r="F2119" s="27">
        <v>240</v>
      </c>
      <c r="G2119" s="27">
        <v>76</v>
      </c>
      <c r="H2119" s="27">
        <v>404</v>
      </c>
      <c r="I2119" s="27">
        <v>82</v>
      </c>
      <c r="J2119" s="27" t="s">
        <v>316</v>
      </c>
      <c r="K2119" s="27" t="s">
        <v>316</v>
      </c>
      <c r="L2119" s="3" t="str">
        <f t="shared" si="0"/>
        <v>CCC</v>
      </c>
      <c r="M2119" s="3" t="str">
        <f t="shared" si="1"/>
        <v>C</v>
      </c>
      <c r="N2119" s="3" t="str">
        <f t="shared" si="23"/>
        <v>C</v>
      </c>
      <c r="O2119" s="3" t="str">
        <f t="shared" si="29"/>
        <v>C</v>
      </c>
      <c r="Q2119" s="28">
        <f t="shared" si="24"/>
        <v>4.2627586093322697E-3</v>
      </c>
      <c r="R2119" s="28">
        <v>99.186599242340549</v>
      </c>
      <c r="S2119" s="28">
        <f t="shared" si="2"/>
        <v>5.2048092437412168E-3</v>
      </c>
      <c r="T2119" s="28">
        <v>98.334461041998281</v>
      </c>
      <c r="U2119" s="28">
        <f t="shared" si="30"/>
        <v>5.7377325485071492E-3</v>
      </c>
      <c r="V2119" s="28">
        <v>98.20850059421393</v>
      </c>
    </row>
    <row r="2120" spans="1:22" ht="14.25">
      <c r="A2120" s="40" t="s">
        <v>4754</v>
      </c>
      <c r="B2120" s="41">
        <v>2</v>
      </c>
      <c r="C2120" s="42">
        <v>2410</v>
      </c>
      <c r="D2120" s="27" t="s">
        <v>4755</v>
      </c>
      <c r="E2120" s="27">
        <v>479</v>
      </c>
      <c r="F2120" s="27">
        <v>479</v>
      </c>
      <c r="G2120" s="27">
        <v>34</v>
      </c>
      <c r="H2120" s="27" t="s">
        <v>2243</v>
      </c>
      <c r="I2120" s="27">
        <v>712</v>
      </c>
      <c r="J2120" s="27" t="s">
        <v>316</v>
      </c>
      <c r="K2120" s="27" t="s">
        <v>316</v>
      </c>
      <c r="L2120" s="3" t="str">
        <f t="shared" si="0"/>
        <v>CCC</v>
      </c>
      <c r="M2120" s="3" t="str">
        <f t="shared" si="1"/>
        <v>C</v>
      </c>
      <c r="N2120" s="3" t="str">
        <f t="shared" si="23"/>
        <v>C</v>
      </c>
      <c r="O2120" s="3" t="str">
        <f t="shared" si="29"/>
        <v>C</v>
      </c>
      <c r="Q2120" s="28">
        <f t="shared" si="24"/>
        <v>1.6332668121606945E-2</v>
      </c>
      <c r="R2120" s="28">
        <v>92.669891769982129</v>
      </c>
      <c r="S2120" s="28">
        <f t="shared" si="2"/>
        <v>5.2048092437412168E-3</v>
      </c>
      <c r="T2120" s="28">
        <v>95.804923749542581</v>
      </c>
      <c r="U2120" s="28">
        <f t="shared" si="30"/>
        <v>5.7257789390310924E-3</v>
      </c>
      <c r="V2120" s="28">
        <v>98.214226373152968</v>
      </c>
    </row>
    <row r="2121" spans="1:22" ht="14.25">
      <c r="A2121" s="40" t="s">
        <v>4756</v>
      </c>
      <c r="B2121" s="41">
        <v>2</v>
      </c>
      <c r="C2121" s="42">
        <v>849</v>
      </c>
      <c r="D2121" s="27">
        <v>425</v>
      </c>
      <c r="E2121" s="27">
        <v>479</v>
      </c>
      <c r="F2121" s="27">
        <v>240</v>
      </c>
      <c r="G2121" s="27">
        <v>56</v>
      </c>
      <c r="H2121" s="27">
        <v>672</v>
      </c>
      <c r="I2121" s="27">
        <v>215</v>
      </c>
      <c r="J2121" s="27" t="s">
        <v>316</v>
      </c>
      <c r="K2121" s="27" t="s">
        <v>316</v>
      </c>
      <c r="L2121" s="3" t="str">
        <f t="shared" si="0"/>
        <v>CCC</v>
      </c>
      <c r="M2121" s="3" t="str">
        <f t="shared" si="1"/>
        <v>C</v>
      </c>
      <c r="N2121" s="3" t="str">
        <f t="shared" si="23"/>
        <v>C</v>
      </c>
      <c r="O2121" s="3" t="str">
        <f t="shared" si="29"/>
        <v>C</v>
      </c>
      <c r="Q2121" s="28">
        <f t="shared" si="24"/>
        <v>5.7537075664914105E-3</v>
      </c>
      <c r="R2121" s="28">
        <v>98.522205278867503</v>
      </c>
      <c r="S2121" s="28">
        <f t="shared" si="2"/>
        <v>5.2048092437412168E-3</v>
      </c>
      <c r="T2121" s="28">
        <v>97.678655077287544</v>
      </c>
      <c r="U2121" s="28">
        <f t="shared" si="30"/>
        <v>5.7257789390310924E-3</v>
      </c>
      <c r="V2121" s="28">
        <v>98.219952152092006</v>
      </c>
    </row>
    <row r="2122" spans="1:22" ht="14.25">
      <c r="A2122" s="40" t="s">
        <v>4757</v>
      </c>
      <c r="B2122" s="41">
        <v>2</v>
      </c>
      <c r="C2122" s="42">
        <v>908</v>
      </c>
      <c r="D2122" s="27">
        <v>453</v>
      </c>
      <c r="E2122" s="27">
        <v>478</v>
      </c>
      <c r="F2122" s="27">
        <v>239</v>
      </c>
      <c r="G2122" s="27">
        <v>53</v>
      </c>
      <c r="H2122" s="27">
        <v>537</v>
      </c>
      <c r="I2122" s="27">
        <v>64</v>
      </c>
      <c r="J2122" s="27">
        <v>2</v>
      </c>
      <c r="K2122" s="27" t="s">
        <v>316</v>
      </c>
      <c r="L2122" s="3" t="str">
        <f t="shared" si="0"/>
        <v>CCC</v>
      </c>
      <c r="M2122" s="3" t="str">
        <f t="shared" si="1"/>
        <v>C</v>
      </c>
      <c r="N2122" s="3" t="str">
        <f t="shared" si="23"/>
        <v>C</v>
      </c>
      <c r="O2122" s="3" t="str">
        <f t="shared" si="29"/>
        <v>C</v>
      </c>
      <c r="Q2122" s="28">
        <f t="shared" si="24"/>
        <v>6.1535529686386342E-3</v>
      </c>
      <c r="R2122" s="28">
        <v>98.22411036600559</v>
      </c>
      <c r="S2122" s="28">
        <f t="shared" si="2"/>
        <v>5.2048092437412168E-3</v>
      </c>
      <c r="T2122" s="28">
        <v>97.428824233588216</v>
      </c>
      <c r="U2122" s="28">
        <f t="shared" si="30"/>
        <v>5.7138253295550365E-3</v>
      </c>
      <c r="V2122" s="28">
        <v>98.225665977421556</v>
      </c>
    </row>
    <row r="2123" spans="1:22" ht="14.25">
      <c r="A2123" s="40" t="s">
        <v>4758</v>
      </c>
      <c r="B2123" s="41">
        <v>2</v>
      </c>
      <c r="C2123" s="42">
        <v>886</v>
      </c>
      <c r="D2123" s="27">
        <v>886</v>
      </c>
      <c r="E2123" s="27">
        <v>476</v>
      </c>
      <c r="F2123" s="27">
        <v>476</v>
      </c>
      <c r="G2123" s="27">
        <v>54</v>
      </c>
      <c r="H2123" s="27">
        <v>921</v>
      </c>
      <c r="I2123" s="27">
        <v>185</v>
      </c>
      <c r="J2123" s="27" t="s">
        <v>316</v>
      </c>
      <c r="K2123" s="27">
        <v>3</v>
      </c>
      <c r="L2123" s="3" t="str">
        <f t="shared" si="0"/>
        <v>CCC</v>
      </c>
      <c r="M2123" s="3" t="str">
        <f t="shared" si="1"/>
        <v>C</v>
      </c>
      <c r="N2123" s="3" t="str">
        <f t="shared" si="23"/>
        <v>C</v>
      </c>
      <c r="O2123" s="3" t="str">
        <f t="shared" si="29"/>
        <v>C</v>
      </c>
      <c r="Q2123" s="28">
        <f t="shared" si="24"/>
        <v>6.0044580729227198E-3</v>
      </c>
      <c r="R2123" s="28">
        <v>98.357780717055633</v>
      </c>
      <c r="S2123" s="28">
        <f t="shared" si="2"/>
        <v>5.2048092437412168E-3</v>
      </c>
      <c r="T2123" s="28">
        <v>97.538125227706672</v>
      </c>
      <c r="U2123" s="28">
        <f t="shared" si="30"/>
        <v>5.6899181106029231E-3</v>
      </c>
      <c r="V2123" s="28">
        <v>98.231355895532161</v>
      </c>
    </row>
    <row r="2124" spans="1:22" ht="14.25">
      <c r="A2124" s="40" t="s">
        <v>4759</v>
      </c>
      <c r="B2124" s="41">
        <v>2</v>
      </c>
      <c r="C2124" s="42">
        <v>846</v>
      </c>
      <c r="D2124" s="27">
        <v>423</v>
      </c>
      <c r="E2124" s="27">
        <v>476</v>
      </c>
      <c r="F2124" s="27">
        <v>238</v>
      </c>
      <c r="G2124" s="27">
        <v>56</v>
      </c>
      <c r="H2124" s="27">
        <v>647</v>
      </c>
      <c r="I2124" s="27">
        <v>150</v>
      </c>
      <c r="J2124" s="27" t="s">
        <v>316</v>
      </c>
      <c r="K2124" s="27" t="s">
        <v>316</v>
      </c>
      <c r="L2124" s="3" t="str">
        <f t="shared" si="0"/>
        <v>CCC</v>
      </c>
      <c r="M2124" s="3" t="str">
        <f t="shared" si="1"/>
        <v>C</v>
      </c>
      <c r="N2124" s="3" t="str">
        <f t="shared" si="23"/>
        <v>C</v>
      </c>
      <c r="O2124" s="3" t="str">
        <f t="shared" si="29"/>
        <v>C</v>
      </c>
      <c r="Q2124" s="28">
        <f t="shared" si="24"/>
        <v>5.7333764443483308E-3</v>
      </c>
      <c r="R2124" s="28">
        <v>98.550878938129983</v>
      </c>
      <c r="S2124" s="28">
        <f t="shared" si="2"/>
        <v>5.2048092437412168E-3</v>
      </c>
      <c r="T2124" s="28">
        <v>97.704679123506224</v>
      </c>
      <c r="U2124" s="28">
        <f t="shared" si="30"/>
        <v>5.6899181106029231E-3</v>
      </c>
      <c r="V2124" s="28">
        <v>98.237045813642766</v>
      </c>
    </row>
    <row r="2125" spans="1:22" ht="14.25">
      <c r="A2125" s="40" t="s">
        <v>4760</v>
      </c>
      <c r="B2125" s="41">
        <v>2</v>
      </c>
      <c r="C2125" s="42">
        <v>776</v>
      </c>
      <c r="D2125" s="27">
        <v>776</v>
      </c>
      <c r="E2125" s="27">
        <v>476</v>
      </c>
      <c r="F2125" s="27">
        <v>476</v>
      </c>
      <c r="G2125" s="27">
        <v>61</v>
      </c>
      <c r="H2125" s="27">
        <v>997</v>
      </c>
      <c r="I2125" s="27">
        <v>350</v>
      </c>
      <c r="J2125" s="27" t="s">
        <v>316</v>
      </c>
      <c r="K2125" s="27" t="s">
        <v>316</v>
      </c>
      <c r="L2125" s="3" t="str">
        <f t="shared" si="0"/>
        <v>CCC</v>
      </c>
      <c r="M2125" s="3" t="str">
        <f t="shared" si="1"/>
        <v>C</v>
      </c>
      <c r="N2125" s="3" t="str">
        <f t="shared" si="23"/>
        <v>C</v>
      </c>
      <c r="O2125" s="3" t="str">
        <f t="shared" si="29"/>
        <v>C</v>
      </c>
      <c r="Q2125" s="28">
        <f t="shared" si="24"/>
        <v>5.2589835943431503E-3</v>
      </c>
      <c r="R2125" s="28">
        <v>98.787729734056143</v>
      </c>
      <c r="S2125" s="28">
        <f t="shared" si="2"/>
        <v>5.2048092437412168E-3</v>
      </c>
      <c r="T2125" s="28">
        <v>97.918076302499401</v>
      </c>
      <c r="U2125" s="28">
        <f t="shared" si="30"/>
        <v>5.6899181106029231E-3</v>
      </c>
      <c r="V2125" s="28">
        <v>98.24273573175337</v>
      </c>
    </row>
    <row r="2126" spans="1:22" ht="14.25">
      <c r="A2126" s="40" t="s">
        <v>4761</v>
      </c>
      <c r="B2126" s="41">
        <v>2</v>
      </c>
      <c r="C2126" s="42">
        <v>761</v>
      </c>
      <c r="D2126" s="27">
        <v>761</v>
      </c>
      <c r="E2126" s="27">
        <v>473</v>
      </c>
      <c r="F2126" s="27">
        <v>473</v>
      </c>
      <c r="G2126" s="27">
        <v>62</v>
      </c>
      <c r="H2126" s="27">
        <v>891</v>
      </c>
      <c r="I2126" s="27">
        <v>208</v>
      </c>
      <c r="J2126" s="27">
        <v>2</v>
      </c>
      <c r="K2126" s="27" t="s">
        <v>316</v>
      </c>
      <c r="L2126" s="3" t="str">
        <f t="shared" si="0"/>
        <v>CCC</v>
      </c>
      <c r="M2126" s="3" t="str">
        <f t="shared" si="1"/>
        <v>C</v>
      </c>
      <c r="N2126" s="3" t="str">
        <f t="shared" si="23"/>
        <v>C</v>
      </c>
      <c r="O2126" s="3" t="str">
        <f t="shared" si="29"/>
        <v>C</v>
      </c>
      <c r="Q2126" s="28">
        <f t="shared" si="24"/>
        <v>5.1573279836277536E-3</v>
      </c>
      <c r="R2126" s="28">
        <v>98.82941531149018</v>
      </c>
      <c r="S2126" s="28">
        <f t="shared" si="2"/>
        <v>5.2048092437412168E-3</v>
      </c>
      <c r="T2126" s="28">
        <v>97.959714776449289</v>
      </c>
      <c r="U2126" s="28">
        <f t="shared" si="30"/>
        <v>5.6540572821747537E-3</v>
      </c>
      <c r="V2126" s="28">
        <v>98.248389789035542</v>
      </c>
    </row>
    <row r="2127" spans="1:22" ht="14.25">
      <c r="A2127" s="40" t="s">
        <v>4762</v>
      </c>
      <c r="B2127" s="41">
        <v>2</v>
      </c>
      <c r="C2127" s="42">
        <v>2423</v>
      </c>
      <c r="D2127" s="27">
        <v>722</v>
      </c>
      <c r="E2127" s="27">
        <v>472</v>
      </c>
      <c r="F2127" s="27">
        <v>236</v>
      </c>
      <c r="G2127" s="27">
        <v>33</v>
      </c>
      <c r="H2127" s="27">
        <v>869</v>
      </c>
      <c r="I2127" s="27">
        <v>178</v>
      </c>
      <c r="J2127" s="27">
        <v>2</v>
      </c>
      <c r="K2127" s="27" t="s">
        <v>316</v>
      </c>
      <c r="L2127" s="3" t="str">
        <f t="shared" si="0"/>
        <v>CCC</v>
      </c>
      <c r="M2127" s="3" t="str">
        <f t="shared" si="1"/>
        <v>C</v>
      </c>
      <c r="N2127" s="3" t="str">
        <f t="shared" si="23"/>
        <v>C</v>
      </c>
      <c r="O2127" s="3" t="str">
        <f t="shared" si="29"/>
        <v>C</v>
      </c>
      <c r="Q2127" s="28">
        <f t="shared" si="24"/>
        <v>1.6420769650893622E-2</v>
      </c>
      <c r="R2127" s="28">
        <v>92.505887384694617</v>
      </c>
      <c r="S2127" s="28">
        <f t="shared" si="2"/>
        <v>5.2048092437412168E-3</v>
      </c>
      <c r="T2127" s="28">
        <v>95.768490084836429</v>
      </c>
      <c r="U2127" s="28">
        <f t="shared" si="30"/>
        <v>5.642103672698697E-3</v>
      </c>
      <c r="V2127" s="28">
        <v>98.254031892708241</v>
      </c>
    </row>
    <row r="2128" spans="1:22" ht="14.25">
      <c r="A2128" s="40" t="s">
        <v>4763</v>
      </c>
      <c r="B2128" s="41">
        <v>2</v>
      </c>
      <c r="C2128" s="42">
        <v>846</v>
      </c>
      <c r="D2128" s="27">
        <v>282</v>
      </c>
      <c r="E2128" s="27">
        <v>472</v>
      </c>
      <c r="F2128" s="27">
        <v>157</v>
      </c>
      <c r="G2128" s="27">
        <v>56</v>
      </c>
      <c r="H2128" s="27">
        <v>435</v>
      </c>
      <c r="I2128" s="27">
        <v>80</v>
      </c>
      <c r="J2128" s="27" t="s">
        <v>316</v>
      </c>
      <c r="K2128" s="27">
        <v>23</v>
      </c>
      <c r="L2128" s="3" t="str">
        <f t="shared" si="0"/>
        <v>CCC</v>
      </c>
      <c r="M2128" s="3" t="str">
        <f t="shared" si="1"/>
        <v>C</v>
      </c>
      <c r="N2128" s="3" t="str">
        <f t="shared" si="23"/>
        <v>C</v>
      </c>
      <c r="O2128" s="3" t="str">
        <f t="shared" si="29"/>
        <v>C</v>
      </c>
      <c r="Q2128" s="28">
        <f t="shared" si="24"/>
        <v>5.7333764443483308E-3</v>
      </c>
      <c r="R2128" s="28">
        <v>98.533678808796921</v>
      </c>
      <c r="S2128" s="28">
        <f t="shared" si="2"/>
        <v>5.2048092437412168E-3</v>
      </c>
      <c r="T2128" s="28">
        <v>97.689064695775016</v>
      </c>
      <c r="U2128" s="28">
        <f t="shared" si="30"/>
        <v>5.642103672698697E-3</v>
      </c>
      <c r="V2128" s="28">
        <v>98.25967399638094</v>
      </c>
    </row>
    <row r="2129" spans="1:22" ht="14.25">
      <c r="A2129" s="40" t="s">
        <v>4764</v>
      </c>
      <c r="B2129" s="41">
        <v>2</v>
      </c>
      <c r="C2129" s="42">
        <v>522</v>
      </c>
      <c r="D2129" s="27">
        <v>263</v>
      </c>
      <c r="E2129" s="27">
        <v>472</v>
      </c>
      <c r="F2129" s="27">
        <v>237</v>
      </c>
      <c r="G2129" s="27">
        <v>90</v>
      </c>
      <c r="H2129" s="27">
        <v>345</v>
      </c>
      <c r="I2129" s="27">
        <v>75</v>
      </c>
      <c r="J2129" s="27" t="s">
        <v>316</v>
      </c>
      <c r="K2129" s="27">
        <v>200</v>
      </c>
      <c r="L2129" s="3" t="str">
        <f t="shared" si="0"/>
        <v>CCC</v>
      </c>
      <c r="M2129" s="3" t="str">
        <f t="shared" si="1"/>
        <v>C</v>
      </c>
      <c r="N2129" s="3" t="str">
        <f t="shared" si="23"/>
        <v>C</v>
      </c>
      <c r="O2129" s="3" t="str">
        <f t="shared" si="29"/>
        <v>C</v>
      </c>
      <c r="Q2129" s="28">
        <f t="shared" si="24"/>
        <v>3.537615252895779E-3</v>
      </c>
      <c r="R2129" s="28">
        <v>99.495374771368247</v>
      </c>
      <c r="S2129" s="28">
        <f t="shared" si="2"/>
        <v>5.2048092437412168E-3</v>
      </c>
      <c r="T2129" s="28">
        <v>98.745640972253426</v>
      </c>
      <c r="U2129" s="28">
        <f t="shared" si="30"/>
        <v>5.642103672698697E-3</v>
      </c>
      <c r="V2129" s="28">
        <v>98.265316100053639</v>
      </c>
    </row>
    <row r="2130" spans="1:22" ht="14.25">
      <c r="A2130" s="40" t="s">
        <v>4765</v>
      </c>
      <c r="B2130" s="41">
        <v>2</v>
      </c>
      <c r="C2130" s="42">
        <v>2482</v>
      </c>
      <c r="D2130" s="27" t="s">
        <v>1305</v>
      </c>
      <c r="E2130" s="27">
        <v>470</v>
      </c>
      <c r="F2130" s="27">
        <v>470</v>
      </c>
      <c r="G2130" s="27">
        <v>32</v>
      </c>
      <c r="H2130" s="27" t="s">
        <v>4766</v>
      </c>
      <c r="I2130" s="27">
        <v>707</v>
      </c>
      <c r="J2130" s="27" t="s">
        <v>316</v>
      </c>
      <c r="K2130" s="27" t="s">
        <v>316</v>
      </c>
      <c r="L2130" s="3" t="str">
        <f t="shared" si="0"/>
        <v>CCC</v>
      </c>
      <c r="M2130" s="3" t="str">
        <f t="shared" si="1"/>
        <v>C</v>
      </c>
      <c r="N2130" s="3" t="str">
        <f t="shared" si="23"/>
        <v>C</v>
      </c>
      <c r="O2130" s="3" t="str">
        <f t="shared" si="29"/>
        <v>C</v>
      </c>
      <c r="Q2130" s="28">
        <f t="shared" si="24"/>
        <v>1.682061505304085E-2</v>
      </c>
      <c r="R2130" s="28">
        <v>91.659041931109641</v>
      </c>
      <c r="S2130" s="28">
        <f t="shared" si="2"/>
        <v>5.2048092437412168E-3</v>
      </c>
      <c r="T2130" s="28">
        <v>95.575912142818197</v>
      </c>
      <c r="U2130" s="28">
        <f t="shared" si="30"/>
        <v>5.6181964537465835E-3</v>
      </c>
      <c r="V2130" s="28">
        <v>98.270934296507392</v>
      </c>
    </row>
    <row r="2131" spans="1:22" ht="14.25">
      <c r="A2131" s="40" t="s">
        <v>4767</v>
      </c>
      <c r="B2131" s="41">
        <v>2</v>
      </c>
      <c r="C2131" s="42">
        <v>2482</v>
      </c>
      <c r="D2131" s="27" t="s">
        <v>1305</v>
      </c>
      <c r="E2131" s="27">
        <v>470</v>
      </c>
      <c r="F2131" s="27">
        <v>470</v>
      </c>
      <c r="G2131" s="27">
        <v>32</v>
      </c>
      <c r="H2131" s="27" t="s">
        <v>4766</v>
      </c>
      <c r="I2131" s="27">
        <v>707</v>
      </c>
      <c r="J2131" s="27" t="s">
        <v>316</v>
      </c>
      <c r="K2131" s="27" t="s">
        <v>316</v>
      </c>
      <c r="L2131" s="3" t="str">
        <f t="shared" si="0"/>
        <v>CCC</v>
      </c>
      <c r="M2131" s="3" t="str">
        <f t="shared" si="1"/>
        <v>C</v>
      </c>
      <c r="N2131" s="3" t="str">
        <f t="shared" si="23"/>
        <v>C</v>
      </c>
      <c r="O2131" s="3" t="str">
        <f t="shared" si="29"/>
        <v>C</v>
      </c>
      <c r="Q2131" s="28">
        <f t="shared" si="24"/>
        <v>1.682061505304085E-2</v>
      </c>
      <c r="R2131" s="28">
        <v>91.675862546162676</v>
      </c>
      <c r="S2131" s="28">
        <f t="shared" si="2"/>
        <v>5.2048092437412168E-3</v>
      </c>
      <c r="T2131" s="28">
        <v>95.581116952061933</v>
      </c>
      <c r="U2131" s="28">
        <f t="shared" si="30"/>
        <v>5.6181964537465835E-3</v>
      </c>
      <c r="V2131" s="28">
        <v>98.276552492961144</v>
      </c>
    </row>
    <row r="2132" spans="1:22" ht="14.25">
      <c r="A2132" s="40" t="s">
        <v>4768</v>
      </c>
      <c r="B2132" s="41">
        <v>2</v>
      </c>
      <c r="C2132" s="42">
        <v>2080</v>
      </c>
      <c r="D2132" s="27" t="s">
        <v>4403</v>
      </c>
      <c r="E2132" s="27">
        <v>470</v>
      </c>
      <c r="F2132" s="27">
        <v>470</v>
      </c>
      <c r="G2132" s="27">
        <v>43</v>
      </c>
      <c r="H2132" s="27" t="s">
        <v>1152</v>
      </c>
      <c r="I2132" s="27">
        <v>315</v>
      </c>
      <c r="J2132" s="27" t="s">
        <v>316</v>
      </c>
      <c r="K2132" s="27" t="s">
        <v>316</v>
      </c>
      <c r="L2132" s="3" t="str">
        <f t="shared" si="0"/>
        <v>CCC</v>
      </c>
      <c r="M2132" s="3" t="str">
        <f t="shared" si="1"/>
        <v>C</v>
      </c>
      <c r="N2132" s="3" t="str">
        <f t="shared" si="23"/>
        <v>C</v>
      </c>
      <c r="O2132" s="3" t="str">
        <f t="shared" si="29"/>
        <v>C</v>
      </c>
      <c r="Q2132" s="28">
        <f t="shared" si="24"/>
        <v>1.4096244685868236E-2</v>
      </c>
      <c r="R2132" s="28">
        <v>96.72852591299791</v>
      </c>
      <c r="S2132" s="28">
        <f t="shared" si="2"/>
        <v>5.2048092437412168E-3</v>
      </c>
      <c r="T2132" s="28">
        <v>96.783427887364951</v>
      </c>
      <c r="U2132" s="28">
        <f t="shared" si="30"/>
        <v>5.6181964537465835E-3</v>
      </c>
      <c r="V2132" s="28">
        <v>98.282170689414897</v>
      </c>
    </row>
    <row r="2133" spans="1:22" ht="14.25">
      <c r="A2133" s="40" t="s">
        <v>4769</v>
      </c>
      <c r="B2133" s="41">
        <v>2</v>
      </c>
      <c r="C2133" s="42">
        <v>830</v>
      </c>
      <c r="D2133" s="27">
        <v>430</v>
      </c>
      <c r="E2133" s="27">
        <v>469</v>
      </c>
      <c r="F2133" s="27">
        <v>235</v>
      </c>
      <c r="G2133" s="27">
        <v>56</v>
      </c>
      <c r="H2133" s="27">
        <v>630</v>
      </c>
      <c r="I2133" s="27">
        <v>150</v>
      </c>
      <c r="J2133" s="27" t="s">
        <v>316</v>
      </c>
      <c r="K2133" s="27" t="s">
        <v>316</v>
      </c>
      <c r="L2133" s="3" t="str">
        <f t="shared" si="0"/>
        <v>CCC</v>
      </c>
      <c r="M2133" s="3" t="str">
        <f t="shared" si="1"/>
        <v>C</v>
      </c>
      <c r="N2133" s="3" t="str">
        <f t="shared" si="23"/>
        <v>C</v>
      </c>
      <c r="O2133" s="3" t="str">
        <f t="shared" si="29"/>
        <v>C</v>
      </c>
      <c r="Q2133" s="28">
        <f t="shared" si="24"/>
        <v>5.6249437929185749E-3</v>
      </c>
      <c r="R2133" s="28">
        <v>98.584987784045381</v>
      </c>
      <c r="S2133" s="28">
        <f t="shared" si="2"/>
        <v>5.2048092437412168E-3</v>
      </c>
      <c r="T2133" s="28">
        <v>97.73590797896864</v>
      </c>
      <c r="U2133" s="28">
        <f t="shared" si="30"/>
        <v>5.6062428442705276E-3</v>
      </c>
      <c r="V2133" s="28">
        <v>98.287776932259163</v>
      </c>
    </row>
    <row r="2134" spans="1:22" ht="14.25">
      <c r="A2134" s="40" t="s">
        <v>4770</v>
      </c>
      <c r="B2134" s="41">
        <v>2</v>
      </c>
      <c r="C2134" s="42">
        <v>2550</v>
      </c>
      <c r="D2134" s="27" t="s">
        <v>4771</v>
      </c>
      <c r="E2134" s="27">
        <v>468</v>
      </c>
      <c r="F2134" s="27">
        <v>468</v>
      </c>
      <c r="G2134" s="27">
        <v>30</v>
      </c>
      <c r="H2134" s="27" t="s">
        <v>4772</v>
      </c>
      <c r="I2134" s="27">
        <v>825</v>
      </c>
      <c r="J2134" s="27" t="s">
        <v>316</v>
      </c>
      <c r="K2134" s="27" t="s">
        <v>316</v>
      </c>
      <c r="L2134" s="3" t="str">
        <f t="shared" si="0"/>
        <v>CCC</v>
      </c>
      <c r="M2134" s="3" t="str">
        <f t="shared" si="1"/>
        <v>C</v>
      </c>
      <c r="N2134" s="3" t="str">
        <f t="shared" si="23"/>
        <v>C</v>
      </c>
      <c r="O2134" s="3" t="str">
        <f t="shared" si="29"/>
        <v>C</v>
      </c>
      <c r="Q2134" s="28">
        <f t="shared" si="24"/>
        <v>1.7281453821617311E-2</v>
      </c>
      <c r="R2134" s="28">
        <v>90.959874971731296</v>
      </c>
      <c r="S2134" s="28">
        <f t="shared" si="2"/>
        <v>5.2048092437412168E-3</v>
      </c>
      <c r="T2134" s="28">
        <v>95.414563056262381</v>
      </c>
      <c r="U2134" s="28">
        <f t="shared" si="30"/>
        <v>5.5942892347944709E-3</v>
      </c>
      <c r="V2134" s="28">
        <v>98.293371221493956</v>
      </c>
    </row>
    <row r="2135" spans="1:22" ht="14.25">
      <c r="A2135" s="40" t="s">
        <v>4773</v>
      </c>
      <c r="B2135" s="41">
        <v>2</v>
      </c>
      <c r="C2135" s="42">
        <v>2257</v>
      </c>
      <c r="D2135" s="27" t="s">
        <v>4774</v>
      </c>
      <c r="E2135" s="27">
        <v>468</v>
      </c>
      <c r="F2135" s="27">
        <v>468</v>
      </c>
      <c r="G2135" s="27">
        <v>34</v>
      </c>
      <c r="H2135" s="27" t="s">
        <v>4775</v>
      </c>
      <c r="I2135" s="27">
        <v>830</v>
      </c>
      <c r="J2135" s="27">
        <v>2</v>
      </c>
      <c r="K2135" s="27" t="s">
        <v>316</v>
      </c>
      <c r="L2135" s="3" t="str">
        <f t="shared" si="0"/>
        <v>CCC</v>
      </c>
      <c r="M2135" s="3" t="str">
        <f t="shared" si="1"/>
        <v>C</v>
      </c>
      <c r="N2135" s="3" t="str">
        <f t="shared" si="23"/>
        <v>C</v>
      </c>
      <c r="O2135" s="3" t="str">
        <f t="shared" si="29"/>
        <v>C</v>
      </c>
      <c r="Q2135" s="28">
        <f t="shared" si="24"/>
        <v>1.5295780892309908E-2</v>
      </c>
      <c r="R2135" s="28">
        <v>94.316278932965844</v>
      </c>
      <c r="S2135" s="28">
        <f t="shared" si="2"/>
        <v>5.2048092437412168E-3</v>
      </c>
      <c r="T2135" s="28">
        <v>96.216103679797726</v>
      </c>
      <c r="U2135" s="28">
        <f t="shared" si="30"/>
        <v>5.5942892347944709E-3</v>
      </c>
      <c r="V2135" s="28">
        <v>98.298965510728749</v>
      </c>
    </row>
    <row r="2136" spans="1:22" ht="14.25">
      <c r="A2136" s="40" t="s">
        <v>4776</v>
      </c>
      <c r="B2136" s="41">
        <v>2</v>
      </c>
      <c r="C2136" s="42">
        <v>824</v>
      </c>
      <c r="D2136" s="27">
        <v>422</v>
      </c>
      <c r="E2136" s="27">
        <v>468</v>
      </c>
      <c r="F2136" s="27">
        <v>234</v>
      </c>
      <c r="G2136" s="27">
        <v>57</v>
      </c>
      <c r="H2136" s="27">
        <v>658</v>
      </c>
      <c r="I2136" s="27">
        <v>210</v>
      </c>
      <c r="J2136" s="27" t="s">
        <v>316</v>
      </c>
      <c r="K2136" s="27" t="s">
        <v>316</v>
      </c>
      <c r="L2136" s="3" t="str">
        <f t="shared" si="0"/>
        <v>CCC</v>
      </c>
      <c r="M2136" s="3" t="str">
        <f t="shared" si="1"/>
        <v>C</v>
      </c>
      <c r="N2136" s="3" t="str">
        <f t="shared" si="23"/>
        <v>C</v>
      </c>
      <c r="O2136" s="3" t="str">
        <f t="shared" si="29"/>
        <v>C</v>
      </c>
      <c r="Q2136" s="28">
        <f t="shared" si="24"/>
        <v>5.5842815486324172E-3</v>
      </c>
      <c r="R2136" s="28">
        <v>98.652290575379695</v>
      </c>
      <c r="S2136" s="28">
        <f t="shared" si="2"/>
        <v>5.2048092437412168E-3</v>
      </c>
      <c r="T2136" s="28">
        <v>97.798365689893473</v>
      </c>
      <c r="U2136" s="28">
        <f t="shared" si="30"/>
        <v>5.5942892347944709E-3</v>
      </c>
      <c r="V2136" s="28">
        <v>98.304559799963542</v>
      </c>
    </row>
    <row r="2137" spans="1:22" ht="14.25">
      <c r="A2137" s="40" t="s">
        <v>4777</v>
      </c>
      <c r="B2137" s="41">
        <v>2</v>
      </c>
      <c r="C2137" s="42">
        <v>568</v>
      </c>
      <c r="D2137" s="27">
        <v>568</v>
      </c>
      <c r="E2137" s="27">
        <v>468</v>
      </c>
      <c r="F2137" s="27">
        <v>468</v>
      </c>
      <c r="G2137" s="27">
        <v>82</v>
      </c>
      <c r="H2137" s="27">
        <v>285</v>
      </c>
      <c r="I2137" s="27">
        <v>50</v>
      </c>
      <c r="J2137" s="27">
        <v>2</v>
      </c>
      <c r="K2137" s="27" t="s">
        <v>316</v>
      </c>
      <c r="L2137" s="3" t="str">
        <f t="shared" si="0"/>
        <v>CCC</v>
      </c>
      <c r="M2137" s="3" t="str">
        <f t="shared" si="1"/>
        <v>C</v>
      </c>
      <c r="N2137" s="3" t="str">
        <f t="shared" si="23"/>
        <v>C</v>
      </c>
      <c r="O2137" s="3" t="str">
        <f t="shared" si="29"/>
        <v>C</v>
      </c>
      <c r="Q2137" s="28">
        <f t="shared" si="24"/>
        <v>3.849359125756326E-3</v>
      </c>
      <c r="R2137" s="28">
        <v>99.375183954299047</v>
      </c>
      <c r="S2137" s="28">
        <f t="shared" si="2"/>
        <v>5.2048092437412168E-3</v>
      </c>
      <c r="T2137" s="28">
        <v>98.573882267210138</v>
      </c>
      <c r="U2137" s="28">
        <f t="shared" si="30"/>
        <v>5.5942892347944709E-3</v>
      </c>
      <c r="V2137" s="28">
        <v>98.310154089198335</v>
      </c>
    </row>
    <row r="2138" spans="1:22" ht="14.25">
      <c r="A2138" s="40" t="s">
        <v>4778</v>
      </c>
      <c r="B2138" s="41">
        <v>2</v>
      </c>
      <c r="C2138" s="42">
        <v>2223</v>
      </c>
      <c r="D2138" s="27" t="s">
        <v>3291</v>
      </c>
      <c r="E2138" s="27">
        <v>466</v>
      </c>
      <c r="F2138" s="27">
        <v>466</v>
      </c>
      <c r="G2138" s="27">
        <v>35</v>
      </c>
      <c r="H2138" s="27" t="s">
        <v>3137</v>
      </c>
      <c r="I2138" s="27">
        <v>565</v>
      </c>
      <c r="J2138" s="27" t="s">
        <v>316</v>
      </c>
      <c r="K2138" s="27" t="s">
        <v>316</v>
      </c>
      <c r="L2138" s="3" t="str">
        <f t="shared" si="0"/>
        <v>CCC</v>
      </c>
      <c r="M2138" s="3" t="str">
        <f t="shared" si="1"/>
        <v>C</v>
      </c>
      <c r="N2138" s="3" t="str">
        <f t="shared" si="23"/>
        <v>C</v>
      </c>
      <c r="O2138" s="3" t="str">
        <f t="shared" si="29"/>
        <v>C</v>
      </c>
      <c r="Q2138" s="28">
        <f t="shared" si="24"/>
        <v>1.506536150802168E-2</v>
      </c>
      <c r="R2138" s="28">
        <v>95.860163355144863</v>
      </c>
      <c r="S2138" s="28">
        <f t="shared" si="2"/>
        <v>5.2048092437412168E-3</v>
      </c>
      <c r="T2138" s="28">
        <v>96.575235517615511</v>
      </c>
      <c r="U2138" s="28">
        <f t="shared" si="30"/>
        <v>5.5703820158423574E-3</v>
      </c>
      <c r="V2138" s="28">
        <v>98.315724471214182</v>
      </c>
    </row>
    <row r="2139" spans="1:22" ht="14.25">
      <c r="A2139" s="40" t="s">
        <v>4779</v>
      </c>
      <c r="B2139" s="41">
        <v>2</v>
      </c>
      <c r="C2139" s="42">
        <v>2465</v>
      </c>
      <c r="D2139" s="27">
        <v>723</v>
      </c>
      <c r="E2139" s="27">
        <v>465</v>
      </c>
      <c r="F2139" s="27">
        <v>233</v>
      </c>
      <c r="G2139" s="27">
        <v>32</v>
      </c>
      <c r="H2139" s="27" t="s">
        <v>4780</v>
      </c>
      <c r="I2139" s="27">
        <v>300</v>
      </c>
      <c r="J2139" s="27" t="s">
        <v>316</v>
      </c>
      <c r="K2139" s="27" t="s">
        <v>316</v>
      </c>
      <c r="L2139" s="3" t="str">
        <f t="shared" si="0"/>
        <v>CCC</v>
      </c>
      <c r="M2139" s="3" t="str">
        <f t="shared" si="1"/>
        <v>C</v>
      </c>
      <c r="N2139" s="3" t="str">
        <f t="shared" si="23"/>
        <v>C</v>
      </c>
      <c r="O2139" s="3" t="str">
        <f t="shared" si="29"/>
        <v>C</v>
      </c>
      <c r="Q2139" s="28">
        <f t="shared" si="24"/>
        <v>1.6705405360896736E-2</v>
      </c>
      <c r="R2139" s="28">
        <v>91.860259046959698</v>
      </c>
      <c r="S2139" s="28">
        <f t="shared" si="2"/>
        <v>5.2048092437412168E-3</v>
      </c>
      <c r="T2139" s="28">
        <v>95.627960235255557</v>
      </c>
      <c r="U2139" s="28">
        <f t="shared" si="30"/>
        <v>5.5584284063663007E-3</v>
      </c>
      <c r="V2139" s="28">
        <v>98.321282899620542</v>
      </c>
    </row>
    <row r="2140" spans="1:22" ht="14.25">
      <c r="A2140" s="40" t="s">
        <v>4781</v>
      </c>
      <c r="B2140" s="41">
        <v>2</v>
      </c>
      <c r="C2140" s="42">
        <v>989</v>
      </c>
      <c r="D2140" s="27">
        <v>989</v>
      </c>
      <c r="E2140" s="27">
        <v>465</v>
      </c>
      <c r="F2140" s="27">
        <v>465</v>
      </c>
      <c r="G2140" s="27">
        <v>47</v>
      </c>
      <c r="H2140" s="27" t="s">
        <v>4782</v>
      </c>
      <c r="I2140" s="27">
        <v>416</v>
      </c>
      <c r="J2140" s="27" t="s">
        <v>316</v>
      </c>
      <c r="K2140" s="27" t="s">
        <v>316</v>
      </c>
      <c r="L2140" s="3" t="str">
        <f t="shared" si="0"/>
        <v>CCC</v>
      </c>
      <c r="M2140" s="3" t="str">
        <f t="shared" si="1"/>
        <v>C</v>
      </c>
      <c r="N2140" s="3" t="str">
        <f t="shared" si="23"/>
        <v>C</v>
      </c>
      <c r="O2140" s="3" t="str">
        <f t="shared" si="29"/>
        <v>C</v>
      </c>
      <c r="Q2140" s="28">
        <f t="shared" si="24"/>
        <v>6.7024932665017724E-3</v>
      </c>
      <c r="R2140" s="28">
        <v>97.825071431703449</v>
      </c>
      <c r="S2140" s="28">
        <f t="shared" si="2"/>
        <v>5.2048092437412168E-3</v>
      </c>
      <c r="T2140" s="28">
        <v>97.126945297451527</v>
      </c>
      <c r="U2140" s="28">
        <f t="shared" si="30"/>
        <v>5.5584284063663007E-3</v>
      </c>
      <c r="V2140" s="28">
        <v>98.326841328026902</v>
      </c>
    </row>
    <row r="2141" spans="1:22" ht="14.25">
      <c r="A2141" s="40" t="s">
        <v>4783</v>
      </c>
      <c r="B2141" s="41">
        <v>2</v>
      </c>
      <c r="C2141" s="42">
        <v>2402</v>
      </c>
      <c r="D2141" s="27" t="s">
        <v>4784</v>
      </c>
      <c r="E2141" s="27">
        <v>462</v>
      </c>
      <c r="F2141" s="27">
        <v>463</v>
      </c>
      <c r="G2141" s="27">
        <v>33</v>
      </c>
      <c r="H2141" s="27" t="s">
        <v>4785</v>
      </c>
      <c r="I2141" s="27">
        <v>731</v>
      </c>
      <c r="J2141" s="27" t="s">
        <v>316</v>
      </c>
      <c r="K2141" s="27" t="s">
        <v>316</v>
      </c>
      <c r="L2141" s="3" t="str">
        <f t="shared" si="0"/>
        <v>CCC</v>
      </c>
      <c r="M2141" s="3" t="str">
        <f t="shared" si="1"/>
        <v>C</v>
      </c>
      <c r="N2141" s="3" t="str">
        <f t="shared" si="23"/>
        <v>C</v>
      </c>
      <c r="O2141" s="3" t="str">
        <f t="shared" si="29"/>
        <v>C</v>
      </c>
      <c r="Q2141" s="28">
        <f t="shared" si="24"/>
        <v>1.627845179589207E-2</v>
      </c>
      <c r="R2141" s="28">
        <v>92.865463610917132</v>
      </c>
      <c r="S2141" s="28">
        <f t="shared" si="2"/>
        <v>5.2048092437412168E-3</v>
      </c>
      <c r="T2141" s="28">
        <v>95.862176651223677</v>
      </c>
      <c r="U2141" s="28">
        <f t="shared" si="30"/>
        <v>5.5225675779381313E-3</v>
      </c>
      <c r="V2141" s="28">
        <v>98.332363895604843</v>
      </c>
    </row>
    <row r="2142" spans="1:22" ht="14.25">
      <c r="A2142" s="40" t="s">
        <v>4786</v>
      </c>
      <c r="B2142" s="41">
        <v>2</v>
      </c>
      <c r="C2142" s="42">
        <v>665</v>
      </c>
      <c r="D2142" s="27">
        <v>222</v>
      </c>
      <c r="E2142" s="27">
        <v>462</v>
      </c>
      <c r="F2142" s="27">
        <v>231</v>
      </c>
      <c r="G2142" s="27">
        <v>70</v>
      </c>
      <c r="H2142" s="27">
        <v>498</v>
      </c>
      <c r="I2142" s="27">
        <v>120</v>
      </c>
      <c r="J2142" s="27" t="s">
        <v>316</v>
      </c>
      <c r="K2142" s="27" t="s">
        <v>316</v>
      </c>
      <c r="L2142" s="3" t="str">
        <f t="shared" si="0"/>
        <v>CCC</v>
      </c>
      <c r="M2142" s="3" t="str">
        <f t="shared" si="1"/>
        <v>C</v>
      </c>
      <c r="N2142" s="3" t="str">
        <f t="shared" si="23"/>
        <v>C</v>
      </c>
      <c r="O2142" s="3" t="str">
        <f t="shared" si="29"/>
        <v>C</v>
      </c>
      <c r="Q2142" s="28">
        <f t="shared" si="24"/>
        <v>4.5067320750492197E-3</v>
      </c>
      <c r="R2142" s="28">
        <v>99.1292315926935</v>
      </c>
      <c r="S2142" s="28">
        <f t="shared" si="2"/>
        <v>5.2048092437412168E-3</v>
      </c>
      <c r="T2142" s="28">
        <v>98.266798521829713</v>
      </c>
      <c r="U2142" s="28">
        <f t="shared" si="30"/>
        <v>5.5225675779381313E-3</v>
      </c>
      <c r="V2142" s="28">
        <v>98.337886463182784</v>
      </c>
    </row>
    <row r="2143" spans="1:22" ht="14.25">
      <c r="A2143" s="40" t="s">
        <v>4787</v>
      </c>
      <c r="B2143" s="41">
        <v>2</v>
      </c>
      <c r="C2143" s="42">
        <v>824</v>
      </c>
      <c r="D2143" s="27">
        <v>422</v>
      </c>
      <c r="E2143" s="27">
        <v>460</v>
      </c>
      <c r="F2143" s="27">
        <v>230</v>
      </c>
      <c r="G2143" s="27">
        <v>56</v>
      </c>
      <c r="H2143" s="27">
        <v>666</v>
      </c>
      <c r="I2143" s="27">
        <v>213</v>
      </c>
      <c r="J2143" s="27">
        <v>2</v>
      </c>
      <c r="K2143" s="27" t="s">
        <v>316</v>
      </c>
      <c r="L2143" s="3" t="str">
        <f t="shared" si="0"/>
        <v>CCC</v>
      </c>
      <c r="M2143" s="3" t="str">
        <f t="shared" si="1"/>
        <v>C</v>
      </c>
      <c r="N2143" s="3" t="str">
        <f t="shared" si="23"/>
        <v>C</v>
      </c>
      <c r="O2143" s="3" t="str">
        <f t="shared" si="29"/>
        <v>C</v>
      </c>
      <c r="Q2143" s="28">
        <f t="shared" si="24"/>
        <v>5.5842815486324172E-3</v>
      </c>
      <c r="R2143" s="28">
        <v>98.646706293831059</v>
      </c>
      <c r="S2143" s="28">
        <f t="shared" si="2"/>
        <v>5.2048092437412168E-3</v>
      </c>
      <c r="T2143" s="28">
        <v>97.793160880649737</v>
      </c>
      <c r="U2143" s="28">
        <f t="shared" si="30"/>
        <v>5.4986603589860187E-3</v>
      </c>
      <c r="V2143" s="28">
        <v>98.343385123541765</v>
      </c>
    </row>
    <row r="2144" spans="1:22" ht="14.25">
      <c r="A2144" s="40" t="s">
        <v>4788</v>
      </c>
      <c r="B2144" s="41">
        <v>2</v>
      </c>
      <c r="C2144" s="42">
        <v>588</v>
      </c>
      <c r="D2144" s="27">
        <v>293</v>
      </c>
      <c r="E2144" s="27">
        <v>460</v>
      </c>
      <c r="F2144" s="27">
        <v>230</v>
      </c>
      <c r="G2144" s="27">
        <v>78</v>
      </c>
      <c r="H2144" s="27">
        <v>181</v>
      </c>
      <c r="I2144" s="27">
        <v>38</v>
      </c>
      <c r="J2144" s="27">
        <v>23</v>
      </c>
      <c r="K2144" s="27" t="s">
        <v>316</v>
      </c>
      <c r="L2144" s="3" t="str">
        <f t="shared" si="0"/>
        <v>CCC</v>
      </c>
      <c r="M2144" s="3" t="str">
        <f t="shared" si="1"/>
        <v>C</v>
      </c>
      <c r="N2144" s="3" t="str">
        <f t="shared" si="23"/>
        <v>C</v>
      </c>
      <c r="O2144" s="3" t="str">
        <f t="shared" si="29"/>
        <v>C</v>
      </c>
      <c r="Q2144" s="28">
        <f t="shared" si="24"/>
        <v>3.9848999400435205E-3</v>
      </c>
      <c r="R2144" s="28">
        <v>99.339943342584363</v>
      </c>
      <c r="S2144" s="28">
        <f t="shared" si="2"/>
        <v>5.2048092437412168E-3</v>
      </c>
      <c r="T2144" s="28">
        <v>98.527038984016514</v>
      </c>
      <c r="U2144" s="28">
        <f t="shared" si="30"/>
        <v>5.4986603589860187E-3</v>
      </c>
      <c r="V2144" s="28">
        <v>98.348883783900746</v>
      </c>
    </row>
    <row r="2145" spans="1:22" ht="14.25">
      <c r="A2145" s="40" t="s">
        <v>4789</v>
      </c>
      <c r="B2145" s="41">
        <v>2</v>
      </c>
      <c r="C2145" s="42">
        <v>2047</v>
      </c>
      <c r="D2145" s="27" t="s">
        <v>3054</v>
      </c>
      <c r="E2145" s="27">
        <v>457</v>
      </c>
      <c r="F2145" s="27">
        <v>457</v>
      </c>
      <c r="G2145" s="27">
        <v>44</v>
      </c>
      <c r="H2145" s="27">
        <v>973</v>
      </c>
      <c r="I2145" s="27">
        <v>215</v>
      </c>
      <c r="J2145" s="27" t="s">
        <v>316</v>
      </c>
      <c r="K2145" s="27">
        <v>6</v>
      </c>
      <c r="L2145" s="3" t="str">
        <f t="shared" si="0"/>
        <v>CCC</v>
      </c>
      <c r="M2145" s="3" t="str">
        <f t="shared" si="1"/>
        <v>C</v>
      </c>
      <c r="N2145" s="3" t="str">
        <f t="shared" si="23"/>
        <v>C</v>
      </c>
      <c r="O2145" s="3" t="str">
        <f t="shared" si="29"/>
        <v>C</v>
      </c>
      <c r="Q2145" s="28">
        <f t="shared" si="24"/>
        <v>1.3872602342294366E-2</v>
      </c>
      <c r="R2145" s="28">
        <v>97.134463874747311</v>
      </c>
      <c r="S2145" s="28">
        <f t="shared" si="2"/>
        <v>5.2048092437412168E-3</v>
      </c>
      <c r="T2145" s="28">
        <v>96.903138499970879</v>
      </c>
      <c r="U2145" s="28">
        <f t="shared" si="30"/>
        <v>5.4627995305578485E-3</v>
      </c>
      <c r="V2145" s="28">
        <v>98.354346583431308</v>
      </c>
    </row>
    <row r="2146" spans="1:22" ht="14.25">
      <c r="A2146" s="40" t="s">
        <v>4790</v>
      </c>
      <c r="B2146" s="41">
        <v>2</v>
      </c>
      <c r="C2146" s="42">
        <v>922</v>
      </c>
      <c r="D2146" s="27">
        <v>922</v>
      </c>
      <c r="E2146" s="27">
        <v>457</v>
      </c>
      <c r="F2146" s="27">
        <v>457</v>
      </c>
      <c r="G2146" s="27">
        <v>50</v>
      </c>
      <c r="H2146" s="27" t="s">
        <v>4791</v>
      </c>
      <c r="I2146" s="27">
        <v>419</v>
      </c>
      <c r="J2146" s="27" t="s">
        <v>316</v>
      </c>
      <c r="K2146" s="27" t="s">
        <v>316</v>
      </c>
      <c r="L2146" s="3" t="str">
        <f t="shared" si="0"/>
        <v>CCC</v>
      </c>
      <c r="M2146" s="3" t="str">
        <f t="shared" si="1"/>
        <v>C</v>
      </c>
      <c r="N2146" s="3" t="str">
        <f t="shared" si="23"/>
        <v>C</v>
      </c>
      <c r="O2146" s="3" t="str">
        <f t="shared" si="29"/>
        <v>C</v>
      </c>
      <c r="Q2146" s="28">
        <f t="shared" si="24"/>
        <v>6.2484315386396707E-3</v>
      </c>
      <c r="R2146" s="28">
        <v>98.199306396991034</v>
      </c>
      <c r="S2146" s="28">
        <f t="shared" si="2"/>
        <v>5.2048092437412168E-3</v>
      </c>
      <c r="T2146" s="28">
        <v>97.413209805857008</v>
      </c>
      <c r="U2146" s="28">
        <f t="shared" si="30"/>
        <v>5.4627995305578485E-3</v>
      </c>
      <c r="V2146" s="28">
        <v>98.35980938296187</v>
      </c>
    </row>
    <row r="2147" spans="1:22" ht="14.25">
      <c r="A2147" s="40" t="s">
        <v>4792</v>
      </c>
      <c r="B2147" s="41">
        <v>2</v>
      </c>
      <c r="C2147" s="42">
        <v>2026</v>
      </c>
      <c r="D2147" s="27" t="s">
        <v>3287</v>
      </c>
      <c r="E2147" s="27">
        <v>456</v>
      </c>
      <c r="F2147" s="27">
        <v>456</v>
      </c>
      <c r="G2147" s="27">
        <v>44</v>
      </c>
      <c r="H2147" s="27" t="s">
        <v>3623</v>
      </c>
      <c r="I2147" s="27">
        <v>299</v>
      </c>
      <c r="J2147" s="27" t="s">
        <v>316</v>
      </c>
      <c r="K2147" s="27">
        <v>2</v>
      </c>
      <c r="L2147" s="3" t="str">
        <f t="shared" si="0"/>
        <v>CCC</v>
      </c>
      <c r="M2147" s="3" t="str">
        <f t="shared" si="1"/>
        <v>C</v>
      </c>
      <c r="N2147" s="3" t="str">
        <f t="shared" si="23"/>
        <v>C</v>
      </c>
      <c r="O2147" s="3" t="str">
        <f t="shared" si="29"/>
        <v>C</v>
      </c>
      <c r="Q2147" s="28">
        <f t="shared" si="24"/>
        <v>1.3730284487292811E-2</v>
      </c>
      <c r="R2147" s="28">
        <v>97.29947126206055</v>
      </c>
      <c r="S2147" s="28">
        <f t="shared" si="2"/>
        <v>5.2048092437412168E-3</v>
      </c>
      <c r="T2147" s="28">
        <v>96.960391401651975</v>
      </c>
      <c r="U2147" s="28">
        <f t="shared" si="30"/>
        <v>5.4508459210817917E-3</v>
      </c>
      <c r="V2147" s="28">
        <v>98.365260228882946</v>
      </c>
    </row>
    <row r="2148" spans="1:22" ht="14.25">
      <c r="A2148" s="40" t="s">
        <v>4793</v>
      </c>
      <c r="B2148" s="41">
        <v>2</v>
      </c>
      <c r="C2148" s="42">
        <v>695</v>
      </c>
      <c r="D2148" s="27">
        <v>695</v>
      </c>
      <c r="E2148" s="27">
        <v>455</v>
      </c>
      <c r="F2148" s="27">
        <v>455</v>
      </c>
      <c r="G2148" s="27">
        <v>65</v>
      </c>
      <c r="H2148" s="27">
        <v>568</v>
      </c>
      <c r="I2148" s="27">
        <v>68</v>
      </c>
      <c r="J2148" s="27">
        <v>2</v>
      </c>
      <c r="K2148" s="27" t="s">
        <v>316</v>
      </c>
      <c r="L2148" s="3" t="str">
        <f t="shared" si="0"/>
        <v>CCC</v>
      </c>
      <c r="M2148" s="3" t="str">
        <f t="shared" si="1"/>
        <v>C</v>
      </c>
      <c r="N2148" s="3" t="str">
        <f t="shared" si="23"/>
        <v>C</v>
      </c>
      <c r="O2148" s="3" t="str">
        <f t="shared" si="29"/>
        <v>C</v>
      </c>
      <c r="Q2148" s="28">
        <f t="shared" si="24"/>
        <v>4.7100432964800121E-3</v>
      </c>
      <c r="R2148" s="28">
        <v>99.042227944002533</v>
      </c>
      <c r="S2148" s="28">
        <f t="shared" si="2"/>
        <v>5.2048092437412168E-3</v>
      </c>
      <c r="T2148" s="28">
        <v>98.167907146198729</v>
      </c>
      <c r="U2148" s="28">
        <f t="shared" si="30"/>
        <v>5.4388923116057359E-3</v>
      </c>
      <c r="V2148" s="28">
        <v>98.370699121194548</v>
      </c>
    </row>
    <row r="2149" spans="1:22" ht="14.25">
      <c r="A2149" s="40" t="s">
        <v>4794</v>
      </c>
      <c r="B2149" s="41">
        <v>2</v>
      </c>
      <c r="C2149" s="42">
        <v>926</v>
      </c>
      <c r="D2149" s="27">
        <v>462</v>
      </c>
      <c r="E2149" s="27">
        <v>454</v>
      </c>
      <c r="F2149" s="27">
        <v>227</v>
      </c>
      <c r="G2149" s="27">
        <v>49</v>
      </c>
      <c r="H2149" s="27">
        <v>559</v>
      </c>
      <c r="I2149" s="27">
        <v>39</v>
      </c>
      <c r="J2149" s="27">
        <v>2</v>
      </c>
      <c r="K2149" s="27" t="s">
        <v>316</v>
      </c>
      <c r="L2149" s="3" t="str">
        <f t="shared" si="0"/>
        <v>CCC</v>
      </c>
      <c r="M2149" s="3" t="str">
        <f t="shared" si="1"/>
        <v>C</v>
      </c>
      <c r="N2149" s="3" t="str">
        <f t="shared" si="23"/>
        <v>C</v>
      </c>
      <c r="O2149" s="3" t="str">
        <f t="shared" si="29"/>
        <v>C</v>
      </c>
      <c r="Q2149" s="28">
        <f t="shared" si="24"/>
        <v>6.2755397014971088E-3</v>
      </c>
      <c r="R2149" s="28">
        <v>98.155513159894866</v>
      </c>
      <c r="S2149" s="28">
        <f t="shared" si="2"/>
        <v>5.2048092437412168E-3</v>
      </c>
      <c r="T2149" s="28">
        <v>97.376776141150856</v>
      </c>
      <c r="U2149" s="28">
        <f t="shared" si="30"/>
        <v>5.4269387021296791E-3</v>
      </c>
      <c r="V2149" s="28">
        <v>98.376126059896677</v>
      </c>
    </row>
    <row r="2150" spans="1:22" ht="14.25">
      <c r="A2150" s="40" t="s">
        <v>4795</v>
      </c>
      <c r="B2150" s="41">
        <v>2</v>
      </c>
      <c r="C2150" s="42">
        <v>963</v>
      </c>
      <c r="D2150" s="27">
        <v>963</v>
      </c>
      <c r="E2150" s="27">
        <v>453</v>
      </c>
      <c r="F2150" s="27">
        <v>453</v>
      </c>
      <c r="G2150" s="27">
        <v>47</v>
      </c>
      <c r="H2150" s="27" t="s">
        <v>4796</v>
      </c>
      <c r="I2150" s="27">
        <v>394</v>
      </c>
      <c r="J2150" s="27" t="s">
        <v>316</v>
      </c>
      <c r="K2150" s="27" t="s">
        <v>316</v>
      </c>
      <c r="L2150" s="3" t="str">
        <f t="shared" si="0"/>
        <v>CCC</v>
      </c>
      <c r="M2150" s="3" t="str">
        <f t="shared" si="1"/>
        <v>C</v>
      </c>
      <c r="N2150" s="3" t="str">
        <f t="shared" si="23"/>
        <v>C</v>
      </c>
      <c r="O2150" s="3" t="str">
        <f t="shared" si="29"/>
        <v>C</v>
      </c>
      <c r="Q2150" s="28">
        <f t="shared" si="24"/>
        <v>6.5262902079284198E-3</v>
      </c>
      <c r="R2150" s="28">
        <v>97.957406705732751</v>
      </c>
      <c r="S2150" s="28">
        <f t="shared" si="2"/>
        <v>5.2048092437412168E-3</v>
      </c>
      <c r="T2150" s="28">
        <v>97.231041482326248</v>
      </c>
      <c r="U2150" s="28">
        <f t="shared" si="30"/>
        <v>5.4149850926536224E-3</v>
      </c>
      <c r="V2150" s="28">
        <v>98.381541044989333</v>
      </c>
    </row>
    <row r="2151" spans="1:22" ht="14.25">
      <c r="A2151" s="40" t="s">
        <v>4797</v>
      </c>
      <c r="B2151" s="41">
        <v>2</v>
      </c>
      <c r="C2151" s="42">
        <v>923</v>
      </c>
      <c r="D2151" s="27">
        <v>923</v>
      </c>
      <c r="E2151" s="27">
        <v>453</v>
      </c>
      <c r="F2151" s="27">
        <v>453</v>
      </c>
      <c r="G2151" s="27">
        <v>49</v>
      </c>
      <c r="H2151" s="27" t="s">
        <v>4157</v>
      </c>
      <c r="I2151" s="27">
        <v>430</v>
      </c>
      <c r="J2151" s="27" t="s">
        <v>316</v>
      </c>
      <c r="K2151" s="27">
        <v>2</v>
      </c>
      <c r="L2151" s="3" t="str">
        <f t="shared" si="0"/>
        <v>CCC</v>
      </c>
      <c r="M2151" s="3" t="str">
        <f t="shared" si="1"/>
        <v>C</v>
      </c>
      <c r="N2151" s="3" t="str">
        <f t="shared" si="23"/>
        <v>C</v>
      </c>
      <c r="O2151" s="3" t="str">
        <f t="shared" si="29"/>
        <v>C</v>
      </c>
      <c r="Q2151" s="28">
        <f t="shared" si="24"/>
        <v>6.25520857935403E-3</v>
      </c>
      <c r="R2151" s="28">
        <v>98.174305893795776</v>
      </c>
      <c r="S2151" s="28">
        <f t="shared" si="2"/>
        <v>5.2048092437412168E-3</v>
      </c>
      <c r="T2151" s="28">
        <v>97.392390568882064</v>
      </c>
      <c r="U2151" s="28">
        <f t="shared" si="30"/>
        <v>5.4149850926536224E-3</v>
      </c>
      <c r="V2151" s="28">
        <v>98.38695603008199</v>
      </c>
    </row>
    <row r="2152" spans="1:22" ht="14.25">
      <c r="A2152" s="40" t="s">
        <v>4798</v>
      </c>
      <c r="B2152" s="41">
        <v>2</v>
      </c>
      <c r="C2152" s="42">
        <v>903</v>
      </c>
      <c r="D2152" s="27">
        <v>903</v>
      </c>
      <c r="E2152" s="27">
        <v>453</v>
      </c>
      <c r="F2152" s="27">
        <v>453</v>
      </c>
      <c r="G2152" s="27">
        <v>50</v>
      </c>
      <c r="H2152" s="27" t="s">
        <v>4799</v>
      </c>
      <c r="I2152" s="27">
        <v>350</v>
      </c>
      <c r="J2152" s="27" t="s">
        <v>316</v>
      </c>
      <c r="K2152" s="27" t="s">
        <v>316</v>
      </c>
      <c r="L2152" s="3" t="str">
        <f t="shared" si="0"/>
        <v>CCC</v>
      </c>
      <c r="M2152" s="3" t="str">
        <f t="shared" si="1"/>
        <v>C</v>
      </c>
      <c r="N2152" s="3" t="str">
        <f t="shared" si="23"/>
        <v>C</v>
      </c>
      <c r="O2152" s="3" t="str">
        <f t="shared" si="29"/>
        <v>C</v>
      </c>
      <c r="Q2152" s="28">
        <f t="shared" si="24"/>
        <v>6.1196677650668359E-3</v>
      </c>
      <c r="R2152" s="28">
        <v>98.260909697084557</v>
      </c>
      <c r="S2152" s="28">
        <f t="shared" si="2"/>
        <v>5.2048092437412168E-3</v>
      </c>
      <c r="T2152" s="28">
        <v>97.454848279806896</v>
      </c>
      <c r="U2152" s="28">
        <f t="shared" si="30"/>
        <v>5.4149850926536224E-3</v>
      </c>
      <c r="V2152" s="28">
        <v>98.392371015174646</v>
      </c>
    </row>
    <row r="2153" spans="1:22" ht="14.25">
      <c r="A2153" s="40" t="s">
        <v>4800</v>
      </c>
      <c r="B2153" s="41">
        <v>2</v>
      </c>
      <c r="C2153" s="42">
        <v>627</v>
      </c>
      <c r="D2153" s="27">
        <v>222</v>
      </c>
      <c r="E2153" s="27">
        <v>453</v>
      </c>
      <c r="F2153" s="27">
        <v>226</v>
      </c>
      <c r="G2153" s="27">
        <v>72</v>
      </c>
      <c r="H2153" s="27">
        <v>552</v>
      </c>
      <c r="I2153" s="27">
        <v>150</v>
      </c>
      <c r="J2153" s="27">
        <v>2</v>
      </c>
      <c r="K2153" s="27" t="s">
        <v>316</v>
      </c>
      <c r="L2153" s="3" t="str">
        <f t="shared" si="0"/>
        <v>CCC</v>
      </c>
      <c r="M2153" s="3" t="str">
        <f t="shared" si="1"/>
        <v>C</v>
      </c>
      <c r="N2153" s="3" t="str">
        <f t="shared" si="23"/>
        <v>C</v>
      </c>
      <c r="O2153" s="3" t="str">
        <f t="shared" si="29"/>
        <v>C</v>
      </c>
      <c r="Q2153" s="28">
        <f t="shared" si="24"/>
        <v>4.2492045279035502E-3</v>
      </c>
      <c r="R2153" s="28">
        <v>99.199360410005696</v>
      </c>
      <c r="S2153" s="28">
        <f t="shared" si="2"/>
        <v>5.2048092437412168E-3</v>
      </c>
      <c r="T2153" s="28">
        <v>98.350075469729489</v>
      </c>
      <c r="U2153" s="28">
        <f t="shared" si="30"/>
        <v>5.4149850926536224E-3</v>
      </c>
      <c r="V2153" s="28">
        <v>98.397786000267303</v>
      </c>
    </row>
    <row r="2154" spans="1:22" ht="14.25">
      <c r="A2154" s="40" t="s">
        <v>4801</v>
      </c>
      <c r="B2154" s="41">
        <v>2</v>
      </c>
      <c r="C2154" s="42">
        <v>2026</v>
      </c>
      <c r="D2154" s="27" t="s">
        <v>3287</v>
      </c>
      <c r="E2154" s="27">
        <v>452</v>
      </c>
      <c r="F2154" s="27">
        <v>452</v>
      </c>
      <c r="G2154" s="27">
        <v>44</v>
      </c>
      <c r="H2154" s="27" t="s">
        <v>4802</v>
      </c>
      <c r="I2154" s="27">
        <v>408</v>
      </c>
      <c r="J2154" s="27" t="s">
        <v>316</v>
      </c>
      <c r="K2154" s="27" t="s">
        <v>316</v>
      </c>
      <c r="L2154" s="3" t="str">
        <f t="shared" si="0"/>
        <v>CCC</v>
      </c>
      <c r="M2154" s="3" t="str">
        <f t="shared" si="1"/>
        <v>C</v>
      </c>
      <c r="N2154" s="3" t="str">
        <f t="shared" si="23"/>
        <v>C</v>
      </c>
      <c r="O2154" s="3" t="str">
        <f t="shared" si="29"/>
        <v>C</v>
      </c>
      <c r="Q2154" s="28">
        <f t="shared" si="24"/>
        <v>1.3730284487292811E-2</v>
      </c>
      <c r="R2154" s="28">
        <v>97.340662115522434</v>
      </c>
      <c r="S2154" s="28">
        <f t="shared" si="2"/>
        <v>5.2048092437412168E-3</v>
      </c>
      <c r="T2154" s="28">
        <v>96.970801020139447</v>
      </c>
      <c r="U2154" s="28">
        <f t="shared" si="30"/>
        <v>5.4030314831775656E-3</v>
      </c>
      <c r="V2154" s="28">
        <v>98.403189031750486</v>
      </c>
    </row>
    <row r="2155" spans="1:22" ht="14.25">
      <c r="A2155" s="40" t="s">
        <v>4803</v>
      </c>
      <c r="B2155" s="41">
        <v>2</v>
      </c>
      <c r="C2155" s="42">
        <v>979</v>
      </c>
      <c r="D2155" s="27">
        <v>979</v>
      </c>
      <c r="E2155" s="27">
        <v>452</v>
      </c>
      <c r="F2155" s="27">
        <v>451</v>
      </c>
      <c r="G2155" s="27">
        <v>46</v>
      </c>
      <c r="H2155" s="27" t="s">
        <v>4804</v>
      </c>
      <c r="I2155" s="27">
        <v>406</v>
      </c>
      <c r="J2155" s="27" t="s">
        <v>316</v>
      </c>
      <c r="K2155" s="27" t="s">
        <v>316</v>
      </c>
      <c r="L2155" s="3" t="str">
        <f t="shared" si="0"/>
        <v>CCC</v>
      </c>
      <c r="M2155" s="3" t="str">
        <f t="shared" si="1"/>
        <v>C</v>
      </c>
      <c r="N2155" s="3" t="str">
        <f t="shared" si="23"/>
        <v>C</v>
      </c>
      <c r="O2155" s="3" t="str">
        <f t="shared" si="29"/>
        <v>C</v>
      </c>
      <c r="Q2155" s="28">
        <f t="shared" si="24"/>
        <v>6.6347228593581749E-3</v>
      </c>
      <c r="R2155" s="28">
        <v>97.878481289573315</v>
      </c>
      <c r="S2155" s="28">
        <f t="shared" si="2"/>
        <v>5.2048092437412168E-3</v>
      </c>
      <c r="T2155" s="28">
        <v>97.168583771401416</v>
      </c>
      <c r="U2155" s="28">
        <f t="shared" si="30"/>
        <v>5.4030314831775656E-3</v>
      </c>
      <c r="V2155" s="28">
        <v>98.408592063233669</v>
      </c>
    </row>
    <row r="2156" spans="1:22" ht="14.25">
      <c r="A2156" s="40" t="s">
        <v>4805</v>
      </c>
      <c r="B2156" s="41">
        <v>2</v>
      </c>
      <c r="C2156" s="42">
        <v>862</v>
      </c>
      <c r="D2156" s="27">
        <v>862</v>
      </c>
      <c r="E2156" s="27">
        <v>452</v>
      </c>
      <c r="F2156" s="27">
        <v>452</v>
      </c>
      <c r="G2156" s="27">
        <v>52</v>
      </c>
      <c r="H2156" s="27" t="s">
        <v>4806</v>
      </c>
      <c r="I2156" s="27">
        <v>405</v>
      </c>
      <c r="J2156" s="27" t="s">
        <v>316</v>
      </c>
      <c r="K2156" s="27">
        <v>2</v>
      </c>
      <c r="L2156" s="3" t="str">
        <f t="shared" si="0"/>
        <v>CCC</v>
      </c>
      <c r="M2156" s="3" t="str">
        <f t="shared" si="1"/>
        <v>C</v>
      </c>
      <c r="N2156" s="3" t="str">
        <f t="shared" si="23"/>
        <v>C</v>
      </c>
      <c r="O2156" s="3" t="str">
        <f t="shared" si="29"/>
        <v>C</v>
      </c>
      <c r="Q2156" s="28">
        <f t="shared" si="24"/>
        <v>5.8418090957780867E-3</v>
      </c>
      <c r="R2156" s="28">
        <v>98.476019746399103</v>
      </c>
      <c r="S2156" s="28">
        <f t="shared" si="2"/>
        <v>5.2048092437412168E-3</v>
      </c>
      <c r="T2156" s="28">
        <v>97.642221412581392</v>
      </c>
      <c r="U2156" s="28">
        <f t="shared" si="30"/>
        <v>5.4030314831775656E-3</v>
      </c>
      <c r="V2156" s="28">
        <v>98.413995094716853</v>
      </c>
    </row>
    <row r="2157" spans="1:22" ht="14.25">
      <c r="A2157" s="40" t="s">
        <v>4807</v>
      </c>
      <c r="B2157" s="41">
        <v>2</v>
      </c>
      <c r="C2157" s="42">
        <v>822</v>
      </c>
      <c r="D2157" s="27">
        <v>822</v>
      </c>
      <c r="E2157" s="27">
        <v>452</v>
      </c>
      <c r="F2157" s="27">
        <v>451</v>
      </c>
      <c r="G2157" s="27">
        <v>55</v>
      </c>
      <c r="H2157" s="27">
        <v>904</v>
      </c>
      <c r="I2157" s="27">
        <v>273</v>
      </c>
      <c r="J2157" s="27" t="s">
        <v>316</v>
      </c>
      <c r="K2157" s="27" t="s">
        <v>316</v>
      </c>
      <c r="L2157" s="3" t="str">
        <f t="shared" si="0"/>
        <v>CCC</v>
      </c>
      <c r="M2157" s="3" t="str">
        <f t="shared" si="1"/>
        <v>C</v>
      </c>
      <c r="N2157" s="3" t="str">
        <f t="shared" si="23"/>
        <v>C</v>
      </c>
      <c r="O2157" s="3" t="str">
        <f t="shared" si="29"/>
        <v>C</v>
      </c>
      <c r="Q2157" s="28">
        <f t="shared" si="24"/>
        <v>5.5707274672036977E-3</v>
      </c>
      <c r="R2157" s="28">
        <v>98.674600593411355</v>
      </c>
      <c r="S2157" s="28">
        <f t="shared" si="2"/>
        <v>5.2048092437412168E-3</v>
      </c>
      <c r="T2157" s="28">
        <v>97.808775308380945</v>
      </c>
      <c r="U2157" s="28">
        <f t="shared" si="30"/>
        <v>5.4030314831775656E-3</v>
      </c>
      <c r="V2157" s="28">
        <v>98.419398126200036</v>
      </c>
    </row>
    <row r="2158" spans="1:22" ht="14.25">
      <c r="A2158" s="40" t="s">
        <v>4808</v>
      </c>
      <c r="B2158" s="41">
        <v>2</v>
      </c>
      <c r="C2158" s="42">
        <v>742</v>
      </c>
      <c r="D2158" s="27">
        <v>273</v>
      </c>
      <c r="E2158" s="27">
        <v>452</v>
      </c>
      <c r="F2158" s="27">
        <v>227</v>
      </c>
      <c r="G2158" s="27">
        <v>61</v>
      </c>
      <c r="H2158" s="27">
        <v>461</v>
      </c>
      <c r="I2158" s="27">
        <v>139</v>
      </c>
      <c r="J2158" s="27" t="s">
        <v>316</v>
      </c>
      <c r="K2158" s="27">
        <v>53</v>
      </c>
      <c r="L2158" s="3" t="str">
        <f t="shared" si="0"/>
        <v>CCC</v>
      </c>
      <c r="M2158" s="3" t="str">
        <f t="shared" si="1"/>
        <v>C</v>
      </c>
      <c r="N2158" s="3" t="str">
        <f t="shared" si="23"/>
        <v>C</v>
      </c>
      <c r="O2158" s="3" t="str">
        <f t="shared" si="29"/>
        <v>C</v>
      </c>
      <c r="Q2158" s="28">
        <f t="shared" si="24"/>
        <v>5.0285642100549198E-3</v>
      </c>
      <c r="R2158" s="28">
        <v>98.905975540440323</v>
      </c>
      <c r="S2158" s="28">
        <f t="shared" si="2"/>
        <v>5.2048092437412168E-3</v>
      </c>
      <c r="T2158" s="28">
        <v>98.037786915105329</v>
      </c>
      <c r="U2158" s="28">
        <f t="shared" si="30"/>
        <v>5.4030314831775656E-3</v>
      </c>
      <c r="V2158" s="28">
        <v>98.42480115768322</v>
      </c>
    </row>
    <row r="2159" spans="1:22" ht="14.25">
      <c r="A2159" s="40" t="s">
        <v>4809</v>
      </c>
      <c r="B2159" s="41">
        <v>2</v>
      </c>
      <c r="C2159" s="42">
        <v>2275</v>
      </c>
      <c r="D2159" s="27" t="s">
        <v>4431</v>
      </c>
      <c r="E2159" s="27">
        <v>449</v>
      </c>
      <c r="F2159" s="27">
        <v>449</v>
      </c>
      <c r="G2159" s="27">
        <v>38</v>
      </c>
      <c r="H2159" s="27" t="s">
        <v>4810</v>
      </c>
      <c r="I2159" s="27">
        <v>499</v>
      </c>
      <c r="J2159" s="27" t="s">
        <v>316</v>
      </c>
      <c r="K2159" s="27" t="s">
        <v>316</v>
      </c>
      <c r="L2159" s="3" t="str">
        <f t="shared" si="0"/>
        <v>CCC</v>
      </c>
      <c r="M2159" s="3" t="str">
        <f t="shared" si="1"/>
        <v>C</v>
      </c>
      <c r="N2159" s="3" t="str">
        <f t="shared" si="23"/>
        <v>C</v>
      </c>
      <c r="O2159" s="3" t="str">
        <f t="shared" si="29"/>
        <v>C</v>
      </c>
      <c r="Q2159" s="28">
        <f t="shared" si="24"/>
        <v>1.5417767625168385E-2</v>
      </c>
      <c r="R2159" s="28">
        <v>93.655964748002916</v>
      </c>
      <c r="S2159" s="28">
        <f t="shared" si="2"/>
        <v>5.2048092437412168E-3</v>
      </c>
      <c r="T2159" s="28">
        <v>96.039140165510702</v>
      </c>
      <c r="U2159" s="28">
        <f t="shared" si="30"/>
        <v>5.3671706547493963E-3</v>
      </c>
      <c r="V2159" s="28">
        <v>98.435547452602194</v>
      </c>
    </row>
    <row r="2160" spans="1:22" ht="14.25">
      <c r="A2160" s="40" t="s">
        <v>4811</v>
      </c>
      <c r="B2160" s="41">
        <v>2</v>
      </c>
      <c r="C2160" s="42">
        <v>985</v>
      </c>
      <c r="D2160" s="27">
        <v>985</v>
      </c>
      <c r="E2160" s="27">
        <v>449</v>
      </c>
      <c r="F2160" s="27">
        <v>449</v>
      </c>
      <c r="G2160" s="27">
        <v>46</v>
      </c>
      <c r="H2160" s="27" t="s">
        <v>4350</v>
      </c>
      <c r="I2160" s="27">
        <v>363</v>
      </c>
      <c r="J2160" s="27" t="s">
        <v>316</v>
      </c>
      <c r="K2160" s="27" t="s">
        <v>316</v>
      </c>
      <c r="L2160" s="3" t="str">
        <f t="shared" si="0"/>
        <v>CCC</v>
      </c>
      <c r="M2160" s="3" t="str">
        <f t="shared" si="1"/>
        <v>C</v>
      </c>
      <c r="N2160" s="3" t="str">
        <f t="shared" si="23"/>
        <v>C</v>
      </c>
      <c r="O2160" s="3" t="str">
        <f t="shared" si="29"/>
        <v>C</v>
      </c>
      <c r="Q2160" s="28">
        <f t="shared" si="24"/>
        <v>6.6753851036443334E-3</v>
      </c>
      <c r="R2160" s="28">
        <v>97.858536458750962</v>
      </c>
      <c r="S2160" s="28">
        <f t="shared" si="2"/>
        <v>5.2048092437412168E-3</v>
      </c>
      <c r="T2160" s="28">
        <v>97.152969343670208</v>
      </c>
      <c r="U2160" s="28">
        <f t="shared" si="30"/>
        <v>5.3671706547493963E-3</v>
      </c>
      <c r="V2160" s="28">
        <v>98.440914623256944</v>
      </c>
    </row>
    <row r="2161" spans="1:22" ht="14.25">
      <c r="A2161" s="40" t="s">
        <v>4812</v>
      </c>
      <c r="B2161" s="41">
        <v>2</v>
      </c>
      <c r="C2161" s="42">
        <v>828</v>
      </c>
      <c r="D2161" s="27">
        <v>429</v>
      </c>
      <c r="E2161" s="27">
        <v>448</v>
      </c>
      <c r="F2161" s="27">
        <v>224</v>
      </c>
      <c r="G2161" s="27">
        <v>53</v>
      </c>
      <c r="H2161" s="27">
        <v>643</v>
      </c>
      <c r="I2161" s="27">
        <v>206</v>
      </c>
      <c r="J2161" s="27" t="s">
        <v>316</v>
      </c>
      <c r="K2161" s="27">
        <v>2</v>
      </c>
      <c r="L2161" s="3" t="str">
        <f t="shared" si="0"/>
        <v>CCC</v>
      </c>
      <c r="M2161" s="3" t="str">
        <f t="shared" si="1"/>
        <v>C</v>
      </c>
      <c r="N2161" s="3" t="str">
        <f t="shared" si="23"/>
        <v>C</v>
      </c>
      <c r="O2161" s="3" t="str">
        <f t="shared" si="29"/>
        <v>C</v>
      </c>
      <c r="Q2161" s="28">
        <f t="shared" si="24"/>
        <v>5.6113897114898562E-3</v>
      </c>
      <c r="R2161" s="28">
        <v>98.624301397229374</v>
      </c>
      <c r="S2161" s="28">
        <f t="shared" si="2"/>
        <v>5.2048092437412168E-3</v>
      </c>
      <c r="T2161" s="28">
        <v>97.772341643674793</v>
      </c>
      <c r="U2161" s="28">
        <f t="shared" si="30"/>
        <v>5.3552170452733396E-3</v>
      </c>
      <c r="V2161" s="28">
        <v>98.446269840302222</v>
      </c>
    </row>
    <row r="2162" spans="1:22" ht="14.25">
      <c r="A2162" s="40" t="s">
        <v>4813</v>
      </c>
      <c r="B2162" s="41">
        <v>2</v>
      </c>
      <c r="C2162" s="42">
        <v>2067</v>
      </c>
      <c r="D2162" s="27" t="s">
        <v>1314</v>
      </c>
      <c r="E2162" s="27">
        <v>447</v>
      </c>
      <c r="F2162" s="27">
        <v>447</v>
      </c>
      <c r="G2162" s="27">
        <v>42</v>
      </c>
      <c r="H2162" s="27" t="s">
        <v>4677</v>
      </c>
      <c r="I2162" s="27">
        <v>319</v>
      </c>
      <c r="J2162" s="27" t="s">
        <v>316</v>
      </c>
      <c r="K2162" s="27" t="s">
        <v>316</v>
      </c>
      <c r="L2162" s="3" t="str">
        <f t="shared" si="0"/>
        <v>CCC</v>
      </c>
      <c r="M2162" s="3" t="str">
        <f t="shared" si="1"/>
        <v>C</v>
      </c>
      <c r="N2162" s="3" t="str">
        <f t="shared" si="23"/>
        <v>C</v>
      </c>
      <c r="O2162" s="3" t="str">
        <f t="shared" si="29"/>
        <v>C</v>
      </c>
      <c r="Q2162" s="28">
        <f t="shared" si="24"/>
        <v>1.4008143156581559E-2</v>
      </c>
      <c r="R2162" s="28">
        <v>96.911356917389895</v>
      </c>
      <c r="S2162" s="28">
        <f t="shared" si="2"/>
        <v>5.2048092437412168E-3</v>
      </c>
      <c r="T2162" s="28">
        <v>96.845885598289783</v>
      </c>
      <c r="U2162" s="28">
        <f t="shared" si="30"/>
        <v>5.3432634357972828E-3</v>
      </c>
      <c r="V2162" s="28">
        <v>98.451613103738012</v>
      </c>
    </row>
    <row r="2163" spans="1:22" ht="14.25">
      <c r="A2163" s="40" t="s">
        <v>4814</v>
      </c>
      <c r="B2163" s="41">
        <v>2</v>
      </c>
      <c r="C2163" s="42">
        <v>868</v>
      </c>
      <c r="D2163" s="27">
        <v>868</v>
      </c>
      <c r="E2163" s="27">
        <v>446</v>
      </c>
      <c r="F2163" s="27">
        <v>446</v>
      </c>
      <c r="G2163" s="27">
        <v>51</v>
      </c>
      <c r="H2163" s="27" t="s">
        <v>4815</v>
      </c>
      <c r="I2163" s="27">
        <v>363</v>
      </c>
      <c r="J2163" s="27" t="s">
        <v>316</v>
      </c>
      <c r="K2163" s="27" t="s">
        <v>316</v>
      </c>
      <c r="L2163" s="3" t="str">
        <f t="shared" si="0"/>
        <v>CCC</v>
      </c>
      <c r="M2163" s="3" t="str">
        <f t="shared" si="1"/>
        <v>C</v>
      </c>
      <c r="N2163" s="3" t="str">
        <f t="shared" si="23"/>
        <v>C</v>
      </c>
      <c r="O2163" s="3" t="str">
        <f t="shared" si="29"/>
        <v>C</v>
      </c>
      <c r="Q2163" s="28">
        <f t="shared" si="24"/>
        <v>5.8824713400642452E-3</v>
      </c>
      <c r="R2163" s="28">
        <v>98.435025427117921</v>
      </c>
      <c r="S2163" s="28">
        <f t="shared" si="2"/>
        <v>5.2048092437412168E-3</v>
      </c>
      <c r="T2163" s="28">
        <v>97.60578774787524</v>
      </c>
      <c r="U2163" s="28">
        <f t="shared" si="30"/>
        <v>5.3313098263212269E-3</v>
      </c>
      <c r="V2163" s="28">
        <v>98.456944413564329</v>
      </c>
    </row>
    <row r="2164" spans="1:22" ht="14.25">
      <c r="A2164" s="40" t="s">
        <v>4816</v>
      </c>
      <c r="B2164" s="41">
        <v>2</v>
      </c>
      <c r="C2164" s="42">
        <v>523</v>
      </c>
      <c r="D2164" s="27">
        <v>257</v>
      </c>
      <c r="E2164" s="27">
        <v>443</v>
      </c>
      <c r="F2164" s="27">
        <v>222</v>
      </c>
      <c r="G2164" s="27">
        <v>86</v>
      </c>
      <c r="H2164" s="27">
        <v>347</v>
      </c>
      <c r="I2164" s="27">
        <v>101</v>
      </c>
      <c r="J2164" s="27" t="s">
        <v>316</v>
      </c>
      <c r="K2164" s="27">
        <v>22</v>
      </c>
      <c r="L2164" s="3" t="str">
        <f t="shared" si="0"/>
        <v>CCC</v>
      </c>
      <c r="M2164" s="3" t="str">
        <f t="shared" si="1"/>
        <v>C</v>
      </c>
      <c r="N2164" s="3" t="str">
        <f t="shared" si="23"/>
        <v>C</v>
      </c>
      <c r="O2164" s="3" t="str">
        <f t="shared" si="29"/>
        <v>C</v>
      </c>
      <c r="Q2164" s="28">
        <f t="shared" si="24"/>
        <v>3.5443922936101383E-3</v>
      </c>
      <c r="R2164" s="28">
        <v>99.47768669510377</v>
      </c>
      <c r="S2164" s="28">
        <f t="shared" si="2"/>
        <v>5.2048092437412168E-3</v>
      </c>
      <c r="T2164" s="28">
        <v>98.719616926034746</v>
      </c>
      <c r="U2164" s="28">
        <f t="shared" si="30"/>
        <v>5.2954489978930567E-3</v>
      </c>
      <c r="V2164" s="28">
        <v>98.462239862562228</v>
      </c>
    </row>
    <row r="2165" spans="1:22" ht="14.25">
      <c r="A2165" s="40" t="s">
        <v>4817</v>
      </c>
      <c r="B2165" s="41">
        <v>2</v>
      </c>
      <c r="C2165" s="42">
        <v>2622</v>
      </c>
      <c r="D2165" s="27" t="s">
        <v>4342</v>
      </c>
      <c r="E2165" s="27">
        <v>442</v>
      </c>
      <c r="F2165" s="27">
        <v>441</v>
      </c>
      <c r="G2165" s="27">
        <v>12</v>
      </c>
      <c r="H2165" s="27" t="s">
        <v>4818</v>
      </c>
      <c r="I2165" s="27" t="s">
        <v>4196</v>
      </c>
      <c r="J2165" s="27" t="s">
        <v>316</v>
      </c>
      <c r="K2165" s="27" t="s">
        <v>316</v>
      </c>
      <c r="L2165" s="3" t="str">
        <f t="shared" si="0"/>
        <v>CCC</v>
      </c>
      <c r="M2165" s="3" t="str">
        <f t="shared" si="1"/>
        <v>C</v>
      </c>
      <c r="N2165" s="3" t="str">
        <f t="shared" si="23"/>
        <v>C</v>
      </c>
      <c r="O2165" s="3" t="str">
        <f t="shared" si="29"/>
        <v>C</v>
      </c>
      <c r="Q2165" s="28">
        <f t="shared" si="24"/>
        <v>1.7769400753051209E-2</v>
      </c>
      <c r="R2165" s="28">
        <v>90.050138580317054</v>
      </c>
      <c r="S2165" s="28">
        <f t="shared" si="2"/>
        <v>5.2048092437412168E-3</v>
      </c>
      <c r="T2165" s="28">
        <v>95.221985114244148</v>
      </c>
      <c r="U2165" s="28">
        <f t="shared" si="30"/>
        <v>5.2834953884170009E-3</v>
      </c>
      <c r="V2165" s="28">
        <v>98.46752335795064</v>
      </c>
    </row>
    <row r="2166" spans="1:22" ht="14.25">
      <c r="A2166" s="40" t="s">
        <v>4819</v>
      </c>
      <c r="B2166" s="41">
        <v>2</v>
      </c>
      <c r="C2166" s="42">
        <v>962</v>
      </c>
      <c r="D2166" s="27">
        <v>962</v>
      </c>
      <c r="E2166" s="27">
        <v>442</v>
      </c>
      <c r="F2166" s="27">
        <v>441</v>
      </c>
      <c r="G2166" s="27">
        <v>46</v>
      </c>
      <c r="H2166" s="27" t="s">
        <v>1922</v>
      </c>
      <c r="I2166" s="27">
        <v>267</v>
      </c>
      <c r="J2166" s="27" t="s">
        <v>316</v>
      </c>
      <c r="K2166" s="27">
        <v>2</v>
      </c>
      <c r="L2166" s="3" t="str">
        <f t="shared" si="0"/>
        <v>CCC</v>
      </c>
      <c r="M2166" s="3" t="str">
        <f t="shared" si="1"/>
        <v>C</v>
      </c>
      <c r="N2166" s="3" t="str">
        <f t="shared" si="23"/>
        <v>C</v>
      </c>
      <c r="O2166" s="3" t="str">
        <f t="shared" si="29"/>
        <v>C</v>
      </c>
      <c r="Q2166" s="28">
        <f t="shared" si="24"/>
        <v>6.5195131672140597E-3</v>
      </c>
      <c r="R2166" s="28">
        <v>97.970445732067191</v>
      </c>
      <c r="S2166" s="28">
        <f t="shared" si="2"/>
        <v>5.2048092437412168E-3</v>
      </c>
      <c r="T2166" s="28">
        <v>97.24145110081372</v>
      </c>
      <c r="U2166" s="28">
        <f t="shared" si="30"/>
        <v>5.2834953884170009E-3</v>
      </c>
      <c r="V2166" s="28">
        <v>98.472806853339051</v>
      </c>
    </row>
    <row r="2167" spans="1:22" ht="14.25">
      <c r="A2167" s="40" t="s">
        <v>4820</v>
      </c>
      <c r="B2167" s="41">
        <v>2</v>
      </c>
      <c r="C2167" s="42">
        <v>750</v>
      </c>
      <c r="D2167" s="27">
        <v>275</v>
      </c>
      <c r="E2167" s="27">
        <v>442</v>
      </c>
      <c r="F2167" s="27">
        <v>222</v>
      </c>
      <c r="G2167" s="27">
        <v>59</v>
      </c>
      <c r="H2167" s="27">
        <v>420</v>
      </c>
      <c r="I2167" s="27">
        <v>117</v>
      </c>
      <c r="J2167" s="27">
        <v>2</v>
      </c>
      <c r="K2167" s="27" t="s">
        <v>316</v>
      </c>
      <c r="L2167" s="3" t="str">
        <f t="shared" si="0"/>
        <v>CCC</v>
      </c>
      <c r="M2167" s="3" t="str">
        <f t="shared" si="1"/>
        <v>C</v>
      </c>
      <c r="N2167" s="3" t="str">
        <f t="shared" si="23"/>
        <v>C</v>
      </c>
      <c r="O2167" s="3" t="str">
        <f t="shared" si="29"/>
        <v>C</v>
      </c>
      <c r="Q2167" s="28">
        <f t="shared" si="24"/>
        <v>5.0827805357697969E-3</v>
      </c>
      <c r="R2167" s="28">
        <v>98.885773182070821</v>
      </c>
      <c r="S2167" s="28">
        <f t="shared" si="2"/>
        <v>5.2048092437412168E-3</v>
      </c>
      <c r="T2167" s="28">
        <v>98.016967678130385</v>
      </c>
      <c r="U2167" s="28">
        <f t="shared" si="30"/>
        <v>5.2834953884170009E-3</v>
      </c>
      <c r="V2167" s="28">
        <v>98.478090348727463</v>
      </c>
    </row>
    <row r="2168" spans="1:22" ht="14.25">
      <c r="A2168" s="40" t="s">
        <v>4821</v>
      </c>
      <c r="B2168" s="41">
        <v>2</v>
      </c>
      <c r="C2168" s="42">
        <v>2010</v>
      </c>
      <c r="D2168" s="27" t="s">
        <v>4546</v>
      </c>
      <c r="E2168" s="27">
        <v>430</v>
      </c>
      <c r="F2168" s="27">
        <v>430</v>
      </c>
      <c r="G2168" s="27">
        <v>43</v>
      </c>
      <c r="H2168" s="27" t="s">
        <v>4334</v>
      </c>
      <c r="I2168" s="27">
        <v>332</v>
      </c>
      <c r="J2168" s="27">
        <v>2</v>
      </c>
      <c r="K2168" s="27" t="s">
        <v>316</v>
      </c>
      <c r="L2168" s="3" t="str">
        <f t="shared" si="0"/>
        <v>CCC</v>
      </c>
      <c r="M2168" s="3" t="str">
        <f t="shared" si="1"/>
        <v>C</v>
      </c>
      <c r="N2168" s="3" t="str">
        <f t="shared" si="23"/>
        <v>C</v>
      </c>
      <c r="O2168" s="3" t="str">
        <f t="shared" si="29"/>
        <v>C</v>
      </c>
      <c r="Q2168" s="28">
        <f t="shared" si="24"/>
        <v>1.3621851835863057E-2</v>
      </c>
      <c r="R2168" s="28">
        <v>97.601029242727449</v>
      </c>
      <c r="S2168" s="28">
        <f t="shared" si="2"/>
        <v>5.2048092437412168E-3</v>
      </c>
      <c r="T2168" s="28">
        <v>97.048873158795487</v>
      </c>
      <c r="U2168" s="28">
        <f t="shared" si="30"/>
        <v>5.1400520747043217E-3</v>
      </c>
      <c r="V2168" s="28">
        <v>98.483230400802171</v>
      </c>
    </row>
    <row r="2169" spans="1:22" ht="14.25">
      <c r="A2169" s="40" t="s">
        <v>4822</v>
      </c>
      <c r="B2169" s="41">
        <v>2</v>
      </c>
      <c r="C2169" s="42">
        <v>970</v>
      </c>
      <c r="D2169" s="27">
        <v>970</v>
      </c>
      <c r="E2169" s="27">
        <v>430</v>
      </c>
      <c r="F2169" s="27">
        <v>420</v>
      </c>
      <c r="G2169" s="27">
        <v>43</v>
      </c>
      <c r="H2169" s="27" t="s">
        <v>4823</v>
      </c>
      <c r="I2169" s="27">
        <v>202</v>
      </c>
      <c r="J2169" s="27">
        <v>2</v>
      </c>
      <c r="K2169" s="27" t="s">
        <v>316</v>
      </c>
      <c r="L2169" s="3" t="str">
        <f t="shared" si="0"/>
        <v>CCC</v>
      </c>
      <c r="M2169" s="3" t="str">
        <f t="shared" si="1"/>
        <v>C</v>
      </c>
      <c r="N2169" s="3" t="str">
        <f t="shared" si="23"/>
        <v>C</v>
      </c>
      <c r="O2169" s="3" t="str">
        <f t="shared" si="29"/>
        <v>C</v>
      </c>
      <c r="Q2169" s="28">
        <f t="shared" si="24"/>
        <v>6.5737294929289376E-3</v>
      </c>
      <c r="R2169" s="28">
        <v>97.924639713878832</v>
      </c>
      <c r="S2169" s="28">
        <f t="shared" si="2"/>
        <v>5.2048092437412168E-3</v>
      </c>
      <c r="T2169" s="28">
        <v>97.205017436107568</v>
      </c>
      <c r="U2169" s="28">
        <f t="shared" si="30"/>
        <v>5.1400520747043217E-3</v>
      </c>
      <c r="V2169" s="28">
        <v>98.488370452876879</v>
      </c>
    </row>
    <row r="2170" spans="1:22" ht="14.25">
      <c r="A2170" s="40" t="s">
        <v>4824</v>
      </c>
      <c r="B2170" s="41">
        <v>2</v>
      </c>
      <c r="C2170" s="42">
        <v>906</v>
      </c>
      <c r="D2170" s="27">
        <v>906</v>
      </c>
      <c r="E2170" s="27">
        <v>430</v>
      </c>
      <c r="F2170" s="27">
        <v>420</v>
      </c>
      <c r="G2170" s="27">
        <v>46</v>
      </c>
      <c r="H2170" s="27" t="s">
        <v>2251</v>
      </c>
      <c r="I2170" s="27">
        <v>450</v>
      </c>
      <c r="J2170" s="27" t="s">
        <v>316</v>
      </c>
      <c r="K2170" s="27" t="s">
        <v>316</v>
      </c>
      <c r="L2170" s="3" t="str">
        <f t="shared" si="0"/>
        <v>CCC</v>
      </c>
      <c r="M2170" s="3" t="str">
        <f t="shared" si="1"/>
        <v>C</v>
      </c>
      <c r="N2170" s="3" t="str">
        <f t="shared" si="23"/>
        <v>C</v>
      </c>
      <c r="O2170" s="3" t="str">
        <f t="shared" si="29"/>
        <v>C</v>
      </c>
      <c r="Q2170" s="28">
        <f t="shared" si="24"/>
        <v>6.1399988872099139E-3</v>
      </c>
      <c r="R2170" s="28">
        <v>98.242537139707935</v>
      </c>
      <c r="S2170" s="28">
        <f t="shared" si="2"/>
        <v>5.2048092437412168E-3</v>
      </c>
      <c r="T2170" s="28">
        <v>97.439233852075688</v>
      </c>
      <c r="U2170" s="28">
        <f t="shared" si="30"/>
        <v>5.1400520747043217E-3</v>
      </c>
      <c r="V2170" s="28">
        <v>98.493510504951587</v>
      </c>
    </row>
    <row r="2171" spans="1:22" ht="14.25">
      <c r="A2171" s="40" t="s">
        <v>4825</v>
      </c>
      <c r="B2171" s="41">
        <v>2</v>
      </c>
      <c r="C2171" s="42">
        <v>2525</v>
      </c>
      <c r="D2171" s="27" t="s">
        <v>1756</v>
      </c>
      <c r="E2171" s="27">
        <v>429</v>
      </c>
      <c r="F2171" s="27">
        <v>429</v>
      </c>
      <c r="G2171" s="27">
        <v>28</v>
      </c>
      <c r="H2171" s="27" t="s">
        <v>4826</v>
      </c>
      <c r="I2171" s="27">
        <v>858</v>
      </c>
      <c r="J2171" s="27" t="s">
        <v>316</v>
      </c>
      <c r="K2171" s="27" t="s">
        <v>316</v>
      </c>
      <c r="L2171" s="3" t="str">
        <f t="shared" si="0"/>
        <v>CCC</v>
      </c>
      <c r="M2171" s="3" t="str">
        <f t="shared" si="1"/>
        <v>C</v>
      </c>
      <c r="N2171" s="3" t="str">
        <f t="shared" si="23"/>
        <v>C</v>
      </c>
      <c r="O2171" s="3" t="str">
        <f t="shared" si="29"/>
        <v>C</v>
      </c>
      <c r="Q2171" s="28">
        <f t="shared" si="24"/>
        <v>1.7112027803758315E-2</v>
      </c>
      <c r="R2171" s="28">
        <v>91.286148819883465</v>
      </c>
      <c r="S2171" s="28">
        <f t="shared" si="2"/>
        <v>5.2048092437412168E-3</v>
      </c>
      <c r="T2171" s="28">
        <v>95.487430385674685</v>
      </c>
      <c r="U2171" s="28">
        <f t="shared" si="30"/>
        <v>5.128098465228265E-3</v>
      </c>
      <c r="V2171" s="28">
        <v>98.498638603416822</v>
      </c>
    </row>
    <row r="2172" spans="1:22" ht="14.25">
      <c r="A2172" s="40" t="s">
        <v>4827</v>
      </c>
      <c r="B2172" s="41">
        <v>2</v>
      </c>
      <c r="C2172" s="42">
        <v>2295</v>
      </c>
      <c r="D2172" s="27" t="s">
        <v>3134</v>
      </c>
      <c r="E2172" s="27">
        <v>429</v>
      </c>
      <c r="F2172" s="27">
        <v>429</v>
      </c>
      <c r="G2172" s="27">
        <v>36</v>
      </c>
      <c r="H2172" s="27" t="s">
        <v>4732</v>
      </c>
      <c r="I2172" s="27">
        <v>541</v>
      </c>
      <c r="J2172" s="27" t="s">
        <v>316</v>
      </c>
      <c r="K2172" s="27" t="s">
        <v>316</v>
      </c>
      <c r="L2172" s="3" t="str">
        <f t="shared" si="0"/>
        <v>CCC</v>
      </c>
      <c r="M2172" s="3" t="str">
        <f t="shared" si="1"/>
        <v>C</v>
      </c>
      <c r="N2172" s="3" t="str">
        <f t="shared" si="23"/>
        <v>C</v>
      </c>
      <c r="O2172" s="3" t="str">
        <f t="shared" si="29"/>
        <v>C</v>
      </c>
      <c r="Q2172" s="28">
        <f t="shared" si="24"/>
        <v>1.5553308439455578E-2</v>
      </c>
      <c r="R2172" s="28">
        <v>93.067873485932921</v>
      </c>
      <c r="S2172" s="28">
        <f t="shared" si="2"/>
        <v>5.2048092437412168E-3</v>
      </c>
      <c r="T2172" s="28">
        <v>95.903815125173566</v>
      </c>
      <c r="U2172" s="28">
        <f t="shared" si="30"/>
        <v>5.128098465228265E-3</v>
      </c>
      <c r="V2172" s="28">
        <v>98.503766701882057</v>
      </c>
    </row>
    <row r="2173" spans="1:22" ht="14.25">
      <c r="A2173" s="40" t="s">
        <v>4828</v>
      </c>
      <c r="B2173" s="41">
        <v>2</v>
      </c>
      <c r="C2173" s="42">
        <v>2029</v>
      </c>
      <c r="D2173" s="27" t="s">
        <v>3702</v>
      </c>
      <c r="E2173" s="27">
        <v>429</v>
      </c>
      <c r="F2173" s="27">
        <v>419</v>
      </c>
      <c r="G2173" s="27">
        <v>40</v>
      </c>
      <c r="H2173" s="27" t="s">
        <v>4677</v>
      </c>
      <c r="I2173" s="27">
        <v>319</v>
      </c>
      <c r="J2173" s="27" t="s">
        <v>316</v>
      </c>
      <c r="K2173" s="27" t="s">
        <v>316</v>
      </c>
      <c r="L2173" s="3" t="str">
        <f t="shared" si="0"/>
        <v>CCC</v>
      </c>
      <c r="M2173" s="3" t="str">
        <f t="shared" si="1"/>
        <v>C</v>
      </c>
      <c r="N2173" s="3" t="str">
        <f t="shared" si="23"/>
        <v>C</v>
      </c>
      <c r="O2173" s="3" t="str">
        <f t="shared" si="29"/>
        <v>C</v>
      </c>
      <c r="Q2173" s="28">
        <f t="shared" si="24"/>
        <v>1.375061560943589E-2</v>
      </c>
      <c r="R2173" s="28">
        <v>97.217048892892521</v>
      </c>
      <c r="S2173" s="28">
        <f t="shared" si="2"/>
        <v>5.2048092437412168E-3</v>
      </c>
      <c r="T2173" s="28">
        <v>96.934367355433295</v>
      </c>
      <c r="U2173" s="28">
        <f t="shared" si="30"/>
        <v>5.128098465228265E-3</v>
      </c>
      <c r="V2173" s="28">
        <v>98.508894800347292</v>
      </c>
    </row>
    <row r="2174" spans="1:22" ht="14.25">
      <c r="A2174" s="40" t="s">
        <v>4829</v>
      </c>
      <c r="B2174" s="41">
        <v>2</v>
      </c>
      <c r="C2174" s="42">
        <v>899</v>
      </c>
      <c r="D2174" s="27">
        <v>899</v>
      </c>
      <c r="E2174" s="27">
        <v>429</v>
      </c>
      <c r="F2174" s="27">
        <v>419</v>
      </c>
      <c r="G2174" s="27">
        <v>47</v>
      </c>
      <c r="H2174" s="27" t="s">
        <v>4830</v>
      </c>
      <c r="I2174" s="27">
        <v>430</v>
      </c>
      <c r="J2174" s="27">
        <v>8</v>
      </c>
      <c r="K2174" s="27" t="s">
        <v>316</v>
      </c>
      <c r="L2174" s="3" t="str">
        <f t="shared" si="0"/>
        <v>CCC</v>
      </c>
      <c r="M2174" s="3" t="str">
        <f t="shared" si="1"/>
        <v>C</v>
      </c>
      <c r="N2174" s="3" t="str">
        <f t="shared" si="23"/>
        <v>C</v>
      </c>
      <c r="O2174" s="3" t="str">
        <f t="shared" si="29"/>
        <v>C</v>
      </c>
      <c r="Q2174" s="28">
        <f t="shared" si="24"/>
        <v>6.0925596022093969E-3</v>
      </c>
      <c r="R2174" s="28">
        <v>98.28532737477839</v>
      </c>
      <c r="S2174" s="28">
        <f t="shared" si="2"/>
        <v>5.2048092437412168E-3</v>
      </c>
      <c r="T2174" s="28">
        <v>97.47566751678184</v>
      </c>
      <c r="U2174" s="28">
        <f t="shared" si="30"/>
        <v>5.128098465228265E-3</v>
      </c>
      <c r="V2174" s="28">
        <v>98.514022898812527</v>
      </c>
    </row>
    <row r="2175" spans="1:22" ht="14.25">
      <c r="A2175" s="40" t="s">
        <v>4831</v>
      </c>
      <c r="B2175" s="41">
        <v>2</v>
      </c>
      <c r="C2175" s="42">
        <v>881</v>
      </c>
      <c r="D2175" s="27">
        <v>881</v>
      </c>
      <c r="E2175" s="27">
        <v>429</v>
      </c>
      <c r="F2175" s="27">
        <v>419</v>
      </c>
      <c r="G2175" s="27">
        <v>48</v>
      </c>
      <c r="H2175" s="27" t="s">
        <v>4665</v>
      </c>
      <c r="I2175" s="27">
        <v>432</v>
      </c>
      <c r="J2175" s="27" t="s">
        <v>316</v>
      </c>
      <c r="K2175" s="27" t="s">
        <v>316</v>
      </c>
      <c r="L2175" s="3" t="str">
        <f t="shared" si="0"/>
        <v>CCC</v>
      </c>
      <c r="M2175" s="3" t="str">
        <f t="shared" si="1"/>
        <v>C</v>
      </c>
      <c r="N2175" s="3" t="str">
        <f t="shared" si="23"/>
        <v>C</v>
      </c>
      <c r="O2175" s="3" t="str">
        <f t="shared" si="29"/>
        <v>C</v>
      </c>
      <c r="Q2175" s="28">
        <f t="shared" si="24"/>
        <v>5.9705728693509215E-3</v>
      </c>
      <c r="R2175" s="28">
        <v>98.381710447818037</v>
      </c>
      <c r="S2175" s="28">
        <f t="shared" si="2"/>
        <v>5.2048092437412168E-3</v>
      </c>
      <c r="T2175" s="28">
        <v>97.558944464681616</v>
      </c>
      <c r="U2175" s="28">
        <f t="shared" si="30"/>
        <v>5.128098465228265E-3</v>
      </c>
      <c r="V2175" s="28">
        <v>98.519150997277762</v>
      </c>
    </row>
    <row r="2176" spans="1:22" ht="14.25">
      <c r="A2176" s="40" t="s">
        <v>4832</v>
      </c>
      <c r="B2176" s="41">
        <v>2</v>
      </c>
      <c r="C2176" s="42">
        <v>875</v>
      </c>
      <c r="D2176" s="27">
        <v>875</v>
      </c>
      <c r="E2176" s="27">
        <v>429</v>
      </c>
      <c r="F2176" s="27">
        <v>429</v>
      </c>
      <c r="G2176" s="27">
        <v>49</v>
      </c>
      <c r="H2176" s="27" t="s">
        <v>4181</v>
      </c>
      <c r="I2176" s="27">
        <v>379</v>
      </c>
      <c r="J2176" s="27" t="s">
        <v>316</v>
      </c>
      <c r="K2176" s="27" t="s">
        <v>316</v>
      </c>
      <c r="L2176" s="3" t="str">
        <f t="shared" si="0"/>
        <v>CCC</v>
      </c>
      <c r="M2176" s="3" t="str">
        <f t="shared" si="1"/>
        <v>C</v>
      </c>
      <c r="N2176" s="3" t="str">
        <f t="shared" si="23"/>
        <v>C</v>
      </c>
      <c r="O2176" s="3" t="str">
        <f t="shared" si="29"/>
        <v>C</v>
      </c>
      <c r="Q2176" s="28">
        <f t="shared" si="24"/>
        <v>5.929910625064763E-3</v>
      </c>
      <c r="R2176" s="28">
        <v>98.405477529603303</v>
      </c>
      <c r="S2176" s="28">
        <f t="shared" si="2"/>
        <v>5.2048092437412168E-3</v>
      </c>
      <c r="T2176" s="28">
        <v>97.57976370165656</v>
      </c>
      <c r="U2176" s="28">
        <f t="shared" si="30"/>
        <v>5.128098465228265E-3</v>
      </c>
      <c r="V2176" s="28">
        <v>98.524279095742997</v>
      </c>
    </row>
    <row r="2177" spans="1:22" ht="14.25">
      <c r="A2177" s="40" t="s">
        <v>4833</v>
      </c>
      <c r="B2177" s="41">
        <v>2</v>
      </c>
      <c r="C2177" s="42">
        <v>829</v>
      </c>
      <c r="D2177" s="27">
        <v>829</v>
      </c>
      <c r="E2177" s="27">
        <v>429</v>
      </c>
      <c r="F2177" s="27">
        <v>419</v>
      </c>
      <c r="G2177" s="27">
        <v>51</v>
      </c>
      <c r="H2177" s="27">
        <v>953</v>
      </c>
      <c r="I2177" s="27">
        <v>238</v>
      </c>
      <c r="J2177" s="27" t="s">
        <v>316</v>
      </c>
      <c r="K2177" s="27" t="s">
        <v>316</v>
      </c>
      <c r="L2177" s="3" t="str">
        <f t="shared" si="0"/>
        <v>CCC</v>
      </c>
      <c r="M2177" s="3" t="str">
        <f t="shared" si="1"/>
        <v>C</v>
      </c>
      <c r="N2177" s="3" t="str">
        <f t="shared" si="23"/>
        <v>C</v>
      </c>
      <c r="O2177" s="3" t="str">
        <f t="shared" si="29"/>
        <v>C</v>
      </c>
      <c r="Q2177" s="28">
        <f t="shared" si="24"/>
        <v>5.6181667522042155E-3</v>
      </c>
      <c r="R2177" s="28">
        <v>98.607467228094904</v>
      </c>
      <c r="S2177" s="28">
        <f t="shared" si="2"/>
        <v>5.2048092437412168E-3</v>
      </c>
      <c r="T2177" s="28">
        <v>97.756727215943584</v>
      </c>
      <c r="U2177" s="28">
        <f t="shared" si="30"/>
        <v>5.128098465228265E-3</v>
      </c>
      <c r="V2177" s="28">
        <v>98.529407194208233</v>
      </c>
    </row>
    <row r="2178" spans="1:22" ht="14.25">
      <c r="A2178" s="40" t="s">
        <v>4834</v>
      </c>
      <c r="B2178" s="41">
        <v>2</v>
      </c>
      <c r="C2178" s="42">
        <v>783</v>
      </c>
      <c r="D2178" s="27">
        <v>262</v>
      </c>
      <c r="E2178" s="27">
        <v>429</v>
      </c>
      <c r="F2178" s="27">
        <v>146</v>
      </c>
      <c r="G2178" s="27">
        <v>56</v>
      </c>
      <c r="H2178" s="27">
        <v>453</v>
      </c>
      <c r="I2178" s="27">
        <v>136</v>
      </c>
      <c r="J2178" s="27" t="s">
        <v>316</v>
      </c>
      <c r="K2178" s="27">
        <v>33</v>
      </c>
      <c r="L2178" s="3" t="str">
        <f t="shared" si="0"/>
        <v>CCC</v>
      </c>
      <c r="M2178" s="3" t="str">
        <f t="shared" si="1"/>
        <v>C</v>
      </c>
      <c r="N2178" s="3" t="str">
        <f t="shared" si="23"/>
        <v>C</v>
      </c>
      <c r="O2178" s="3" t="str">
        <f t="shared" si="29"/>
        <v>C</v>
      </c>
      <c r="Q2178" s="28">
        <f t="shared" si="24"/>
        <v>5.3064228793436681E-3</v>
      </c>
      <c r="R2178" s="28">
        <v>98.761346714555145</v>
      </c>
      <c r="S2178" s="28">
        <f t="shared" si="2"/>
        <v>5.2048092437412168E-3</v>
      </c>
      <c r="T2178" s="28">
        <v>97.892052256280721</v>
      </c>
      <c r="U2178" s="28">
        <f t="shared" si="30"/>
        <v>5.128098465228265E-3</v>
      </c>
      <c r="V2178" s="28">
        <v>98.534535292673468</v>
      </c>
    </row>
    <row r="2179" spans="1:22" ht="14.25">
      <c r="A2179" s="40" t="s">
        <v>4835</v>
      </c>
      <c r="B2179" s="41">
        <v>2</v>
      </c>
      <c r="C2179" s="42">
        <v>759</v>
      </c>
      <c r="D2179" s="27">
        <v>280</v>
      </c>
      <c r="E2179" s="27">
        <v>429</v>
      </c>
      <c r="F2179" s="27">
        <v>215</v>
      </c>
      <c r="G2179" s="27">
        <v>57</v>
      </c>
      <c r="H2179" s="27">
        <v>626</v>
      </c>
      <c r="I2179" s="27">
        <v>201</v>
      </c>
      <c r="J2179" s="27" t="s">
        <v>316</v>
      </c>
      <c r="K2179" s="27" t="s">
        <v>316</v>
      </c>
      <c r="L2179" s="3" t="str">
        <f t="shared" si="0"/>
        <v>CCC</v>
      </c>
      <c r="M2179" s="3" t="str">
        <f t="shared" si="1"/>
        <v>C</v>
      </c>
      <c r="N2179" s="3" t="str">
        <f t="shared" si="23"/>
        <v>C</v>
      </c>
      <c r="O2179" s="3" t="str">
        <f t="shared" si="29"/>
        <v>C</v>
      </c>
      <c r="Q2179" s="28">
        <f t="shared" si="24"/>
        <v>5.143773902199035E-3</v>
      </c>
      <c r="R2179" s="28">
        <v>98.844853410237505</v>
      </c>
      <c r="S2179" s="28">
        <f t="shared" si="2"/>
        <v>5.2048092437412168E-3</v>
      </c>
      <c r="T2179" s="28">
        <v>97.975329204180497</v>
      </c>
      <c r="U2179" s="28">
        <f t="shared" si="30"/>
        <v>5.128098465228265E-3</v>
      </c>
      <c r="V2179" s="28">
        <v>98.539663391138703</v>
      </c>
    </row>
    <row r="2180" spans="1:22" ht="14.25">
      <c r="A2180" s="40" t="s">
        <v>4836</v>
      </c>
      <c r="B2180" s="41">
        <v>2</v>
      </c>
      <c r="C2180" s="42">
        <v>828</v>
      </c>
      <c r="D2180" s="27">
        <v>828</v>
      </c>
      <c r="E2180" s="27">
        <v>428</v>
      </c>
      <c r="F2180" s="27">
        <v>418</v>
      </c>
      <c r="G2180" s="27">
        <v>51</v>
      </c>
      <c r="H2180" s="27">
        <v>700</v>
      </c>
      <c r="I2180" s="27">
        <v>131</v>
      </c>
      <c r="J2180" s="27" t="s">
        <v>316</v>
      </c>
      <c r="K2180" s="27">
        <v>4</v>
      </c>
      <c r="L2180" s="3" t="str">
        <f t="shared" si="0"/>
        <v>CCC</v>
      </c>
      <c r="M2180" s="3" t="str">
        <f t="shared" si="1"/>
        <v>C</v>
      </c>
      <c r="N2180" s="3" t="str">
        <f t="shared" si="23"/>
        <v>C</v>
      </c>
      <c r="O2180" s="3" t="str">
        <f t="shared" si="29"/>
        <v>C</v>
      </c>
      <c r="Q2180" s="28">
        <f t="shared" si="24"/>
        <v>5.6113897114898562E-3</v>
      </c>
      <c r="R2180" s="28">
        <v>98.629912786940864</v>
      </c>
      <c r="S2180" s="28">
        <f t="shared" si="2"/>
        <v>5.2048092437412168E-3</v>
      </c>
      <c r="T2180" s="28">
        <v>97.777546452918529</v>
      </c>
      <c r="U2180" s="28">
        <f t="shared" si="30"/>
        <v>5.1161448557522082E-3</v>
      </c>
      <c r="V2180" s="28">
        <v>98.544779535994451</v>
      </c>
    </row>
    <row r="2181" spans="1:22" ht="14.25">
      <c r="A2181" s="40" t="s">
        <v>4837</v>
      </c>
      <c r="B2181" s="41">
        <v>2</v>
      </c>
      <c r="C2181" s="42">
        <v>773</v>
      </c>
      <c r="D2181" s="27">
        <v>286</v>
      </c>
      <c r="E2181" s="27">
        <v>428</v>
      </c>
      <c r="F2181" s="27">
        <v>219</v>
      </c>
      <c r="G2181" s="27">
        <v>57</v>
      </c>
      <c r="H2181" s="27">
        <v>667</v>
      </c>
      <c r="I2181" s="27">
        <v>213</v>
      </c>
      <c r="J2181" s="27" t="s">
        <v>316</v>
      </c>
      <c r="K2181" s="27" t="s">
        <v>316</v>
      </c>
      <c r="L2181" s="3" t="str">
        <f t="shared" si="0"/>
        <v>CCC</v>
      </c>
      <c r="M2181" s="3" t="str">
        <f t="shared" si="1"/>
        <v>C</v>
      </c>
      <c r="N2181" s="3" t="str">
        <f t="shared" si="23"/>
        <v>C</v>
      </c>
      <c r="O2181" s="3" t="str">
        <f t="shared" si="29"/>
        <v>C</v>
      </c>
      <c r="Q2181" s="28">
        <f t="shared" si="24"/>
        <v>5.2386524722000706E-3</v>
      </c>
      <c r="R2181" s="28">
        <v>98.798227370122689</v>
      </c>
      <c r="S2181" s="28">
        <f t="shared" si="2"/>
        <v>5.2048092437412168E-3</v>
      </c>
      <c r="T2181" s="28">
        <v>97.928485920986873</v>
      </c>
      <c r="U2181" s="28">
        <f t="shared" si="30"/>
        <v>5.1161448557522082E-3</v>
      </c>
      <c r="V2181" s="28">
        <v>98.549895680850199</v>
      </c>
    </row>
    <row r="2182" spans="1:22" ht="14.25">
      <c r="A2182" s="40" t="s">
        <v>4838</v>
      </c>
      <c r="B2182" s="41">
        <v>2</v>
      </c>
      <c r="C2182" s="42">
        <v>742</v>
      </c>
      <c r="D2182" s="27">
        <v>273</v>
      </c>
      <c r="E2182" s="27">
        <v>428</v>
      </c>
      <c r="F2182" s="27">
        <v>214</v>
      </c>
      <c r="G2182" s="27">
        <v>58</v>
      </c>
      <c r="H2182" s="27">
        <v>527</v>
      </c>
      <c r="I2182" s="27">
        <v>150</v>
      </c>
      <c r="J2182" s="27">
        <v>7</v>
      </c>
      <c r="K2182" s="27" t="s">
        <v>316</v>
      </c>
      <c r="L2182" s="3" t="str">
        <f t="shared" si="0"/>
        <v>CCC</v>
      </c>
      <c r="M2182" s="3" t="str">
        <f t="shared" si="1"/>
        <v>C</v>
      </c>
      <c r="N2182" s="3" t="str">
        <f t="shared" si="23"/>
        <v>C</v>
      </c>
      <c r="O2182" s="3" t="str">
        <f t="shared" si="29"/>
        <v>C</v>
      </c>
      <c r="Q2182" s="28">
        <f t="shared" si="24"/>
        <v>5.0285642100549198E-3</v>
      </c>
      <c r="R2182" s="28">
        <v>98.900946976230273</v>
      </c>
      <c r="S2182" s="28">
        <f t="shared" si="2"/>
        <v>5.2048092437412168E-3</v>
      </c>
      <c r="T2182" s="28">
        <v>98.032582105861593</v>
      </c>
      <c r="U2182" s="28">
        <f t="shared" si="30"/>
        <v>5.1161448557522082E-3</v>
      </c>
      <c r="V2182" s="28">
        <v>98.555011825705947</v>
      </c>
    </row>
    <row r="2183" spans="1:22" ht="14.25">
      <c r="A2183" s="40" t="s">
        <v>4839</v>
      </c>
      <c r="B2183" s="41">
        <v>2</v>
      </c>
      <c r="C2183" s="42">
        <v>702</v>
      </c>
      <c r="D2183" s="27">
        <v>702</v>
      </c>
      <c r="E2183" s="27">
        <v>428</v>
      </c>
      <c r="F2183" s="27">
        <v>418</v>
      </c>
      <c r="G2183" s="27">
        <v>59</v>
      </c>
      <c r="H2183" s="27">
        <v>942</v>
      </c>
      <c r="I2183" s="27">
        <v>302</v>
      </c>
      <c r="J2183" s="27" t="s">
        <v>316</v>
      </c>
      <c r="K2183" s="27" t="s">
        <v>316</v>
      </c>
      <c r="L2183" s="3" t="str">
        <f t="shared" si="0"/>
        <v>CCC</v>
      </c>
      <c r="M2183" s="3" t="str">
        <f t="shared" si="1"/>
        <v>C</v>
      </c>
      <c r="N2183" s="3" t="str">
        <f t="shared" si="23"/>
        <v>C</v>
      </c>
      <c r="O2183" s="3" t="str">
        <f t="shared" si="29"/>
        <v>C</v>
      </c>
      <c r="Q2183" s="28">
        <f t="shared" si="24"/>
        <v>4.7574825814805299E-3</v>
      </c>
      <c r="R2183" s="28">
        <v>99.028077482990952</v>
      </c>
      <c r="S2183" s="28">
        <f t="shared" si="2"/>
        <v>5.2048092437412168E-3</v>
      </c>
      <c r="T2183" s="28">
        <v>98.152292718467521</v>
      </c>
      <c r="U2183" s="28">
        <f t="shared" si="30"/>
        <v>5.1161448557522082E-3</v>
      </c>
      <c r="V2183" s="28">
        <v>98.560127970561695</v>
      </c>
    </row>
    <row r="2184" spans="1:22" ht="14.25">
      <c r="A2184" s="40" t="s">
        <v>4840</v>
      </c>
      <c r="B2184" s="41">
        <v>2</v>
      </c>
      <c r="C2184" s="42">
        <v>650</v>
      </c>
      <c r="D2184" s="27">
        <v>225</v>
      </c>
      <c r="E2184" s="27">
        <v>428</v>
      </c>
      <c r="F2184" s="27">
        <v>214</v>
      </c>
      <c r="G2184" s="27">
        <v>66</v>
      </c>
      <c r="H2184" s="27">
        <v>344</v>
      </c>
      <c r="I2184" s="27">
        <v>70</v>
      </c>
      <c r="J2184" s="27" t="s">
        <v>316</v>
      </c>
      <c r="K2184" s="27" t="s">
        <v>316</v>
      </c>
      <c r="L2184" s="3" t="str">
        <f t="shared" si="0"/>
        <v>CCC</v>
      </c>
      <c r="M2184" s="3" t="str">
        <f t="shared" si="1"/>
        <v>C</v>
      </c>
      <c r="N2184" s="3" t="str">
        <f t="shared" si="23"/>
        <v>C</v>
      </c>
      <c r="O2184" s="3" t="str">
        <f t="shared" si="29"/>
        <v>C</v>
      </c>
      <c r="Q2184" s="28">
        <f t="shared" si="24"/>
        <v>4.405076464333824E-3</v>
      </c>
      <c r="R2184" s="28">
        <v>99.169263572193216</v>
      </c>
      <c r="S2184" s="28">
        <f t="shared" si="2"/>
        <v>5.2048092437412168E-3</v>
      </c>
      <c r="T2184" s="28">
        <v>98.313641805023337</v>
      </c>
      <c r="U2184" s="28">
        <f t="shared" si="30"/>
        <v>5.1161448557522082E-3</v>
      </c>
      <c r="V2184" s="28">
        <v>98.565244115417443</v>
      </c>
    </row>
    <row r="2185" spans="1:22" ht="14.25">
      <c r="A2185" s="40" t="s">
        <v>4841</v>
      </c>
      <c r="B2185" s="41">
        <v>2</v>
      </c>
      <c r="C2185" s="42">
        <v>2057</v>
      </c>
      <c r="D2185" s="27" t="s">
        <v>1489</v>
      </c>
      <c r="E2185" s="27">
        <v>427</v>
      </c>
      <c r="F2185" s="27">
        <v>437</v>
      </c>
      <c r="G2185" s="27">
        <v>41</v>
      </c>
      <c r="H2185" s="27" t="s">
        <v>4842</v>
      </c>
      <c r="I2185" s="27">
        <v>354</v>
      </c>
      <c r="J2185" s="27" t="s">
        <v>316</v>
      </c>
      <c r="K2185" s="27" t="s">
        <v>316</v>
      </c>
      <c r="L2185" s="3" t="str">
        <f t="shared" si="0"/>
        <v>CCC</v>
      </c>
      <c r="M2185" s="3" t="str">
        <f t="shared" si="1"/>
        <v>C</v>
      </c>
      <c r="N2185" s="3" t="str">
        <f t="shared" si="23"/>
        <v>C</v>
      </c>
      <c r="O2185" s="3" t="str">
        <f t="shared" si="29"/>
        <v>C</v>
      </c>
      <c r="Q2185" s="28">
        <f t="shared" si="24"/>
        <v>1.3940372749437963E-2</v>
      </c>
      <c r="R2185" s="28">
        <v>97.037111684885545</v>
      </c>
      <c r="S2185" s="28">
        <f t="shared" si="2"/>
        <v>5.2048092437412168E-3</v>
      </c>
      <c r="T2185" s="28">
        <v>96.877114453752199</v>
      </c>
      <c r="U2185" s="28">
        <f t="shared" si="30"/>
        <v>5.1041912462761515E-3</v>
      </c>
      <c r="V2185" s="28">
        <v>98.575452497909993</v>
      </c>
    </row>
    <row r="2186" spans="1:22" ht="14.25">
      <c r="A2186" s="40" t="s">
        <v>4843</v>
      </c>
      <c r="B2186" s="41">
        <v>2</v>
      </c>
      <c r="C2186" s="42">
        <v>798</v>
      </c>
      <c r="D2186" s="27">
        <v>798</v>
      </c>
      <c r="E2186" s="27">
        <v>427</v>
      </c>
      <c r="F2186" s="27">
        <v>417</v>
      </c>
      <c r="G2186" s="27">
        <v>52</v>
      </c>
      <c r="H2186" s="27" t="s">
        <v>4844</v>
      </c>
      <c r="I2186" s="27">
        <v>572</v>
      </c>
      <c r="J2186" s="27" t="s">
        <v>316</v>
      </c>
      <c r="K2186" s="27" t="s">
        <v>316</v>
      </c>
      <c r="L2186" s="3" t="str">
        <f t="shared" si="0"/>
        <v>CCC</v>
      </c>
      <c r="M2186" s="3" t="str">
        <f t="shared" si="1"/>
        <v>C</v>
      </c>
      <c r="N2186" s="3" t="str">
        <f t="shared" si="23"/>
        <v>C</v>
      </c>
      <c r="O2186" s="3" t="str">
        <f t="shared" si="29"/>
        <v>C</v>
      </c>
      <c r="Q2186" s="28">
        <f t="shared" si="24"/>
        <v>5.4080784900590638E-3</v>
      </c>
      <c r="R2186" s="28">
        <v>98.723903564608321</v>
      </c>
      <c r="S2186" s="28">
        <f t="shared" si="2"/>
        <v>5.2048092437412168E-3</v>
      </c>
      <c r="T2186" s="28">
        <v>97.855618591574569</v>
      </c>
      <c r="U2186" s="28">
        <f t="shared" si="30"/>
        <v>5.1041912462761515E-3</v>
      </c>
      <c r="V2186" s="28">
        <v>98.580556689156268</v>
      </c>
    </row>
    <row r="2187" spans="1:22" ht="14.25">
      <c r="A2187" s="40" t="s">
        <v>4845</v>
      </c>
      <c r="B2187" s="41">
        <v>2</v>
      </c>
      <c r="C2187" s="42">
        <v>771</v>
      </c>
      <c r="D2187" s="27">
        <v>285</v>
      </c>
      <c r="E2187" s="27">
        <v>427</v>
      </c>
      <c r="F2187" s="27">
        <v>209</v>
      </c>
      <c r="G2187" s="27">
        <v>54</v>
      </c>
      <c r="H2187" s="27">
        <v>466</v>
      </c>
      <c r="I2187" s="27">
        <v>101</v>
      </c>
      <c r="J2187" s="27" t="s">
        <v>316</v>
      </c>
      <c r="K2187" s="27">
        <v>22</v>
      </c>
      <c r="L2187" s="3" t="str">
        <f t="shared" si="0"/>
        <v>CCC</v>
      </c>
      <c r="M2187" s="3" t="str">
        <f t="shared" si="1"/>
        <v>C</v>
      </c>
      <c r="N2187" s="3" t="str">
        <f t="shared" si="23"/>
        <v>C</v>
      </c>
      <c r="O2187" s="3" t="str">
        <f t="shared" si="29"/>
        <v>C</v>
      </c>
      <c r="Q2187" s="28">
        <f t="shared" si="24"/>
        <v>5.2250983907713511E-3</v>
      </c>
      <c r="R2187" s="28">
        <v>98.813916219376438</v>
      </c>
      <c r="S2187" s="28">
        <f t="shared" si="2"/>
        <v>5.2048092437412168E-3</v>
      </c>
      <c r="T2187" s="28">
        <v>97.944100348718081</v>
      </c>
      <c r="U2187" s="28">
        <f t="shared" si="30"/>
        <v>5.1041912462761515E-3</v>
      </c>
      <c r="V2187" s="28">
        <v>98.585660880402543</v>
      </c>
    </row>
    <row r="2188" spans="1:22" ht="14.25">
      <c r="A2188" s="40" t="s">
        <v>4846</v>
      </c>
      <c r="B2188" s="41">
        <v>2</v>
      </c>
      <c r="C2188" s="42">
        <v>2220</v>
      </c>
      <c r="D2188" s="27">
        <v>440</v>
      </c>
      <c r="E2188" s="27">
        <v>426</v>
      </c>
      <c r="F2188" s="27">
        <v>142</v>
      </c>
      <c r="G2188" s="27">
        <v>32</v>
      </c>
      <c r="H2188" s="27">
        <v>986</v>
      </c>
      <c r="I2188" s="27">
        <v>315</v>
      </c>
      <c r="J2188" s="27">
        <v>2</v>
      </c>
      <c r="K2188" s="27" t="s">
        <v>316</v>
      </c>
      <c r="L2188" s="3" t="str">
        <f t="shared" si="0"/>
        <v>CCC</v>
      </c>
      <c r="M2188" s="3" t="str">
        <f t="shared" si="1"/>
        <v>C</v>
      </c>
      <c r="N2188" s="3" t="str">
        <f t="shared" si="23"/>
        <v>C</v>
      </c>
      <c r="O2188" s="3" t="str">
        <f t="shared" si="29"/>
        <v>C</v>
      </c>
      <c r="Q2188" s="28">
        <f t="shared" si="24"/>
        <v>1.5045030385878597E-2</v>
      </c>
      <c r="R2188" s="28">
        <v>96.176332635591919</v>
      </c>
      <c r="S2188" s="28">
        <f t="shared" si="2"/>
        <v>5.2048092437412168E-3</v>
      </c>
      <c r="T2188" s="28">
        <v>96.648102847027815</v>
      </c>
      <c r="U2188" s="28">
        <f t="shared" si="30"/>
        <v>5.0922376368000948E-3</v>
      </c>
      <c r="V2188" s="28">
        <v>98.590753118039345</v>
      </c>
    </row>
    <row r="2189" spans="1:22" ht="14.25">
      <c r="A2189" s="40" t="s">
        <v>4847</v>
      </c>
      <c r="B2189" s="41">
        <v>2</v>
      </c>
      <c r="C2189" s="42">
        <v>988</v>
      </c>
      <c r="D2189" s="27">
        <v>493</v>
      </c>
      <c r="E2189" s="27">
        <v>426</v>
      </c>
      <c r="F2189" s="27">
        <v>213</v>
      </c>
      <c r="G2189" s="27">
        <v>43</v>
      </c>
      <c r="H2189" s="27" t="s">
        <v>4774</v>
      </c>
      <c r="I2189" s="27">
        <v>220</v>
      </c>
      <c r="J2189" s="27" t="s">
        <v>316</v>
      </c>
      <c r="K2189" s="27" t="s">
        <v>316</v>
      </c>
      <c r="L2189" s="3" t="str">
        <f t="shared" si="0"/>
        <v>CCC</v>
      </c>
      <c r="M2189" s="3" t="str">
        <f t="shared" si="1"/>
        <v>C</v>
      </c>
      <c r="N2189" s="3" t="str">
        <f t="shared" si="23"/>
        <v>C</v>
      </c>
      <c r="O2189" s="3" t="str">
        <f t="shared" si="29"/>
        <v>C</v>
      </c>
      <c r="Q2189" s="28">
        <f t="shared" si="24"/>
        <v>6.6957162257874131E-3</v>
      </c>
      <c r="R2189" s="28">
        <v>97.845172134462246</v>
      </c>
      <c r="S2189" s="28">
        <f t="shared" si="2"/>
        <v>5.2048092437412168E-3</v>
      </c>
      <c r="T2189" s="28">
        <v>97.142559725182736</v>
      </c>
      <c r="U2189" s="28">
        <f t="shared" si="30"/>
        <v>5.0922376368000948E-3</v>
      </c>
      <c r="V2189" s="28">
        <v>98.595845355676147</v>
      </c>
    </row>
    <row r="2190" spans="1:22" ht="14.25">
      <c r="A2190" s="40" t="s">
        <v>4848</v>
      </c>
      <c r="B2190" s="41">
        <v>2</v>
      </c>
      <c r="C2190" s="42">
        <v>867</v>
      </c>
      <c r="D2190" s="27">
        <v>867</v>
      </c>
      <c r="E2190" s="27">
        <v>426</v>
      </c>
      <c r="F2190" s="27">
        <v>426</v>
      </c>
      <c r="G2190" s="27">
        <v>49</v>
      </c>
      <c r="H2190" s="27" t="s">
        <v>4849</v>
      </c>
      <c r="I2190" s="27">
        <v>481</v>
      </c>
      <c r="J2190" s="27" t="s">
        <v>316</v>
      </c>
      <c r="K2190" s="27" t="s">
        <v>316</v>
      </c>
      <c r="L2190" s="3" t="str">
        <f t="shared" si="0"/>
        <v>CCC</v>
      </c>
      <c r="M2190" s="3" t="str">
        <f t="shared" si="1"/>
        <v>C</v>
      </c>
      <c r="N2190" s="3" t="str">
        <f t="shared" si="23"/>
        <v>C</v>
      </c>
      <c r="O2190" s="3" t="str">
        <f t="shared" si="29"/>
        <v>C</v>
      </c>
      <c r="Q2190" s="28">
        <f t="shared" si="24"/>
        <v>5.875694299349885E-3</v>
      </c>
      <c r="R2190" s="28">
        <v>98.440901121417269</v>
      </c>
      <c r="S2190" s="28">
        <f t="shared" si="2"/>
        <v>5.2048092437412168E-3</v>
      </c>
      <c r="T2190" s="28">
        <v>97.610992557118976</v>
      </c>
      <c r="U2190" s="28">
        <f t="shared" si="30"/>
        <v>5.0922376368000948E-3</v>
      </c>
      <c r="V2190" s="28">
        <v>98.600937593312949</v>
      </c>
    </row>
    <row r="2191" spans="1:22" ht="14.25">
      <c r="A2191" s="40" t="s">
        <v>4850</v>
      </c>
      <c r="B2191" s="41">
        <v>2</v>
      </c>
      <c r="C2191" s="42">
        <v>782</v>
      </c>
      <c r="D2191" s="27">
        <v>782</v>
      </c>
      <c r="E2191" s="27">
        <v>426</v>
      </c>
      <c r="F2191" s="27">
        <v>436</v>
      </c>
      <c r="G2191" s="27">
        <v>56</v>
      </c>
      <c r="H2191" s="27" t="s">
        <v>1994</v>
      </c>
      <c r="I2191" s="27">
        <v>368</v>
      </c>
      <c r="J2191" s="27" t="s">
        <v>316</v>
      </c>
      <c r="K2191" s="27" t="s">
        <v>316</v>
      </c>
      <c r="L2191" s="3" t="str">
        <f t="shared" si="0"/>
        <v>CCC</v>
      </c>
      <c r="M2191" s="3" t="str">
        <f t="shared" si="1"/>
        <v>C</v>
      </c>
      <c r="N2191" s="3" t="str">
        <f t="shared" si="23"/>
        <v>C</v>
      </c>
      <c r="O2191" s="3" t="str">
        <f t="shared" si="29"/>
        <v>C</v>
      </c>
      <c r="Q2191" s="28">
        <f t="shared" si="24"/>
        <v>5.2996458386293079E-3</v>
      </c>
      <c r="R2191" s="28">
        <v>98.766646360393779</v>
      </c>
      <c r="S2191" s="28">
        <f t="shared" si="2"/>
        <v>5.2048092437412168E-3</v>
      </c>
      <c r="T2191" s="28">
        <v>97.897257065524457</v>
      </c>
      <c r="U2191" s="28">
        <f t="shared" si="30"/>
        <v>5.0922376368000948E-3</v>
      </c>
      <c r="V2191" s="28">
        <v>98.606029830949751</v>
      </c>
    </row>
    <row r="2192" spans="1:22" ht="14.25">
      <c r="A2192" s="40" t="s">
        <v>4851</v>
      </c>
      <c r="B2192" s="41">
        <v>2</v>
      </c>
      <c r="C2192" s="42">
        <v>628</v>
      </c>
      <c r="D2192" s="27">
        <v>628</v>
      </c>
      <c r="E2192" s="27">
        <v>426</v>
      </c>
      <c r="F2192" s="27">
        <v>436</v>
      </c>
      <c r="G2192" s="27">
        <v>71</v>
      </c>
      <c r="H2192" s="27">
        <v>666</v>
      </c>
      <c r="I2192" s="27">
        <v>213</v>
      </c>
      <c r="J2192" s="27" t="s">
        <v>316</v>
      </c>
      <c r="K2192" s="27" t="s">
        <v>316</v>
      </c>
      <c r="L2192" s="3" t="str">
        <f t="shared" si="0"/>
        <v>CCC</v>
      </c>
      <c r="M2192" s="3" t="str">
        <f t="shared" si="1"/>
        <v>C</v>
      </c>
      <c r="N2192" s="3" t="str">
        <f t="shared" si="23"/>
        <v>C</v>
      </c>
      <c r="O2192" s="3" t="str">
        <f t="shared" si="29"/>
        <v>C</v>
      </c>
      <c r="Q2192" s="28">
        <f t="shared" si="24"/>
        <v>4.2559815686179104E-3</v>
      </c>
      <c r="R2192" s="28">
        <v>99.195111205477787</v>
      </c>
      <c r="S2192" s="28">
        <f t="shared" si="2"/>
        <v>5.2048092437412168E-3</v>
      </c>
      <c r="T2192" s="28">
        <v>98.344870660485753</v>
      </c>
      <c r="U2192" s="28">
        <f t="shared" si="30"/>
        <v>5.0922376368000948E-3</v>
      </c>
      <c r="V2192" s="28">
        <v>98.611122068586553</v>
      </c>
    </row>
    <row r="2193" spans="1:22" ht="14.25">
      <c r="A2193" s="40" t="s">
        <v>4852</v>
      </c>
      <c r="B2193" s="41">
        <v>2</v>
      </c>
      <c r="C2193" s="42">
        <v>622</v>
      </c>
      <c r="D2193" s="27">
        <v>223</v>
      </c>
      <c r="E2193" s="27">
        <v>426</v>
      </c>
      <c r="F2193" s="27">
        <v>213</v>
      </c>
      <c r="G2193" s="27">
        <v>68</v>
      </c>
      <c r="H2193" s="27">
        <v>450</v>
      </c>
      <c r="I2193" s="27">
        <v>106</v>
      </c>
      <c r="J2193" s="27" t="s">
        <v>316</v>
      </c>
      <c r="K2193" s="27">
        <v>64</v>
      </c>
      <c r="L2193" s="3" t="str">
        <f t="shared" si="0"/>
        <v>CCC</v>
      </c>
      <c r="M2193" s="3" t="str">
        <f t="shared" si="1"/>
        <v>C</v>
      </c>
      <c r="N2193" s="3" t="str">
        <f t="shared" si="23"/>
        <v>C</v>
      </c>
      <c r="O2193" s="3" t="str">
        <f t="shared" si="29"/>
        <v>C</v>
      </c>
      <c r="Q2193" s="28">
        <f t="shared" si="24"/>
        <v>4.215319324331751E-3</v>
      </c>
      <c r="R2193" s="28">
        <v>99.262725740684914</v>
      </c>
      <c r="S2193" s="28">
        <f t="shared" si="2"/>
        <v>5.2048092437412168E-3</v>
      </c>
      <c r="T2193" s="28">
        <v>98.42814760838553</v>
      </c>
      <c r="U2193" s="28">
        <f t="shared" si="30"/>
        <v>5.0922376368000948E-3</v>
      </c>
      <c r="V2193" s="28">
        <v>98.616214306223355</v>
      </c>
    </row>
    <row r="2194" spans="1:22" ht="14.25">
      <c r="A2194" s="40" t="s">
        <v>4853</v>
      </c>
      <c r="B2194" s="41">
        <v>2</v>
      </c>
      <c r="C2194" s="42">
        <v>888</v>
      </c>
      <c r="D2194" s="27">
        <v>888</v>
      </c>
      <c r="E2194" s="27">
        <v>425</v>
      </c>
      <c r="F2194" s="27">
        <v>415</v>
      </c>
      <c r="G2194" s="27">
        <v>47</v>
      </c>
      <c r="H2194" s="27" t="s">
        <v>4854</v>
      </c>
      <c r="I2194" s="27">
        <v>439</v>
      </c>
      <c r="J2194" s="27" t="s">
        <v>316</v>
      </c>
      <c r="K2194" s="27" t="s">
        <v>316</v>
      </c>
      <c r="L2194" s="3" t="str">
        <f t="shared" si="0"/>
        <v>CCC</v>
      </c>
      <c r="M2194" s="3" t="str">
        <f t="shared" si="1"/>
        <v>C</v>
      </c>
      <c r="N2194" s="3" t="str">
        <f t="shared" si="23"/>
        <v>C</v>
      </c>
      <c r="O2194" s="3" t="str">
        <f t="shared" si="29"/>
        <v>C</v>
      </c>
      <c r="Q2194" s="28">
        <f t="shared" si="24"/>
        <v>6.0180121543514402E-3</v>
      </c>
      <c r="R2194" s="28">
        <v>98.35177625898271</v>
      </c>
      <c r="S2194" s="28">
        <f t="shared" si="2"/>
        <v>5.2048092437412168E-3</v>
      </c>
      <c r="T2194" s="28">
        <v>97.532920418462936</v>
      </c>
      <c r="U2194" s="28">
        <f t="shared" si="30"/>
        <v>5.080284027324038E-3</v>
      </c>
      <c r="V2194" s="28">
        <v>98.626374874278014</v>
      </c>
    </row>
    <row r="2195" spans="1:22" ht="14.25">
      <c r="A2195" s="40" t="s">
        <v>4855</v>
      </c>
      <c r="B2195" s="41">
        <v>2</v>
      </c>
      <c r="C2195" s="42">
        <v>655</v>
      </c>
      <c r="D2195" s="27">
        <v>228</v>
      </c>
      <c r="E2195" s="27">
        <v>425</v>
      </c>
      <c r="F2195" s="27">
        <v>218</v>
      </c>
      <c r="G2195" s="27">
        <v>66</v>
      </c>
      <c r="H2195" s="27">
        <v>582</v>
      </c>
      <c r="I2195" s="27">
        <v>150</v>
      </c>
      <c r="J2195" s="27" t="s">
        <v>316</v>
      </c>
      <c r="K2195" s="27" t="s">
        <v>316</v>
      </c>
      <c r="L2195" s="3" t="str">
        <f t="shared" si="0"/>
        <v>CCC</v>
      </c>
      <c r="M2195" s="3" t="str">
        <f t="shared" si="1"/>
        <v>C</v>
      </c>
      <c r="N2195" s="3" t="str">
        <f t="shared" si="23"/>
        <v>C</v>
      </c>
      <c r="O2195" s="3" t="str">
        <f t="shared" si="29"/>
        <v>C</v>
      </c>
      <c r="Q2195" s="28">
        <f t="shared" si="24"/>
        <v>4.4389616679056231E-3</v>
      </c>
      <c r="R2195" s="28">
        <v>99.151609381132317</v>
      </c>
      <c r="S2195" s="28">
        <f t="shared" si="2"/>
        <v>5.2048092437412168E-3</v>
      </c>
      <c r="T2195" s="28">
        <v>98.292822568048393</v>
      </c>
      <c r="U2195" s="28">
        <f t="shared" si="30"/>
        <v>5.080284027324038E-3</v>
      </c>
      <c r="V2195" s="28">
        <v>98.631455158305343</v>
      </c>
    </row>
    <row r="2196" spans="1:22" ht="14.25">
      <c r="A2196" s="40" t="s">
        <v>4856</v>
      </c>
      <c r="B2196" s="41">
        <v>2</v>
      </c>
      <c r="C2196" s="42">
        <v>530</v>
      </c>
      <c r="D2196" s="27">
        <v>530</v>
      </c>
      <c r="E2196" s="27">
        <v>425</v>
      </c>
      <c r="F2196" s="27">
        <v>425</v>
      </c>
      <c r="G2196" s="27">
        <v>79</v>
      </c>
      <c r="H2196" s="27">
        <v>975</v>
      </c>
      <c r="I2196" s="27">
        <v>221</v>
      </c>
      <c r="J2196" s="27" t="s">
        <v>316</v>
      </c>
      <c r="K2196" s="27" t="s">
        <v>316</v>
      </c>
      <c r="L2196" s="3" t="str">
        <f t="shared" si="0"/>
        <v>CCC</v>
      </c>
      <c r="M2196" s="3" t="str">
        <f t="shared" si="1"/>
        <v>C</v>
      </c>
      <c r="N2196" s="3" t="str">
        <f t="shared" si="23"/>
        <v>C</v>
      </c>
      <c r="O2196" s="3" t="str">
        <f t="shared" si="29"/>
        <v>C</v>
      </c>
      <c r="Q2196" s="28">
        <f t="shared" si="24"/>
        <v>3.5918315786106565E-3</v>
      </c>
      <c r="R2196" s="28">
        <v>99.431196195803253</v>
      </c>
      <c r="S2196" s="28">
        <f t="shared" si="2"/>
        <v>5.2048092437412168E-3</v>
      </c>
      <c r="T2196" s="28">
        <v>98.651954405866178</v>
      </c>
      <c r="U2196" s="28">
        <f t="shared" si="30"/>
        <v>5.080284027324038E-3</v>
      </c>
      <c r="V2196" s="28">
        <v>98.636535442332672</v>
      </c>
    </row>
    <row r="2197" spans="1:22" ht="14.25">
      <c r="A2197" s="40" t="s">
        <v>4857</v>
      </c>
      <c r="B2197" s="41">
        <v>2</v>
      </c>
      <c r="C2197" s="42">
        <v>529</v>
      </c>
      <c r="D2197" s="27">
        <v>260</v>
      </c>
      <c r="E2197" s="27">
        <v>425</v>
      </c>
      <c r="F2197" s="27">
        <v>208</v>
      </c>
      <c r="G2197" s="27">
        <v>80</v>
      </c>
      <c r="H2197" s="27">
        <v>255</v>
      </c>
      <c r="I2197" s="27">
        <v>50</v>
      </c>
      <c r="J2197" s="27" t="s">
        <v>316</v>
      </c>
      <c r="K2197" s="27">
        <v>3</v>
      </c>
      <c r="L2197" s="3" t="str">
        <f t="shared" si="0"/>
        <v>CCC</v>
      </c>
      <c r="M2197" s="3" t="str">
        <f t="shared" si="1"/>
        <v>C</v>
      </c>
      <c r="N2197" s="3" t="str">
        <f t="shared" si="23"/>
        <v>C</v>
      </c>
      <c r="O2197" s="3" t="str">
        <f t="shared" si="29"/>
        <v>C</v>
      </c>
      <c r="Q2197" s="28">
        <f t="shared" si="24"/>
        <v>3.5850545378962968E-3</v>
      </c>
      <c r="R2197" s="28">
        <v>99.45631190869068</v>
      </c>
      <c r="S2197" s="28">
        <f t="shared" si="2"/>
        <v>5.2048092437412168E-3</v>
      </c>
      <c r="T2197" s="28">
        <v>98.68838807057233</v>
      </c>
      <c r="U2197" s="28">
        <f t="shared" si="30"/>
        <v>5.080284027324038E-3</v>
      </c>
      <c r="V2197" s="28">
        <v>98.641615726360001</v>
      </c>
    </row>
    <row r="2198" spans="1:22" ht="14.25">
      <c r="A2198" s="40" t="s">
        <v>4858</v>
      </c>
      <c r="B2198" s="41">
        <v>2</v>
      </c>
      <c r="C2198" s="42">
        <v>721</v>
      </c>
      <c r="D2198" s="27">
        <v>721</v>
      </c>
      <c r="E2198" s="27">
        <v>424</v>
      </c>
      <c r="F2198" s="27">
        <v>414</v>
      </c>
      <c r="G2198" s="27">
        <v>57</v>
      </c>
      <c r="H2198" s="27">
        <v>957</v>
      </c>
      <c r="I2198" s="27">
        <v>218</v>
      </c>
      <c r="J2198" s="27">
        <v>2</v>
      </c>
      <c r="K2198" s="27" t="s">
        <v>316</v>
      </c>
      <c r="L2198" s="3" t="str">
        <f t="shared" si="0"/>
        <v>CCC</v>
      </c>
      <c r="M2198" s="3" t="str">
        <f t="shared" si="1"/>
        <v>C</v>
      </c>
      <c r="N2198" s="3" t="str">
        <f t="shared" si="23"/>
        <v>C</v>
      </c>
      <c r="O2198" s="3" t="str">
        <f t="shared" si="29"/>
        <v>C</v>
      </c>
      <c r="Q2198" s="28">
        <f t="shared" si="24"/>
        <v>4.8862463550533647E-3</v>
      </c>
      <c r="R2198" s="28">
        <v>98.979906277593287</v>
      </c>
      <c r="S2198" s="28">
        <f t="shared" si="2"/>
        <v>5.2048092437412168E-3</v>
      </c>
      <c r="T2198" s="28">
        <v>98.110654244517633</v>
      </c>
      <c r="U2198" s="28">
        <f t="shared" si="30"/>
        <v>5.0683304178479821E-3</v>
      </c>
      <c r="V2198" s="28">
        <v>98.646684056777843</v>
      </c>
    </row>
    <row r="2199" spans="1:22" ht="14.25">
      <c r="A2199" s="40" t="s">
        <v>4859</v>
      </c>
      <c r="B2199" s="41">
        <v>2</v>
      </c>
      <c r="C2199" s="42">
        <v>2230</v>
      </c>
      <c r="D2199" s="27" t="s">
        <v>3130</v>
      </c>
      <c r="E2199" s="27">
        <v>423</v>
      </c>
      <c r="F2199" s="27">
        <v>432</v>
      </c>
      <c r="G2199" s="27">
        <v>20</v>
      </c>
      <c r="H2199" s="27" t="s">
        <v>4860</v>
      </c>
      <c r="I2199" s="27" t="s">
        <v>4861</v>
      </c>
      <c r="J2199" s="27" t="s">
        <v>316</v>
      </c>
      <c r="K2199" s="27" t="s">
        <v>316</v>
      </c>
      <c r="L2199" s="3" t="str">
        <f t="shared" si="0"/>
        <v>CCC</v>
      </c>
      <c r="M2199" s="3" t="str">
        <f t="shared" si="1"/>
        <v>C</v>
      </c>
      <c r="N2199" s="3" t="str">
        <f t="shared" si="23"/>
        <v>C</v>
      </c>
      <c r="O2199" s="3" t="str">
        <f t="shared" si="29"/>
        <v>C</v>
      </c>
      <c r="Q2199" s="28">
        <f t="shared" si="24"/>
        <v>1.5112800793022196E-2</v>
      </c>
      <c r="R2199" s="28">
        <v>94.879701766835524</v>
      </c>
      <c r="S2199" s="28">
        <f t="shared" si="2"/>
        <v>5.2048092437412168E-3</v>
      </c>
      <c r="T2199" s="28">
        <v>96.361838338622334</v>
      </c>
      <c r="U2199" s="28">
        <f t="shared" si="30"/>
        <v>5.0563768083719254E-3</v>
      </c>
      <c r="V2199" s="28">
        <v>98.651740433586212</v>
      </c>
    </row>
    <row r="2200" spans="1:22" ht="14.25">
      <c r="A2200" s="40" t="s">
        <v>4862</v>
      </c>
      <c r="B2200" s="41">
        <v>2</v>
      </c>
      <c r="C2200" s="42">
        <v>2093</v>
      </c>
      <c r="D2200" s="27" t="s">
        <v>3137</v>
      </c>
      <c r="E2200" s="27">
        <v>423</v>
      </c>
      <c r="F2200" s="27">
        <v>422</v>
      </c>
      <c r="G2200" s="27">
        <v>39</v>
      </c>
      <c r="H2200" s="27" t="s">
        <v>4069</v>
      </c>
      <c r="I2200" s="27">
        <v>473</v>
      </c>
      <c r="J2200" s="27" t="s">
        <v>316</v>
      </c>
      <c r="K2200" s="27" t="s">
        <v>316</v>
      </c>
      <c r="L2200" s="3" t="str">
        <f t="shared" si="0"/>
        <v>CCC</v>
      </c>
      <c r="M2200" s="3" t="str">
        <f t="shared" si="1"/>
        <v>C</v>
      </c>
      <c r="N2200" s="3" t="str">
        <f t="shared" si="23"/>
        <v>C</v>
      </c>
      <c r="O2200" s="3" t="str">
        <f t="shared" si="29"/>
        <v>C</v>
      </c>
      <c r="Q2200" s="28">
        <f t="shared" si="24"/>
        <v>1.4184346215154913E-2</v>
      </c>
      <c r="R2200" s="28">
        <v>96.573087707173343</v>
      </c>
      <c r="S2200" s="28">
        <f t="shared" si="2"/>
        <v>5.2048092437412168E-3</v>
      </c>
      <c r="T2200" s="28">
        <v>96.746994222658799</v>
      </c>
      <c r="U2200" s="28">
        <f t="shared" si="30"/>
        <v>5.0563768083719254E-3</v>
      </c>
      <c r="V2200" s="28">
        <v>98.656796810394582</v>
      </c>
    </row>
    <row r="2201" spans="1:22" ht="14.25">
      <c r="A2201" s="40" t="s">
        <v>4863</v>
      </c>
      <c r="B2201" s="41">
        <v>2</v>
      </c>
      <c r="C2201" s="42">
        <v>2023</v>
      </c>
      <c r="D2201" s="27" t="s">
        <v>2698</v>
      </c>
      <c r="E2201" s="27">
        <v>423</v>
      </c>
      <c r="F2201" s="27">
        <v>423</v>
      </c>
      <c r="G2201" s="27">
        <v>41</v>
      </c>
      <c r="H2201" s="27" t="s">
        <v>2253</v>
      </c>
      <c r="I2201" s="27">
        <v>179</v>
      </c>
      <c r="J2201" s="27" t="s">
        <v>316</v>
      </c>
      <c r="K2201" s="27">
        <v>3</v>
      </c>
      <c r="L2201" s="3" t="str">
        <f t="shared" si="0"/>
        <v>CCC</v>
      </c>
      <c r="M2201" s="3" t="str">
        <f t="shared" si="1"/>
        <v>C</v>
      </c>
      <c r="N2201" s="3" t="str">
        <f t="shared" si="23"/>
        <v>C</v>
      </c>
      <c r="O2201" s="3" t="str">
        <f t="shared" si="29"/>
        <v>C</v>
      </c>
      <c r="Q2201" s="28">
        <f t="shared" si="24"/>
        <v>1.3709953365149732E-2</v>
      </c>
      <c r="R2201" s="28">
        <v>97.491519041824105</v>
      </c>
      <c r="S2201" s="28">
        <f t="shared" si="2"/>
        <v>5.2048092437412168E-3</v>
      </c>
      <c r="T2201" s="28">
        <v>97.017644303333071</v>
      </c>
      <c r="U2201" s="28">
        <f t="shared" si="30"/>
        <v>5.0563768083719254E-3</v>
      </c>
      <c r="V2201" s="28">
        <v>98.661853187202951</v>
      </c>
    </row>
    <row r="2202" spans="1:22" ht="14.25">
      <c r="A2202" s="40" t="s">
        <v>4864</v>
      </c>
      <c r="B2202" s="41">
        <v>2</v>
      </c>
      <c r="C2202" s="42">
        <v>2003</v>
      </c>
      <c r="D2202" s="27" t="s">
        <v>4202</v>
      </c>
      <c r="E2202" s="27">
        <v>423</v>
      </c>
      <c r="F2202" s="27">
        <v>423</v>
      </c>
      <c r="G2202" s="27">
        <v>42</v>
      </c>
      <c r="H2202" s="27" t="s">
        <v>3479</v>
      </c>
      <c r="I2202" s="27">
        <v>293</v>
      </c>
      <c r="J2202" s="27" t="s">
        <v>316</v>
      </c>
      <c r="K2202" s="27">
        <v>2</v>
      </c>
      <c r="L2202" s="3" t="str">
        <f t="shared" si="0"/>
        <v>CCC</v>
      </c>
      <c r="M2202" s="3" t="str">
        <f t="shared" si="1"/>
        <v>C</v>
      </c>
      <c r="N2202" s="3" t="str">
        <f t="shared" si="23"/>
        <v>C</v>
      </c>
      <c r="O2202" s="3" t="str">
        <f t="shared" si="29"/>
        <v>C</v>
      </c>
      <c r="Q2202" s="28">
        <f t="shared" si="24"/>
        <v>1.3574412550862537E-2</v>
      </c>
      <c r="R2202" s="28">
        <v>97.737091889149653</v>
      </c>
      <c r="S2202" s="28">
        <f t="shared" si="2"/>
        <v>5.2048092437412168E-3</v>
      </c>
      <c r="T2202" s="28">
        <v>97.090511632745375</v>
      </c>
      <c r="U2202" s="28">
        <f t="shared" si="30"/>
        <v>5.0563768083719254E-3</v>
      </c>
      <c r="V2202" s="28">
        <v>98.66690956401132</v>
      </c>
    </row>
    <row r="2203" spans="1:22" ht="14.25">
      <c r="A2203" s="40" t="s">
        <v>4865</v>
      </c>
      <c r="B2203" s="41">
        <v>2</v>
      </c>
      <c r="C2203" s="42">
        <v>948</v>
      </c>
      <c r="D2203" s="27">
        <v>226</v>
      </c>
      <c r="E2203" s="27">
        <v>423</v>
      </c>
      <c r="F2203" s="27">
        <v>141</v>
      </c>
      <c r="G2203" s="27">
        <v>45</v>
      </c>
      <c r="H2203" s="27">
        <v>440</v>
      </c>
      <c r="I2203" s="27">
        <v>118</v>
      </c>
      <c r="J2203" s="27" t="s">
        <v>316</v>
      </c>
      <c r="K2203" s="27">
        <v>28</v>
      </c>
      <c r="L2203" s="3" t="str">
        <f t="shared" si="0"/>
        <v>CCC</v>
      </c>
      <c r="M2203" s="3" t="str">
        <f t="shared" si="1"/>
        <v>C</v>
      </c>
      <c r="N2203" s="3" t="str">
        <f t="shared" si="23"/>
        <v>C</v>
      </c>
      <c r="O2203" s="3" t="str">
        <f t="shared" si="29"/>
        <v>C</v>
      </c>
      <c r="Q2203" s="28">
        <f t="shared" si="24"/>
        <v>6.4246345972130241E-3</v>
      </c>
      <c r="R2203" s="28">
        <v>98.047968300798729</v>
      </c>
      <c r="S2203" s="28">
        <f t="shared" si="2"/>
        <v>5.2048092437412168E-3</v>
      </c>
      <c r="T2203" s="28">
        <v>97.298704002494816</v>
      </c>
      <c r="U2203" s="28">
        <f t="shared" si="30"/>
        <v>5.0563768083719254E-3</v>
      </c>
      <c r="V2203" s="28">
        <v>98.671965940819689</v>
      </c>
    </row>
    <row r="2204" spans="1:22" ht="14.25">
      <c r="A2204" s="40" t="s">
        <v>4866</v>
      </c>
      <c r="B2204" s="41">
        <v>2</v>
      </c>
      <c r="C2204" s="42">
        <v>675</v>
      </c>
      <c r="D2204" s="27">
        <v>228</v>
      </c>
      <c r="E2204" s="27">
        <v>423</v>
      </c>
      <c r="F2204" s="27">
        <v>216</v>
      </c>
      <c r="G2204" s="27">
        <v>64</v>
      </c>
      <c r="H2204" s="27">
        <v>388</v>
      </c>
      <c r="I2204" s="27">
        <v>107</v>
      </c>
      <c r="J2204" s="27" t="s">
        <v>316</v>
      </c>
      <c r="K2204" s="27">
        <v>8</v>
      </c>
      <c r="L2204" s="3" t="str">
        <f t="shared" si="0"/>
        <v>CCC</v>
      </c>
      <c r="M2204" s="3" t="str">
        <f t="shared" si="1"/>
        <v>C</v>
      </c>
      <c r="N2204" s="3" t="str">
        <f t="shared" si="23"/>
        <v>C</v>
      </c>
      <c r="O2204" s="3" t="str">
        <f t="shared" si="29"/>
        <v>C</v>
      </c>
      <c r="Q2204" s="28">
        <f t="shared" si="24"/>
        <v>4.5745024821928172E-3</v>
      </c>
      <c r="R2204" s="28">
        <v>99.083866082151573</v>
      </c>
      <c r="S2204" s="28">
        <f t="shared" si="2"/>
        <v>5.2048092437412168E-3</v>
      </c>
      <c r="T2204" s="28">
        <v>98.214750429392353</v>
      </c>
      <c r="U2204" s="28">
        <f t="shared" si="30"/>
        <v>5.0563768083719254E-3</v>
      </c>
      <c r="V2204" s="28">
        <v>98.677022317628058</v>
      </c>
    </row>
    <row r="2205" spans="1:22" ht="14.25">
      <c r="A2205" s="40" t="s">
        <v>4867</v>
      </c>
      <c r="B2205" s="41">
        <v>2</v>
      </c>
      <c r="C2205" s="42">
        <v>670</v>
      </c>
      <c r="D2205" s="27">
        <v>222</v>
      </c>
      <c r="E2205" s="27">
        <v>423</v>
      </c>
      <c r="F2205" s="27">
        <v>137</v>
      </c>
      <c r="G2205" s="27">
        <v>61</v>
      </c>
      <c r="H2205" s="27">
        <v>476</v>
      </c>
      <c r="I2205" s="27">
        <v>143</v>
      </c>
      <c r="J2205" s="27" t="s">
        <v>316</v>
      </c>
      <c r="K2205" s="27">
        <v>47</v>
      </c>
      <c r="L2205" s="3" t="str">
        <f t="shared" si="0"/>
        <v>CCC</v>
      </c>
      <c r="M2205" s="3" t="str">
        <f t="shared" si="1"/>
        <v>C</v>
      </c>
      <c r="N2205" s="3" t="str">
        <f t="shared" si="23"/>
        <v>C</v>
      </c>
      <c r="O2205" s="3" t="str">
        <f t="shared" si="29"/>
        <v>C</v>
      </c>
      <c r="Q2205" s="28">
        <f t="shared" si="24"/>
        <v>4.540617278621018E-3</v>
      </c>
      <c r="R2205" s="28">
        <v>99.11571139646837</v>
      </c>
      <c r="S2205" s="28">
        <f t="shared" si="2"/>
        <v>5.2048092437412168E-3</v>
      </c>
      <c r="T2205" s="28">
        <v>98.251184094098505</v>
      </c>
      <c r="U2205" s="28">
        <f t="shared" si="30"/>
        <v>5.0563768083719254E-3</v>
      </c>
      <c r="V2205" s="28">
        <v>98.682078694436427</v>
      </c>
    </row>
    <row r="2206" spans="1:22" ht="14.25">
      <c r="A2206" s="40" t="s">
        <v>4868</v>
      </c>
      <c r="B2206" s="41">
        <v>2</v>
      </c>
      <c r="C2206" s="42">
        <v>651</v>
      </c>
      <c r="D2206" s="27">
        <v>227</v>
      </c>
      <c r="E2206" s="27">
        <v>423</v>
      </c>
      <c r="F2206" s="27">
        <v>138</v>
      </c>
      <c r="G2206" s="27">
        <v>64</v>
      </c>
      <c r="H2206" s="27">
        <v>473</v>
      </c>
      <c r="I2206" s="27">
        <v>142</v>
      </c>
      <c r="J2206" s="27" t="s">
        <v>316</v>
      </c>
      <c r="K2206" s="27">
        <v>25</v>
      </c>
      <c r="L2206" s="3" t="str">
        <f t="shared" si="0"/>
        <v>CCC</v>
      </c>
      <c r="M2206" s="3" t="str">
        <f t="shared" si="1"/>
        <v>C</v>
      </c>
      <c r="N2206" s="3" t="str">
        <f t="shared" si="23"/>
        <v>C</v>
      </c>
      <c r="O2206" s="3" t="str">
        <f t="shared" si="29"/>
        <v>C</v>
      </c>
      <c r="Q2206" s="28">
        <f t="shared" si="24"/>
        <v>4.4118535050481841E-3</v>
      </c>
      <c r="R2206" s="28">
        <v>99.164858495728879</v>
      </c>
      <c r="S2206" s="28">
        <f t="shared" si="2"/>
        <v>5.2048092437412168E-3</v>
      </c>
      <c r="T2206" s="28">
        <v>98.308436995779601</v>
      </c>
      <c r="U2206" s="28">
        <f t="shared" si="30"/>
        <v>5.0563768083719254E-3</v>
      </c>
      <c r="V2206" s="28">
        <v>98.687135071244796</v>
      </c>
    </row>
    <row r="2207" spans="1:22" ht="14.25">
      <c r="A2207" s="40" t="s">
        <v>4869</v>
      </c>
      <c r="B2207" s="41">
        <v>2</v>
      </c>
      <c r="C2207" s="42">
        <v>623</v>
      </c>
      <c r="D2207" s="27">
        <v>221</v>
      </c>
      <c r="E2207" s="27">
        <v>423</v>
      </c>
      <c r="F2207" s="27">
        <v>216</v>
      </c>
      <c r="G2207" s="27">
        <v>69</v>
      </c>
      <c r="H2207" s="27">
        <v>405</v>
      </c>
      <c r="I2207" s="27">
        <v>96</v>
      </c>
      <c r="J2207" s="27" t="s">
        <v>316</v>
      </c>
      <c r="K2207" s="27">
        <v>27</v>
      </c>
      <c r="L2207" s="3" t="str">
        <f t="shared" si="0"/>
        <v>CCC</v>
      </c>
      <c r="M2207" s="3" t="str">
        <f t="shared" si="1"/>
        <v>C</v>
      </c>
      <c r="N2207" s="3" t="str">
        <f t="shared" si="23"/>
        <v>C</v>
      </c>
      <c r="O2207" s="3" t="str">
        <f t="shared" si="29"/>
        <v>C</v>
      </c>
      <c r="Q2207" s="28">
        <f t="shared" si="24"/>
        <v>4.2220963650461112E-3</v>
      </c>
      <c r="R2207" s="28">
        <v>99.233198174292468</v>
      </c>
      <c r="S2207" s="28">
        <f t="shared" si="2"/>
        <v>5.2048092437412168E-3</v>
      </c>
      <c r="T2207" s="28">
        <v>98.391713943679378</v>
      </c>
      <c r="U2207" s="28">
        <f t="shared" si="30"/>
        <v>5.0563768083719254E-3</v>
      </c>
      <c r="V2207" s="28">
        <v>98.692191448053165</v>
      </c>
    </row>
    <row r="2208" spans="1:22" ht="14.25">
      <c r="A2208" s="40" t="s">
        <v>4870</v>
      </c>
      <c r="B2208" s="41">
        <v>2</v>
      </c>
      <c r="C2208" s="42">
        <v>623</v>
      </c>
      <c r="D2208" s="27">
        <v>623</v>
      </c>
      <c r="E2208" s="27">
        <v>423</v>
      </c>
      <c r="F2208" s="27">
        <v>414</v>
      </c>
      <c r="G2208" s="27">
        <v>66</v>
      </c>
      <c r="H2208" s="27">
        <v>738</v>
      </c>
      <c r="I2208" s="27">
        <v>236</v>
      </c>
      <c r="J2208" s="27" t="s">
        <v>316</v>
      </c>
      <c r="K2208" s="27">
        <v>4</v>
      </c>
      <c r="L2208" s="3" t="str">
        <f t="shared" si="0"/>
        <v>CCC</v>
      </c>
      <c r="M2208" s="3" t="str">
        <f t="shared" si="1"/>
        <v>C</v>
      </c>
      <c r="N2208" s="3" t="str">
        <f t="shared" si="23"/>
        <v>C</v>
      </c>
      <c r="O2208" s="3" t="str">
        <f t="shared" si="29"/>
        <v>C</v>
      </c>
      <c r="Q2208" s="28">
        <f t="shared" si="24"/>
        <v>4.2220963650461112E-3</v>
      </c>
      <c r="R2208" s="28">
        <v>99.237420270657509</v>
      </c>
      <c r="S2208" s="28">
        <f t="shared" si="2"/>
        <v>5.2048092437412168E-3</v>
      </c>
      <c r="T2208" s="28">
        <v>98.396918752923114</v>
      </c>
      <c r="U2208" s="28">
        <f t="shared" si="30"/>
        <v>5.0563768083719254E-3</v>
      </c>
      <c r="V2208" s="28">
        <v>98.697247824861535</v>
      </c>
    </row>
    <row r="2209" spans="1:22" ht="14.25">
      <c r="A2209" s="40" t="s">
        <v>4871</v>
      </c>
      <c r="B2209" s="41">
        <v>2</v>
      </c>
      <c r="C2209" s="42">
        <v>588</v>
      </c>
      <c r="D2209" s="27">
        <v>588</v>
      </c>
      <c r="E2209" s="27">
        <v>423</v>
      </c>
      <c r="F2209" s="27">
        <v>412</v>
      </c>
      <c r="G2209" s="27">
        <v>70</v>
      </c>
      <c r="H2209" s="27">
        <v>713</v>
      </c>
      <c r="I2209" s="27">
        <v>150</v>
      </c>
      <c r="J2209" s="27" t="s">
        <v>316</v>
      </c>
      <c r="K2209" s="27" t="s">
        <v>316</v>
      </c>
      <c r="L2209" s="3" t="str">
        <f t="shared" si="0"/>
        <v>CCC</v>
      </c>
      <c r="M2209" s="3" t="str">
        <f t="shared" si="1"/>
        <v>C</v>
      </c>
      <c r="N2209" s="3" t="str">
        <f t="shared" si="23"/>
        <v>C</v>
      </c>
      <c r="O2209" s="3" t="str">
        <f t="shared" si="29"/>
        <v>C</v>
      </c>
      <c r="Q2209" s="28">
        <f t="shared" si="24"/>
        <v>3.9848999400435205E-3</v>
      </c>
      <c r="R2209" s="28">
        <v>99.335958442644312</v>
      </c>
      <c r="S2209" s="28">
        <f t="shared" si="2"/>
        <v>5.2048092437412168E-3</v>
      </c>
      <c r="T2209" s="28">
        <v>98.521834174772778</v>
      </c>
      <c r="U2209" s="28">
        <f t="shared" si="30"/>
        <v>5.0563768083719254E-3</v>
      </c>
      <c r="V2209" s="28">
        <v>98.702304201669904</v>
      </c>
    </row>
    <row r="2210" spans="1:22" ht="14.25">
      <c r="A2210" s="40" t="s">
        <v>4872</v>
      </c>
      <c r="B2210" s="41">
        <v>2</v>
      </c>
      <c r="C2210" s="42">
        <v>2242</v>
      </c>
      <c r="D2210" s="27" t="s">
        <v>4436</v>
      </c>
      <c r="E2210" s="27">
        <v>422</v>
      </c>
      <c r="F2210" s="27">
        <v>421</v>
      </c>
      <c r="G2210" s="27">
        <v>37</v>
      </c>
      <c r="H2210" s="27" t="s">
        <v>4873</v>
      </c>
      <c r="I2210" s="27">
        <v>572</v>
      </c>
      <c r="J2210" s="27" t="s">
        <v>316</v>
      </c>
      <c r="K2210" s="27" t="s">
        <v>316</v>
      </c>
      <c r="L2210" s="3" t="str">
        <f t="shared" si="0"/>
        <v>CCC</v>
      </c>
      <c r="M2210" s="3" t="str">
        <f t="shared" si="1"/>
        <v>C</v>
      </c>
      <c r="N2210" s="3" t="str">
        <f t="shared" si="23"/>
        <v>C</v>
      </c>
      <c r="O2210" s="3" t="str">
        <f t="shared" si="29"/>
        <v>C</v>
      </c>
      <c r="Q2210" s="28">
        <f t="shared" si="24"/>
        <v>1.5194125281594513E-2</v>
      </c>
      <c r="R2210" s="28">
        <v>94.803975113893273</v>
      </c>
      <c r="S2210" s="28">
        <f t="shared" si="2"/>
        <v>5.2048092437412168E-3</v>
      </c>
      <c r="T2210" s="28">
        <v>96.34101910164739</v>
      </c>
      <c r="U2210" s="28">
        <f t="shared" si="30"/>
        <v>5.0444231988958687E-3</v>
      </c>
      <c r="V2210" s="28">
        <v>98.7073486248688</v>
      </c>
    </row>
    <row r="2211" spans="1:22" ht="14.25">
      <c r="A2211" s="40" t="s">
        <v>4874</v>
      </c>
      <c r="B2211" s="41">
        <v>2</v>
      </c>
      <c r="C2211" s="42">
        <v>2078</v>
      </c>
      <c r="D2211" s="27" t="s">
        <v>3492</v>
      </c>
      <c r="E2211" s="27">
        <v>422</v>
      </c>
      <c r="F2211" s="27">
        <v>432</v>
      </c>
      <c r="G2211" s="27">
        <v>40</v>
      </c>
      <c r="H2211" s="27" t="s">
        <v>2232</v>
      </c>
      <c r="I2211" s="27">
        <v>427</v>
      </c>
      <c r="J2211" s="27" t="s">
        <v>316</v>
      </c>
      <c r="K2211" s="27" t="s">
        <v>316</v>
      </c>
      <c r="L2211" s="3" t="str">
        <f t="shared" si="0"/>
        <v>CCC</v>
      </c>
      <c r="M2211" s="3" t="str">
        <f t="shared" si="1"/>
        <v>C</v>
      </c>
      <c r="N2211" s="3" t="str">
        <f t="shared" si="23"/>
        <v>C</v>
      </c>
      <c r="O2211" s="3" t="str">
        <f t="shared" si="29"/>
        <v>C</v>
      </c>
      <c r="Q2211" s="28">
        <f t="shared" si="24"/>
        <v>1.4082690604439518E-2</v>
      </c>
      <c r="R2211" s="28">
        <v>96.813062718868835</v>
      </c>
      <c r="S2211" s="28">
        <f t="shared" si="2"/>
        <v>5.2048092437412168E-3</v>
      </c>
      <c r="T2211" s="28">
        <v>96.814656742827367</v>
      </c>
      <c r="U2211" s="28">
        <f t="shared" si="30"/>
        <v>5.0444231988958687E-3</v>
      </c>
      <c r="V2211" s="28">
        <v>98.712393048067696</v>
      </c>
    </row>
    <row r="2212" spans="1:22" ht="14.25">
      <c r="A2212" s="40" t="s">
        <v>4875</v>
      </c>
      <c r="B2212" s="41">
        <v>2</v>
      </c>
      <c r="C2212" s="42">
        <v>2072</v>
      </c>
      <c r="D2212" s="27">
        <v>257</v>
      </c>
      <c r="E2212" s="27">
        <v>422</v>
      </c>
      <c r="F2212" s="27">
        <v>137</v>
      </c>
      <c r="G2212" s="27">
        <v>38</v>
      </c>
      <c r="H2212" s="27">
        <v>737</v>
      </c>
      <c r="I2212" s="27">
        <v>206</v>
      </c>
      <c r="J2212" s="27" t="s">
        <v>316</v>
      </c>
      <c r="K2212" s="27" t="s">
        <v>316</v>
      </c>
      <c r="L2212" s="3" t="str">
        <f t="shared" si="0"/>
        <v>CCC</v>
      </c>
      <c r="M2212" s="3" t="str">
        <f t="shared" si="1"/>
        <v>C</v>
      </c>
      <c r="N2212" s="3" t="str">
        <f t="shared" si="23"/>
        <v>C</v>
      </c>
      <c r="O2212" s="3" t="str">
        <f t="shared" si="29"/>
        <v>C</v>
      </c>
      <c r="Q2212" s="28">
        <f t="shared" si="24"/>
        <v>1.404202836015336E-2</v>
      </c>
      <c r="R2212" s="28">
        <v>96.88333385403601</v>
      </c>
      <c r="S2212" s="28">
        <f t="shared" si="2"/>
        <v>5.2048092437412168E-3</v>
      </c>
      <c r="T2212" s="28">
        <v>96.840680789046047</v>
      </c>
      <c r="U2212" s="28">
        <f t="shared" si="30"/>
        <v>5.0444231988958687E-3</v>
      </c>
      <c r="V2212" s="28">
        <v>98.717437471266592</v>
      </c>
    </row>
    <row r="2213" spans="1:22" ht="14.25">
      <c r="A2213" s="40" t="s">
        <v>4876</v>
      </c>
      <c r="B2213" s="41">
        <v>2</v>
      </c>
      <c r="C2213" s="42">
        <v>2029</v>
      </c>
      <c r="D2213" s="27" t="s">
        <v>1756</v>
      </c>
      <c r="E2213" s="27">
        <v>422</v>
      </c>
      <c r="F2213" s="27">
        <v>216</v>
      </c>
      <c r="G2213" s="27">
        <v>14</v>
      </c>
      <c r="H2213" s="27" t="s">
        <v>4877</v>
      </c>
      <c r="I2213" s="27" t="s">
        <v>3913</v>
      </c>
      <c r="J2213" s="27" t="s">
        <v>316</v>
      </c>
      <c r="K2213" s="27" t="s">
        <v>316</v>
      </c>
      <c r="L2213" s="3" t="str">
        <f t="shared" si="0"/>
        <v>CCC</v>
      </c>
      <c r="M2213" s="3" t="str">
        <f t="shared" si="1"/>
        <v>C</v>
      </c>
      <c r="N2213" s="3" t="str">
        <f t="shared" si="23"/>
        <v>C</v>
      </c>
      <c r="O2213" s="3" t="str">
        <f t="shared" si="29"/>
        <v>C</v>
      </c>
      <c r="Q2213" s="28">
        <f t="shared" si="24"/>
        <v>1.375061560943589E-2</v>
      </c>
      <c r="R2213" s="28">
        <v>97.203298277283082</v>
      </c>
      <c r="S2213" s="28">
        <f t="shared" si="2"/>
        <v>5.2048092437412168E-3</v>
      </c>
      <c r="T2213" s="28">
        <v>96.929162546189559</v>
      </c>
      <c r="U2213" s="28">
        <f t="shared" si="30"/>
        <v>5.0444231988958687E-3</v>
      </c>
      <c r="V2213" s="28">
        <v>98.722481894465488</v>
      </c>
    </row>
    <row r="2214" spans="1:22" ht="14.25">
      <c r="A2214" s="40" t="s">
        <v>4878</v>
      </c>
      <c r="B2214" s="41">
        <v>2</v>
      </c>
      <c r="C2214" s="42">
        <v>922</v>
      </c>
      <c r="D2214" s="27">
        <v>922</v>
      </c>
      <c r="E2214" s="27">
        <v>422</v>
      </c>
      <c r="F2214" s="27">
        <v>413</v>
      </c>
      <c r="G2214" s="27">
        <v>45</v>
      </c>
      <c r="H2214" s="27" t="s">
        <v>2401</v>
      </c>
      <c r="I2214" s="27">
        <v>293</v>
      </c>
      <c r="J2214" s="27" t="s">
        <v>316</v>
      </c>
      <c r="K2214" s="27" t="s">
        <v>316</v>
      </c>
      <c r="L2214" s="3" t="str">
        <f t="shared" si="0"/>
        <v>CCC</v>
      </c>
      <c r="M2214" s="3" t="str">
        <f t="shared" si="1"/>
        <v>C</v>
      </c>
      <c r="N2214" s="3" t="str">
        <f t="shared" si="23"/>
        <v>C</v>
      </c>
      <c r="O2214" s="3" t="str">
        <f t="shared" si="29"/>
        <v>C</v>
      </c>
      <c r="Q2214" s="28">
        <f t="shared" si="24"/>
        <v>6.2484315386396707E-3</v>
      </c>
      <c r="R2214" s="28">
        <v>98.193057965452397</v>
      </c>
      <c r="S2214" s="28">
        <f t="shared" si="2"/>
        <v>5.2048092437412168E-3</v>
      </c>
      <c r="T2214" s="28">
        <v>97.408004996613272</v>
      </c>
      <c r="U2214" s="28">
        <f t="shared" si="30"/>
        <v>5.0444231988958687E-3</v>
      </c>
      <c r="V2214" s="28">
        <v>98.727526317664385</v>
      </c>
    </row>
    <row r="2215" spans="1:22" ht="14.25">
      <c r="A2215" s="40" t="s">
        <v>4879</v>
      </c>
      <c r="B2215" s="41">
        <v>2</v>
      </c>
      <c r="C2215" s="42">
        <v>592</v>
      </c>
      <c r="D2215" s="27">
        <v>592</v>
      </c>
      <c r="E2215" s="27">
        <v>422</v>
      </c>
      <c r="F2215" s="27">
        <v>411</v>
      </c>
      <c r="G2215" s="27">
        <v>70</v>
      </c>
      <c r="H2215" s="27">
        <v>460</v>
      </c>
      <c r="I2215" s="27">
        <v>55</v>
      </c>
      <c r="J2215" s="27">
        <v>3</v>
      </c>
      <c r="K2215" s="27" t="s">
        <v>316</v>
      </c>
      <c r="L2215" s="3" t="str">
        <f t="shared" si="0"/>
        <v>CCC</v>
      </c>
      <c r="M2215" s="3" t="str">
        <f t="shared" si="1"/>
        <v>C</v>
      </c>
      <c r="N2215" s="3" t="str">
        <f t="shared" si="23"/>
        <v>C</v>
      </c>
      <c r="O2215" s="3" t="str">
        <f t="shared" si="29"/>
        <v>C</v>
      </c>
      <c r="Q2215" s="28">
        <f t="shared" si="24"/>
        <v>4.0120081029009595E-3</v>
      </c>
      <c r="R2215" s="28">
        <v>99.331973542704262</v>
      </c>
      <c r="S2215" s="28">
        <f t="shared" si="2"/>
        <v>5.2048092437412168E-3</v>
      </c>
      <c r="T2215" s="28">
        <v>98.516629365529042</v>
      </c>
      <c r="U2215" s="28">
        <f t="shared" si="30"/>
        <v>5.0444231988958687E-3</v>
      </c>
      <c r="V2215" s="28">
        <v>98.732570740863281</v>
      </c>
    </row>
    <row r="2216" spans="1:22" ht="14.25">
      <c r="A2216" s="40" t="s">
        <v>4880</v>
      </c>
      <c r="B2216" s="41">
        <v>2</v>
      </c>
      <c r="C2216" s="42">
        <v>569</v>
      </c>
      <c r="D2216" s="27">
        <v>284</v>
      </c>
      <c r="E2216" s="27">
        <v>422</v>
      </c>
      <c r="F2216" s="27">
        <v>216</v>
      </c>
      <c r="G2216" s="27">
        <v>76</v>
      </c>
      <c r="H2216" s="27">
        <v>424</v>
      </c>
      <c r="I2216" s="27">
        <v>75</v>
      </c>
      <c r="J2216" s="27" t="s">
        <v>316</v>
      </c>
      <c r="K2216" s="27">
        <v>24</v>
      </c>
      <c r="L2216" s="3" t="str">
        <f t="shared" si="0"/>
        <v>CCC</v>
      </c>
      <c r="M2216" s="3" t="str">
        <f t="shared" si="1"/>
        <v>C</v>
      </c>
      <c r="N2216" s="3" t="str">
        <f t="shared" si="23"/>
        <v>C</v>
      </c>
      <c r="O2216" s="3" t="str">
        <f t="shared" si="29"/>
        <v>C</v>
      </c>
      <c r="Q2216" s="28">
        <f t="shared" si="24"/>
        <v>3.8561361664706862E-3</v>
      </c>
      <c r="R2216" s="28">
        <v>99.371334595173295</v>
      </c>
      <c r="S2216" s="28">
        <f t="shared" si="2"/>
        <v>5.2048092437412168E-3</v>
      </c>
      <c r="T2216" s="28">
        <v>98.568677457966402</v>
      </c>
      <c r="U2216" s="28">
        <f t="shared" si="30"/>
        <v>5.0444231988958687E-3</v>
      </c>
      <c r="V2216" s="28">
        <v>98.737615164062177</v>
      </c>
    </row>
    <row r="2217" spans="1:22" ht="14.25">
      <c r="A2217" s="40" t="s">
        <v>4881</v>
      </c>
      <c r="B2217" s="41">
        <v>2</v>
      </c>
      <c r="C2217" s="42">
        <v>2081</v>
      </c>
      <c r="D2217" s="27">
        <v>540</v>
      </c>
      <c r="E2217" s="27">
        <v>421</v>
      </c>
      <c r="F2217" s="27">
        <v>210</v>
      </c>
      <c r="G2217" s="27">
        <v>39</v>
      </c>
      <c r="H2217" s="27" t="s">
        <v>4353</v>
      </c>
      <c r="I2217" s="27">
        <v>335</v>
      </c>
      <c r="J2217" s="27" t="s">
        <v>316</v>
      </c>
      <c r="K2217" s="27" t="s">
        <v>316</v>
      </c>
      <c r="L2217" s="3" t="str">
        <f t="shared" si="0"/>
        <v>CCC</v>
      </c>
      <c r="M2217" s="3" t="str">
        <f t="shared" si="1"/>
        <v>C</v>
      </c>
      <c r="N2217" s="3" t="str">
        <f t="shared" si="23"/>
        <v>C</v>
      </c>
      <c r="O2217" s="3" t="str">
        <f t="shared" si="29"/>
        <v>C</v>
      </c>
      <c r="Q2217" s="28">
        <f t="shared" si="24"/>
        <v>1.4103021726582596E-2</v>
      </c>
      <c r="R2217" s="28">
        <v>96.714429668312036</v>
      </c>
      <c r="S2217" s="28">
        <f t="shared" si="2"/>
        <v>5.2048092437412168E-3</v>
      </c>
      <c r="T2217" s="28">
        <v>96.778223078121215</v>
      </c>
      <c r="U2217" s="28">
        <f t="shared" si="30"/>
        <v>5.0324695894198119E-3</v>
      </c>
      <c r="V2217" s="28">
        <v>98.7426476336516</v>
      </c>
    </row>
    <row r="2218" spans="1:22" ht="14.25">
      <c r="A2218" s="40" t="s">
        <v>4882</v>
      </c>
      <c r="B2218" s="41">
        <v>2</v>
      </c>
      <c r="C2218" s="42">
        <v>786</v>
      </c>
      <c r="D2218" s="27">
        <v>263</v>
      </c>
      <c r="E2218" s="27">
        <v>421</v>
      </c>
      <c r="F2218" s="27">
        <v>137</v>
      </c>
      <c r="G2218" s="27">
        <v>52</v>
      </c>
      <c r="H2218" s="27">
        <v>412</v>
      </c>
      <c r="I2218" s="27">
        <v>75</v>
      </c>
      <c r="J2218" s="27">
        <v>26</v>
      </c>
      <c r="K2218" s="27" t="s">
        <v>316</v>
      </c>
      <c r="L2218" s="3" t="str">
        <f t="shared" si="0"/>
        <v>CCC</v>
      </c>
      <c r="M2218" s="3" t="str">
        <f t="shared" si="1"/>
        <v>C</v>
      </c>
      <c r="N2218" s="3" t="str">
        <f t="shared" si="23"/>
        <v>C</v>
      </c>
      <c r="O2218" s="3" t="str">
        <f t="shared" si="29"/>
        <v>C</v>
      </c>
      <c r="Q2218" s="28">
        <f t="shared" si="24"/>
        <v>5.3267540014867477E-3</v>
      </c>
      <c r="R2218" s="28">
        <v>98.750733868796459</v>
      </c>
      <c r="S2218" s="28">
        <f t="shared" si="2"/>
        <v>5.2048092437412168E-3</v>
      </c>
      <c r="T2218" s="28">
        <v>97.881642637793249</v>
      </c>
      <c r="U2218" s="28">
        <f t="shared" si="30"/>
        <v>5.0324695894198119E-3</v>
      </c>
      <c r="V2218" s="28">
        <v>98.747680103241024</v>
      </c>
    </row>
    <row r="2219" spans="1:22" ht="14.25">
      <c r="A2219" s="40" t="s">
        <v>4883</v>
      </c>
      <c r="B2219" s="41">
        <v>2</v>
      </c>
      <c r="C2219" s="42">
        <v>2058</v>
      </c>
      <c r="D2219" s="27" t="s">
        <v>2403</v>
      </c>
      <c r="E2219" s="27">
        <v>420</v>
      </c>
      <c r="F2219" s="27">
        <v>420</v>
      </c>
      <c r="G2219" s="27">
        <v>40</v>
      </c>
      <c r="H2219" s="27" t="s">
        <v>2180</v>
      </c>
      <c r="I2219" s="27">
        <v>454</v>
      </c>
      <c r="J2219" s="27" t="s">
        <v>316</v>
      </c>
      <c r="K2219" s="27" t="s">
        <v>316</v>
      </c>
      <c r="L2219" s="3" t="str">
        <f t="shared" si="0"/>
        <v>CCC</v>
      </c>
      <c r="M2219" s="3" t="str">
        <f t="shared" si="1"/>
        <v>C</v>
      </c>
      <c r="N2219" s="3" t="str">
        <f t="shared" si="23"/>
        <v>C</v>
      </c>
      <c r="O2219" s="3" t="str">
        <f t="shared" si="29"/>
        <v>C</v>
      </c>
      <c r="Q2219" s="28">
        <f t="shared" si="24"/>
        <v>1.3947149790152324E-2</v>
      </c>
      <c r="R2219" s="28">
        <v>97.023171312136114</v>
      </c>
      <c r="S2219" s="28">
        <f t="shared" si="2"/>
        <v>5.2048092437412168E-3</v>
      </c>
      <c r="T2219" s="28">
        <v>96.871909644508463</v>
      </c>
      <c r="U2219" s="28">
        <f t="shared" si="30"/>
        <v>5.0205159799437552E-3</v>
      </c>
      <c r="V2219" s="28">
        <v>98.757721135200924</v>
      </c>
    </row>
    <row r="2220" spans="1:22" ht="14.25">
      <c r="A2220" s="40" t="s">
        <v>4884</v>
      </c>
      <c r="B2220" s="41">
        <v>2</v>
      </c>
      <c r="C2220" s="42">
        <v>488</v>
      </c>
      <c r="D2220" s="27">
        <v>244</v>
      </c>
      <c r="E2220" s="27">
        <v>420</v>
      </c>
      <c r="F2220" s="27">
        <v>215</v>
      </c>
      <c r="G2220" s="27">
        <v>88</v>
      </c>
      <c r="H2220" s="27">
        <v>404</v>
      </c>
      <c r="I2220" s="27">
        <v>125</v>
      </c>
      <c r="J2220" s="27" t="s">
        <v>316</v>
      </c>
      <c r="K2220" s="27" t="s">
        <v>316</v>
      </c>
      <c r="L2220" s="3" t="str">
        <f t="shared" si="0"/>
        <v>CCC</v>
      </c>
      <c r="M2220" s="3" t="str">
        <f t="shared" si="1"/>
        <v>C</v>
      </c>
      <c r="N2220" s="3" t="str">
        <f t="shared" si="23"/>
        <v>C</v>
      </c>
      <c r="O2220" s="3" t="str">
        <f t="shared" si="29"/>
        <v>C</v>
      </c>
      <c r="Q2220" s="28">
        <f t="shared" si="24"/>
        <v>3.3071958686075481E-3</v>
      </c>
      <c r="R2220" s="28">
        <v>99.557140720438881</v>
      </c>
      <c r="S2220" s="28">
        <f t="shared" si="2"/>
        <v>5.2048092437412168E-3</v>
      </c>
      <c r="T2220" s="28">
        <v>98.839327538640674</v>
      </c>
      <c r="U2220" s="28">
        <f t="shared" si="30"/>
        <v>5.0205159799437552E-3</v>
      </c>
      <c r="V2220" s="28">
        <v>98.762741651180875</v>
      </c>
    </row>
    <row r="2221" spans="1:22" ht="14.25">
      <c r="A2221" s="40" t="s">
        <v>4885</v>
      </c>
      <c r="B2221" s="41">
        <v>2</v>
      </c>
      <c r="C2221" s="42">
        <v>958</v>
      </c>
      <c r="D2221" s="27">
        <v>958</v>
      </c>
      <c r="E2221" s="27">
        <v>408</v>
      </c>
      <c r="F2221" s="27">
        <v>408</v>
      </c>
      <c r="G2221" s="27">
        <v>43</v>
      </c>
      <c r="H2221" s="27" t="s">
        <v>2458</v>
      </c>
      <c r="I2221" s="27">
        <v>400</v>
      </c>
      <c r="J2221" s="27">
        <v>2</v>
      </c>
      <c r="K2221" s="27" t="s">
        <v>316</v>
      </c>
      <c r="L2221" s="3" t="str">
        <f t="shared" si="0"/>
        <v>CCC</v>
      </c>
      <c r="M2221" s="3" t="str">
        <f t="shared" si="1"/>
        <v>C</v>
      </c>
      <c r="N2221" s="3" t="str">
        <f t="shared" si="23"/>
        <v>C</v>
      </c>
      <c r="O2221" s="3" t="str">
        <f t="shared" si="29"/>
        <v>C</v>
      </c>
      <c r="Q2221" s="28">
        <f t="shared" si="24"/>
        <v>6.4924050043566207E-3</v>
      </c>
      <c r="R2221" s="28">
        <v>97.983457650238762</v>
      </c>
      <c r="S2221" s="28">
        <f t="shared" si="2"/>
        <v>5.2048092437412168E-3</v>
      </c>
      <c r="T2221" s="28">
        <v>97.251860719301192</v>
      </c>
      <c r="U2221" s="28">
        <f t="shared" si="30"/>
        <v>4.8770726662310769E-3</v>
      </c>
      <c r="V2221" s="28">
        <v>98.767618723847107</v>
      </c>
    </row>
    <row r="2222" spans="1:22" ht="14.25">
      <c r="A2222" s="40" t="s">
        <v>4886</v>
      </c>
      <c r="B2222" s="41">
        <v>2</v>
      </c>
      <c r="C2222" s="42">
        <v>923</v>
      </c>
      <c r="D2222" s="27">
        <v>457</v>
      </c>
      <c r="E2222" s="27">
        <v>408</v>
      </c>
      <c r="F2222" s="27">
        <v>204</v>
      </c>
      <c r="G2222" s="27">
        <v>45</v>
      </c>
      <c r="H2222" s="27">
        <v>564</v>
      </c>
      <c r="I2222" s="27">
        <v>125</v>
      </c>
      <c r="J2222" s="27">
        <v>22</v>
      </c>
      <c r="K2222" s="27" t="s">
        <v>316</v>
      </c>
      <c r="L2222" s="3" t="str">
        <f t="shared" si="0"/>
        <v>CCC</v>
      </c>
      <c r="M2222" s="3" t="str">
        <f t="shared" si="1"/>
        <v>C</v>
      </c>
      <c r="N2222" s="3" t="str">
        <f t="shared" si="23"/>
        <v>C</v>
      </c>
      <c r="O2222" s="3" t="str">
        <f t="shared" si="29"/>
        <v>C</v>
      </c>
      <c r="Q2222" s="28">
        <f t="shared" si="24"/>
        <v>6.25520857935403E-3</v>
      </c>
      <c r="R2222" s="28">
        <v>98.180561102375123</v>
      </c>
      <c r="S2222" s="28">
        <f t="shared" si="2"/>
        <v>5.2048092437412168E-3</v>
      </c>
      <c r="T2222" s="28">
        <v>97.3975953781258</v>
      </c>
      <c r="U2222" s="28">
        <f t="shared" si="30"/>
        <v>4.8770726662310769E-3</v>
      </c>
      <c r="V2222" s="28">
        <v>98.77249579651334</v>
      </c>
    </row>
    <row r="2223" spans="1:22" ht="14.25">
      <c r="A2223" s="40" t="s">
        <v>4887</v>
      </c>
      <c r="B2223" s="41">
        <v>2</v>
      </c>
      <c r="C2223" s="42">
        <v>962</v>
      </c>
      <c r="D2223" s="27">
        <v>962</v>
      </c>
      <c r="E2223" s="27">
        <v>407</v>
      </c>
      <c r="F2223" s="27">
        <v>407</v>
      </c>
      <c r="G2223" s="27">
        <v>42</v>
      </c>
      <c r="H2223" s="27" t="s">
        <v>791</v>
      </c>
      <c r="I2223" s="27">
        <v>206</v>
      </c>
      <c r="J2223" s="27" t="s">
        <v>316</v>
      </c>
      <c r="K2223" s="27" t="s">
        <v>316</v>
      </c>
      <c r="L2223" s="3" t="str">
        <f t="shared" si="0"/>
        <v>CCC</v>
      </c>
      <c r="M2223" s="3" t="str">
        <f t="shared" si="1"/>
        <v>C</v>
      </c>
      <c r="N2223" s="3" t="str">
        <f t="shared" si="23"/>
        <v>C</v>
      </c>
      <c r="O2223" s="3" t="str">
        <f t="shared" si="29"/>
        <v>C</v>
      </c>
      <c r="Q2223" s="28">
        <f t="shared" si="24"/>
        <v>6.5195131672140597E-3</v>
      </c>
      <c r="R2223" s="28">
        <v>97.97696524523441</v>
      </c>
      <c r="S2223" s="28">
        <f t="shared" si="2"/>
        <v>5.2048092437412168E-3</v>
      </c>
      <c r="T2223" s="28">
        <v>97.246655910057456</v>
      </c>
      <c r="U2223" s="28">
        <f t="shared" si="30"/>
        <v>4.8651190567550202E-3</v>
      </c>
      <c r="V2223" s="28">
        <v>98.7773609155701</v>
      </c>
    </row>
    <row r="2224" spans="1:22" ht="14.25">
      <c r="A2224" s="40" t="s">
        <v>4888</v>
      </c>
      <c r="B2224" s="41">
        <v>2</v>
      </c>
      <c r="C2224" s="42">
        <v>641</v>
      </c>
      <c r="D2224" s="27">
        <v>220</v>
      </c>
      <c r="E2224" s="27">
        <v>407</v>
      </c>
      <c r="F2224" s="27">
        <v>204</v>
      </c>
      <c r="G2224" s="27">
        <v>64</v>
      </c>
      <c r="H2224" s="27">
        <v>385</v>
      </c>
      <c r="I2224" s="27">
        <v>120</v>
      </c>
      <c r="J2224" s="27" t="s">
        <v>316</v>
      </c>
      <c r="K2224" s="27">
        <v>224</v>
      </c>
      <c r="L2224" s="3" t="str">
        <f t="shared" si="0"/>
        <v>CCC</v>
      </c>
      <c r="M2224" s="3" t="str">
        <f t="shared" si="1"/>
        <v>C</v>
      </c>
      <c r="N2224" s="3" t="str">
        <f t="shared" si="23"/>
        <v>C</v>
      </c>
      <c r="O2224" s="3" t="str">
        <f t="shared" si="29"/>
        <v>C</v>
      </c>
      <c r="Q2224" s="28">
        <f t="shared" si="24"/>
        <v>4.3440830979045867E-3</v>
      </c>
      <c r="R2224" s="28">
        <v>99.18233648373122</v>
      </c>
      <c r="S2224" s="28">
        <f t="shared" si="2"/>
        <v>5.2048092437412168E-3</v>
      </c>
      <c r="T2224" s="28">
        <v>98.329256232754545</v>
      </c>
      <c r="U2224" s="28">
        <f t="shared" si="30"/>
        <v>4.8651190567550202E-3</v>
      </c>
      <c r="V2224" s="28">
        <v>98.782226034626859</v>
      </c>
    </row>
    <row r="2225" spans="1:22" ht="14.25">
      <c r="A2225" s="40" t="s">
        <v>4889</v>
      </c>
      <c r="B2225" s="41">
        <v>2</v>
      </c>
      <c r="C2225" s="42">
        <v>968</v>
      </c>
      <c r="D2225" s="27">
        <v>968</v>
      </c>
      <c r="E2225" s="27">
        <v>406</v>
      </c>
      <c r="F2225" s="27">
        <v>406</v>
      </c>
      <c r="G2225" s="27">
        <v>42</v>
      </c>
      <c r="H2225" s="27" t="s">
        <v>4890</v>
      </c>
      <c r="I2225" s="27">
        <v>430</v>
      </c>
      <c r="J2225" s="27" t="s">
        <v>316</v>
      </c>
      <c r="K2225" s="27" t="s">
        <v>316</v>
      </c>
      <c r="L2225" s="3" t="str">
        <f t="shared" si="0"/>
        <v>CCC</v>
      </c>
      <c r="M2225" s="3" t="str">
        <f t="shared" si="1"/>
        <v>C</v>
      </c>
      <c r="N2225" s="3" t="str">
        <f t="shared" si="23"/>
        <v>C</v>
      </c>
      <c r="O2225" s="3" t="str">
        <f t="shared" si="29"/>
        <v>C</v>
      </c>
      <c r="Q2225" s="28">
        <f t="shared" si="24"/>
        <v>6.5601754115002181E-3</v>
      </c>
      <c r="R2225" s="28">
        <v>97.944333794194748</v>
      </c>
      <c r="S2225" s="28">
        <f t="shared" si="2"/>
        <v>5.2048092437412168E-3</v>
      </c>
      <c r="T2225" s="28">
        <v>97.220631863838776</v>
      </c>
      <c r="U2225" s="28">
        <f t="shared" si="30"/>
        <v>4.8531654472789643E-3</v>
      </c>
      <c r="V2225" s="28">
        <v>98.787079200074132</v>
      </c>
    </row>
    <row r="2226" spans="1:22" ht="14.25">
      <c r="A2226" s="40" t="s">
        <v>4891</v>
      </c>
      <c r="B2226" s="41">
        <v>2</v>
      </c>
      <c r="C2226" s="42">
        <v>893</v>
      </c>
      <c r="D2226" s="27">
        <v>893</v>
      </c>
      <c r="E2226" s="27">
        <v>406</v>
      </c>
      <c r="F2226" s="27">
        <v>406</v>
      </c>
      <c r="G2226" s="27">
        <v>46</v>
      </c>
      <c r="H2226" s="27" t="s">
        <v>4892</v>
      </c>
      <c r="I2226" s="27">
        <v>383</v>
      </c>
      <c r="J2226" s="27" t="s">
        <v>316</v>
      </c>
      <c r="K2226" s="27" t="s">
        <v>316</v>
      </c>
      <c r="L2226" s="3" t="str">
        <f t="shared" si="0"/>
        <v>CCC</v>
      </c>
      <c r="M2226" s="3" t="str">
        <f t="shared" si="1"/>
        <v>C</v>
      </c>
      <c r="N2226" s="3" t="str">
        <f t="shared" si="23"/>
        <v>C</v>
      </c>
      <c r="O2226" s="3" t="str">
        <f t="shared" si="29"/>
        <v>C</v>
      </c>
      <c r="Q2226" s="28">
        <f t="shared" si="24"/>
        <v>6.0518973579232384E-3</v>
      </c>
      <c r="R2226" s="28">
        <v>98.309595957576519</v>
      </c>
      <c r="S2226" s="28">
        <f t="shared" si="2"/>
        <v>5.2048092437412168E-3</v>
      </c>
      <c r="T2226" s="28">
        <v>97.496486753756784</v>
      </c>
      <c r="U2226" s="28">
        <f t="shared" si="30"/>
        <v>4.8531654472789643E-3</v>
      </c>
      <c r="V2226" s="28">
        <v>98.791932365521404</v>
      </c>
    </row>
    <row r="2227" spans="1:22" ht="14.25">
      <c r="A2227" s="40" t="s">
        <v>4893</v>
      </c>
      <c r="B2227" s="41">
        <v>2</v>
      </c>
      <c r="C2227" s="42">
        <v>547</v>
      </c>
      <c r="D2227" s="27">
        <v>272</v>
      </c>
      <c r="E2227" s="27">
        <v>405</v>
      </c>
      <c r="F2227" s="27">
        <v>202</v>
      </c>
      <c r="G2227" s="27">
        <v>74</v>
      </c>
      <c r="H2227" s="27">
        <v>318</v>
      </c>
      <c r="I2227" s="27">
        <v>102</v>
      </c>
      <c r="J2227" s="27" t="s">
        <v>316</v>
      </c>
      <c r="K2227" s="27">
        <v>27</v>
      </c>
      <c r="L2227" s="3" t="str">
        <f t="shared" si="0"/>
        <v>CCC</v>
      </c>
      <c r="M2227" s="3" t="str">
        <f t="shared" si="1"/>
        <v>C</v>
      </c>
      <c r="N2227" s="3" t="str">
        <f t="shared" si="23"/>
        <v>C</v>
      </c>
      <c r="O2227" s="3" t="str">
        <f t="shared" si="29"/>
        <v>C</v>
      </c>
      <c r="Q2227" s="28">
        <f t="shared" si="24"/>
        <v>3.7070412707547718E-3</v>
      </c>
      <c r="R2227" s="28">
        <v>99.416578118982372</v>
      </c>
      <c r="S2227" s="28">
        <f t="shared" si="2"/>
        <v>5.2048092437412168E-3</v>
      </c>
      <c r="T2227" s="28">
        <v>98.631135168891234</v>
      </c>
      <c r="U2227" s="28">
        <f t="shared" si="30"/>
        <v>4.8412118378029076E-3</v>
      </c>
      <c r="V2227" s="28">
        <v>98.796773577359204</v>
      </c>
    </row>
    <row r="2228" spans="1:22" ht="14.25">
      <c r="A2228" s="40" t="s">
        <v>4894</v>
      </c>
      <c r="B2228" s="41">
        <v>2</v>
      </c>
      <c r="C2228" s="42">
        <v>481</v>
      </c>
      <c r="D2228" s="27">
        <v>240</v>
      </c>
      <c r="E2228" s="27">
        <v>403</v>
      </c>
      <c r="F2228" s="27">
        <v>201</v>
      </c>
      <c r="G2228" s="27">
        <v>84</v>
      </c>
      <c r="H2228" s="27">
        <v>257</v>
      </c>
      <c r="I2228" s="27">
        <v>72</v>
      </c>
      <c r="J2228" s="27">
        <v>45</v>
      </c>
      <c r="K2228" s="27" t="s">
        <v>316</v>
      </c>
      <c r="L2228" s="3" t="str">
        <f t="shared" si="0"/>
        <v>CCC</v>
      </c>
      <c r="M2228" s="3" t="str">
        <f t="shared" si="1"/>
        <v>C</v>
      </c>
      <c r="N2228" s="3" t="str">
        <f t="shared" si="23"/>
        <v>C</v>
      </c>
      <c r="O2228" s="3" t="str">
        <f t="shared" si="29"/>
        <v>C</v>
      </c>
      <c r="Q2228" s="28">
        <f t="shared" si="24"/>
        <v>3.2597565836070298E-3</v>
      </c>
      <c r="R2228" s="28">
        <v>99.589941597496392</v>
      </c>
      <c r="S2228" s="28">
        <f t="shared" si="2"/>
        <v>5.2048092437412168E-3</v>
      </c>
      <c r="T2228" s="28">
        <v>98.891375631078034</v>
      </c>
      <c r="U2228" s="28">
        <f t="shared" si="30"/>
        <v>4.8173046188507941E-3</v>
      </c>
      <c r="V2228" s="28">
        <v>98.801590881978058</v>
      </c>
    </row>
    <row r="2229" spans="1:22" ht="14.25">
      <c r="A2229" s="40" t="s">
        <v>4895</v>
      </c>
      <c r="B2229" s="41">
        <v>2</v>
      </c>
      <c r="C2229" s="42">
        <v>2079</v>
      </c>
      <c r="D2229" s="27" t="s">
        <v>4652</v>
      </c>
      <c r="E2229" s="27">
        <v>402</v>
      </c>
      <c r="F2229" s="27">
        <v>401</v>
      </c>
      <c r="G2229" s="27">
        <v>37</v>
      </c>
      <c r="H2229" s="27" t="s">
        <v>4462</v>
      </c>
      <c r="I2229" s="27">
        <v>532</v>
      </c>
      <c r="J2229" s="27" t="s">
        <v>316</v>
      </c>
      <c r="K2229" s="27" t="s">
        <v>316</v>
      </c>
      <c r="L2229" s="3" t="str">
        <f t="shared" si="0"/>
        <v>CCC</v>
      </c>
      <c r="M2229" s="3" t="str">
        <f t="shared" si="1"/>
        <v>C</v>
      </c>
      <c r="N2229" s="3" t="str">
        <f t="shared" si="23"/>
        <v>C</v>
      </c>
      <c r="O2229" s="3" t="str">
        <f t="shared" si="29"/>
        <v>C</v>
      </c>
      <c r="Q2229" s="28">
        <f t="shared" si="24"/>
        <v>1.4089467645153876E-2</v>
      </c>
      <c r="R2229" s="28">
        <v>96.784897337659956</v>
      </c>
      <c r="S2229" s="28">
        <f t="shared" si="2"/>
        <v>5.2048092437412168E-3</v>
      </c>
      <c r="T2229" s="28">
        <v>96.804247124339895</v>
      </c>
      <c r="U2229" s="28">
        <f t="shared" si="30"/>
        <v>4.8053510093747373E-3</v>
      </c>
      <c r="V2229" s="28">
        <v>98.811201583996819</v>
      </c>
    </row>
    <row r="2230" spans="1:22" ht="14.25">
      <c r="A2230" s="40" t="s">
        <v>4896</v>
      </c>
      <c r="B2230" s="41">
        <v>2</v>
      </c>
      <c r="C2230" s="42">
        <v>2002</v>
      </c>
      <c r="D2230" s="27" t="s">
        <v>4897</v>
      </c>
      <c r="E2230" s="27">
        <v>402</v>
      </c>
      <c r="F2230" s="27">
        <v>403</v>
      </c>
      <c r="G2230" s="27">
        <v>40</v>
      </c>
      <c r="H2230" s="27" t="s">
        <v>918</v>
      </c>
      <c r="I2230" s="27">
        <v>408</v>
      </c>
      <c r="J2230" s="27" t="s">
        <v>316</v>
      </c>
      <c r="K2230" s="27" t="s">
        <v>316</v>
      </c>
      <c r="L2230" s="3" t="str">
        <f t="shared" si="0"/>
        <v>CCC</v>
      </c>
      <c r="M2230" s="3" t="str">
        <f t="shared" si="1"/>
        <v>C</v>
      </c>
      <c r="N2230" s="3" t="str">
        <f t="shared" si="23"/>
        <v>C</v>
      </c>
      <c r="O2230" s="3" t="str">
        <f t="shared" si="29"/>
        <v>C</v>
      </c>
      <c r="Q2230" s="28">
        <f t="shared" si="24"/>
        <v>1.3567635510148177E-2</v>
      </c>
      <c r="R2230" s="28">
        <v>97.750659524659795</v>
      </c>
      <c r="S2230" s="28">
        <f t="shared" si="2"/>
        <v>5.2048092437412168E-3</v>
      </c>
      <c r="T2230" s="28">
        <v>97.095716441989111</v>
      </c>
      <c r="U2230" s="28">
        <f t="shared" si="30"/>
        <v>4.8053510093747373E-3</v>
      </c>
      <c r="V2230" s="28">
        <v>98.8160069350062</v>
      </c>
    </row>
    <row r="2231" spans="1:22" ht="14.25">
      <c r="A2231" s="40" t="s">
        <v>4898</v>
      </c>
      <c r="B2231" s="41">
        <v>2</v>
      </c>
      <c r="C2231" s="42">
        <v>942</v>
      </c>
      <c r="D2231" s="27">
        <v>473</v>
      </c>
      <c r="E2231" s="27">
        <v>402</v>
      </c>
      <c r="F2231" s="27">
        <v>202</v>
      </c>
      <c r="G2231" s="27">
        <v>43</v>
      </c>
      <c r="H2231" s="27">
        <v>909</v>
      </c>
      <c r="I2231" s="27">
        <v>291</v>
      </c>
      <c r="J2231" s="27" t="s">
        <v>316</v>
      </c>
      <c r="K2231" s="27" t="s">
        <v>316</v>
      </c>
      <c r="L2231" s="3" t="str">
        <f t="shared" si="0"/>
        <v>CCC</v>
      </c>
      <c r="M2231" s="3" t="str">
        <f t="shared" si="1"/>
        <v>C</v>
      </c>
      <c r="N2231" s="3" t="str">
        <f t="shared" si="23"/>
        <v>C</v>
      </c>
      <c r="O2231" s="3" t="str">
        <f t="shared" si="29"/>
        <v>C</v>
      </c>
      <c r="Q2231" s="28">
        <f t="shared" si="24"/>
        <v>6.3839723529268656E-3</v>
      </c>
      <c r="R2231" s="28">
        <v>98.086353459404847</v>
      </c>
      <c r="S2231" s="28">
        <f t="shared" si="2"/>
        <v>5.2048092437412168E-3</v>
      </c>
      <c r="T2231" s="28">
        <v>97.329932857957232</v>
      </c>
      <c r="U2231" s="28">
        <f t="shared" si="30"/>
        <v>4.8053510093747373E-3</v>
      </c>
      <c r="V2231" s="28">
        <v>98.820812286015581</v>
      </c>
    </row>
    <row r="2232" spans="1:22" ht="14.25">
      <c r="A2232" s="40" t="s">
        <v>4899</v>
      </c>
      <c r="B2232" s="41">
        <v>2</v>
      </c>
      <c r="C2232" s="42">
        <v>2020</v>
      </c>
      <c r="D2232" s="27" t="s">
        <v>4447</v>
      </c>
      <c r="E2232" s="27">
        <v>400</v>
      </c>
      <c r="F2232" s="27">
        <v>400</v>
      </c>
      <c r="G2232" s="27">
        <v>39</v>
      </c>
      <c r="H2232" s="27" t="s">
        <v>617</v>
      </c>
      <c r="I2232" s="27">
        <v>310</v>
      </c>
      <c r="J2232" s="27" t="s">
        <v>316</v>
      </c>
      <c r="K2232" s="27">
        <v>2</v>
      </c>
      <c r="L2232" s="3" t="str">
        <f t="shared" si="0"/>
        <v>CCC</v>
      </c>
      <c r="M2232" s="3" t="str">
        <f t="shared" si="1"/>
        <v>C</v>
      </c>
      <c r="N2232" s="3" t="str">
        <f t="shared" si="23"/>
        <v>C</v>
      </c>
      <c r="O2232" s="3" t="str">
        <f t="shared" si="29"/>
        <v>C</v>
      </c>
      <c r="Q2232" s="28">
        <f t="shared" si="24"/>
        <v>1.3689622243006653E-2</v>
      </c>
      <c r="R2232" s="28">
        <v>97.587407390891585</v>
      </c>
      <c r="S2232" s="28">
        <f t="shared" si="2"/>
        <v>5.2048092437412168E-3</v>
      </c>
      <c r="T2232" s="28">
        <v>97.043668349551751</v>
      </c>
      <c r="U2232" s="28">
        <f t="shared" si="30"/>
        <v>4.7814437904226247E-3</v>
      </c>
      <c r="V2232" s="28">
        <v>98.825593729806002</v>
      </c>
    </row>
    <row r="2233" spans="1:22" ht="14.25">
      <c r="A2233" s="40" t="s">
        <v>4900</v>
      </c>
      <c r="B2233" s="41">
        <v>2</v>
      </c>
      <c r="C2233" s="42">
        <v>465</v>
      </c>
      <c r="D2233" s="27">
        <v>465</v>
      </c>
      <c r="E2233" s="27">
        <v>300</v>
      </c>
      <c r="F2233" s="27">
        <v>300</v>
      </c>
      <c r="G2233" s="27">
        <v>64</v>
      </c>
      <c r="H2233" s="27">
        <v>619</v>
      </c>
      <c r="I2233" s="27">
        <v>211</v>
      </c>
      <c r="J2233" s="27" t="s">
        <v>316</v>
      </c>
      <c r="K2233" s="27">
        <v>2</v>
      </c>
      <c r="L2233" s="3" t="str">
        <f t="shared" si="0"/>
        <v>CCC</v>
      </c>
      <c r="M2233" s="3" t="str">
        <f t="shared" si="1"/>
        <v>C</v>
      </c>
      <c r="N2233" s="3" t="str">
        <f t="shared" si="23"/>
        <v>C</v>
      </c>
      <c r="O2233" s="3" t="str">
        <f t="shared" si="29"/>
        <v>C</v>
      </c>
      <c r="Q2233" s="28">
        <f t="shared" si="24"/>
        <v>3.1513239321772743E-3</v>
      </c>
      <c r="R2233" s="28">
        <v>99.625114438803905</v>
      </c>
      <c r="S2233" s="28">
        <f t="shared" si="2"/>
        <v>5.2048092437412168E-3</v>
      </c>
      <c r="T2233" s="28">
        <v>98.94862853275913</v>
      </c>
      <c r="U2233" s="28">
        <f t="shared" si="30"/>
        <v>3.5860828428169685E-3</v>
      </c>
      <c r="V2233" s="28">
        <v>98.829179812648817</v>
      </c>
    </row>
    <row r="2234" spans="1:22" ht="14.25">
      <c r="A2234" s="40" t="s">
        <v>4901</v>
      </c>
      <c r="B2234" s="41">
        <v>2</v>
      </c>
      <c r="C2234" s="42">
        <v>2567</v>
      </c>
      <c r="D2234" s="27">
        <v>522</v>
      </c>
      <c r="E2234" s="27">
        <v>299</v>
      </c>
      <c r="F2234" s="27">
        <v>133</v>
      </c>
      <c r="G2234" s="27">
        <v>25</v>
      </c>
      <c r="H2234" s="27">
        <v>884</v>
      </c>
      <c r="I2234" s="27">
        <v>283</v>
      </c>
      <c r="J2234" s="27" t="s">
        <v>316</v>
      </c>
      <c r="K2234" s="27">
        <v>7</v>
      </c>
      <c r="L2234" s="3" t="str">
        <f t="shared" si="0"/>
        <v>CCC</v>
      </c>
      <c r="M2234" s="3" t="str">
        <f t="shared" si="1"/>
        <v>C</v>
      </c>
      <c r="N2234" s="3" t="str">
        <f t="shared" si="23"/>
        <v>C</v>
      </c>
      <c r="O2234" s="3" t="str">
        <f t="shared" si="29"/>
        <v>C</v>
      </c>
      <c r="Q2234" s="28">
        <f t="shared" si="24"/>
        <v>1.7396663513761425E-2</v>
      </c>
      <c r="R2234" s="28">
        <v>90.699792480236297</v>
      </c>
      <c r="S2234" s="28">
        <f t="shared" si="2"/>
        <v>5.2048092437412168E-3</v>
      </c>
      <c r="T2234" s="28">
        <v>95.357310154581285</v>
      </c>
      <c r="U2234" s="28">
        <f t="shared" si="30"/>
        <v>3.5741292333409118E-3</v>
      </c>
      <c r="V2234" s="28">
        <v>98.83275394188216</v>
      </c>
    </row>
    <row r="2235" spans="1:22" ht="14.25">
      <c r="A2235" s="40" t="s">
        <v>4902</v>
      </c>
      <c r="B2235" s="41">
        <v>2</v>
      </c>
      <c r="C2235" s="42">
        <v>2261</v>
      </c>
      <c r="D2235" s="27" t="s">
        <v>4903</v>
      </c>
      <c r="E2235" s="27">
        <v>299</v>
      </c>
      <c r="F2235" s="27">
        <v>299</v>
      </c>
      <c r="G2235" s="27">
        <v>22</v>
      </c>
      <c r="H2235" s="27" t="s">
        <v>4904</v>
      </c>
      <c r="I2235" s="27">
        <v>660</v>
      </c>
      <c r="J2235" s="27">
        <v>2</v>
      </c>
      <c r="K2235" s="27" t="s">
        <v>316</v>
      </c>
      <c r="L2235" s="3" t="str">
        <f t="shared" si="0"/>
        <v>CCC</v>
      </c>
      <c r="M2235" s="3" t="str">
        <f t="shared" si="1"/>
        <v>C</v>
      </c>
      <c r="N2235" s="3" t="str">
        <f t="shared" si="23"/>
        <v>C</v>
      </c>
      <c r="O2235" s="3" t="str">
        <f t="shared" si="29"/>
        <v>C</v>
      </c>
      <c r="Q2235" s="28">
        <f t="shared" si="24"/>
        <v>1.5322889055167346E-2</v>
      </c>
      <c r="R2235" s="28">
        <v>94.11723047014442</v>
      </c>
      <c r="S2235" s="28">
        <f t="shared" si="2"/>
        <v>5.2048092437412168E-3</v>
      </c>
      <c r="T2235" s="28">
        <v>96.164055587360366</v>
      </c>
      <c r="U2235" s="28">
        <f t="shared" si="30"/>
        <v>3.5741292333409118E-3</v>
      </c>
      <c r="V2235" s="28">
        <v>98.836328071115503</v>
      </c>
    </row>
    <row r="2236" spans="1:22" ht="14.25">
      <c r="A2236" s="40" t="s">
        <v>4905</v>
      </c>
      <c r="B2236" s="41">
        <v>2</v>
      </c>
      <c r="C2236" s="42">
        <v>2228</v>
      </c>
      <c r="D2236" s="27" t="s">
        <v>2318</v>
      </c>
      <c r="E2236" s="27">
        <v>299</v>
      </c>
      <c r="F2236" s="27">
        <v>299</v>
      </c>
      <c r="G2236" s="27">
        <v>27</v>
      </c>
      <c r="H2236" s="27" t="s">
        <v>2746</v>
      </c>
      <c r="I2236" s="27">
        <v>630</v>
      </c>
      <c r="J2236" s="27" t="s">
        <v>316</v>
      </c>
      <c r="K2236" s="27" t="s">
        <v>316</v>
      </c>
      <c r="L2236" s="3" t="str">
        <f t="shared" si="0"/>
        <v>CCC</v>
      </c>
      <c r="M2236" s="3" t="str">
        <f t="shared" si="1"/>
        <v>C</v>
      </c>
      <c r="N2236" s="3" t="str">
        <f t="shared" si="23"/>
        <v>C</v>
      </c>
      <c r="O2236" s="3" t="str">
        <f t="shared" si="29"/>
        <v>C</v>
      </c>
      <c r="Q2236" s="28">
        <f t="shared" si="24"/>
        <v>1.5099246711593477E-2</v>
      </c>
      <c r="R2236" s="28">
        <v>95.000536402772582</v>
      </c>
      <c r="S2236" s="28">
        <f t="shared" si="2"/>
        <v>5.2048092437412168E-3</v>
      </c>
      <c r="T2236" s="28">
        <v>96.39306719408475</v>
      </c>
      <c r="U2236" s="28">
        <f t="shared" si="30"/>
        <v>3.5741292333409118E-3</v>
      </c>
      <c r="V2236" s="28">
        <v>98.839902200348845</v>
      </c>
    </row>
    <row r="2237" spans="1:22" ht="14.25">
      <c r="A2237" s="40" t="s">
        <v>4906</v>
      </c>
      <c r="B2237" s="41">
        <v>2</v>
      </c>
      <c r="C2237" s="42">
        <v>928</v>
      </c>
      <c r="D2237" s="27">
        <v>928</v>
      </c>
      <c r="E2237" s="27">
        <v>299</v>
      </c>
      <c r="F2237" s="27">
        <v>299</v>
      </c>
      <c r="G2237" s="27">
        <v>32</v>
      </c>
      <c r="H2237" s="27" t="s">
        <v>4907</v>
      </c>
      <c r="I2237" s="27">
        <v>506</v>
      </c>
      <c r="J2237" s="27" t="s">
        <v>316</v>
      </c>
      <c r="K2237" s="27" t="s">
        <v>316</v>
      </c>
      <c r="L2237" s="3" t="str">
        <f t="shared" si="0"/>
        <v>CCC</v>
      </c>
      <c r="M2237" s="3" t="str">
        <f t="shared" si="1"/>
        <v>C</v>
      </c>
      <c r="N2237" s="3" t="str">
        <f t="shared" si="23"/>
        <v>C</v>
      </c>
      <c r="O2237" s="3" t="str">
        <f t="shared" si="29"/>
        <v>C</v>
      </c>
      <c r="Q2237" s="28">
        <f t="shared" si="24"/>
        <v>6.2890937829258291E-3</v>
      </c>
      <c r="R2237" s="28">
        <v>98.117819259441603</v>
      </c>
      <c r="S2237" s="28">
        <f t="shared" si="2"/>
        <v>5.2048092437412168E-3</v>
      </c>
      <c r="T2237" s="28">
        <v>97.34554728568844</v>
      </c>
      <c r="U2237" s="28">
        <f t="shared" si="30"/>
        <v>3.5741292333409118E-3</v>
      </c>
      <c r="V2237" s="28">
        <v>98.843476329582188</v>
      </c>
    </row>
    <row r="2238" spans="1:22" ht="14.25">
      <c r="A2238" s="40" t="s">
        <v>4908</v>
      </c>
      <c r="B2238" s="41">
        <v>2</v>
      </c>
      <c r="C2238" s="42">
        <v>829</v>
      </c>
      <c r="D2238" s="27">
        <v>829</v>
      </c>
      <c r="E2238" s="27">
        <v>299</v>
      </c>
      <c r="F2238" s="27">
        <v>399</v>
      </c>
      <c r="G2238" s="27">
        <v>49</v>
      </c>
      <c r="H2238" s="27" t="s">
        <v>4500</v>
      </c>
      <c r="I2238" s="27">
        <v>283</v>
      </c>
      <c r="J2238" s="27" t="s">
        <v>316</v>
      </c>
      <c r="K2238" s="27">
        <v>2</v>
      </c>
      <c r="L2238" s="3" t="str">
        <f t="shared" si="0"/>
        <v>CCC</v>
      </c>
      <c r="M2238" s="3" t="str">
        <f t="shared" si="1"/>
        <v>C</v>
      </c>
      <c r="N2238" s="3" t="str">
        <f t="shared" si="23"/>
        <v>C</v>
      </c>
      <c r="O2238" s="3" t="str">
        <f t="shared" si="29"/>
        <v>C</v>
      </c>
      <c r="Q2238" s="28">
        <f t="shared" si="24"/>
        <v>5.6181667522042155E-3</v>
      </c>
      <c r="R2238" s="28">
        <v>98.596230894590505</v>
      </c>
      <c r="S2238" s="28">
        <f t="shared" si="2"/>
        <v>5.2048092437412168E-3</v>
      </c>
      <c r="T2238" s="28">
        <v>97.746317597456112</v>
      </c>
      <c r="U2238" s="28">
        <f t="shared" si="30"/>
        <v>3.5741292333409118E-3</v>
      </c>
      <c r="V2238" s="28">
        <v>98.847050458815531</v>
      </c>
    </row>
    <row r="2239" spans="1:22" ht="14.25">
      <c r="A2239" s="40" t="s">
        <v>4909</v>
      </c>
      <c r="B2239" s="41">
        <v>2</v>
      </c>
      <c r="C2239" s="42">
        <v>626</v>
      </c>
      <c r="D2239" s="27">
        <v>626</v>
      </c>
      <c r="E2239" s="27">
        <v>299</v>
      </c>
      <c r="F2239" s="27">
        <v>299</v>
      </c>
      <c r="G2239" s="27">
        <v>49</v>
      </c>
      <c r="H2239" s="27">
        <v>965</v>
      </c>
      <c r="I2239" s="27">
        <v>195</v>
      </c>
      <c r="J2239" s="27">
        <v>2</v>
      </c>
      <c r="K2239" s="27" t="s">
        <v>316</v>
      </c>
      <c r="L2239" s="3" t="str">
        <f t="shared" si="0"/>
        <v>CCC</v>
      </c>
      <c r="M2239" s="3" t="str">
        <f t="shared" si="1"/>
        <v>C</v>
      </c>
      <c r="N2239" s="3" t="str">
        <f t="shared" si="23"/>
        <v>C</v>
      </c>
      <c r="O2239" s="3" t="str">
        <f t="shared" si="29"/>
        <v>C</v>
      </c>
      <c r="Q2239" s="28">
        <f t="shared" si="24"/>
        <v>4.24242748718919E-3</v>
      </c>
      <c r="R2239" s="28">
        <v>99.207845264980065</v>
      </c>
      <c r="S2239" s="28">
        <f t="shared" si="2"/>
        <v>5.2048092437412168E-3</v>
      </c>
      <c r="T2239" s="28">
        <v>98.360485088216961</v>
      </c>
      <c r="U2239" s="28">
        <f t="shared" si="30"/>
        <v>3.5741292333409118E-3</v>
      </c>
      <c r="V2239" s="28">
        <v>98.850624588048873</v>
      </c>
    </row>
    <row r="2240" spans="1:22" ht="14.25">
      <c r="A2240" s="40" t="s">
        <v>4910</v>
      </c>
      <c r="B2240" s="41">
        <v>2</v>
      </c>
      <c r="C2240" s="42">
        <v>958</v>
      </c>
      <c r="D2240" s="27">
        <v>958</v>
      </c>
      <c r="E2240" s="27">
        <v>298</v>
      </c>
      <c r="F2240" s="27">
        <v>298</v>
      </c>
      <c r="G2240" s="27">
        <v>31</v>
      </c>
      <c r="H2240" s="27" t="s">
        <v>4471</v>
      </c>
      <c r="I2240" s="27">
        <v>467</v>
      </c>
      <c r="J2240" s="27" t="s">
        <v>316</v>
      </c>
      <c r="K2240" s="27" t="s">
        <v>316</v>
      </c>
      <c r="L2240" s="3" t="str">
        <f t="shared" si="0"/>
        <v>CCC</v>
      </c>
      <c r="M2240" s="3" t="str">
        <f t="shared" si="1"/>
        <v>C</v>
      </c>
      <c r="N2240" s="3" t="str">
        <f t="shared" si="23"/>
        <v>C</v>
      </c>
      <c r="O2240" s="3" t="str">
        <f t="shared" si="29"/>
        <v>C</v>
      </c>
      <c r="Q2240" s="28">
        <f t="shared" si="24"/>
        <v>6.4924050043566207E-3</v>
      </c>
      <c r="R2240" s="28">
        <v>97.989950055243114</v>
      </c>
      <c r="S2240" s="28">
        <f t="shared" si="2"/>
        <v>5.2048092437412168E-3</v>
      </c>
      <c r="T2240" s="28">
        <v>97.257065528544928</v>
      </c>
      <c r="U2240" s="28">
        <f t="shared" si="30"/>
        <v>3.5621756238648555E-3</v>
      </c>
      <c r="V2240" s="28">
        <v>98.854186763672743</v>
      </c>
    </row>
    <row r="2241" spans="1:22" ht="14.25">
      <c r="A2241" s="40" t="s">
        <v>4911</v>
      </c>
      <c r="B2241" s="41">
        <v>2</v>
      </c>
      <c r="C2241" s="42">
        <v>900</v>
      </c>
      <c r="D2241" s="27">
        <v>900</v>
      </c>
      <c r="E2241" s="27">
        <v>298</v>
      </c>
      <c r="F2241" s="27">
        <v>398</v>
      </c>
      <c r="G2241" s="27">
        <v>44</v>
      </c>
      <c r="H2241" s="27" t="s">
        <v>3786</v>
      </c>
      <c r="I2241" s="27">
        <v>416</v>
      </c>
      <c r="J2241" s="27" t="s">
        <v>316</v>
      </c>
      <c r="K2241" s="27" t="s">
        <v>316</v>
      </c>
      <c r="L2241" s="3" t="str">
        <f t="shared" si="0"/>
        <v>CCC</v>
      </c>
      <c r="M2241" s="3" t="str">
        <f t="shared" si="1"/>
        <v>C</v>
      </c>
      <c r="N2241" s="3" t="str">
        <f t="shared" si="23"/>
        <v>C</v>
      </c>
      <c r="O2241" s="3" t="str">
        <f t="shared" si="29"/>
        <v>C</v>
      </c>
      <c r="Q2241" s="28">
        <f t="shared" si="24"/>
        <v>6.0993366429237562E-3</v>
      </c>
      <c r="R2241" s="28">
        <v>98.279234815176181</v>
      </c>
      <c r="S2241" s="28">
        <f t="shared" si="2"/>
        <v>5.2048092437412168E-3</v>
      </c>
      <c r="T2241" s="28">
        <v>97.470462707538104</v>
      </c>
      <c r="U2241" s="28">
        <f t="shared" si="30"/>
        <v>3.5621756238648555E-3</v>
      </c>
      <c r="V2241" s="28">
        <v>98.857748939296613</v>
      </c>
    </row>
    <row r="2242" spans="1:22" ht="14.25">
      <c r="A2242" s="40" t="s">
        <v>4912</v>
      </c>
      <c r="B2242" s="41">
        <v>2</v>
      </c>
      <c r="C2242" s="42">
        <v>821</v>
      </c>
      <c r="D2242" s="27">
        <v>821</v>
      </c>
      <c r="E2242" s="27">
        <v>298</v>
      </c>
      <c r="F2242" s="27">
        <v>298</v>
      </c>
      <c r="G2242" s="27">
        <v>37</v>
      </c>
      <c r="H2242" s="27" t="s">
        <v>3879</v>
      </c>
      <c r="I2242" s="27">
        <v>339</v>
      </c>
      <c r="J2242" s="27" t="s">
        <v>316</v>
      </c>
      <c r="K2242" s="27">
        <v>22</v>
      </c>
      <c r="L2242" s="3" t="str">
        <f t="shared" si="0"/>
        <v>CCC</v>
      </c>
      <c r="M2242" s="3" t="str">
        <f t="shared" si="1"/>
        <v>C</v>
      </c>
      <c r="N2242" s="3" t="str">
        <f t="shared" si="23"/>
        <v>C</v>
      </c>
      <c r="O2242" s="3" t="str">
        <f t="shared" si="29"/>
        <v>C</v>
      </c>
      <c r="Q2242" s="28">
        <f t="shared" si="24"/>
        <v>5.5639504264893376E-3</v>
      </c>
      <c r="R2242" s="28">
        <v>98.691299221731541</v>
      </c>
      <c r="S2242" s="28">
        <f t="shared" si="2"/>
        <v>5.2048092437412168E-3</v>
      </c>
      <c r="T2242" s="28">
        <v>97.824389736112153</v>
      </c>
      <c r="U2242" s="28">
        <f t="shared" si="30"/>
        <v>3.5621756238648555E-3</v>
      </c>
      <c r="V2242" s="28">
        <v>98.861311114920483</v>
      </c>
    </row>
    <row r="2243" spans="1:22" ht="14.25">
      <c r="A2243" s="40" t="s">
        <v>4913</v>
      </c>
      <c r="B2243" s="41">
        <v>2</v>
      </c>
      <c r="C2243" s="42">
        <v>553</v>
      </c>
      <c r="D2243" s="27">
        <v>277</v>
      </c>
      <c r="E2243" s="27">
        <v>298</v>
      </c>
      <c r="F2243" s="27">
        <v>199</v>
      </c>
      <c r="G2243" s="27">
        <v>72</v>
      </c>
      <c r="H2243" s="27">
        <v>316</v>
      </c>
      <c r="I2243" s="27">
        <v>63</v>
      </c>
      <c r="J2243" s="27">
        <v>26</v>
      </c>
      <c r="K2243" s="27" t="s">
        <v>316</v>
      </c>
      <c r="L2243" s="3" t="str">
        <f t="shared" si="0"/>
        <v>CCC</v>
      </c>
      <c r="M2243" s="3" t="str">
        <f t="shared" si="1"/>
        <v>C</v>
      </c>
      <c r="N2243" s="3" t="str">
        <f t="shared" si="23"/>
        <v>C</v>
      </c>
      <c r="O2243" s="3" t="str">
        <f t="shared" si="29"/>
        <v>C</v>
      </c>
      <c r="Q2243" s="28">
        <f t="shared" si="24"/>
        <v>3.7477035150409303E-3</v>
      </c>
      <c r="R2243" s="28">
        <v>99.40541633292581</v>
      </c>
      <c r="S2243" s="28">
        <f t="shared" si="2"/>
        <v>5.2048092437412168E-3</v>
      </c>
      <c r="T2243" s="28">
        <v>98.615520741160026</v>
      </c>
      <c r="U2243" s="28">
        <f t="shared" si="30"/>
        <v>3.5621756238648555E-3</v>
      </c>
      <c r="V2243" s="28">
        <v>98.864873290544352</v>
      </c>
    </row>
    <row r="2244" spans="1:22" ht="14.25">
      <c r="A2244" s="40" t="s">
        <v>4914</v>
      </c>
      <c r="B2244" s="41">
        <v>2</v>
      </c>
      <c r="C2244" s="42">
        <v>460</v>
      </c>
      <c r="D2244" s="27">
        <v>220</v>
      </c>
      <c r="E2244" s="27">
        <v>298</v>
      </c>
      <c r="F2244" s="27">
        <v>149</v>
      </c>
      <c r="G2244" s="27">
        <v>65</v>
      </c>
      <c r="H2244" s="27">
        <v>410</v>
      </c>
      <c r="I2244" s="27">
        <v>123</v>
      </c>
      <c r="J2244" s="27" t="s">
        <v>316</v>
      </c>
      <c r="K2244" s="27">
        <v>28</v>
      </c>
      <c r="L2244" s="3" t="str">
        <f t="shared" si="0"/>
        <v>CCC</v>
      </c>
      <c r="M2244" s="3" t="str">
        <f t="shared" si="1"/>
        <v>C</v>
      </c>
      <c r="N2244" s="3" t="str">
        <f t="shared" si="23"/>
        <v>C</v>
      </c>
      <c r="O2244" s="3" t="str">
        <f t="shared" si="29"/>
        <v>C</v>
      </c>
      <c r="Q2244" s="28">
        <f t="shared" si="24"/>
        <v>3.1174387286054752E-3</v>
      </c>
      <c r="R2244" s="28">
        <v>99.643893618623409</v>
      </c>
      <c r="S2244" s="28">
        <f t="shared" si="2"/>
        <v>5.2048092437412168E-3</v>
      </c>
      <c r="T2244" s="28">
        <v>98.979857388221546</v>
      </c>
      <c r="U2244" s="28">
        <f t="shared" si="30"/>
        <v>3.5621756238648555E-3</v>
      </c>
      <c r="V2244" s="28">
        <v>98.868435466168222</v>
      </c>
    </row>
    <row r="2245" spans="1:22" ht="14.25">
      <c r="A2245" s="40" t="s">
        <v>4915</v>
      </c>
      <c r="B2245" s="41">
        <v>2</v>
      </c>
      <c r="C2245" s="42">
        <v>929</v>
      </c>
      <c r="D2245" s="27">
        <v>929</v>
      </c>
      <c r="E2245" s="27">
        <v>297</v>
      </c>
      <c r="F2245" s="27">
        <v>397</v>
      </c>
      <c r="G2245" s="27">
        <v>43</v>
      </c>
      <c r="H2245" s="27" t="s">
        <v>4916</v>
      </c>
      <c r="I2245" s="27">
        <v>436</v>
      </c>
      <c r="J2245" s="27" t="s">
        <v>316</v>
      </c>
      <c r="K2245" s="27" t="s">
        <v>316</v>
      </c>
      <c r="L2245" s="3" t="str">
        <f t="shared" si="0"/>
        <v>CCC</v>
      </c>
      <c r="M2245" s="3" t="str">
        <f t="shared" si="1"/>
        <v>C</v>
      </c>
      <c r="N2245" s="3" t="str">
        <f t="shared" si="23"/>
        <v>C</v>
      </c>
      <c r="O2245" s="3" t="str">
        <f t="shared" si="29"/>
        <v>C</v>
      </c>
      <c r="Q2245" s="28">
        <f t="shared" si="24"/>
        <v>6.2958708236401885E-3</v>
      </c>
      <c r="R2245" s="28">
        <v>98.098945201052118</v>
      </c>
      <c r="S2245" s="28">
        <f t="shared" si="2"/>
        <v>5.2048092437412168E-3</v>
      </c>
      <c r="T2245" s="28">
        <v>97.340342476444704</v>
      </c>
      <c r="U2245" s="28">
        <f t="shared" si="30"/>
        <v>3.5502220143887988E-3</v>
      </c>
      <c r="V2245" s="28">
        <v>98.871985688182605</v>
      </c>
    </row>
    <row r="2246" spans="1:22" ht="14.25">
      <c r="A2246" s="40" t="s">
        <v>4917</v>
      </c>
      <c r="B2246" s="41">
        <v>2</v>
      </c>
      <c r="C2246" s="42">
        <v>928</v>
      </c>
      <c r="D2246" s="27">
        <v>928</v>
      </c>
      <c r="E2246" s="27">
        <v>297</v>
      </c>
      <c r="F2246" s="27">
        <v>397</v>
      </c>
      <c r="G2246" s="27">
        <v>43</v>
      </c>
      <c r="H2246" s="27" t="s">
        <v>433</v>
      </c>
      <c r="I2246" s="27">
        <v>397</v>
      </c>
      <c r="J2246" s="27" t="s">
        <v>316</v>
      </c>
      <c r="K2246" s="27" t="s">
        <v>316</v>
      </c>
      <c r="L2246" s="3" t="str">
        <f t="shared" si="0"/>
        <v>CCC</v>
      </c>
      <c r="M2246" s="3" t="str">
        <f t="shared" si="1"/>
        <v>C</v>
      </c>
      <c r="N2246" s="3" t="str">
        <f t="shared" si="23"/>
        <v>C</v>
      </c>
      <c r="O2246" s="3" t="str">
        <f t="shared" si="29"/>
        <v>C</v>
      </c>
      <c r="Q2246" s="28">
        <f t="shared" si="24"/>
        <v>6.2890937829258291E-3</v>
      </c>
      <c r="R2246" s="28">
        <v>98.124108353224528</v>
      </c>
      <c r="S2246" s="28">
        <f t="shared" si="2"/>
        <v>5.2048092437412168E-3</v>
      </c>
      <c r="T2246" s="28">
        <v>97.350752094932176</v>
      </c>
      <c r="U2246" s="28">
        <f t="shared" si="30"/>
        <v>3.5502220143887988E-3</v>
      </c>
      <c r="V2246" s="28">
        <v>98.875535910196987</v>
      </c>
    </row>
    <row r="2247" spans="1:22" ht="14.25">
      <c r="A2247" s="40" t="s">
        <v>4918</v>
      </c>
      <c r="B2247" s="41">
        <v>2</v>
      </c>
      <c r="C2247" s="42">
        <v>807</v>
      </c>
      <c r="D2247" s="27">
        <v>807</v>
      </c>
      <c r="E2247" s="27">
        <v>297</v>
      </c>
      <c r="F2247" s="27">
        <v>397</v>
      </c>
      <c r="G2247" s="27">
        <v>49</v>
      </c>
      <c r="H2247" s="27">
        <v>957</v>
      </c>
      <c r="I2247" s="27">
        <v>239</v>
      </c>
      <c r="J2247" s="27" t="s">
        <v>316</v>
      </c>
      <c r="K2247" s="27" t="s">
        <v>316</v>
      </c>
      <c r="L2247" s="3" t="str">
        <f t="shared" si="0"/>
        <v>CCC</v>
      </c>
      <c r="M2247" s="3" t="str">
        <f t="shared" si="1"/>
        <v>C</v>
      </c>
      <c r="N2247" s="3" t="str">
        <f t="shared" si="23"/>
        <v>C</v>
      </c>
      <c r="O2247" s="3" t="str">
        <f t="shared" si="29"/>
        <v>C</v>
      </c>
      <c r="Q2247" s="28">
        <f t="shared" si="24"/>
        <v>5.469071856488302E-3</v>
      </c>
      <c r="R2247" s="28">
        <v>98.696768293588022</v>
      </c>
      <c r="S2247" s="28">
        <f t="shared" si="2"/>
        <v>5.2048092437412168E-3</v>
      </c>
      <c r="T2247" s="28">
        <v>97.829594545355889</v>
      </c>
      <c r="U2247" s="28">
        <f t="shared" si="30"/>
        <v>3.5502220143887988E-3</v>
      </c>
      <c r="V2247" s="28">
        <v>98.87908613221137</v>
      </c>
    </row>
    <row r="2248" spans="1:22" ht="14.25">
      <c r="A2248" s="40" t="s">
        <v>4919</v>
      </c>
      <c r="B2248" s="41">
        <v>2</v>
      </c>
      <c r="C2248" s="42">
        <v>759</v>
      </c>
      <c r="D2248" s="27">
        <v>759</v>
      </c>
      <c r="E2248" s="27">
        <v>297</v>
      </c>
      <c r="F2248" s="27">
        <v>297</v>
      </c>
      <c r="G2248" s="27">
        <v>39</v>
      </c>
      <c r="H2248" s="27" t="s">
        <v>3669</v>
      </c>
      <c r="I2248" s="27">
        <v>370</v>
      </c>
      <c r="J2248" s="27" t="s">
        <v>316</v>
      </c>
      <c r="K2248" s="27" t="s">
        <v>316</v>
      </c>
      <c r="L2248" s="3" t="str">
        <f t="shared" si="0"/>
        <v>CCC</v>
      </c>
      <c r="M2248" s="3" t="str">
        <f t="shared" si="1"/>
        <v>C</v>
      </c>
      <c r="N2248" s="3" t="str">
        <f t="shared" si="23"/>
        <v>C</v>
      </c>
      <c r="O2248" s="3" t="str">
        <f t="shared" si="29"/>
        <v>C</v>
      </c>
      <c r="Q2248" s="28">
        <f t="shared" si="24"/>
        <v>5.143773902199035E-3</v>
      </c>
      <c r="R2248" s="28">
        <v>98.8397096363353</v>
      </c>
      <c r="S2248" s="28">
        <f t="shared" si="2"/>
        <v>5.2048092437412168E-3</v>
      </c>
      <c r="T2248" s="28">
        <v>97.970124394936761</v>
      </c>
      <c r="U2248" s="28">
        <f t="shared" si="30"/>
        <v>3.5502220143887988E-3</v>
      </c>
      <c r="V2248" s="28">
        <v>98.882636354225752</v>
      </c>
    </row>
    <row r="2249" spans="1:22" ht="14.25">
      <c r="A2249" s="40" t="s">
        <v>4920</v>
      </c>
      <c r="B2249" s="41">
        <v>2</v>
      </c>
      <c r="C2249" s="42">
        <v>457</v>
      </c>
      <c r="D2249" s="27">
        <v>457</v>
      </c>
      <c r="E2249" s="27">
        <v>297</v>
      </c>
      <c r="F2249" s="27">
        <v>197</v>
      </c>
      <c r="G2249" s="27">
        <v>43</v>
      </c>
      <c r="H2249" s="27">
        <v>887</v>
      </c>
      <c r="I2249" s="27">
        <v>284</v>
      </c>
      <c r="J2249" s="27" t="s">
        <v>316</v>
      </c>
      <c r="K2249" s="27" t="s">
        <v>316</v>
      </c>
      <c r="L2249" s="3" t="str">
        <f t="shared" si="0"/>
        <v>CCC</v>
      </c>
      <c r="M2249" s="3" t="str">
        <f t="shared" si="1"/>
        <v>C</v>
      </c>
      <c r="N2249" s="3" t="str">
        <f t="shared" si="23"/>
        <v>C</v>
      </c>
      <c r="O2249" s="3" t="str">
        <f t="shared" si="29"/>
        <v>C</v>
      </c>
      <c r="Q2249" s="28">
        <f t="shared" si="24"/>
        <v>3.0971076064623963E-3</v>
      </c>
      <c r="R2249" s="28">
        <v>99.653184941442802</v>
      </c>
      <c r="S2249" s="28">
        <f t="shared" si="2"/>
        <v>5.2048092437412168E-3</v>
      </c>
      <c r="T2249" s="28">
        <v>98.995471815952754</v>
      </c>
      <c r="U2249" s="28">
        <f t="shared" si="30"/>
        <v>3.5502220143887988E-3</v>
      </c>
      <c r="V2249" s="28">
        <v>98.886186576240135</v>
      </c>
    </row>
    <row r="2250" spans="1:22" ht="14.25">
      <c r="A2250" s="40" t="s">
        <v>4921</v>
      </c>
      <c r="B2250" s="41">
        <v>2</v>
      </c>
      <c r="C2250" s="42">
        <v>243</v>
      </c>
      <c r="D2250" s="27">
        <v>243</v>
      </c>
      <c r="E2250" s="27">
        <v>297</v>
      </c>
      <c r="F2250" s="27">
        <v>197</v>
      </c>
      <c r="G2250" s="27">
        <v>81</v>
      </c>
      <c r="H2250" s="27">
        <v>416</v>
      </c>
      <c r="I2250" s="27">
        <v>125</v>
      </c>
      <c r="J2250" s="27" t="s">
        <v>316</v>
      </c>
      <c r="K2250" s="27" t="s">
        <v>316</v>
      </c>
      <c r="L2250" s="3" t="str">
        <f t="shared" si="0"/>
        <v>CCC</v>
      </c>
      <c r="M2250" s="3" t="str">
        <f t="shared" si="1"/>
        <v>C</v>
      </c>
      <c r="N2250" s="3" t="str">
        <f t="shared" si="23"/>
        <v>C</v>
      </c>
      <c r="O2250" s="3" t="str">
        <f t="shared" si="29"/>
        <v>C</v>
      </c>
      <c r="Q2250" s="28">
        <f t="shared" si="24"/>
        <v>1.6468208935894141E-3</v>
      </c>
      <c r="R2250" s="28">
        <v>99.904884233574123</v>
      </c>
      <c r="S2250" s="28">
        <f t="shared" si="2"/>
        <v>5.2048092437412168E-3</v>
      </c>
      <c r="T2250" s="28">
        <v>99.594024878982395</v>
      </c>
      <c r="U2250" s="28">
        <f t="shared" si="30"/>
        <v>3.5502220143887988E-3</v>
      </c>
      <c r="V2250" s="28">
        <v>98.889736798254518</v>
      </c>
    </row>
    <row r="2251" spans="1:22" ht="14.25">
      <c r="A2251" s="40" t="s">
        <v>4922</v>
      </c>
      <c r="B2251" s="41">
        <v>2</v>
      </c>
      <c r="C2251" s="42">
        <v>968</v>
      </c>
      <c r="D2251" s="27">
        <v>968</v>
      </c>
      <c r="E2251" s="27">
        <v>296</v>
      </c>
      <c r="F2251" s="27">
        <v>396</v>
      </c>
      <c r="G2251" s="27">
        <v>41</v>
      </c>
      <c r="H2251" s="27" t="s">
        <v>3535</v>
      </c>
      <c r="I2251" s="27">
        <v>415</v>
      </c>
      <c r="J2251" s="27" t="s">
        <v>316</v>
      </c>
      <c r="K2251" s="27" t="s">
        <v>316</v>
      </c>
      <c r="L2251" s="3" t="str">
        <f t="shared" si="0"/>
        <v>CCC</v>
      </c>
      <c r="M2251" s="3" t="str">
        <f t="shared" si="1"/>
        <v>C</v>
      </c>
      <c r="N2251" s="3" t="str">
        <f t="shared" si="23"/>
        <v>C</v>
      </c>
      <c r="O2251" s="3" t="str">
        <f t="shared" si="29"/>
        <v>C</v>
      </c>
      <c r="Q2251" s="28">
        <f t="shared" si="24"/>
        <v>6.5601754115002181E-3</v>
      </c>
      <c r="R2251" s="28">
        <v>97.937773618783254</v>
      </c>
      <c r="S2251" s="28">
        <f t="shared" si="2"/>
        <v>5.2048092437412168E-3</v>
      </c>
      <c r="T2251" s="28">
        <v>97.21542705459504</v>
      </c>
      <c r="U2251" s="28">
        <f t="shared" si="30"/>
        <v>3.538268404912742E-3</v>
      </c>
      <c r="V2251" s="28">
        <v>98.893275066659427</v>
      </c>
    </row>
    <row r="2252" spans="1:22" ht="14.25">
      <c r="A2252" s="40" t="s">
        <v>4923</v>
      </c>
      <c r="B2252" s="41">
        <v>2</v>
      </c>
      <c r="C2252" s="42">
        <v>720</v>
      </c>
      <c r="D2252" s="27">
        <v>240</v>
      </c>
      <c r="E2252" s="27">
        <v>296</v>
      </c>
      <c r="F2252" s="27">
        <v>132</v>
      </c>
      <c r="G2252" s="27">
        <v>55</v>
      </c>
      <c r="H2252" s="27">
        <v>471</v>
      </c>
      <c r="I2252" s="27">
        <v>141</v>
      </c>
      <c r="J2252" s="27" t="s">
        <v>316</v>
      </c>
      <c r="K2252" s="27" t="s">
        <v>316</v>
      </c>
      <c r="L2252" s="3" t="str">
        <f t="shared" si="0"/>
        <v>CCC</v>
      </c>
      <c r="M2252" s="3" t="str">
        <f t="shared" si="1"/>
        <v>C</v>
      </c>
      <c r="N2252" s="3" t="str">
        <f t="shared" si="23"/>
        <v>C</v>
      </c>
      <c r="O2252" s="3" t="str">
        <f t="shared" si="29"/>
        <v>C</v>
      </c>
      <c r="Q2252" s="28">
        <f t="shared" si="24"/>
        <v>4.8794693143390053E-3</v>
      </c>
      <c r="R2252" s="28">
        <v>98.994551462577007</v>
      </c>
      <c r="S2252" s="28">
        <f t="shared" si="2"/>
        <v>5.2048092437412168E-3</v>
      </c>
      <c r="T2252" s="28">
        <v>98.121063863005105</v>
      </c>
      <c r="U2252" s="28">
        <f t="shared" si="30"/>
        <v>3.538268404912742E-3</v>
      </c>
      <c r="V2252" s="28">
        <v>98.896813335064337</v>
      </c>
    </row>
    <row r="2253" spans="1:22" ht="14.25">
      <c r="A2253" s="40" t="s">
        <v>4924</v>
      </c>
      <c r="B2253" s="41">
        <v>2</v>
      </c>
      <c r="C2253" s="42">
        <v>676</v>
      </c>
      <c r="D2253" s="27">
        <v>676</v>
      </c>
      <c r="E2253" s="27">
        <v>296</v>
      </c>
      <c r="F2253" s="27">
        <v>196</v>
      </c>
      <c r="G2253" s="27">
        <v>29</v>
      </c>
      <c r="H2253" s="27" t="s">
        <v>3539</v>
      </c>
      <c r="I2253" s="27">
        <v>252</v>
      </c>
      <c r="J2253" s="27" t="s">
        <v>316</v>
      </c>
      <c r="K2253" s="27">
        <v>2</v>
      </c>
      <c r="L2253" s="3" t="str">
        <f t="shared" si="0"/>
        <v>CCC</v>
      </c>
      <c r="M2253" s="3" t="str">
        <f t="shared" si="1"/>
        <v>C</v>
      </c>
      <c r="N2253" s="3" t="str">
        <f t="shared" si="23"/>
        <v>C</v>
      </c>
      <c r="O2253" s="3" t="str">
        <f t="shared" si="29"/>
        <v>C</v>
      </c>
      <c r="Q2253" s="28">
        <f t="shared" si="24"/>
        <v>4.5812795229071765E-3</v>
      </c>
      <c r="R2253" s="28">
        <v>99.070135797664264</v>
      </c>
      <c r="S2253" s="28">
        <f t="shared" si="2"/>
        <v>5.2048092437412168E-3</v>
      </c>
      <c r="T2253" s="28">
        <v>98.199136001661145</v>
      </c>
      <c r="U2253" s="28">
        <f t="shared" si="30"/>
        <v>3.538268404912742E-3</v>
      </c>
      <c r="V2253" s="28">
        <v>98.900351603469247</v>
      </c>
    </row>
    <row r="2254" spans="1:22" ht="14.25">
      <c r="A2254" s="40" t="s">
        <v>4925</v>
      </c>
      <c r="B2254" s="41">
        <v>2</v>
      </c>
      <c r="C2254" s="42">
        <v>608</v>
      </c>
      <c r="D2254" s="27">
        <v>608</v>
      </c>
      <c r="E2254" s="27">
        <v>296</v>
      </c>
      <c r="F2254" s="27">
        <v>396</v>
      </c>
      <c r="G2254" s="27">
        <v>65</v>
      </c>
      <c r="H2254" s="27">
        <v>715</v>
      </c>
      <c r="I2254" s="27">
        <v>200</v>
      </c>
      <c r="J2254" s="27" t="s">
        <v>316</v>
      </c>
      <c r="K2254" s="27" t="s">
        <v>316</v>
      </c>
      <c r="L2254" s="3" t="str">
        <f t="shared" si="0"/>
        <v>CCC</v>
      </c>
      <c r="M2254" s="3" t="str">
        <f t="shared" si="1"/>
        <v>C</v>
      </c>
      <c r="N2254" s="3" t="str">
        <f t="shared" si="23"/>
        <v>C</v>
      </c>
      <c r="O2254" s="3" t="str">
        <f t="shared" si="29"/>
        <v>C</v>
      </c>
      <c r="Q2254" s="28">
        <f t="shared" si="24"/>
        <v>4.1204407543307155E-3</v>
      </c>
      <c r="R2254" s="28">
        <v>99.27105472372287</v>
      </c>
      <c r="S2254" s="28">
        <f t="shared" si="2"/>
        <v>5.2048092437412168E-3</v>
      </c>
      <c r="T2254" s="28">
        <v>98.438557226873002</v>
      </c>
      <c r="U2254" s="28">
        <f t="shared" si="30"/>
        <v>3.538268404912742E-3</v>
      </c>
      <c r="V2254" s="28">
        <v>98.903889871874156</v>
      </c>
    </row>
    <row r="2255" spans="1:22" ht="14.25">
      <c r="A2255" s="40" t="s">
        <v>4926</v>
      </c>
      <c r="B2255" s="41">
        <v>2</v>
      </c>
      <c r="C2255" s="42">
        <v>599</v>
      </c>
      <c r="D2255" s="27">
        <v>599</v>
      </c>
      <c r="E2255" s="27">
        <v>296</v>
      </c>
      <c r="F2255" s="27">
        <v>296</v>
      </c>
      <c r="G2255" s="27">
        <v>49</v>
      </c>
      <c r="H2255" s="27">
        <v>885</v>
      </c>
      <c r="I2255" s="27">
        <v>250</v>
      </c>
      <c r="J2255" s="27" t="s">
        <v>316</v>
      </c>
      <c r="K2255" s="27" t="s">
        <v>316</v>
      </c>
      <c r="L2255" s="3" t="str">
        <f t="shared" si="0"/>
        <v>CCC</v>
      </c>
      <c r="M2255" s="3" t="str">
        <f t="shared" si="1"/>
        <v>C</v>
      </c>
      <c r="N2255" s="3" t="str">
        <f t="shared" si="23"/>
        <v>C</v>
      </c>
      <c r="O2255" s="3" t="str">
        <f t="shared" si="29"/>
        <v>C</v>
      </c>
      <c r="Q2255" s="28">
        <f t="shared" si="24"/>
        <v>4.0594473879014773E-3</v>
      </c>
      <c r="R2255" s="28">
        <v>99.29966061257818</v>
      </c>
      <c r="S2255" s="28">
        <f t="shared" si="2"/>
        <v>5.2048092437412168E-3</v>
      </c>
      <c r="T2255" s="28">
        <v>98.474990891579154</v>
      </c>
      <c r="U2255" s="28">
        <f t="shared" si="30"/>
        <v>3.538268404912742E-3</v>
      </c>
      <c r="V2255" s="28">
        <v>98.907428140279066</v>
      </c>
    </row>
    <row r="2256" spans="1:22" ht="14.25">
      <c r="A2256" s="40" t="s">
        <v>4927</v>
      </c>
      <c r="B2256" s="41">
        <v>2</v>
      </c>
      <c r="C2256" s="42">
        <v>722</v>
      </c>
      <c r="D2256" s="27">
        <v>722</v>
      </c>
      <c r="E2256" s="27">
        <v>295</v>
      </c>
      <c r="F2256" s="27">
        <v>395</v>
      </c>
      <c r="G2256" s="27">
        <v>56</v>
      </c>
      <c r="H2256" s="27" t="s">
        <v>4219</v>
      </c>
      <c r="I2256" s="27">
        <v>354</v>
      </c>
      <c r="J2256" s="27">
        <v>2</v>
      </c>
      <c r="K2256" s="27" t="s">
        <v>316</v>
      </c>
      <c r="L2256" s="3" t="str">
        <f t="shared" si="0"/>
        <v>CCC</v>
      </c>
      <c r="M2256" s="3" t="str">
        <f t="shared" si="1"/>
        <v>C</v>
      </c>
      <c r="N2256" s="3" t="str">
        <f t="shared" si="23"/>
        <v>C</v>
      </c>
      <c r="O2256" s="3" t="str">
        <f t="shared" si="29"/>
        <v>C</v>
      </c>
      <c r="Q2256" s="28">
        <f t="shared" si="24"/>
        <v>4.8930233957677248E-3</v>
      </c>
      <c r="R2256" s="28">
        <v>98.97502003123823</v>
      </c>
      <c r="S2256" s="28">
        <f t="shared" si="2"/>
        <v>5.2048092437412168E-3</v>
      </c>
      <c r="T2256" s="28">
        <v>98.105449435273897</v>
      </c>
      <c r="U2256" s="28">
        <f t="shared" si="30"/>
        <v>3.5263147954366853E-3</v>
      </c>
      <c r="V2256" s="28">
        <v>98.910954455074503</v>
      </c>
    </row>
    <row r="2257" spans="1:22" ht="14.25">
      <c r="A2257" s="40" t="s">
        <v>4928</v>
      </c>
      <c r="B2257" s="41">
        <v>2</v>
      </c>
      <c r="C2257" s="42">
        <v>491</v>
      </c>
      <c r="D2257" s="27">
        <v>491</v>
      </c>
      <c r="E2257" s="27">
        <v>295</v>
      </c>
      <c r="F2257" s="27">
        <v>295</v>
      </c>
      <c r="G2257" s="27">
        <v>60</v>
      </c>
      <c r="H2257" s="27">
        <v>534</v>
      </c>
      <c r="I2257" s="27">
        <v>107</v>
      </c>
      <c r="J2257" s="27" t="s">
        <v>316</v>
      </c>
      <c r="K2257" s="27" t="s">
        <v>316</v>
      </c>
      <c r="L2257" s="3" t="str">
        <f t="shared" si="0"/>
        <v>CCC</v>
      </c>
      <c r="M2257" s="3" t="str">
        <f t="shared" si="1"/>
        <v>C</v>
      </c>
      <c r="N2257" s="3" t="str">
        <f t="shared" si="23"/>
        <v>C</v>
      </c>
      <c r="O2257" s="3" t="str">
        <f t="shared" si="29"/>
        <v>C</v>
      </c>
      <c r="Q2257" s="28">
        <f t="shared" si="24"/>
        <v>3.3275269907506273E-3</v>
      </c>
      <c r="R2257" s="28">
        <v>99.547198801710934</v>
      </c>
      <c r="S2257" s="28">
        <f t="shared" si="2"/>
        <v>5.2048092437412168E-3</v>
      </c>
      <c r="T2257" s="28">
        <v>98.823713110909466</v>
      </c>
      <c r="U2257" s="28">
        <f t="shared" si="30"/>
        <v>3.5263147954366853E-3</v>
      </c>
      <c r="V2257" s="28">
        <v>98.91448076986994</v>
      </c>
    </row>
    <row r="2258" spans="1:22" ht="14.25">
      <c r="A2258" s="40" t="s">
        <v>4929</v>
      </c>
      <c r="B2258" s="41">
        <v>2</v>
      </c>
      <c r="C2258" s="42">
        <v>447</v>
      </c>
      <c r="D2258" s="27">
        <v>447</v>
      </c>
      <c r="E2258" s="27">
        <v>295</v>
      </c>
      <c r="F2258" s="27">
        <v>295</v>
      </c>
      <c r="G2258" s="27">
        <v>66</v>
      </c>
      <c r="H2258" s="27">
        <v>615</v>
      </c>
      <c r="I2258" s="27">
        <v>150</v>
      </c>
      <c r="J2258" s="27" t="s">
        <v>316</v>
      </c>
      <c r="K2258" s="27" t="s">
        <v>316</v>
      </c>
      <c r="L2258" s="3" t="str">
        <f t="shared" si="0"/>
        <v>CCC</v>
      </c>
      <c r="M2258" s="3" t="str">
        <f t="shared" si="1"/>
        <v>C</v>
      </c>
      <c r="N2258" s="3" t="str">
        <f t="shared" si="23"/>
        <v>C</v>
      </c>
      <c r="O2258" s="3" t="str">
        <f t="shared" si="29"/>
        <v>C</v>
      </c>
      <c r="Q2258" s="28">
        <f t="shared" si="24"/>
        <v>3.0293371993187989E-3</v>
      </c>
      <c r="R2258" s="28">
        <v>99.677683943625198</v>
      </c>
      <c r="S2258" s="28">
        <f t="shared" si="2"/>
        <v>5.2048092437412168E-3</v>
      </c>
      <c r="T2258" s="28">
        <v>99.037110289902643</v>
      </c>
      <c r="U2258" s="28">
        <f t="shared" si="30"/>
        <v>3.5263147954366853E-3</v>
      </c>
      <c r="V2258" s="28">
        <v>98.918007084665376</v>
      </c>
    </row>
    <row r="2259" spans="1:22" ht="14.25">
      <c r="A2259" s="40" t="s">
        <v>4930</v>
      </c>
      <c r="B2259" s="41">
        <v>2</v>
      </c>
      <c r="C2259" s="42">
        <v>600</v>
      </c>
      <c r="D2259" s="27">
        <v>600</v>
      </c>
      <c r="E2259" s="27">
        <v>294</v>
      </c>
      <c r="F2259" s="27">
        <v>294</v>
      </c>
      <c r="G2259" s="27">
        <v>49</v>
      </c>
      <c r="H2259" s="27">
        <v>920</v>
      </c>
      <c r="I2259" s="27">
        <v>298</v>
      </c>
      <c r="J2259" s="27" t="s">
        <v>316</v>
      </c>
      <c r="K2259" s="27" t="s">
        <v>316</v>
      </c>
      <c r="L2259" s="3" t="str">
        <f t="shared" si="0"/>
        <v>CCC</v>
      </c>
      <c r="M2259" s="3" t="str">
        <f t="shared" si="1"/>
        <v>C</v>
      </c>
      <c r="N2259" s="3" t="str">
        <f t="shared" si="23"/>
        <v>C</v>
      </c>
      <c r="O2259" s="3" t="str">
        <f t="shared" si="29"/>
        <v>C</v>
      </c>
      <c r="Q2259" s="28">
        <f t="shared" si="24"/>
        <v>4.0662244286158375E-3</v>
      </c>
      <c r="R2259" s="28">
        <v>99.295601165190277</v>
      </c>
      <c r="S2259" s="28">
        <f t="shared" si="2"/>
        <v>5.2048092437412168E-3</v>
      </c>
      <c r="T2259" s="28">
        <v>98.469786082335418</v>
      </c>
      <c r="U2259" s="28">
        <f t="shared" si="30"/>
        <v>3.5143611859606294E-3</v>
      </c>
      <c r="V2259" s="28">
        <v>98.92152144585134</v>
      </c>
    </row>
    <row r="2260" spans="1:22" ht="14.25">
      <c r="A2260" s="40" t="s">
        <v>4931</v>
      </c>
      <c r="B2260" s="41">
        <v>2</v>
      </c>
      <c r="C2260" s="42">
        <v>903</v>
      </c>
      <c r="D2260" s="27">
        <v>903</v>
      </c>
      <c r="E2260" s="27">
        <v>293</v>
      </c>
      <c r="F2260" s="27">
        <v>394</v>
      </c>
      <c r="G2260" s="27">
        <v>44</v>
      </c>
      <c r="H2260" s="27" t="s">
        <v>3444</v>
      </c>
      <c r="I2260" s="27">
        <v>281</v>
      </c>
      <c r="J2260" s="27" t="s">
        <v>316</v>
      </c>
      <c r="K2260" s="27" t="s">
        <v>316</v>
      </c>
      <c r="L2260" s="3" t="str">
        <f t="shared" si="0"/>
        <v>CCC</v>
      </c>
      <c r="M2260" s="3" t="str">
        <f t="shared" si="1"/>
        <v>C</v>
      </c>
      <c r="N2260" s="3" t="str">
        <f t="shared" si="23"/>
        <v>C</v>
      </c>
      <c r="O2260" s="3" t="str">
        <f t="shared" si="29"/>
        <v>C</v>
      </c>
      <c r="Q2260" s="28">
        <f t="shared" si="24"/>
        <v>6.1196677650668359E-3</v>
      </c>
      <c r="R2260" s="28">
        <v>98.254790029319494</v>
      </c>
      <c r="S2260" s="28">
        <f t="shared" si="2"/>
        <v>5.2048092437412168E-3</v>
      </c>
      <c r="T2260" s="28">
        <v>97.44964347056316</v>
      </c>
      <c r="U2260" s="28">
        <f t="shared" si="30"/>
        <v>3.5024075764845727E-3</v>
      </c>
      <c r="V2260" s="28">
        <v>98.928526261004322</v>
      </c>
    </row>
    <row r="2261" spans="1:22" ht="14.25">
      <c r="A2261" s="40" t="s">
        <v>4932</v>
      </c>
      <c r="B2261" s="41">
        <v>2</v>
      </c>
      <c r="C2261" s="42">
        <v>467</v>
      </c>
      <c r="D2261" s="27">
        <v>467</v>
      </c>
      <c r="E2261" s="27">
        <v>293</v>
      </c>
      <c r="F2261" s="27">
        <v>294</v>
      </c>
      <c r="G2261" s="27">
        <v>63</v>
      </c>
      <c r="H2261" s="27">
        <v>517</v>
      </c>
      <c r="I2261" s="27">
        <v>169</v>
      </c>
      <c r="J2261" s="27" t="s">
        <v>316</v>
      </c>
      <c r="K2261" s="27">
        <v>9</v>
      </c>
      <c r="L2261" s="3" t="str">
        <f t="shared" si="0"/>
        <v>CCC</v>
      </c>
      <c r="M2261" s="3" t="str">
        <f t="shared" si="1"/>
        <v>C</v>
      </c>
      <c r="N2261" s="3" t="str">
        <f t="shared" si="23"/>
        <v>C</v>
      </c>
      <c r="O2261" s="3" t="str">
        <f t="shared" si="29"/>
        <v>C</v>
      </c>
      <c r="Q2261" s="28">
        <f t="shared" si="24"/>
        <v>3.1648780136059938E-3</v>
      </c>
      <c r="R2261" s="28">
        <v>99.621963114871733</v>
      </c>
      <c r="S2261" s="28">
        <f t="shared" si="2"/>
        <v>5.2048092437412168E-3</v>
      </c>
      <c r="T2261" s="28">
        <v>98.943423723515394</v>
      </c>
      <c r="U2261" s="28">
        <f t="shared" si="30"/>
        <v>3.5024075764845727E-3</v>
      </c>
      <c r="V2261" s="28">
        <v>98.932028668580813</v>
      </c>
    </row>
    <row r="2262" spans="1:22" ht="14.25">
      <c r="A2262" s="40" t="s">
        <v>4933</v>
      </c>
      <c r="B2262" s="41">
        <v>2</v>
      </c>
      <c r="C2262" s="42">
        <v>253</v>
      </c>
      <c r="D2262" s="27">
        <v>253</v>
      </c>
      <c r="E2262" s="27">
        <v>293</v>
      </c>
      <c r="F2262" s="27">
        <v>194</v>
      </c>
      <c r="G2262" s="27">
        <v>77</v>
      </c>
      <c r="H2262" s="27">
        <v>440</v>
      </c>
      <c r="I2262" s="27">
        <v>125</v>
      </c>
      <c r="J2262" s="27" t="s">
        <v>316</v>
      </c>
      <c r="K2262" s="27" t="s">
        <v>316</v>
      </c>
      <c r="L2262" s="3" t="str">
        <f t="shared" si="0"/>
        <v>CCC</v>
      </c>
      <c r="M2262" s="3" t="str">
        <f t="shared" si="1"/>
        <v>C</v>
      </c>
      <c r="N2262" s="3" t="str">
        <f t="shared" si="23"/>
        <v>C</v>
      </c>
      <c r="O2262" s="3" t="str">
        <f t="shared" si="29"/>
        <v>C</v>
      </c>
      <c r="Q2262" s="28">
        <f t="shared" si="24"/>
        <v>1.7145913007330115E-3</v>
      </c>
      <c r="R2262" s="28">
        <v>99.874502760051627</v>
      </c>
      <c r="S2262" s="28">
        <f t="shared" si="2"/>
        <v>5.2048092437412168E-3</v>
      </c>
      <c r="T2262" s="28">
        <v>99.500338312595147</v>
      </c>
      <c r="U2262" s="28">
        <f t="shared" si="30"/>
        <v>3.5024075764845727E-3</v>
      </c>
      <c r="V2262" s="28">
        <v>98.935531076157304</v>
      </c>
    </row>
    <row r="2263" spans="1:22" ht="14.25">
      <c r="A2263" s="40" t="s">
        <v>4934</v>
      </c>
      <c r="B2263" s="41">
        <v>2</v>
      </c>
      <c r="C2263" s="42">
        <v>2298</v>
      </c>
      <c r="D2263" s="27" t="s">
        <v>3694</v>
      </c>
      <c r="E2263" s="27">
        <v>292</v>
      </c>
      <c r="F2263" s="27">
        <v>392</v>
      </c>
      <c r="G2263" s="27">
        <v>17</v>
      </c>
      <c r="H2263" s="27" t="s">
        <v>4935</v>
      </c>
      <c r="I2263" s="27" t="s">
        <v>4936</v>
      </c>
      <c r="J2263" s="27" t="s">
        <v>316</v>
      </c>
      <c r="K2263" s="27" t="s">
        <v>316</v>
      </c>
      <c r="L2263" s="3" t="str">
        <f t="shared" si="0"/>
        <v>CCC</v>
      </c>
      <c r="M2263" s="3" t="str">
        <f t="shared" si="1"/>
        <v>C</v>
      </c>
      <c r="N2263" s="3" t="str">
        <f t="shared" si="23"/>
        <v>C</v>
      </c>
      <c r="O2263" s="3" t="str">
        <f t="shared" si="29"/>
        <v>C</v>
      </c>
      <c r="Q2263" s="28">
        <f t="shared" si="24"/>
        <v>1.5573639561598657E-2</v>
      </c>
      <c r="R2263" s="28">
        <v>92.943365693928698</v>
      </c>
      <c r="S2263" s="28">
        <f t="shared" si="2"/>
        <v>5.2048092437412168E-3</v>
      </c>
      <c r="T2263" s="28">
        <v>95.882995888198622</v>
      </c>
      <c r="U2263" s="28">
        <f t="shared" si="30"/>
        <v>3.4904539670085159E-3</v>
      </c>
      <c r="V2263" s="28">
        <v>98.939021530124307</v>
      </c>
    </row>
    <row r="2264" spans="1:22" ht="14.25">
      <c r="A2264" s="40" t="s">
        <v>4937</v>
      </c>
      <c r="B2264" s="41">
        <v>2</v>
      </c>
      <c r="C2264" s="42">
        <v>2226</v>
      </c>
      <c r="D2264" s="27" t="s">
        <v>2265</v>
      </c>
      <c r="E2264" s="27">
        <v>292</v>
      </c>
      <c r="F2264" s="27">
        <v>391</v>
      </c>
      <c r="G2264" s="27">
        <v>32</v>
      </c>
      <c r="H2264" s="27" t="s">
        <v>4938</v>
      </c>
      <c r="I2264" s="27">
        <v>741</v>
      </c>
      <c r="J2264" s="27" t="s">
        <v>316</v>
      </c>
      <c r="K2264" s="27" t="s">
        <v>316</v>
      </c>
      <c r="L2264" s="3" t="str">
        <f t="shared" si="0"/>
        <v>CCC</v>
      </c>
      <c r="M2264" s="3" t="str">
        <f t="shared" si="1"/>
        <v>C</v>
      </c>
      <c r="N2264" s="3" t="str">
        <f t="shared" si="23"/>
        <v>C</v>
      </c>
      <c r="O2264" s="3" t="str">
        <f t="shared" si="29"/>
        <v>C</v>
      </c>
      <c r="Q2264" s="28">
        <f t="shared" si="24"/>
        <v>1.5085692630164758E-2</v>
      </c>
      <c r="R2264" s="28">
        <v>95.377841367503834</v>
      </c>
      <c r="S2264" s="28">
        <f t="shared" si="2"/>
        <v>5.2048092437412168E-3</v>
      </c>
      <c r="T2264" s="28">
        <v>96.47113933274079</v>
      </c>
      <c r="U2264" s="28">
        <f t="shared" si="30"/>
        <v>3.4904539670085159E-3</v>
      </c>
      <c r="V2264" s="28">
        <v>98.942511984091311</v>
      </c>
    </row>
    <row r="2265" spans="1:22" ht="14.25">
      <c r="A2265" s="40" t="s">
        <v>4939</v>
      </c>
      <c r="B2265" s="41">
        <v>2</v>
      </c>
      <c r="C2265" s="42">
        <v>927</v>
      </c>
      <c r="D2265" s="27">
        <v>927</v>
      </c>
      <c r="E2265" s="27">
        <v>292</v>
      </c>
      <c r="F2265" s="27">
        <v>293</v>
      </c>
      <c r="G2265" s="27">
        <v>32</v>
      </c>
      <c r="H2265" s="27" t="s">
        <v>4940</v>
      </c>
      <c r="I2265" s="27">
        <v>232</v>
      </c>
      <c r="J2265" s="27">
        <v>2</v>
      </c>
      <c r="K2265" s="27" t="s">
        <v>316</v>
      </c>
      <c r="L2265" s="3" t="str">
        <f t="shared" si="0"/>
        <v>CCC</v>
      </c>
      <c r="M2265" s="3" t="str">
        <f t="shared" si="1"/>
        <v>C</v>
      </c>
      <c r="N2265" s="3" t="str">
        <f t="shared" si="23"/>
        <v>C</v>
      </c>
      <c r="O2265" s="3" t="str">
        <f t="shared" si="29"/>
        <v>C</v>
      </c>
      <c r="Q2265" s="28">
        <f t="shared" si="24"/>
        <v>6.2823167422114698E-3</v>
      </c>
      <c r="R2265" s="28">
        <v>98.136679763749669</v>
      </c>
      <c r="S2265" s="28">
        <f t="shared" si="2"/>
        <v>5.2048092437412168E-3</v>
      </c>
      <c r="T2265" s="28">
        <v>97.361161713419648</v>
      </c>
      <c r="U2265" s="28">
        <f t="shared" si="30"/>
        <v>3.4904539670085159E-3</v>
      </c>
      <c r="V2265" s="28">
        <v>98.946002438058315</v>
      </c>
    </row>
    <row r="2266" spans="1:22" ht="14.25">
      <c r="A2266" s="40" t="s">
        <v>4941</v>
      </c>
      <c r="B2266" s="41">
        <v>2</v>
      </c>
      <c r="C2266" s="42">
        <v>872</v>
      </c>
      <c r="D2266" s="27">
        <v>872</v>
      </c>
      <c r="E2266" s="27">
        <v>292</v>
      </c>
      <c r="F2266" s="27">
        <v>391</v>
      </c>
      <c r="G2266" s="27">
        <v>45</v>
      </c>
      <c r="H2266" s="27">
        <v>952</v>
      </c>
      <c r="I2266" s="27">
        <v>191</v>
      </c>
      <c r="J2266" s="27" t="s">
        <v>316</v>
      </c>
      <c r="K2266" s="27">
        <v>2</v>
      </c>
      <c r="L2266" s="3" t="str">
        <f t="shared" si="0"/>
        <v>CCC</v>
      </c>
      <c r="M2266" s="3" t="str">
        <f t="shared" si="1"/>
        <v>C</v>
      </c>
      <c r="N2266" s="3" t="str">
        <f t="shared" si="23"/>
        <v>C</v>
      </c>
      <c r="O2266" s="3" t="str">
        <f t="shared" si="29"/>
        <v>C</v>
      </c>
      <c r="Q2266" s="28">
        <f t="shared" si="24"/>
        <v>5.9095795029216842E-3</v>
      </c>
      <c r="R2266" s="28">
        <v>98.423233376274936</v>
      </c>
      <c r="S2266" s="28">
        <f t="shared" si="2"/>
        <v>5.2048092437412168E-3</v>
      </c>
      <c r="T2266" s="28">
        <v>97.595378129387768</v>
      </c>
      <c r="U2266" s="28">
        <f t="shared" si="30"/>
        <v>3.4904539670085159E-3</v>
      </c>
      <c r="V2266" s="28">
        <v>98.949492892025319</v>
      </c>
    </row>
    <row r="2267" spans="1:22" ht="14.25">
      <c r="A2267" s="40" t="s">
        <v>4942</v>
      </c>
      <c r="B2267" s="41">
        <v>2</v>
      </c>
      <c r="C2267" s="42">
        <v>624</v>
      </c>
      <c r="D2267" s="27">
        <v>624</v>
      </c>
      <c r="E2267" s="27">
        <v>292</v>
      </c>
      <c r="F2267" s="27">
        <v>291</v>
      </c>
      <c r="G2267" s="27">
        <v>47</v>
      </c>
      <c r="H2267" s="27">
        <v>955</v>
      </c>
      <c r="I2267" s="27">
        <v>309</v>
      </c>
      <c r="J2267" s="27" t="s">
        <v>316</v>
      </c>
      <c r="K2267" s="27" t="s">
        <v>316</v>
      </c>
      <c r="L2267" s="3" t="str">
        <f t="shared" si="0"/>
        <v>CCC</v>
      </c>
      <c r="M2267" s="3" t="str">
        <f t="shared" si="1"/>
        <v>C</v>
      </c>
      <c r="N2267" s="3" t="str">
        <f t="shared" si="23"/>
        <v>C</v>
      </c>
      <c r="O2267" s="3" t="str">
        <f t="shared" si="29"/>
        <v>C</v>
      </c>
      <c r="Q2267" s="28">
        <f t="shared" si="24"/>
        <v>4.2288734057604714E-3</v>
      </c>
      <c r="R2267" s="28">
        <v>99.216309788832305</v>
      </c>
      <c r="S2267" s="28">
        <f t="shared" si="2"/>
        <v>5.2048092437412168E-3</v>
      </c>
      <c r="T2267" s="28">
        <v>98.370894706704433</v>
      </c>
      <c r="U2267" s="28">
        <f t="shared" si="30"/>
        <v>3.4904539670085159E-3</v>
      </c>
      <c r="V2267" s="28">
        <v>98.952983345992322</v>
      </c>
    </row>
    <row r="2268" spans="1:22" ht="14.25">
      <c r="A2268" s="40" t="s">
        <v>4943</v>
      </c>
      <c r="B2268" s="41">
        <v>2</v>
      </c>
      <c r="C2268" s="42">
        <v>564</v>
      </c>
      <c r="D2268" s="27">
        <v>564</v>
      </c>
      <c r="E2268" s="27">
        <v>292</v>
      </c>
      <c r="F2268" s="27">
        <v>293</v>
      </c>
      <c r="G2268" s="27">
        <v>52</v>
      </c>
      <c r="H2268" s="27">
        <v>532</v>
      </c>
      <c r="I2268" s="27">
        <v>113</v>
      </c>
      <c r="J2268" s="27" t="s">
        <v>316</v>
      </c>
      <c r="K2268" s="27">
        <v>2</v>
      </c>
      <c r="L2268" s="3" t="str">
        <f t="shared" si="0"/>
        <v>CCC</v>
      </c>
      <c r="M2268" s="3" t="str">
        <f t="shared" si="1"/>
        <v>C</v>
      </c>
      <c r="N2268" s="3" t="str">
        <f t="shared" si="23"/>
        <v>C</v>
      </c>
      <c r="O2268" s="3" t="str">
        <f t="shared" si="29"/>
        <v>C</v>
      </c>
      <c r="Q2268" s="28">
        <f t="shared" si="24"/>
        <v>3.8222509628988871E-3</v>
      </c>
      <c r="R2268" s="28">
        <v>99.382828456224843</v>
      </c>
      <c r="S2268" s="28">
        <f t="shared" si="2"/>
        <v>5.2048092437412168E-3</v>
      </c>
      <c r="T2268" s="28">
        <v>98.58429188569761</v>
      </c>
      <c r="U2268" s="28">
        <f t="shared" si="30"/>
        <v>3.4904539670085159E-3</v>
      </c>
      <c r="V2268" s="28">
        <v>98.956473799959326</v>
      </c>
    </row>
    <row r="2269" spans="1:22" ht="14.25">
      <c r="A2269" s="40" t="s">
        <v>4944</v>
      </c>
      <c r="B2269" s="41">
        <v>2</v>
      </c>
      <c r="C2269" s="42">
        <v>522</v>
      </c>
      <c r="D2269" s="27">
        <v>522</v>
      </c>
      <c r="E2269" s="27">
        <v>292</v>
      </c>
      <c r="F2269" s="27">
        <v>192</v>
      </c>
      <c r="G2269" s="27">
        <v>37</v>
      </c>
      <c r="H2269" s="27" t="s">
        <v>4353</v>
      </c>
      <c r="I2269" s="27">
        <v>335</v>
      </c>
      <c r="J2269" s="27" t="s">
        <v>316</v>
      </c>
      <c r="K2269" s="27" t="s">
        <v>316</v>
      </c>
      <c r="L2269" s="3" t="str">
        <f t="shared" si="0"/>
        <v>CCC</v>
      </c>
      <c r="M2269" s="3" t="str">
        <f t="shared" si="1"/>
        <v>C</v>
      </c>
      <c r="N2269" s="3" t="str">
        <f t="shared" si="23"/>
        <v>C</v>
      </c>
      <c r="O2269" s="3" t="str">
        <f t="shared" si="29"/>
        <v>C</v>
      </c>
      <c r="Q2269" s="28">
        <f t="shared" si="24"/>
        <v>3.537615252895779E-3</v>
      </c>
      <c r="R2269" s="28">
        <v>99.498912386621143</v>
      </c>
      <c r="S2269" s="28">
        <f t="shared" si="2"/>
        <v>5.2048092437412168E-3</v>
      </c>
      <c r="T2269" s="28">
        <v>98.750845781497162</v>
      </c>
      <c r="U2269" s="28">
        <f t="shared" si="30"/>
        <v>3.4904539670085159E-3</v>
      </c>
      <c r="V2269" s="28">
        <v>98.95996425392633</v>
      </c>
    </row>
    <row r="2270" spans="1:22" ht="14.25">
      <c r="A2270" s="40" t="s">
        <v>4945</v>
      </c>
      <c r="B2270" s="41">
        <v>2</v>
      </c>
      <c r="C2270" s="42">
        <v>475</v>
      </c>
      <c r="D2270" s="27">
        <v>475</v>
      </c>
      <c r="E2270" s="27">
        <v>292</v>
      </c>
      <c r="F2270" s="27">
        <v>191</v>
      </c>
      <c r="G2270" s="27">
        <v>40</v>
      </c>
      <c r="H2270" s="27">
        <v>942</v>
      </c>
      <c r="I2270" s="27">
        <v>302</v>
      </c>
      <c r="J2270" s="27" t="s">
        <v>316</v>
      </c>
      <c r="K2270" s="27" t="s">
        <v>316</v>
      </c>
      <c r="L2270" s="3" t="str">
        <f t="shared" si="0"/>
        <v>CCC</v>
      </c>
      <c r="M2270" s="3" t="str">
        <f t="shared" si="1"/>
        <v>C</v>
      </c>
      <c r="N2270" s="3" t="str">
        <f t="shared" si="23"/>
        <v>C</v>
      </c>
      <c r="O2270" s="3" t="str">
        <f t="shared" si="29"/>
        <v>C</v>
      </c>
      <c r="Q2270" s="28">
        <f t="shared" si="24"/>
        <v>3.2190943393208713E-3</v>
      </c>
      <c r="R2270" s="28">
        <v>99.602838305975808</v>
      </c>
      <c r="S2270" s="28">
        <f t="shared" si="2"/>
        <v>5.2048092437412168E-3</v>
      </c>
      <c r="T2270" s="28">
        <v>98.912194868052978</v>
      </c>
      <c r="U2270" s="28">
        <f t="shared" si="30"/>
        <v>3.4904539670085159E-3</v>
      </c>
      <c r="V2270" s="28">
        <v>98.963454707893334</v>
      </c>
    </row>
    <row r="2271" spans="1:22" ht="14.25">
      <c r="A2271" s="40" t="s">
        <v>4946</v>
      </c>
      <c r="B2271" s="41">
        <v>2</v>
      </c>
      <c r="C2271" s="42">
        <v>282</v>
      </c>
      <c r="D2271" s="27">
        <v>282</v>
      </c>
      <c r="E2271" s="27">
        <v>292</v>
      </c>
      <c r="F2271" s="27">
        <v>193</v>
      </c>
      <c r="G2271" s="27">
        <v>50</v>
      </c>
      <c r="H2271" s="27">
        <v>527</v>
      </c>
      <c r="I2271" s="27">
        <v>75</v>
      </c>
      <c r="J2271" s="27" t="s">
        <v>316</v>
      </c>
      <c r="K2271" s="27">
        <v>23</v>
      </c>
      <c r="L2271" s="3" t="str">
        <f t="shared" si="0"/>
        <v>CCC</v>
      </c>
      <c r="M2271" s="3" t="str">
        <f t="shared" si="1"/>
        <v>C</v>
      </c>
      <c r="N2271" s="3" t="str">
        <f t="shared" si="23"/>
        <v>C</v>
      </c>
      <c r="O2271" s="3" t="str">
        <f t="shared" si="29"/>
        <v>C</v>
      </c>
      <c r="Q2271" s="28">
        <f t="shared" si="24"/>
        <v>1.9111254814494435E-3</v>
      </c>
      <c r="R2271" s="28">
        <v>99.814817362480255</v>
      </c>
      <c r="S2271" s="28">
        <f t="shared" si="2"/>
        <v>5.2048092437412168E-3</v>
      </c>
      <c r="T2271" s="28">
        <v>99.328579607551859</v>
      </c>
      <c r="U2271" s="28">
        <f t="shared" si="30"/>
        <v>3.4904539670085159E-3</v>
      </c>
      <c r="V2271" s="28">
        <v>98.966945161860338</v>
      </c>
    </row>
    <row r="2272" spans="1:22" ht="14.25">
      <c r="A2272" s="40" t="s">
        <v>4947</v>
      </c>
      <c r="B2272" s="41">
        <v>2</v>
      </c>
      <c r="C2272" s="42">
        <v>222</v>
      </c>
      <c r="D2272" s="27">
        <v>222</v>
      </c>
      <c r="E2272" s="27">
        <v>292</v>
      </c>
      <c r="F2272" s="27">
        <v>192</v>
      </c>
      <c r="G2272" s="27">
        <v>90</v>
      </c>
      <c r="H2272" s="27">
        <v>395</v>
      </c>
      <c r="I2272" s="27">
        <v>125</v>
      </c>
      <c r="J2272" s="27" t="s">
        <v>316</v>
      </c>
      <c r="K2272" s="27" t="s">
        <v>316</v>
      </c>
      <c r="L2272" s="3" t="str">
        <f t="shared" si="0"/>
        <v>CCC</v>
      </c>
      <c r="M2272" s="3" t="str">
        <f t="shared" si="1"/>
        <v>C</v>
      </c>
      <c r="N2272" s="3" t="str">
        <f t="shared" si="23"/>
        <v>C</v>
      </c>
      <c r="O2272" s="3" t="str">
        <f t="shared" si="29"/>
        <v>C</v>
      </c>
      <c r="Q2272" s="28">
        <f t="shared" si="24"/>
        <v>1.50450303858786E-3</v>
      </c>
      <c r="R2272" s="28">
        <v>99.971373780022688</v>
      </c>
      <c r="S2272" s="28">
        <f t="shared" si="2"/>
        <v>5.2048092437412168E-3</v>
      </c>
      <c r="T2272" s="28">
        <v>99.812626867219308</v>
      </c>
      <c r="U2272" s="28">
        <f t="shared" si="30"/>
        <v>3.4904539670085159E-3</v>
      </c>
      <c r="V2272" s="28">
        <v>98.970435615827341</v>
      </c>
    </row>
    <row r="2273" spans="1:22" ht="14.25">
      <c r="A2273" s="40" t="s">
        <v>4948</v>
      </c>
      <c r="B2273" s="41">
        <v>2</v>
      </c>
      <c r="C2273" s="42">
        <v>573</v>
      </c>
      <c r="D2273" s="27">
        <v>573</v>
      </c>
      <c r="E2273" s="27">
        <v>291</v>
      </c>
      <c r="F2273" s="27">
        <v>291</v>
      </c>
      <c r="G2273" s="27">
        <v>51</v>
      </c>
      <c r="H2273" s="27">
        <v>798</v>
      </c>
      <c r="I2273" s="27">
        <v>200</v>
      </c>
      <c r="J2273" s="27" t="s">
        <v>316</v>
      </c>
      <c r="K2273" s="27" t="s">
        <v>316</v>
      </c>
      <c r="L2273" s="3" t="str">
        <f t="shared" si="0"/>
        <v>CCC</v>
      </c>
      <c r="M2273" s="3" t="str">
        <f t="shared" si="1"/>
        <v>C</v>
      </c>
      <c r="N2273" s="3" t="str">
        <f t="shared" si="23"/>
        <v>C</v>
      </c>
      <c r="O2273" s="3" t="str">
        <f t="shared" si="29"/>
        <v>C</v>
      </c>
      <c r="Q2273" s="28">
        <f t="shared" si="24"/>
        <v>3.8832443293281252E-3</v>
      </c>
      <c r="R2273" s="28">
        <v>99.363595214677488</v>
      </c>
      <c r="S2273" s="28">
        <f t="shared" si="2"/>
        <v>5.2048092437412168E-3</v>
      </c>
      <c r="T2273" s="28">
        <v>98.55826783947893</v>
      </c>
      <c r="U2273" s="28">
        <f t="shared" si="30"/>
        <v>3.4785003575324592E-3</v>
      </c>
      <c r="V2273" s="28">
        <v>98.973914116184872</v>
      </c>
    </row>
    <row r="2274" spans="1:22" ht="14.25">
      <c r="A2274" s="40" t="s">
        <v>4949</v>
      </c>
      <c r="B2274" s="41">
        <v>2</v>
      </c>
      <c r="C2274" s="42">
        <v>2290</v>
      </c>
      <c r="D2274" s="27" t="s">
        <v>3140</v>
      </c>
      <c r="E2274" s="27">
        <v>290</v>
      </c>
      <c r="F2274" s="27">
        <v>390</v>
      </c>
      <c r="G2274" s="27">
        <v>33</v>
      </c>
      <c r="H2274" s="27" t="s">
        <v>4950</v>
      </c>
      <c r="I2274" s="27">
        <v>245</v>
      </c>
      <c r="J2274" s="27" t="s">
        <v>316</v>
      </c>
      <c r="K2274" s="27">
        <v>6</v>
      </c>
      <c r="L2274" s="3" t="str">
        <f t="shared" si="0"/>
        <v>CCC</v>
      </c>
      <c r="M2274" s="3" t="str">
        <f t="shared" si="1"/>
        <v>C</v>
      </c>
      <c r="N2274" s="3" t="str">
        <f t="shared" si="23"/>
        <v>C</v>
      </c>
      <c r="O2274" s="3" t="str">
        <f t="shared" si="29"/>
        <v>C</v>
      </c>
      <c r="Q2274" s="28">
        <f t="shared" si="24"/>
        <v>1.551942323588378E-2</v>
      </c>
      <c r="R2274" s="28">
        <v>93.145545149560192</v>
      </c>
      <c r="S2274" s="28">
        <f t="shared" si="2"/>
        <v>5.2048092437412168E-3</v>
      </c>
      <c r="T2274" s="28">
        <v>95.92463436214851</v>
      </c>
      <c r="U2274" s="28">
        <f t="shared" si="30"/>
        <v>3.4665467480564024E-3</v>
      </c>
      <c r="V2274" s="28">
        <v>98.97738066293293</v>
      </c>
    </row>
    <row r="2275" spans="1:22" ht="14.25">
      <c r="A2275" s="40" t="s">
        <v>4951</v>
      </c>
      <c r="B2275" s="41">
        <v>2</v>
      </c>
      <c r="C2275" s="42">
        <v>2010</v>
      </c>
      <c r="D2275" s="27" t="s">
        <v>4546</v>
      </c>
      <c r="E2275" s="27">
        <v>290</v>
      </c>
      <c r="F2275" s="27">
        <v>390</v>
      </c>
      <c r="G2275" s="27">
        <v>39</v>
      </c>
      <c r="H2275" s="27" t="s">
        <v>932</v>
      </c>
      <c r="I2275" s="27">
        <v>319</v>
      </c>
      <c r="J2275" s="27" t="s">
        <v>316</v>
      </c>
      <c r="K2275" s="27">
        <v>2</v>
      </c>
      <c r="L2275" s="3" t="str">
        <f t="shared" si="0"/>
        <v>CCC</v>
      </c>
      <c r="M2275" s="3" t="str">
        <f t="shared" si="1"/>
        <v>C</v>
      </c>
      <c r="N2275" s="3" t="str">
        <f t="shared" si="23"/>
        <v>C</v>
      </c>
      <c r="O2275" s="3" t="str">
        <f t="shared" si="29"/>
        <v>C</v>
      </c>
      <c r="Q2275" s="28">
        <f t="shared" si="24"/>
        <v>1.3621851835863057E-2</v>
      </c>
      <c r="R2275" s="28">
        <v>97.614651094563314</v>
      </c>
      <c r="S2275" s="28">
        <f t="shared" si="2"/>
        <v>5.2048092437412168E-3</v>
      </c>
      <c r="T2275" s="28">
        <v>97.054077968039223</v>
      </c>
      <c r="U2275" s="28">
        <f t="shared" si="30"/>
        <v>3.4665467480564024E-3</v>
      </c>
      <c r="V2275" s="28">
        <v>98.980847209680988</v>
      </c>
    </row>
    <row r="2276" spans="1:22" ht="14.25">
      <c r="A2276" s="40" t="s">
        <v>4952</v>
      </c>
      <c r="B2276" s="41">
        <v>2</v>
      </c>
      <c r="C2276" s="42">
        <v>672</v>
      </c>
      <c r="D2276" s="27">
        <v>672</v>
      </c>
      <c r="E2276" s="27">
        <v>290</v>
      </c>
      <c r="F2276" s="27">
        <v>290</v>
      </c>
      <c r="G2276" s="27">
        <v>43</v>
      </c>
      <c r="H2276" s="27">
        <v>794</v>
      </c>
      <c r="I2276" s="27">
        <v>198</v>
      </c>
      <c r="J2276" s="27" t="s">
        <v>316</v>
      </c>
      <c r="K2276" s="27">
        <v>4</v>
      </c>
      <c r="L2276" s="3" t="str">
        <f t="shared" si="0"/>
        <v>CCC</v>
      </c>
      <c r="M2276" s="3" t="str">
        <f t="shared" si="1"/>
        <v>C</v>
      </c>
      <c r="N2276" s="3" t="str">
        <f t="shared" si="23"/>
        <v>C</v>
      </c>
      <c r="O2276" s="3" t="str">
        <f t="shared" si="29"/>
        <v>C</v>
      </c>
      <c r="Q2276" s="28">
        <f t="shared" si="24"/>
        <v>4.5541713600497384E-3</v>
      </c>
      <c r="R2276" s="28">
        <v>99.09753537327245</v>
      </c>
      <c r="S2276" s="28">
        <f t="shared" si="2"/>
        <v>5.2048092437412168E-3</v>
      </c>
      <c r="T2276" s="28">
        <v>98.230364857123561</v>
      </c>
      <c r="U2276" s="28">
        <f t="shared" si="30"/>
        <v>3.4665467480564024E-3</v>
      </c>
      <c r="V2276" s="28">
        <v>98.984313756429046</v>
      </c>
    </row>
    <row r="2277" spans="1:22" ht="14.25">
      <c r="A2277" s="40" t="s">
        <v>4953</v>
      </c>
      <c r="B2277" s="41">
        <v>2</v>
      </c>
      <c r="C2277" s="42">
        <v>550</v>
      </c>
      <c r="D2277" s="27">
        <v>550</v>
      </c>
      <c r="E2277" s="27">
        <v>290</v>
      </c>
      <c r="F2277" s="27">
        <v>290</v>
      </c>
      <c r="G2277" s="27">
        <v>53</v>
      </c>
      <c r="H2277" s="27">
        <v>887</v>
      </c>
      <c r="I2277" s="27">
        <v>284</v>
      </c>
      <c r="J2277" s="27" t="s">
        <v>316</v>
      </c>
      <c r="K2277" s="27" t="s">
        <v>316</v>
      </c>
      <c r="L2277" s="3" t="str">
        <f t="shared" si="0"/>
        <v>CCC</v>
      </c>
      <c r="M2277" s="3" t="str">
        <f t="shared" si="1"/>
        <v>C</v>
      </c>
      <c r="N2277" s="3" t="str">
        <f t="shared" si="23"/>
        <v>C</v>
      </c>
      <c r="O2277" s="3" t="str">
        <f t="shared" si="29"/>
        <v>C</v>
      </c>
      <c r="Q2277" s="28">
        <f t="shared" si="24"/>
        <v>3.727372392897851E-3</v>
      </c>
      <c r="R2277" s="28">
        <v>99.409143705318712</v>
      </c>
      <c r="S2277" s="28">
        <f t="shared" si="2"/>
        <v>5.2048092437412168E-3</v>
      </c>
      <c r="T2277" s="28">
        <v>98.620725550403762</v>
      </c>
      <c r="U2277" s="28">
        <f t="shared" si="30"/>
        <v>3.4665467480564024E-3</v>
      </c>
      <c r="V2277" s="28">
        <v>98.987780303177104</v>
      </c>
    </row>
    <row r="2278" spans="1:22" ht="14.25">
      <c r="A2278" s="40" t="s">
        <v>4954</v>
      </c>
      <c r="B2278" s="41">
        <v>2</v>
      </c>
      <c r="C2278" s="42">
        <v>460</v>
      </c>
      <c r="D2278" s="27">
        <v>220</v>
      </c>
      <c r="E2278" s="27">
        <v>290</v>
      </c>
      <c r="F2278" s="27">
        <v>195</v>
      </c>
      <c r="G2278" s="27">
        <v>85</v>
      </c>
      <c r="H2278" s="27">
        <v>450</v>
      </c>
      <c r="I2278" s="27">
        <v>150</v>
      </c>
      <c r="J2278" s="27" t="s">
        <v>316</v>
      </c>
      <c r="K2278" s="27" t="s">
        <v>316</v>
      </c>
      <c r="L2278" s="3" t="str">
        <f t="shared" si="0"/>
        <v>CCC</v>
      </c>
      <c r="M2278" s="3" t="str">
        <f t="shared" si="1"/>
        <v>C</v>
      </c>
      <c r="N2278" s="3" t="str">
        <f t="shared" si="23"/>
        <v>C</v>
      </c>
      <c r="O2278" s="3" t="str">
        <f t="shared" si="29"/>
        <v>C</v>
      </c>
      <c r="Q2278" s="28">
        <f t="shared" si="24"/>
        <v>3.1174387286054752E-3</v>
      </c>
      <c r="R2278" s="28">
        <v>99.6407761798948</v>
      </c>
      <c r="S2278" s="28">
        <f t="shared" si="2"/>
        <v>5.2048092437412168E-3</v>
      </c>
      <c r="T2278" s="28">
        <v>98.97465257897781</v>
      </c>
      <c r="U2278" s="28">
        <f t="shared" si="30"/>
        <v>3.4665467480564024E-3</v>
      </c>
      <c r="V2278" s="28">
        <v>98.991246849925162</v>
      </c>
    </row>
    <row r="2279" spans="1:22" ht="14.25">
      <c r="A2279" s="40" t="s">
        <v>4955</v>
      </c>
      <c r="B2279" s="41">
        <v>2</v>
      </c>
      <c r="C2279" s="42">
        <v>885</v>
      </c>
      <c r="D2279" s="27">
        <v>885</v>
      </c>
      <c r="E2279" s="27">
        <v>289</v>
      </c>
      <c r="F2279" s="27">
        <v>189</v>
      </c>
      <c r="G2279" s="27">
        <v>21</v>
      </c>
      <c r="H2279" s="27" t="s">
        <v>4956</v>
      </c>
      <c r="I2279" s="27">
        <v>649</v>
      </c>
      <c r="J2279" s="27">
        <v>2</v>
      </c>
      <c r="K2279" s="27" t="s">
        <v>316</v>
      </c>
      <c r="L2279" s="3" t="str">
        <f t="shared" si="0"/>
        <v>CCC</v>
      </c>
      <c r="M2279" s="3" t="str">
        <f t="shared" si="1"/>
        <v>C</v>
      </c>
      <c r="N2279" s="3" t="str">
        <f t="shared" si="23"/>
        <v>C</v>
      </c>
      <c r="O2279" s="3" t="str">
        <f t="shared" si="29"/>
        <v>C</v>
      </c>
      <c r="Q2279" s="28">
        <f t="shared" si="24"/>
        <v>5.9976810322083605E-3</v>
      </c>
      <c r="R2279" s="28">
        <v>98.363778398087845</v>
      </c>
      <c r="S2279" s="28">
        <f t="shared" si="2"/>
        <v>5.2048092437412168E-3</v>
      </c>
      <c r="T2279" s="28">
        <v>97.543330036950408</v>
      </c>
      <c r="U2279" s="28">
        <f t="shared" si="30"/>
        <v>3.4545931385803466E-3</v>
      </c>
      <c r="V2279" s="28">
        <v>98.994701443063747</v>
      </c>
    </row>
    <row r="2280" spans="1:22" ht="14.25">
      <c r="A2280" s="40" t="s">
        <v>4957</v>
      </c>
      <c r="B2280" s="41">
        <v>2</v>
      </c>
      <c r="C2280" s="42">
        <v>753</v>
      </c>
      <c r="D2280" s="27">
        <v>753</v>
      </c>
      <c r="E2280" s="27">
        <v>289</v>
      </c>
      <c r="F2280" s="27">
        <v>289</v>
      </c>
      <c r="G2280" s="27">
        <v>38</v>
      </c>
      <c r="H2280" s="27" t="s">
        <v>3658</v>
      </c>
      <c r="I2280" s="27">
        <v>200</v>
      </c>
      <c r="J2280" s="27" t="s">
        <v>316</v>
      </c>
      <c r="K2280" s="27" t="s">
        <v>316</v>
      </c>
      <c r="L2280" s="3" t="str">
        <f t="shared" si="0"/>
        <v>CCC</v>
      </c>
      <c r="M2280" s="3" t="str">
        <f t="shared" si="1"/>
        <v>C</v>
      </c>
      <c r="N2280" s="3" t="str">
        <f t="shared" si="23"/>
        <v>C</v>
      </c>
      <c r="O2280" s="3" t="str">
        <f t="shared" si="29"/>
        <v>C</v>
      </c>
      <c r="Q2280" s="28">
        <f t="shared" si="24"/>
        <v>5.1031116579128765E-3</v>
      </c>
      <c r="R2280" s="28">
        <v>98.875594066917856</v>
      </c>
      <c r="S2280" s="28">
        <f t="shared" si="2"/>
        <v>5.2048092437412168E-3</v>
      </c>
      <c r="T2280" s="28">
        <v>98.006558059642913</v>
      </c>
      <c r="U2280" s="28">
        <f t="shared" si="30"/>
        <v>3.4545931385803466E-3</v>
      </c>
      <c r="V2280" s="28">
        <v>98.998156036202332</v>
      </c>
    </row>
    <row r="2281" spans="1:22" ht="14.25">
      <c r="A2281" s="40" t="s">
        <v>4958</v>
      </c>
      <c r="B2281" s="41">
        <v>2</v>
      </c>
      <c r="C2281" s="42">
        <v>295</v>
      </c>
      <c r="D2281" s="27">
        <v>295</v>
      </c>
      <c r="E2281" s="27">
        <v>289</v>
      </c>
      <c r="F2281" s="27">
        <v>189</v>
      </c>
      <c r="G2281" s="27">
        <v>48</v>
      </c>
      <c r="H2281" s="27">
        <v>657</v>
      </c>
      <c r="I2281" s="27">
        <v>150</v>
      </c>
      <c r="J2281" s="27">
        <v>6</v>
      </c>
      <c r="K2281" s="27" t="s">
        <v>316</v>
      </c>
      <c r="L2281" s="3" t="str">
        <f t="shared" si="0"/>
        <v>CCC</v>
      </c>
      <c r="M2281" s="3" t="str">
        <f t="shared" si="1"/>
        <v>C</v>
      </c>
      <c r="N2281" s="3" t="str">
        <f t="shared" si="23"/>
        <v>C</v>
      </c>
      <c r="O2281" s="3" t="str">
        <f t="shared" si="29"/>
        <v>C</v>
      </c>
      <c r="Q2281" s="28">
        <f t="shared" si="24"/>
        <v>1.99922701073612E-3</v>
      </c>
      <c r="R2281" s="28">
        <v>99.771796708025462</v>
      </c>
      <c r="S2281" s="28">
        <f t="shared" si="2"/>
        <v>5.2048092437412168E-3</v>
      </c>
      <c r="T2281" s="28">
        <v>99.214073804189667</v>
      </c>
      <c r="U2281" s="28">
        <f t="shared" si="30"/>
        <v>3.4545931385803466E-3</v>
      </c>
      <c r="V2281" s="28">
        <v>99.001610629340917</v>
      </c>
    </row>
    <row r="2282" spans="1:22" ht="14.25">
      <c r="A2282" s="40" t="s">
        <v>4959</v>
      </c>
      <c r="B2282" s="41">
        <v>2</v>
      </c>
      <c r="C2282" s="42">
        <v>223</v>
      </c>
      <c r="D2282" s="27">
        <v>223</v>
      </c>
      <c r="E2282" s="27">
        <v>289</v>
      </c>
      <c r="F2282" s="27">
        <v>189</v>
      </c>
      <c r="G2282" s="27">
        <v>59</v>
      </c>
      <c r="H2282" s="27">
        <v>378</v>
      </c>
      <c r="I2282" s="27">
        <v>99</v>
      </c>
      <c r="J2282" s="27" t="s">
        <v>316</v>
      </c>
      <c r="K2282" s="27">
        <v>27</v>
      </c>
      <c r="L2282" s="3" t="str">
        <f t="shared" si="0"/>
        <v>CCC</v>
      </c>
      <c r="M2282" s="3" t="str">
        <f t="shared" si="1"/>
        <v>C</v>
      </c>
      <c r="N2282" s="3" t="str">
        <f t="shared" si="23"/>
        <v>C</v>
      </c>
      <c r="O2282" s="3" t="str">
        <f t="shared" si="29"/>
        <v>C</v>
      </c>
      <c r="Q2282" s="28">
        <f t="shared" si="24"/>
        <v>1.5112800793022196E-3</v>
      </c>
      <c r="R2282" s="28">
        <v>99.965342213786911</v>
      </c>
      <c r="S2282" s="28">
        <f t="shared" si="2"/>
        <v>5.2048092437412168E-3</v>
      </c>
      <c r="T2282" s="28">
        <v>99.791807630244364</v>
      </c>
      <c r="U2282" s="28">
        <f t="shared" si="30"/>
        <v>3.4545931385803466E-3</v>
      </c>
      <c r="V2282" s="28">
        <v>99.005065222479502</v>
      </c>
    </row>
    <row r="2283" spans="1:22" ht="14.25">
      <c r="A2283" s="40" t="s">
        <v>4960</v>
      </c>
      <c r="B2283" s="41">
        <v>2</v>
      </c>
      <c r="C2283" s="42">
        <v>2073</v>
      </c>
      <c r="D2283" s="27" t="s">
        <v>4961</v>
      </c>
      <c r="E2283" s="27">
        <v>288</v>
      </c>
      <c r="F2283" s="27">
        <v>388</v>
      </c>
      <c r="G2283" s="27">
        <v>36</v>
      </c>
      <c r="H2283" s="27" t="s">
        <v>4962</v>
      </c>
      <c r="I2283" s="27">
        <v>538</v>
      </c>
      <c r="J2283" s="27" t="s">
        <v>316</v>
      </c>
      <c r="K2283" s="27" t="s">
        <v>316</v>
      </c>
      <c r="L2283" s="3" t="str">
        <f t="shared" si="0"/>
        <v>CCC</v>
      </c>
      <c r="M2283" s="3" t="str">
        <f t="shared" si="1"/>
        <v>C</v>
      </c>
      <c r="N2283" s="3" t="str">
        <f t="shared" si="23"/>
        <v>C</v>
      </c>
      <c r="O2283" s="3" t="str">
        <f t="shared" si="29"/>
        <v>C</v>
      </c>
      <c r="Q2283" s="28">
        <f t="shared" si="24"/>
        <v>1.404880540086772E-2</v>
      </c>
      <c r="R2283" s="28">
        <v>96.855249797315707</v>
      </c>
      <c r="S2283" s="28">
        <f t="shared" si="2"/>
        <v>5.2048092437412168E-3</v>
      </c>
      <c r="T2283" s="28">
        <v>96.830271170558575</v>
      </c>
      <c r="U2283" s="28">
        <f t="shared" si="30"/>
        <v>3.4426395291042898E-3</v>
      </c>
      <c r="V2283" s="28">
        <v>99.008507862008599</v>
      </c>
    </row>
    <row r="2284" spans="1:22" ht="14.25">
      <c r="A2284" s="40" t="s">
        <v>4963</v>
      </c>
      <c r="B2284" s="41">
        <v>2</v>
      </c>
      <c r="C2284" s="42">
        <v>889</v>
      </c>
      <c r="D2284" s="27">
        <v>889</v>
      </c>
      <c r="E2284" s="27">
        <v>288</v>
      </c>
      <c r="F2284" s="27">
        <v>388</v>
      </c>
      <c r="G2284" s="27">
        <v>44</v>
      </c>
      <c r="H2284" s="27" t="s">
        <v>4964</v>
      </c>
      <c r="I2284" s="27">
        <v>240</v>
      </c>
      <c r="J2284" s="27" t="s">
        <v>316</v>
      </c>
      <c r="K2284" s="27" t="s">
        <v>316</v>
      </c>
      <c r="L2284" s="3" t="str">
        <f t="shared" si="0"/>
        <v>CCC</v>
      </c>
      <c r="M2284" s="3" t="str">
        <f t="shared" si="1"/>
        <v>C</v>
      </c>
      <c r="N2284" s="3" t="str">
        <f t="shared" si="23"/>
        <v>C</v>
      </c>
      <c r="O2284" s="3" t="str">
        <f t="shared" si="29"/>
        <v>C</v>
      </c>
      <c r="Q2284" s="28">
        <f t="shared" si="24"/>
        <v>6.0247891950657995E-3</v>
      </c>
      <c r="R2284" s="28">
        <v>98.327690656283863</v>
      </c>
      <c r="S2284" s="28">
        <f t="shared" si="2"/>
        <v>5.2048092437412168E-3</v>
      </c>
      <c r="T2284" s="28">
        <v>97.512101181487992</v>
      </c>
      <c r="U2284" s="28">
        <f t="shared" si="30"/>
        <v>3.4426395291042898E-3</v>
      </c>
      <c r="V2284" s="28">
        <v>99.011950501537697</v>
      </c>
    </row>
    <row r="2285" spans="1:22" ht="14.25">
      <c r="A2285" s="40" t="s">
        <v>4965</v>
      </c>
      <c r="B2285" s="41">
        <v>2</v>
      </c>
      <c r="C2285" s="42">
        <v>623</v>
      </c>
      <c r="D2285" s="27">
        <v>623</v>
      </c>
      <c r="E2285" s="27">
        <v>288</v>
      </c>
      <c r="F2285" s="27">
        <v>388</v>
      </c>
      <c r="G2285" s="27">
        <v>61</v>
      </c>
      <c r="H2285" s="27">
        <v>620</v>
      </c>
      <c r="I2285" s="27">
        <v>74</v>
      </c>
      <c r="J2285" s="27" t="s">
        <v>316</v>
      </c>
      <c r="K2285" s="27" t="s">
        <v>316</v>
      </c>
      <c r="L2285" s="3" t="str">
        <f t="shared" si="0"/>
        <v>CCC</v>
      </c>
      <c r="M2285" s="3" t="str">
        <f t="shared" si="1"/>
        <v>C</v>
      </c>
      <c r="N2285" s="3" t="str">
        <f t="shared" si="23"/>
        <v>C</v>
      </c>
      <c r="O2285" s="3" t="str">
        <f t="shared" si="29"/>
        <v>C</v>
      </c>
      <c r="Q2285" s="28">
        <f t="shared" si="24"/>
        <v>4.2220963650461112E-3</v>
      </c>
      <c r="R2285" s="28">
        <v>99.224753981562387</v>
      </c>
      <c r="S2285" s="28">
        <f t="shared" si="2"/>
        <v>5.2048092437412168E-3</v>
      </c>
      <c r="T2285" s="28">
        <v>98.381304325191905</v>
      </c>
      <c r="U2285" s="28">
        <f t="shared" si="30"/>
        <v>3.4426395291042898E-3</v>
      </c>
      <c r="V2285" s="28">
        <v>99.015393141066795</v>
      </c>
    </row>
    <row r="2286" spans="1:22" ht="14.25">
      <c r="A2286" s="40" t="s">
        <v>4966</v>
      </c>
      <c r="B2286" s="41">
        <v>2</v>
      </c>
      <c r="C2286" s="42">
        <v>598</v>
      </c>
      <c r="D2286" s="27">
        <v>598</v>
      </c>
      <c r="E2286" s="27">
        <v>288</v>
      </c>
      <c r="F2286" s="27">
        <v>388</v>
      </c>
      <c r="G2286" s="27">
        <v>65</v>
      </c>
      <c r="H2286" s="27">
        <v>530</v>
      </c>
      <c r="I2286" s="27">
        <v>64</v>
      </c>
      <c r="J2286" s="27">
        <v>4</v>
      </c>
      <c r="K2286" s="27" t="s">
        <v>316</v>
      </c>
      <c r="L2286" s="3" t="str">
        <f t="shared" si="0"/>
        <v>CCC</v>
      </c>
      <c r="M2286" s="3" t="str">
        <f t="shared" si="1"/>
        <v>C</v>
      </c>
      <c r="N2286" s="3" t="str">
        <f t="shared" si="23"/>
        <v>C</v>
      </c>
      <c r="O2286" s="3" t="str">
        <f t="shared" si="29"/>
        <v>C</v>
      </c>
      <c r="Q2286" s="28">
        <f t="shared" si="24"/>
        <v>4.052670347187118E-3</v>
      </c>
      <c r="R2286" s="28">
        <v>99.311825400660467</v>
      </c>
      <c r="S2286" s="28">
        <f t="shared" si="2"/>
        <v>5.2048092437412168E-3</v>
      </c>
      <c r="T2286" s="28">
        <v>98.490605319310362</v>
      </c>
      <c r="U2286" s="28">
        <f t="shared" si="30"/>
        <v>3.4426395291042898E-3</v>
      </c>
      <c r="V2286" s="28">
        <v>99.018835780595893</v>
      </c>
    </row>
    <row r="2287" spans="1:22" ht="14.25">
      <c r="A2287" s="40" t="s">
        <v>4967</v>
      </c>
      <c r="B2287" s="41">
        <v>2</v>
      </c>
      <c r="C2287" s="42">
        <v>560</v>
      </c>
      <c r="D2287" s="27">
        <v>560</v>
      </c>
      <c r="E2287" s="27">
        <v>288</v>
      </c>
      <c r="F2287" s="27">
        <v>288</v>
      </c>
      <c r="G2287" s="27">
        <v>51</v>
      </c>
      <c r="H2287" s="27">
        <v>663</v>
      </c>
      <c r="I2287" s="27">
        <v>152</v>
      </c>
      <c r="J2287" s="27" t="s">
        <v>316</v>
      </c>
      <c r="K2287" s="27">
        <v>2</v>
      </c>
      <c r="L2287" s="3" t="str">
        <f t="shared" si="0"/>
        <v>CCC</v>
      </c>
      <c r="M2287" s="3" t="str">
        <f t="shared" si="1"/>
        <v>C</v>
      </c>
      <c r="N2287" s="3" t="str">
        <f t="shared" si="23"/>
        <v>C</v>
      </c>
      <c r="O2287" s="3" t="str">
        <f t="shared" si="29"/>
        <v>C</v>
      </c>
      <c r="Q2287" s="28">
        <f t="shared" si="24"/>
        <v>3.7951428000414485E-3</v>
      </c>
      <c r="R2287" s="28">
        <v>99.386623599024887</v>
      </c>
      <c r="S2287" s="28">
        <f t="shared" si="2"/>
        <v>5.2048092437412168E-3</v>
      </c>
      <c r="T2287" s="28">
        <v>98.589496694941346</v>
      </c>
      <c r="U2287" s="28">
        <f t="shared" si="30"/>
        <v>3.4426395291042898E-3</v>
      </c>
      <c r="V2287" s="28">
        <v>99.022278420124991</v>
      </c>
    </row>
    <row r="2288" spans="1:22" ht="14.25">
      <c r="A2288" s="40" t="s">
        <v>4968</v>
      </c>
      <c r="B2288" s="41">
        <v>2</v>
      </c>
      <c r="C2288" s="42">
        <v>225</v>
      </c>
      <c r="D2288" s="27">
        <v>225</v>
      </c>
      <c r="E2288" s="27">
        <v>288</v>
      </c>
      <c r="F2288" s="27">
        <v>188</v>
      </c>
      <c r="G2288" s="27">
        <v>83</v>
      </c>
      <c r="H2288" s="27">
        <v>439</v>
      </c>
      <c r="I2288" s="27">
        <v>125</v>
      </c>
      <c r="J2288" s="27" t="s">
        <v>316</v>
      </c>
      <c r="K2288" s="27" t="s">
        <v>316</v>
      </c>
      <c r="L2288" s="3" t="str">
        <f t="shared" si="0"/>
        <v>CCC</v>
      </c>
      <c r="M2288" s="3" t="str">
        <f t="shared" si="1"/>
        <v>C</v>
      </c>
      <c r="N2288" s="3" t="str">
        <f t="shared" si="23"/>
        <v>C</v>
      </c>
      <c r="O2288" s="3" t="str">
        <f t="shared" si="29"/>
        <v>C</v>
      </c>
      <c r="Q2288" s="28">
        <f t="shared" si="24"/>
        <v>1.5248341607309391E-3</v>
      </c>
      <c r="R2288" s="28">
        <v>99.944075860025222</v>
      </c>
      <c r="S2288" s="28">
        <f t="shared" si="2"/>
        <v>5.2048092437412168E-3</v>
      </c>
      <c r="T2288" s="28">
        <v>99.724145110075796</v>
      </c>
      <c r="U2288" s="28">
        <f t="shared" si="30"/>
        <v>3.4426395291042898E-3</v>
      </c>
      <c r="V2288" s="28">
        <v>99.025721059654089</v>
      </c>
    </row>
    <row r="2289" spans="1:22" ht="14.25">
      <c r="A2289" s="40" t="s">
        <v>4969</v>
      </c>
      <c r="B2289" s="41">
        <v>2</v>
      </c>
      <c r="C2289" s="42">
        <v>206</v>
      </c>
      <c r="D2289" s="27">
        <v>206</v>
      </c>
      <c r="E2289" s="27">
        <v>288</v>
      </c>
      <c r="F2289" s="27">
        <v>188</v>
      </c>
      <c r="G2289" s="27">
        <v>61</v>
      </c>
      <c r="H2289" s="27">
        <v>360</v>
      </c>
      <c r="I2289" s="27">
        <v>99</v>
      </c>
      <c r="J2289" s="27" t="s">
        <v>316</v>
      </c>
      <c r="K2289" s="27">
        <v>43</v>
      </c>
      <c r="L2289" s="3" t="str">
        <f t="shared" si="0"/>
        <v>CCC</v>
      </c>
      <c r="M2289" s="3" t="str">
        <f t="shared" si="1"/>
        <v>C</v>
      </c>
      <c r="N2289" s="3" t="str">
        <f t="shared" si="23"/>
        <v>C</v>
      </c>
      <c r="O2289" s="3" t="str">
        <f t="shared" si="29"/>
        <v>C</v>
      </c>
      <c r="Q2289" s="28">
        <f t="shared" si="24"/>
        <v>1.3960703871581043E-3</v>
      </c>
      <c r="R2289" s="28">
        <v>99.993114526634344</v>
      </c>
      <c r="S2289" s="28">
        <f t="shared" si="2"/>
        <v>5.2048092437412168E-3</v>
      </c>
      <c r="T2289" s="28">
        <v>99.890699005875348</v>
      </c>
      <c r="U2289" s="28">
        <f t="shared" si="30"/>
        <v>3.4426395291042898E-3</v>
      </c>
      <c r="V2289" s="28">
        <v>99.029163699183187</v>
      </c>
    </row>
    <row r="2290" spans="1:22" ht="14.25">
      <c r="A2290" s="40" t="s">
        <v>4970</v>
      </c>
      <c r="B2290" s="41">
        <v>2</v>
      </c>
      <c r="C2290" s="42">
        <v>2007</v>
      </c>
      <c r="D2290" s="27" t="s">
        <v>4971</v>
      </c>
      <c r="E2290" s="27">
        <v>287</v>
      </c>
      <c r="F2290" s="27">
        <v>387</v>
      </c>
      <c r="G2290" s="27">
        <v>38</v>
      </c>
      <c r="H2290" s="27" t="s">
        <v>4042</v>
      </c>
      <c r="I2290" s="27">
        <v>324</v>
      </c>
      <c r="J2290" s="27" t="s">
        <v>316</v>
      </c>
      <c r="K2290" s="27">
        <v>2</v>
      </c>
      <c r="L2290" s="3" t="str">
        <f t="shared" si="0"/>
        <v>CCC</v>
      </c>
      <c r="M2290" s="3" t="str">
        <f t="shared" si="1"/>
        <v>C</v>
      </c>
      <c r="N2290" s="3" t="str">
        <f t="shared" si="23"/>
        <v>C</v>
      </c>
      <c r="O2290" s="3" t="str">
        <f t="shared" si="29"/>
        <v>C</v>
      </c>
      <c r="Q2290" s="28">
        <f t="shared" si="24"/>
        <v>1.3601520713719978E-2</v>
      </c>
      <c r="R2290" s="28">
        <v>97.7099295099665</v>
      </c>
      <c r="S2290" s="28">
        <f t="shared" si="2"/>
        <v>5.2048092437412168E-3</v>
      </c>
      <c r="T2290" s="28">
        <v>97.085306823501639</v>
      </c>
      <c r="U2290" s="28">
        <f t="shared" si="30"/>
        <v>3.4306859196282331E-3</v>
      </c>
      <c r="V2290" s="28">
        <v>99.032594385102811</v>
      </c>
    </row>
    <row r="2291" spans="1:22" ht="14.25">
      <c r="A2291" s="40" t="s">
        <v>4972</v>
      </c>
      <c r="B2291" s="41">
        <v>2</v>
      </c>
      <c r="C2291" s="42">
        <v>491</v>
      </c>
      <c r="D2291" s="27">
        <v>491</v>
      </c>
      <c r="E2291" s="27">
        <v>287</v>
      </c>
      <c r="F2291" s="27">
        <v>287</v>
      </c>
      <c r="G2291" s="27">
        <v>59</v>
      </c>
      <c r="H2291" s="27">
        <v>645</v>
      </c>
      <c r="I2291" s="27">
        <v>150</v>
      </c>
      <c r="J2291" s="27" t="s">
        <v>316</v>
      </c>
      <c r="K2291" s="27" t="s">
        <v>316</v>
      </c>
      <c r="L2291" s="3" t="str">
        <f t="shared" si="0"/>
        <v>CCC</v>
      </c>
      <c r="M2291" s="3" t="str">
        <f t="shared" si="1"/>
        <v>C</v>
      </c>
      <c r="N2291" s="3" t="str">
        <f t="shared" si="23"/>
        <v>C</v>
      </c>
      <c r="O2291" s="3" t="str">
        <f t="shared" si="29"/>
        <v>C</v>
      </c>
      <c r="Q2291" s="28">
        <f t="shared" si="24"/>
        <v>3.3275269907506273E-3</v>
      </c>
      <c r="R2291" s="28">
        <v>99.550526328701679</v>
      </c>
      <c r="S2291" s="28">
        <f t="shared" si="2"/>
        <v>5.2048092437412168E-3</v>
      </c>
      <c r="T2291" s="28">
        <v>98.828917920153202</v>
      </c>
      <c r="U2291" s="28">
        <f t="shared" si="30"/>
        <v>3.4306859196282331E-3</v>
      </c>
      <c r="V2291" s="28">
        <v>99.036025071022436</v>
      </c>
    </row>
    <row r="2292" spans="1:22" ht="14.25">
      <c r="A2292" s="40" t="s">
        <v>4973</v>
      </c>
      <c r="B2292" s="41">
        <v>2</v>
      </c>
      <c r="C2292" s="42">
        <v>243</v>
      </c>
      <c r="D2292" s="27">
        <v>243</v>
      </c>
      <c r="E2292" s="27">
        <v>287</v>
      </c>
      <c r="F2292" s="27">
        <v>187</v>
      </c>
      <c r="G2292" s="27">
        <v>55</v>
      </c>
      <c r="H2292" s="27">
        <v>419</v>
      </c>
      <c r="I2292" s="27">
        <v>113</v>
      </c>
      <c r="J2292" s="27" t="s">
        <v>316</v>
      </c>
      <c r="K2292" s="27">
        <v>59</v>
      </c>
      <c r="L2292" s="3" t="str">
        <f t="shared" si="0"/>
        <v>CCC</v>
      </c>
      <c r="M2292" s="3" t="str">
        <f t="shared" si="1"/>
        <v>C</v>
      </c>
      <c r="N2292" s="3" t="str">
        <f t="shared" si="23"/>
        <v>C</v>
      </c>
      <c r="O2292" s="3" t="str">
        <f t="shared" si="29"/>
        <v>C</v>
      </c>
      <c r="Q2292" s="28">
        <f t="shared" si="24"/>
        <v>1.6468208935894141E-3</v>
      </c>
      <c r="R2292" s="28">
        <v>99.906531054467706</v>
      </c>
      <c r="S2292" s="28">
        <f t="shared" si="2"/>
        <v>5.2048092437412168E-3</v>
      </c>
      <c r="T2292" s="28">
        <v>99.599229688226131</v>
      </c>
      <c r="U2292" s="28">
        <f t="shared" si="30"/>
        <v>3.4306859196282331E-3</v>
      </c>
      <c r="V2292" s="28">
        <v>99.039455756942061</v>
      </c>
    </row>
    <row r="2293" spans="1:22" ht="14.25">
      <c r="A2293" s="40" t="s">
        <v>4974</v>
      </c>
      <c r="B2293" s="41">
        <v>2</v>
      </c>
      <c r="C2293" s="42">
        <v>692</v>
      </c>
      <c r="D2293" s="27">
        <v>692</v>
      </c>
      <c r="E2293" s="27">
        <v>286</v>
      </c>
      <c r="F2293" s="27">
        <v>286</v>
      </c>
      <c r="G2293" s="27">
        <v>41</v>
      </c>
      <c r="H2293" s="27" t="s">
        <v>2558</v>
      </c>
      <c r="I2293" s="27">
        <v>393</v>
      </c>
      <c r="J2293" s="27" t="s">
        <v>316</v>
      </c>
      <c r="K2293" s="27" t="s">
        <v>316</v>
      </c>
      <c r="L2293" s="3" t="str">
        <f t="shared" si="0"/>
        <v>CCC</v>
      </c>
      <c r="M2293" s="3" t="str">
        <f t="shared" si="1"/>
        <v>C</v>
      </c>
      <c r="N2293" s="3" t="str">
        <f t="shared" si="23"/>
        <v>C</v>
      </c>
      <c r="O2293" s="3" t="str">
        <f t="shared" si="29"/>
        <v>C</v>
      </c>
      <c r="Q2293" s="28">
        <f t="shared" si="24"/>
        <v>4.6897121743369324E-3</v>
      </c>
      <c r="R2293" s="28">
        <v>99.046917656176873</v>
      </c>
      <c r="S2293" s="28">
        <f t="shared" si="2"/>
        <v>5.2048092437412168E-3</v>
      </c>
      <c r="T2293" s="28">
        <v>98.173111955442465</v>
      </c>
      <c r="U2293" s="28">
        <f t="shared" si="30"/>
        <v>3.4187323101521764E-3</v>
      </c>
      <c r="V2293" s="28">
        <v>99.042874489252213</v>
      </c>
    </row>
    <row r="2294" spans="1:22" ht="14.25">
      <c r="A2294" s="40" t="s">
        <v>4975</v>
      </c>
      <c r="B2294" s="41">
        <v>2</v>
      </c>
      <c r="C2294" s="42">
        <v>595</v>
      </c>
      <c r="D2294" s="27">
        <v>595</v>
      </c>
      <c r="E2294" s="27">
        <v>285</v>
      </c>
      <c r="F2294" s="27">
        <v>385</v>
      </c>
      <c r="G2294" s="27">
        <v>65</v>
      </c>
      <c r="H2294" s="27">
        <v>526</v>
      </c>
      <c r="I2294" s="27">
        <v>37</v>
      </c>
      <c r="J2294" s="27">
        <v>2</v>
      </c>
      <c r="K2294" s="27" t="s">
        <v>316</v>
      </c>
      <c r="L2294" s="3" t="str">
        <f t="shared" si="0"/>
        <v>CCC</v>
      </c>
      <c r="M2294" s="3" t="str">
        <f t="shared" si="1"/>
        <v>C</v>
      </c>
      <c r="N2294" s="3" t="str">
        <f t="shared" si="23"/>
        <v>C</v>
      </c>
      <c r="O2294" s="3" t="str">
        <f t="shared" si="29"/>
        <v>C</v>
      </c>
      <c r="Q2294" s="28">
        <f t="shared" si="24"/>
        <v>4.0323392250440383E-3</v>
      </c>
      <c r="R2294" s="28">
        <v>99.323942749457743</v>
      </c>
      <c r="S2294" s="28">
        <f t="shared" si="2"/>
        <v>5.2048092437412168E-3</v>
      </c>
      <c r="T2294" s="28">
        <v>98.50621974704157</v>
      </c>
      <c r="U2294" s="28">
        <f t="shared" si="30"/>
        <v>3.4067787006761205E-3</v>
      </c>
      <c r="V2294" s="28">
        <v>99.046281267952892</v>
      </c>
    </row>
    <row r="2295" spans="1:22" ht="14.25">
      <c r="A2295" s="40" t="s">
        <v>4976</v>
      </c>
      <c r="B2295" s="41">
        <v>2</v>
      </c>
      <c r="C2295" s="42">
        <v>509</v>
      </c>
      <c r="D2295" s="27">
        <v>254</v>
      </c>
      <c r="E2295" s="27">
        <v>285</v>
      </c>
      <c r="F2295" s="27">
        <v>92</v>
      </c>
      <c r="G2295" s="27">
        <v>36</v>
      </c>
      <c r="H2295" s="27">
        <v>449</v>
      </c>
      <c r="I2295" s="27">
        <v>135</v>
      </c>
      <c r="J2295" s="27" t="s">
        <v>316</v>
      </c>
      <c r="K2295" s="27">
        <v>2</v>
      </c>
      <c r="L2295" s="3" t="str">
        <f t="shared" si="0"/>
        <v>CCC</v>
      </c>
      <c r="M2295" s="3" t="str">
        <f t="shared" si="1"/>
        <v>C</v>
      </c>
      <c r="N2295" s="3" t="str">
        <f t="shared" si="23"/>
        <v>C</v>
      </c>
      <c r="O2295" s="3" t="str">
        <f t="shared" si="29"/>
        <v>C</v>
      </c>
      <c r="Q2295" s="28">
        <f t="shared" si="24"/>
        <v>3.4495137236091023E-3</v>
      </c>
      <c r="R2295" s="28">
        <v>99.52347238216997</v>
      </c>
      <c r="S2295" s="28">
        <f t="shared" si="2"/>
        <v>5.2048092437412168E-3</v>
      </c>
      <c r="T2295" s="28">
        <v>98.787279446203314</v>
      </c>
      <c r="U2295" s="28">
        <f t="shared" si="30"/>
        <v>3.4067787006761205E-3</v>
      </c>
      <c r="V2295" s="28">
        <v>99.049688046653571</v>
      </c>
    </row>
    <row r="2296" spans="1:22" ht="14.25">
      <c r="A2296" s="40" t="s">
        <v>4977</v>
      </c>
      <c r="B2296" s="41">
        <v>2</v>
      </c>
      <c r="C2296" s="42">
        <v>300</v>
      </c>
      <c r="D2296" s="27">
        <v>300</v>
      </c>
      <c r="E2296" s="27">
        <v>285</v>
      </c>
      <c r="F2296" s="27">
        <v>185</v>
      </c>
      <c r="G2296" s="27">
        <v>62</v>
      </c>
      <c r="H2296" s="27">
        <v>598</v>
      </c>
      <c r="I2296" s="27">
        <v>200</v>
      </c>
      <c r="J2296" s="27" t="s">
        <v>316</v>
      </c>
      <c r="K2296" s="27" t="s">
        <v>316</v>
      </c>
      <c r="L2296" s="3" t="str">
        <f t="shared" si="0"/>
        <v>CCC</v>
      </c>
      <c r="M2296" s="3" t="str">
        <f t="shared" si="1"/>
        <v>C</v>
      </c>
      <c r="N2296" s="3" t="str">
        <f t="shared" si="23"/>
        <v>C</v>
      </c>
      <c r="O2296" s="3" t="str">
        <f t="shared" si="29"/>
        <v>C</v>
      </c>
      <c r="Q2296" s="28">
        <f t="shared" si="24"/>
        <v>2.0331122143079187E-3</v>
      </c>
      <c r="R2296" s="28">
        <v>99.759686136268911</v>
      </c>
      <c r="S2296" s="28">
        <f t="shared" si="2"/>
        <v>5.2048092437412168E-3</v>
      </c>
      <c r="T2296" s="28">
        <v>99.182844948727251</v>
      </c>
      <c r="U2296" s="28">
        <f t="shared" si="30"/>
        <v>3.4067787006761205E-3</v>
      </c>
      <c r="V2296" s="28">
        <v>99.05309482535425</v>
      </c>
    </row>
    <row r="2297" spans="1:22" ht="14.25">
      <c r="A2297" s="40" t="s">
        <v>4978</v>
      </c>
      <c r="B2297" s="41">
        <v>2</v>
      </c>
      <c r="C2297" s="42">
        <v>822</v>
      </c>
      <c r="D2297" s="27">
        <v>406</v>
      </c>
      <c r="E2297" s="27">
        <v>284</v>
      </c>
      <c r="F2297" s="27">
        <v>92</v>
      </c>
      <c r="G2297" s="27">
        <v>23</v>
      </c>
      <c r="H2297" s="27" t="s">
        <v>559</v>
      </c>
      <c r="I2297" s="27">
        <v>333</v>
      </c>
      <c r="J2297" s="27" t="s">
        <v>316</v>
      </c>
      <c r="K2297" s="27" t="s">
        <v>316</v>
      </c>
      <c r="L2297" s="3" t="str">
        <f t="shared" si="0"/>
        <v>CCC</v>
      </c>
      <c r="M2297" s="3" t="str">
        <f t="shared" si="1"/>
        <v>C</v>
      </c>
      <c r="N2297" s="3" t="str">
        <f t="shared" si="23"/>
        <v>C</v>
      </c>
      <c r="O2297" s="3" t="str">
        <f t="shared" si="29"/>
        <v>C</v>
      </c>
      <c r="Q2297" s="28">
        <f t="shared" si="24"/>
        <v>5.5707274672036977E-3</v>
      </c>
      <c r="R2297" s="28">
        <v>98.680171320878557</v>
      </c>
      <c r="S2297" s="28">
        <f t="shared" si="2"/>
        <v>5.2048092437412168E-3</v>
      </c>
      <c r="T2297" s="28">
        <v>97.813980117624681</v>
      </c>
      <c r="U2297" s="28">
        <f t="shared" si="30"/>
        <v>3.3948250912000637E-3</v>
      </c>
      <c r="V2297" s="28">
        <v>99.056489650445457</v>
      </c>
    </row>
    <row r="2298" spans="1:22" ht="14.25">
      <c r="A2298" s="40" t="s">
        <v>4979</v>
      </c>
      <c r="B2298" s="41">
        <v>2</v>
      </c>
      <c r="C2298" s="42">
        <v>662</v>
      </c>
      <c r="D2298" s="27">
        <v>662</v>
      </c>
      <c r="E2298" s="27">
        <v>284</v>
      </c>
      <c r="F2298" s="27">
        <v>284</v>
      </c>
      <c r="G2298" s="27">
        <v>43</v>
      </c>
      <c r="H2298" s="27" t="s">
        <v>4980</v>
      </c>
      <c r="I2298" s="27">
        <v>334</v>
      </c>
      <c r="J2298" s="27" t="s">
        <v>316</v>
      </c>
      <c r="K2298" s="27" t="s">
        <v>316</v>
      </c>
      <c r="L2298" s="3" t="str">
        <f t="shared" si="0"/>
        <v>CCC</v>
      </c>
      <c r="M2298" s="3" t="str">
        <f t="shared" si="1"/>
        <v>C</v>
      </c>
      <c r="N2298" s="3" t="str">
        <f t="shared" si="23"/>
        <v>C</v>
      </c>
      <c r="O2298" s="3" t="str">
        <f t="shared" si="29"/>
        <v>C</v>
      </c>
      <c r="Q2298" s="28">
        <f t="shared" si="24"/>
        <v>4.4864009529061409E-3</v>
      </c>
      <c r="R2298" s="28">
        <v>99.142704349633647</v>
      </c>
      <c r="S2298" s="28">
        <f t="shared" si="2"/>
        <v>5.2048092437412168E-3</v>
      </c>
      <c r="T2298" s="28">
        <v>98.282412949560921</v>
      </c>
      <c r="U2298" s="28">
        <f t="shared" si="30"/>
        <v>3.3948250912000637E-3</v>
      </c>
      <c r="V2298" s="28">
        <v>99.059884475536663</v>
      </c>
    </row>
    <row r="2299" spans="1:22" ht="14.25">
      <c r="A2299" s="40" t="s">
        <v>4981</v>
      </c>
      <c r="B2299" s="41">
        <v>2</v>
      </c>
      <c r="C2299" s="42">
        <v>705</v>
      </c>
      <c r="D2299" s="27">
        <v>253</v>
      </c>
      <c r="E2299" s="27">
        <v>283</v>
      </c>
      <c r="F2299" s="27">
        <v>192</v>
      </c>
      <c r="G2299" s="27">
        <v>54</v>
      </c>
      <c r="H2299" s="27">
        <v>460</v>
      </c>
      <c r="I2299" s="27">
        <v>134</v>
      </c>
      <c r="J2299" s="27" t="s">
        <v>316</v>
      </c>
      <c r="K2299" s="27">
        <v>53</v>
      </c>
      <c r="L2299" s="3" t="str">
        <f t="shared" si="0"/>
        <v>CCC</v>
      </c>
      <c r="M2299" s="3" t="str">
        <f t="shared" si="1"/>
        <v>C</v>
      </c>
      <c r="N2299" s="3" t="str">
        <f t="shared" si="23"/>
        <v>C</v>
      </c>
      <c r="O2299" s="3" t="str">
        <f t="shared" si="29"/>
        <v>C</v>
      </c>
      <c r="Q2299" s="28">
        <f t="shared" si="24"/>
        <v>4.7778137036236096E-3</v>
      </c>
      <c r="R2299" s="28">
        <v>99.013784704124362</v>
      </c>
      <c r="S2299" s="28">
        <f t="shared" si="2"/>
        <v>5.2048092437412168E-3</v>
      </c>
      <c r="T2299" s="28">
        <v>98.136678290736313</v>
      </c>
      <c r="U2299" s="28">
        <f t="shared" si="30"/>
        <v>3.382871481724007E-3</v>
      </c>
      <c r="V2299" s="28">
        <v>99.063267347018382</v>
      </c>
    </row>
    <row r="2300" spans="1:22" ht="14.25">
      <c r="A2300" s="40" t="s">
        <v>4982</v>
      </c>
      <c r="B2300" s="41">
        <v>2</v>
      </c>
      <c r="C2300" s="42">
        <v>455</v>
      </c>
      <c r="D2300" s="27">
        <v>455</v>
      </c>
      <c r="E2300" s="27">
        <v>283</v>
      </c>
      <c r="F2300" s="27">
        <v>283</v>
      </c>
      <c r="G2300" s="27">
        <v>62</v>
      </c>
      <c r="H2300" s="27">
        <v>665</v>
      </c>
      <c r="I2300" s="27">
        <v>150</v>
      </c>
      <c r="J2300" s="27" t="s">
        <v>316</v>
      </c>
      <c r="K2300" s="27" t="s">
        <v>316</v>
      </c>
      <c r="L2300" s="3" t="str">
        <f t="shared" si="0"/>
        <v>CCC</v>
      </c>
      <c r="M2300" s="3" t="str">
        <f t="shared" si="1"/>
        <v>C</v>
      </c>
      <c r="N2300" s="3" t="str">
        <f t="shared" si="23"/>
        <v>C</v>
      </c>
      <c r="O2300" s="3" t="str">
        <f t="shared" si="29"/>
        <v>C</v>
      </c>
      <c r="Q2300" s="28">
        <f t="shared" si="24"/>
        <v>3.0835535250336769E-3</v>
      </c>
      <c r="R2300" s="28">
        <v>99.662442379058618</v>
      </c>
      <c r="S2300" s="28">
        <f t="shared" si="2"/>
        <v>5.2048092437412168E-3</v>
      </c>
      <c r="T2300" s="28">
        <v>99.011086243683962</v>
      </c>
      <c r="U2300" s="28">
        <f t="shared" si="30"/>
        <v>3.382871481724007E-3</v>
      </c>
      <c r="V2300" s="28">
        <v>99.066650218500101</v>
      </c>
    </row>
    <row r="2301" spans="1:22" ht="14.25">
      <c r="A2301" s="40" t="s">
        <v>4983</v>
      </c>
      <c r="B2301" s="41">
        <v>2</v>
      </c>
      <c r="C2301" s="42">
        <v>423</v>
      </c>
      <c r="D2301" s="27">
        <v>423</v>
      </c>
      <c r="E2301" s="27">
        <v>283</v>
      </c>
      <c r="F2301" s="27">
        <v>183</v>
      </c>
      <c r="G2301" s="27">
        <v>42</v>
      </c>
      <c r="H2301" s="27">
        <v>866</v>
      </c>
      <c r="I2301" s="27">
        <v>277</v>
      </c>
      <c r="J2301" s="27" t="s">
        <v>316</v>
      </c>
      <c r="K2301" s="27" t="s">
        <v>316</v>
      </c>
      <c r="L2301" s="3" t="str">
        <f t="shared" si="0"/>
        <v>CCC</v>
      </c>
      <c r="M2301" s="3" t="str">
        <f t="shared" si="1"/>
        <v>C</v>
      </c>
      <c r="N2301" s="3" t="str">
        <f t="shared" si="23"/>
        <v>C</v>
      </c>
      <c r="O2301" s="3" t="str">
        <f t="shared" si="29"/>
        <v>C</v>
      </c>
      <c r="Q2301" s="28">
        <f t="shared" si="24"/>
        <v>2.8666882221741654E-3</v>
      </c>
      <c r="R2301" s="28">
        <v>99.730483867830756</v>
      </c>
      <c r="S2301" s="28">
        <f t="shared" si="2"/>
        <v>5.2048092437412168E-3</v>
      </c>
      <c r="T2301" s="28">
        <v>99.125592047046155</v>
      </c>
      <c r="U2301" s="28">
        <f t="shared" si="30"/>
        <v>3.382871481724007E-3</v>
      </c>
      <c r="V2301" s="28">
        <v>99.07003308998182</v>
      </c>
    </row>
    <row r="2302" spans="1:22" ht="14.25">
      <c r="A2302" s="40" t="s">
        <v>4984</v>
      </c>
      <c r="B2302" s="41">
        <v>2</v>
      </c>
      <c r="C2302" s="42">
        <v>248</v>
      </c>
      <c r="D2302" s="27">
        <v>248</v>
      </c>
      <c r="E2302" s="27">
        <v>283</v>
      </c>
      <c r="F2302" s="27">
        <v>183</v>
      </c>
      <c r="G2302" s="27">
        <v>74</v>
      </c>
      <c r="H2302" s="27">
        <v>253</v>
      </c>
      <c r="I2302" s="27">
        <v>68</v>
      </c>
      <c r="J2302" s="27" t="s">
        <v>316</v>
      </c>
      <c r="K2302" s="27">
        <v>32</v>
      </c>
      <c r="L2302" s="3" t="str">
        <f t="shared" si="0"/>
        <v>CCC</v>
      </c>
      <c r="M2302" s="3" t="str">
        <f t="shared" si="1"/>
        <v>C</v>
      </c>
      <c r="N2302" s="3" t="str">
        <f t="shared" si="23"/>
        <v>C</v>
      </c>
      <c r="O2302" s="3" t="str">
        <f t="shared" si="29"/>
        <v>C</v>
      </c>
      <c r="Q2302" s="28">
        <f t="shared" si="24"/>
        <v>1.6807060971612128E-3</v>
      </c>
      <c r="R2302" s="28">
        <v>99.894908429642584</v>
      </c>
      <c r="S2302" s="28">
        <f t="shared" si="2"/>
        <v>5.2048092437412168E-3</v>
      </c>
      <c r="T2302" s="28">
        <v>99.562796023519979</v>
      </c>
      <c r="U2302" s="28">
        <f t="shared" si="30"/>
        <v>3.382871481724007E-3</v>
      </c>
      <c r="V2302" s="28">
        <v>99.073415961463539</v>
      </c>
    </row>
    <row r="2303" spans="1:22" ht="14.25">
      <c r="A2303" s="40" t="s">
        <v>4985</v>
      </c>
      <c r="B2303" s="41">
        <v>2</v>
      </c>
      <c r="C2303" s="42">
        <v>230</v>
      </c>
      <c r="D2303" s="27">
        <v>230</v>
      </c>
      <c r="E2303" s="27">
        <v>283</v>
      </c>
      <c r="F2303" s="27">
        <v>184</v>
      </c>
      <c r="G2303" s="27">
        <v>56</v>
      </c>
      <c r="H2303" s="27" t="s">
        <v>4986</v>
      </c>
      <c r="I2303" s="27">
        <v>691</v>
      </c>
      <c r="J2303" s="27" t="s">
        <v>316</v>
      </c>
      <c r="K2303" s="27" t="s">
        <v>316</v>
      </c>
      <c r="L2303" s="3" t="str">
        <f t="shared" si="0"/>
        <v>CCC</v>
      </c>
      <c r="M2303" s="3" t="str">
        <f t="shared" si="1"/>
        <v>C</v>
      </c>
      <c r="N2303" s="3" t="str">
        <f t="shared" si="23"/>
        <v>C</v>
      </c>
      <c r="O2303" s="3" t="str">
        <f t="shared" si="29"/>
        <v>C</v>
      </c>
      <c r="Q2303" s="28">
        <f t="shared" si="24"/>
        <v>1.5587193643027376E-3</v>
      </c>
      <c r="R2303" s="28">
        <v>99.91630354717779</v>
      </c>
      <c r="S2303" s="28">
        <f t="shared" si="2"/>
        <v>5.2048092437412168E-3</v>
      </c>
      <c r="T2303" s="28">
        <v>99.630458543688547</v>
      </c>
      <c r="U2303" s="28">
        <f t="shared" si="30"/>
        <v>3.382871481724007E-3</v>
      </c>
      <c r="V2303" s="28">
        <v>99.076798832945258</v>
      </c>
    </row>
    <row r="2304" spans="1:22" ht="14.25">
      <c r="A2304" s="40" t="s">
        <v>4987</v>
      </c>
      <c r="B2304" s="41">
        <v>2</v>
      </c>
      <c r="C2304" s="42">
        <v>228</v>
      </c>
      <c r="D2304" s="27">
        <v>228</v>
      </c>
      <c r="E2304" s="27">
        <v>283</v>
      </c>
      <c r="F2304" s="27">
        <v>184</v>
      </c>
      <c r="G2304" s="27">
        <v>56</v>
      </c>
      <c r="H2304" s="27">
        <v>560</v>
      </c>
      <c r="I2304" s="27">
        <v>168</v>
      </c>
      <c r="J2304" s="27" t="s">
        <v>316</v>
      </c>
      <c r="K2304" s="27" t="s">
        <v>316</v>
      </c>
      <c r="L2304" s="3" t="str">
        <f t="shared" si="0"/>
        <v>CCC</v>
      </c>
      <c r="M2304" s="3" t="str">
        <f t="shared" si="1"/>
        <v>C</v>
      </c>
      <c r="N2304" s="3" t="str">
        <f t="shared" si="23"/>
        <v>C</v>
      </c>
      <c r="O2304" s="3" t="str">
        <f t="shared" si="29"/>
        <v>C</v>
      </c>
      <c r="Q2304" s="28">
        <f t="shared" si="24"/>
        <v>1.5451652828740181E-3</v>
      </c>
      <c r="R2304" s="28">
        <v>99.930250696967946</v>
      </c>
      <c r="S2304" s="28">
        <f t="shared" si="2"/>
        <v>5.2048092437412168E-3</v>
      </c>
      <c r="T2304" s="28">
        <v>99.677301826882172</v>
      </c>
      <c r="U2304" s="28">
        <f t="shared" si="30"/>
        <v>3.382871481724007E-3</v>
      </c>
      <c r="V2304" s="28">
        <v>99.080181704426977</v>
      </c>
    </row>
    <row r="2305" spans="1:22" ht="14.25">
      <c r="A2305" s="40" t="s">
        <v>4988</v>
      </c>
      <c r="B2305" s="41">
        <v>2</v>
      </c>
      <c r="C2305" s="42">
        <v>2582</v>
      </c>
      <c r="D2305" s="27" t="s">
        <v>4319</v>
      </c>
      <c r="E2305" s="27">
        <v>282</v>
      </c>
      <c r="F2305" s="27">
        <v>383</v>
      </c>
      <c r="G2305" s="27">
        <v>24</v>
      </c>
      <c r="H2305" s="27" t="s">
        <v>4989</v>
      </c>
      <c r="I2305" s="27">
        <v>290</v>
      </c>
      <c r="J2305" s="27" t="s">
        <v>316</v>
      </c>
      <c r="K2305" s="27">
        <v>3</v>
      </c>
      <c r="L2305" s="3" t="str">
        <f t="shared" si="0"/>
        <v>CCC</v>
      </c>
      <c r="M2305" s="3" t="str">
        <f t="shared" si="1"/>
        <v>C</v>
      </c>
      <c r="N2305" s="3" t="str">
        <f t="shared" si="23"/>
        <v>C</v>
      </c>
      <c r="O2305" s="3" t="str">
        <f t="shared" si="29"/>
        <v>C</v>
      </c>
      <c r="Q2305" s="28">
        <f t="shared" si="24"/>
        <v>1.749831912447682E-2</v>
      </c>
      <c r="R2305" s="28">
        <v>90.490605564506154</v>
      </c>
      <c r="S2305" s="28">
        <f t="shared" si="2"/>
        <v>5.2048092437412168E-3</v>
      </c>
      <c r="T2305" s="28">
        <v>95.320876489875133</v>
      </c>
      <c r="U2305" s="28">
        <f t="shared" si="30"/>
        <v>3.3709178722479503E-3</v>
      </c>
      <c r="V2305" s="28">
        <v>99.093665375915961</v>
      </c>
    </row>
    <row r="2306" spans="1:22" ht="14.25">
      <c r="A2306" s="40" t="s">
        <v>4990</v>
      </c>
      <c r="B2306" s="41">
        <v>2</v>
      </c>
      <c r="C2306" s="42">
        <v>829</v>
      </c>
      <c r="D2306" s="27">
        <v>829</v>
      </c>
      <c r="E2306" s="27">
        <v>282</v>
      </c>
      <c r="F2306" s="27">
        <v>281</v>
      </c>
      <c r="G2306" s="27">
        <v>34</v>
      </c>
      <c r="H2306" s="27" t="s">
        <v>935</v>
      </c>
      <c r="I2306" s="27">
        <v>394</v>
      </c>
      <c r="J2306" s="27" t="s">
        <v>316</v>
      </c>
      <c r="K2306" s="27" t="s">
        <v>316</v>
      </c>
      <c r="L2306" s="3" t="str">
        <f t="shared" si="0"/>
        <v>CCC</v>
      </c>
      <c r="M2306" s="3" t="str">
        <f t="shared" si="1"/>
        <v>C</v>
      </c>
      <c r="N2306" s="3" t="str">
        <f t="shared" si="23"/>
        <v>C</v>
      </c>
      <c r="O2306" s="3" t="str">
        <f t="shared" si="29"/>
        <v>C</v>
      </c>
      <c r="Q2306" s="28">
        <f t="shared" si="24"/>
        <v>5.6181667522042155E-3</v>
      </c>
      <c r="R2306" s="28">
        <v>98.601849061342705</v>
      </c>
      <c r="S2306" s="28">
        <f t="shared" si="2"/>
        <v>5.2048092437412168E-3</v>
      </c>
      <c r="T2306" s="28">
        <v>97.751522406699848</v>
      </c>
      <c r="U2306" s="28">
        <f t="shared" si="30"/>
        <v>3.3709178722479503E-3</v>
      </c>
      <c r="V2306" s="28">
        <v>99.097036293788207</v>
      </c>
    </row>
    <row r="2307" spans="1:22" ht="14.25">
      <c r="A2307" s="40" t="s">
        <v>4991</v>
      </c>
      <c r="B2307" s="41">
        <v>2</v>
      </c>
      <c r="C2307" s="42">
        <v>684</v>
      </c>
      <c r="D2307" s="27">
        <v>684</v>
      </c>
      <c r="E2307" s="27">
        <v>282</v>
      </c>
      <c r="F2307" s="27">
        <v>281</v>
      </c>
      <c r="G2307" s="27">
        <v>41</v>
      </c>
      <c r="H2307" s="27" t="s">
        <v>928</v>
      </c>
      <c r="I2307" s="27">
        <v>298</v>
      </c>
      <c r="J2307" s="27" t="s">
        <v>316</v>
      </c>
      <c r="K2307" s="27">
        <v>20</v>
      </c>
      <c r="L2307" s="3" t="str">
        <f t="shared" si="0"/>
        <v>CCC</v>
      </c>
      <c r="M2307" s="3" t="str">
        <f t="shared" si="1"/>
        <v>C</v>
      </c>
      <c r="N2307" s="3" t="str">
        <f t="shared" si="23"/>
        <v>C</v>
      </c>
      <c r="O2307" s="3" t="str">
        <f t="shared" si="29"/>
        <v>C</v>
      </c>
      <c r="Q2307" s="28">
        <f t="shared" si="24"/>
        <v>4.6354958486220545E-3</v>
      </c>
      <c r="R2307" s="28">
        <v>99.065554518141354</v>
      </c>
      <c r="S2307" s="28">
        <f t="shared" si="2"/>
        <v>5.2048092437412168E-3</v>
      </c>
      <c r="T2307" s="28">
        <v>98.193931192417409</v>
      </c>
      <c r="U2307" s="28">
        <f t="shared" si="30"/>
        <v>3.3709178722479503E-3</v>
      </c>
      <c r="V2307" s="28">
        <v>99.100407211660453</v>
      </c>
    </row>
    <row r="2308" spans="1:22" ht="14.25">
      <c r="A2308" s="40" t="s">
        <v>4992</v>
      </c>
      <c r="B2308" s="41">
        <v>2</v>
      </c>
      <c r="C2308" s="42">
        <v>670</v>
      </c>
      <c r="D2308" s="27">
        <v>670</v>
      </c>
      <c r="E2308" s="27">
        <v>282</v>
      </c>
      <c r="F2308" s="27">
        <v>382</v>
      </c>
      <c r="G2308" s="27">
        <v>57</v>
      </c>
      <c r="H2308" s="27" t="s">
        <v>4993</v>
      </c>
      <c r="I2308" s="27">
        <v>475</v>
      </c>
      <c r="J2308" s="27">
        <v>5</v>
      </c>
      <c r="K2308" s="27" t="s">
        <v>316</v>
      </c>
      <c r="L2308" s="3" t="str">
        <f t="shared" si="0"/>
        <v>CCC</v>
      </c>
      <c r="M2308" s="3" t="str">
        <f t="shared" si="1"/>
        <v>C</v>
      </c>
      <c r="N2308" s="3" t="str">
        <f t="shared" si="23"/>
        <v>C</v>
      </c>
      <c r="O2308" s="3" t="str">
        <f t="shared" si="29"/>
        <v>C</v>
      </c>
      <c r="Q2308" s="28">
        <f t="shared" si="24"/>
        <v>4.540617278621018E-3</v>
      </c>
      <c r="R2308" s="28">
        <v>99.111170779189749</v>
      </c>
      <c r="S2308" s="28">
        <f t="shared" si="2"/>
        <v>5.2048092437412168E-3</v>
      </c>
      <c r="T2308" s="28">
        <v>98.245979284854769</v>
      </c>
      <c r="U2308" s="28">
        <f t="shared" si="30"/>
        <v>3.3709178722479503E-3</v>
      </c>
      <c r="V2308" s="28">
        <v>99.103778129532699</v>
      </c>
    </row>
    <row r="2309" spans="1:22" ht="14.25">
      <c r="A2309" s="40" t="s">
        <v>4994</v>
      </c>
      <c r="B2309" s="41">
        <v>2</v>
      </c>
      <c r="C2309" s="42">
        <v>606</v>
      </c>
      <c r="D2309" s="27">
        <v>606</v>
      </c>
      <c r="E2309" s="27">
        <v>281</v>
      </c>
      <c r="F2309" s="27">
        <v>281</v>
      </c>
      <c r="G2309" s="27">
        <v>46</v>
      </c>
      <c r="H2309" s="27">
        <v>804</v>
      </c>
      <c r="I2309" s="27">
        <v>200</v>
      </c>
      <c r="J2309" s="27" t="s">
        <v>316</v>
      </c>
      <c r="K2309" s="27">
        <v>20</v>
      </c>
      <c r="L2309" s="3" t="str">
        <f t="shared" si="0"/>
        <v>CCC</v>
      </c>
      <c r="M2309" s="3" t="str">
        <f t="shared" si="1"/>
        <v>C</v>
      </c>
      <c r="N2309" s="3" t="str">
        <f t="shared" si="23"/>
        <v>C</v>
      </c>
      <c r="O2309" s="3" t="str">
        <f t="shared" si="29"/>
        <v>C</v>
      </c>
      <c r="Q2309" s="28">
        <f t="shared" si="24"/>
        <v>4.106886672901996E-3</v>
      </c>
      <c r="R2309" s="28">
        <v>99.279268497068671</v>
      </c>
      <c r="S2309" s="28">
        <f t="shared" si="2"/>
        <v>5.2048092437412168E-3</v>
      </c>
      <c r="T2309" s="28">
        <v>98.448966845360474</v>
      </c>
      <c r="U2309" s="28">
        <f t="shared" si="30"/>
        <v>3.3589642627718935E-3</v>
      </c>
      <c r="V2309" s="28">
        <v>99.107137093795473</v>
      </c>
    </row>
    <row r="2310" spans="1:22" ht="14.25">
      <c r="A2310" s="40" t="s">
        <v>4995</v>
      </c>
      <c r="B2310" s="41">
        <v>2</v>
      </c>
      <c r="C2310" s="42">
        <v>966</v>
      </c>
      <c r="D2310" s="27">
        <v>966</v>
      </c>
      <c r="E2310" s="27">
        <v>280</v>
      </c>
      <c r="F2310" s="27">
        <v>380</v>
      </c>
      <c r="G2310" s="27">
        <v>39</v>
      </c>
      <c r="H2310" s="27" t="s">
        <v>4996</v>
      </c>
      <c r="I2310" s="27">
        <v>411</v>
      </c>
      <c r="J2310" s="27" t="s">
        <v>316</v>
      </c>
      <c r="K2310" s="27">
        <v>4</v>
      </c>
      <c r="L2310" s="3" t="str">
        <f t="shared" si="0"/>
        <v>CCC</v>
      </c>
      <c r="M2310" s="3" t="str">
        <f t="shared" si="1"/>
        <v>C</v>
      </c>
      <c r="N2310" s="3" t="str">
        <f t="shared" si="23"/>
        <v>C</v>
      </c>
      <c r="O2310" s="3" t="str">
        <f t="shared" si="29"/>
        <v>C</v>
      </c>
      <c r="Q2310" s="28">
        <f t="shared" si="24"/>
        <v>6.5466213300714978E-3</v>
      </c>
      <c r="R2310" s="28">
        <v>97.950880415524821</v>
      </c>
      <c r="S2310" s="28">
        <f t="shared" si="2"/>
        <v>5.2048092437412168E-3</v>
      </c>
      <c r="T2310" s="28">
        <v>97.225836673082512</v>
      </c>
      <c r="U2310" s="28">
        <f t="shared" si="30"/>
        <v>3.3470106532958377E-3</v>
      </c>
      <c r="V2310" s="28">
        <v>99.110484104448773</v>
      </c>
    </row>
    <row r="2311" spans="1:22" ht="14.25">
      <c r="A2311" s="40" t="s">
        <v>4997</v>
      </c>
      <c r="B2311" s="41">
        <v>2</v>
      </c>
      <c r="C2311" s="42">
        <v>750</v>
      </c>
      <c r="D2311" s="27">
        <v>275</v>
      </c>
      <c r="E2311" s="27">
        <v>280</v>
      </c>
      <c r="F2311" s="27">
        <v>190</v>
      </c>
      <c r="G2311" s="27">
        <v>51</v>
      </c>
      <c r="H2311" s="27">
        <v>672</v>
      </c>
      <c r="I2311" s="27">
        <v>215</v>
      </c>
      <c r="J2311" s="27" t="s">
        <v>316</v>
      </c>
      <c r="K2311" s="27" t="s">
        <v>316</v>
      </c>
      <c r="L2311" s="3" t="str">
        <f t="shared" si="0"/>
        <v>CCC</v>
      </c>
      <c r="M2311" s="3" t="str">
        <f t="shared" si="1"/>
        <v>C</v>
      </c>
      <c r="N2311" s="3" t="str">
        <f t="shared" si="23"/>
        <v>C</v>
      </c>
      <c r="O2311" s="3" t="str">
        <f t="shared" si="29"/>
        <v>C</v>
      </c>
      <c r="Q2311" s="28">
        <f t="shared" si="24"/>
        <v>5.0827805357697969E-3</v>
      </c>
      <c r="R2311" s="28">
        <v>98.890855962606594</v>
      </c>
      <c r="S2311" s="28">
        <f t="shared" si="2"/>
        <v>5.2048092437412168E-3</v>
      </c>
      <c r="T2311" s="28">
        <v>98.022172487374121</v>
      </c>
      <c r="U2311" s="28">
        <f t="shared" si="30"/>
        <v>3.3470106532958377E-3</v>
      </c>
      <c r="V2311" s="28">
        <v>99.113831115102073</v>
      </c>
    </row>
    <row r="2312" spans="1:22" ht="14.25">
      <c r="A2312" s="40" t="s">
        <v>4998</v>
      </c>
      <c r="B2312" s="41">
        <v>2</v>
      </c>
      <c r="C2312" s="42">
        <v>227</v>
      </c>
      <c r="D2312" s="27">
        <v>227</v>
      </c>
      <c r="E2312" s="27">
        <v>280</v>
      </c>
      <c r="F2312" s="27">
        <v>180</v>
      </c>
      <c r="G2312" s="27">
        <v>53</v>
      </c>
      <c r="H2312" s="27">
        <v>415</v>
      </c>
      <c r="I2312" s="27">
        <v>106</v>
      </c>
      <c r="J2312" s="27" t="s">
        <v>316</v>
      </c>
      <c r="K2312" s="27">
        <v>229</v>
      </c>
      <c r="L2312" s="3" t="str">
        <f t="shared" si="0"/>
        <v>CCC</v>
      </c>
      <c r="M2312" s="3" t="str">
        <f t="shared" si="1"/>
        <v>C</v>
      </c>
      <c r="N2312" s="3" t="str">
        <f t="shared" si="23"/>
        <v>C</v>
      </c>
      <c r="O2312" s="3" t="str">
        <f t="shared" si="29"/>
        <v>C</v>
      </c>
      <c r="Q2312" s="28">
        <f t="shared" si="24"/>
        <v>1.5383882421596586E-3</v>
      </c>
      <c r="R2312" s="28">
        <v>99.93795619226016</v>
      </c>
      <c r="S2312" s="28">
        <f t="shared" si="2"/>
        <v>5.2048092437412168E-3</v>
      </c>
      <c r="T2312" s="28">
        <v>99.703325873100852</v>
      </c>
      <c r="U2312" s="28">
        <f t="shared" si="30"/>
        <v>3.3470106532958377E-3</v>
      </c>
      <c r="V2312" s="28">
        <v>99.117178125755373</v>
      </c>
    </row>
    <row r="2313" spans="1:22" ht="14.25">
      <c r="A2313" s="40" t="s">
        <v>4999</v>
      </c>
      <c r="B2313" s="41">
        <v>2</v>
      </c>
      <c r="C2313" s="42">
        <v>2447</v>
      </c>
      <c r="D2313" s="27" t="s">
        <v>4374</v>
      </c>
      <c r="E2313" s="27">
        <v>279</v>
      </c>
      <c r="F2313" s="27">
        <v>379</v>
      </c>
      <c r="G2313" s="27">
        <v>26</v>
      </c>
      <c r="H2313" s="27" t="s">
        <v>5000</v>
      </c>
      <c r="I2313" s="27">
        <v>751</v>
      </c>
      <c r="J2313" s="27" t="s">
        <v>316</v>
      </c>
      <c r="K2313" s="27" t="s">
        <v>316</v>
      </c>
      <c r="L2313" s="3" t="str">
        <f t="shared" si="0"/>
        <v>CCC</v>
      </c>
      <c r="M2313" s="3" t="str">
        <f t="shared" si="1"/>
        <v>C</v>
      </c>
      <c r="N2313" s="3" t="str">
        <f t="shared" si="23"/>
        <v>C</v>
      </c>
      <c r="O2313" s="3" t="str">
        <f t="shared" si="29"/>
        <v>C</v>
      </c>
      <c r="Q2313" s="28">
        <f t="shared" si="24"/>
        <v>1.6583418628038256E-2</v>
      </c>
      <c r="R2313" s="28">
        <v>92.110189531464556</v>
      </c>
      <c r="S2313" s="28">
        <f t="shared" si="2"/>
        <v>5.2048092437412168E-3</v>
      </c>
      <c r="T2313" s="28">
        <v>95.674803518449181</v>
      </c>
      <c r="U2313" s="28">
        <f t="shared" si="30"/>
        <v>3.3350570438197809E-3</v>
      </c>
      <c r="V2313" s="28">
        <v>99.120513182799186</v>
      </c>
    </row>
    <row r="2314" spans="1:22" ht="14.25">
      <c r="A2314" s="40" t="s">
        <v>5001</v>
      </c>
      <c r="B2314" s="41">
        <v>2</v>
      </c>
      <c r="C2314" s="42">
        <v>573</v>
      </c>
      <c r="D2314" s="27">
        <v>573</v>
      </c>
      <c r="E2314" s="27">
        <v>279</v>
      </c>
      <c r="F2314" s="27">
        <v>279</v>
      </c>
      <c r="G2314" s="27">
        <v>49</v>
      </c>
      <c r="H2314" s="27">
        <v>964</v>
      </c>
      <c r="I2314" s="27">
        <v>308</v>
      </c>
      <c r="J2314" s="27" t="s">
        <v>316</v>
      </c>
      <c r="K2314" s="27" t="s">
        <v>316</v>
      </c>
      <c r="L2314" s="3" t="str">
        <f t="shared" si="0"/>
        <v>CCC</v>
      </c>
      <c r="M2314" s="3" t="str">
        <f t="shared" si="1"/>
        <v>C</v>
      </c>
      <c r="N2314" s="3" t="str">
        <f t="shared" si="23"/>
        <v>C</v>
      </c>
      <c r="O2314" s="3" t="str">
        <f t="shared" si="29"/>
        <v>C</v>
      </c>
      <c r="Q2314" s="28">
        <f t="shared" si="24"/>
        <v>3.8832443293281252E-3</v>
      </c>
      <c r="R2314" s="28">
        <v>99.367478459006819</v>
      </c>
      <c r="S2314" s="28">
        <f t="shared" si="2"/>
        <v>5.2048092437412168E-3</v>
      </c>
      <c r="T2314" s="28">
        <v>98.563472648722666</v>
      </c>
      <c r="U2314" s="28">
        <f t="shared" si="30"/>
        <v>3.3350570438197809E-3</v>
      </c>
      <c r="V2314" s="28">
        <v>99.127183296886813</v>
      </c>
    </row>
    <row r="2315" spans="1:22" ht="14.25">
      <c r="A2315" s="40" t="s">
        <v>5002</v>
      </c>
      <c r="B2315" s="41">
        <v>2</v>
      </c>
      <c r="C2315" s="42">
        <v>227</v>
      </c>
      <c r="D2315" s="27">
        <v>227</v>
      </c>
      <c r="E2315" s="27">
        <v>279</v>
      </c>
      <c r="F2315" s="27">
        <v>179</v>
      </c>
      <c r="G2315" s="27">
        <v>79</v>
      </c>
      <c r="H2315" s="27">
        <v>287</v>
      </c>
      <c r="I2315" s="27">
        <v>87</v>
      </c>
      <c r="J2315" s="27" t="s">
        <v>316</v>
      </c>
      <c r="K2315" s="27">
        <v>27</v>
      </c>
      <c r="L2315" s="3" t="str">
        <f t="shared" si="0"/>
        <v>CCC</v>
      </c>
      <c r="M2315" s="3" t="str">
        <f t="shared" si="1"/>
        <v>C</v>
      </c>
      <c r="N2315" s="3" t="str">
        <f t="shared" si="23"/>
        <v>C</v>
      </c>
      <c r="O2315" s="3" t="str">
        <f t="shared" si="29"/>
        <v>C</v>
      </c>
      <c r="Q2315" s="28">
        <f t="shared" si="24"/>
        <v>1.5383882421596586E-3</v>
      </c>
      <c r="R2315" s="28">
        <v>99.934879415775853</v>
      </c>
      <c r="S2315" s="28">
        <f t="shared" si="2"/>
        <v>5.2048092437412168E-3</v>
      </c>
      <c r="T2315" s="28">
        <v>99.69291625461338</v>
      </c>
      <c r="U2315" s="28">
        <f t="shared" si="30"/>
        <v>3.3350570438197809E-3</v>
      </c>
      <c r="V2315" s="28">
        <v>99.130518353930626</v>
      </c>
    </row>
    <row r="2316" spans="1:22" ht="14.25">
      <c r="A2316" s="40" t="s">
        <v>5003</v>
      </c>
      <c r="B2316" s="41">
        <v>2</v>
      </c>
      <c r="C2316" s="42">
        <v>223</v>
      </c>
      <c r="D2316" s="27">
        <v>223</v>
      </c>
      <c r="E2316" s="27">
        <v>279</v>
      </c>
      <c r="F2316" s="27">
        <v>179</v>
      </c>
      <c r="G2316" s="27">
        <v>77</v>
      </c>
      <c r="H2316" s="27">
        <v>432</v>
      </c>
      <c r="I2316" s="27">
        <v>125</v>
      </c>
      <c r="J2316" s="27" t="s">
        <v>316</v>
      </c>
      <c r="K2316" s="27" t="s">
        <v>316</v>
      </c>
      <c r="L2316" s="3" t="str">
        <f t="shared" si="0"/>
        <v>CCC</v>
      </c>
      <c r="M2316" s="3" t="str">
        <f t="shared" si="1"/>
        <v>C</v>
      </c>
      <c r="N2316" s="3" t="str">
        <f t="shared" si="23"/>
        <v>C</v>
      </c>
      <c r="O2316" s="3" t="str">
        <f t="shared" si="29"/>
        <v>C</v>
      </c>
      <c r="Q2316" s="28">
        <f t="shared" si="24"/>
        <v>1.5112800793022196E-3</v>
      </c>
      <c r="R2316" s="28">
        <v>99.960808373549014</v>
      </c>
      <c r="S2316" s="28">
        <f t="shared" si="2"/>
        <v>5.2048092437412168E-3</v>
      </c>
      <c r="T2316" s="28">
        <v>99.776193202513156</v>
      </c>
      <c r="U2316" s="28">
        <f t="shared" si="30"/>
        <v>3.3350570438197809E-3</v>
      </c>
      <c r="V2316" s="28">
        <v>99.133853410974439</v>
      </c>
    </row>
    <row r="2317" spans="1:22" ht="14.25">
      <c r="A2317" s="40" t="s">
        <v>5004</v>
      </c>
      <c r="B2317" s="41">
        <v>2</v>
      </c>
      <c r="C2317" s="42">
        <v>229</v>
      </c>
      <c r="D2317" s="27">
        <v>229</v>
      </c>
      <c r="E2317" s="27">
        <v>278</v>
      </c>
      <c r="F2317" s="27">
        <v>178</v>
      </c>
      <c r="G2317" s="27">
        <v>56</v>
      </c>
      <c r="H2317" s="27">
        <v>400</v>
      </c>
      <c r="I2317" s="27">
        <v>82</v>
      </c>
      <c r="J2317" s="27">
        <v>8</v>
      </c>
      <c r="K2317" s="27" t="s">
        <v>316</v>
      </c>
      <c r="L2317" s="3" t="str">
        <f t="shared" si="0"/>
        <v>CCC</v>
      </c>
      <c r="M2317" s="3" t="str">
        <f t="shared" si="1"/>
        <v>C</v>
      </c>
      <c r="N2317" s="3" t="str">
        <f t="shared" si="23"/>
        <v>C</v>
      </c>
      <c r="O2317" s="3" t="str">
        <f t="shared" si="29"/>
        <v>C</v>
      </c>
      <c r="Q2317" s="28">
        <f t="shared" si="24"/>
        <v>1.551942323588378E-3</v>
      </c>
      <c r="R2317" s="28">
        <v>99.922518093512849</v>
      </c>
      <c r="S2317" s="28">
        <f t="shared" si="2"/>
        <v>5.2048092437412168E-3</v>
      </c>
      <c r="T2317" s="28">
        <v>99.651277780663492</v>
      </c>
      <c r="U2317" s="28">
        <f t="shared" si="30"/>
        <v>3.3231034343437242E-3</v>
      </c>
      <c r="V2317" s="28">
        <v>99.137176514408779</v>
      </c>
    </row>
    <row r="2318" spans="1:22" ht="14.25">
      <c r="A2318" s="40" t="s">
        <v>5005</v>
      </c>
      <c r="B2318" s="41">
        <v>2</v>
      </c>
      <c r="C2318" s="42">
        <v>2465</v>
      </c>
      <c r="D2318" s="27">
        <v>823</v>
      </c>
      <c r="E2318" s="27">
        <v>277</v>
      </c>
      <c r="F2318" s="27">
        <v>126</v>
      </c>
      <c r="G2318" s="27">
        <v>15</v>
      </c>
      <c r="H2318" s="27" t="s">
        <v>1875</v>
      </c>
      <c r="I2318" s="27">
        <v>528</v>
      </c>
      <c r="J2318" s="27" t="s">
        <v>316</v>
      </c>
      <c r="K2318" s="27" t="s">
        <v>316</v>
      </c>
      <c r="L2318" s="3" t="str">
        <f t="shared" si="0"/>
        <v>CCC</v>
      </c>
      <c r="M2318" s="3" t="str">
        <f t="shared" si="1"/>
        <v>C</v>
      </c>
      <c r="N2318" s="3" t="str">
        <f t="shared" si="23"/>
        <v>C</v>
      </c>
      <c r="O2318" s="3" t="str">
        <f t="shared" si="29"/>
        <v>C</v>
      </c>
      <c r="Q2318" s="28">
        <f t="shared" si="24"/>
        <v>1.6705405360896736E-2</v>
      </c>
      <c r="R2318" s="28">
        <v>91.876964452320593</v>
      </c>
      <c r="S2318" s="28">
        <f t="shared" si="2"/>
        <v>5.2048092437412168E-3</v>
      </c>
      <c r="T2318" s="28">
        <v>95.633165044499293</v>
      </c>
      <c r="U2318" s="28">
        <f t="shared" si="30"/>
        <v>3.3111498248676674E-3</v>
      </c>
      <c r="V2318" s="28">
        <v>99.140487664233646</v>
      </c>
    </row>
    <row r="2319" spans="1:22" ht="14.25">
      <c r="A2319" s="40" t="s">
        <v>5006</v>
      </c>
      <c r="B2319" s="41">
        <v>2</v>
      </c>
      <c r="C2319" s="42">
        <v>877</v>
      </c>
      <c r="D2319" s="27">
        <v>877</v>
      </c>
      <c r="E2319" s="27">
        <v>277</v>
      </c>
      <c r="F2319" s="27">
        <v>277</v>
      </c>
      <c r="G2319" s="27">
        <v>32</v>
      </c>
      <c r="H2319" s="27" t="s">
        <v>3433</v>
      </c>
      <c r="I2319" s="27">
        <v>256</v>
      </c>
      <c r="J2319" s="27" t="s">
        <v>316</v>
      </c>
      <c r="K2319" s="27">
        <v>5</v>
      </c>
      <c r="L2319" s="3" t="str">
        <f t="shared" si="0"/>
        <v>CCC</v>
      </c>
      <c r="M2319" s="3" t="str">
        <f t="shared" si="1"/>
        <v>C</v>
      </c>
      <c r="N2319" s="3" t="str">
        <f t="shared" si="23"/>
        <v>C</v>
      </c>
      <c r="O2319" s="3" t="str">
        <f t="shared" si="29"/>
        <v>C</v>
      </c>
      <c r="Q2319" s="28">
        <f t="shared" si="24"/>
        <v>5.9434647064934825E-3</v>
      </c>
      <c r="R2319" s="28">
        <v>98.393610931312452</v>
      </c>
      <c r="S2319" s="28">
        <f t="shared" si="2"/>
        <v>5.2048092437412168E-3</v>
      </c>
      <c r="T2319" s="28">
        <v>97.569354083169088</v>
      </c>
      <c r="U2319" s="28">
        <f t="shared" si="30"/>
        <v>3.3111498248676674E-3</v>
      </c>
      <c r="V2319" s="28">
        <v>99.143798814058513</v>
      </c>
    </row>
    <row r="2320" spans="1:22" ht="14.25">
      <c r="A2320" s="40" t="s">
        <v>5007</v>
      </c>
      <c r="B2320" s="41">
        <v>2</v>
      </c>
      <c r="C2320" s="42">
        <v>663</v>
      </c>
      <c r="D2320" s="27">
        <v>663</v>
      </c>
      <c r="E2320" s="27">
        <v>277</v>
      </c>
      <c r="F2320" s="27">
        <v>377</v>
      </c>
      <c r="G2320" s="27">
        <v>57</v>
      </c>
      <c r="H2320" s="27">
        <v>863</v>
      </c>
      <c r="I2320" s="27">
        <v>250</v>
      </c>
      <c r="J2320" s="27" t="s">
        <v>316</v>
      </c>
      <c r="K2320" s="27" t="s">
        <v>316</v>
      </c>
      <c r="L2320" s="3" t="str">
        <f t="shared" si="0"/>
        <v>CCC</v>
      </c>
      <c r="M2320" s="3" t="str">
        <f t="shared" si="1"/>
        <v>C</v>
      </c>
      <c r="N2320" s="3" t="str">
        <f t="shared" si="23"/>
        <v>C</v>
      </c>
      <c r="O2320" s="3" t="str">
        <f t="shared" si="29"/>
        <v>C</v>
      </c>
      <c r="Q2320" s="28">
        <f t="shared" si="24"/>
        <v>4.4931779936205002E-3</v>
      </c>
      <c r="R2320" s="28">
        <v>99.133724770687124</v>
      </c>
      <c r="S2320" s="28">
        <f t="shared" si="2"/>
        <v>5.2048092437412168E-3</v>
      </c>
      <c r="T2320" s="28">
        <v>98.272003331073449</v>
      </c>
      <c r="U2320" s="28">
        <f t="shared" si="30"/>
        <v>3.3111498248676674E-3</v>
      </c>
      <c r="V2320" s="28">
        <v>99.147109963883381</v>
      </c>
    </row>
    <row r="2321" spans="1:22" ht="14.25">
      <c r="A2321" s="40" t="s">
        <v>5008</v>
      </c>
      <c r="B2321" s="41">
        <v>2</v>
      </c>
      <c r="C2321" s="42">
        <v>625</v>
      </c>
      <c r="D2321" s="27">
        <v>228</v>
      </c>
      <c r="E2321" s="27">
        <v>277</v>
      </c>
      <c r="F2321" s="27">
        <v>189</v>
      </c>
      <c r="G2321" s="27">
        <v>59</v>
      </c>
      <c r="H2321" s="27">
        <v>374</v>
      </c>
      <c r="I2321" s="27">
        <v>100</v>
      </c>
      <c r="J2321" s="27" t="s">
        <v>316</v>
      </c>
      <c r="K2321" s="27">
        <v>222</v>
      </c>
      <c r="L2321" s="3" t="str">
        <f t="shared" si="0"/>
        <v>CCC</v>
      </c>
      <c r="M2321" s="3" t="str">
        <f t="shared" si="1"/>
        <v>C</v>
      </c>
      <c r="N2321" s="3" t="str">
        <f t="shared" si="23"/>
        <v>C</v>
      </c>
      <c r="O2321" s="3" t="str">
        <f t="shared" si="29"/>
        <v>C</v>
      </c>
      <c r="Q2321" s="28">
        <f t="shared" si="24"/>
        <v>4.2356504464748307E-3</v>
      </c>
      <c r="R2321" s="28">
        <v>99.21208091542654</v>
      </c>
      <c r="S2321" s="28">
        <f t="shared" si="2"/>
        <v>5.2048092437412168E-3</v>
      </c>
      <c r="T2321" s="28">
        <v>98.365689897460697</v>
      </c>
      <c r="U2321" s="28">
        <f t="shared" si="30"/>
        <v>3.3111498248676674E-3</v>
      </c>
      <c r="V2321" s="28">
        <v>99.150421113708248</v>
      </c>
    </row>
    <row r="2322" spans="1:22" ht="14.25">
      <c r="A2322" s="40" t="s">
        <v>5009</v>
      </c>
      <c r="B2322" s="41">
        <v>2</v>
      </c>
      <c r="C2322" s="42">
        <v>521</v>
      </c>
      <c r="D2322" s="27">
        <v>521</v>
      </c>
      <c r="E2322" s="27">
        <v>277</v>
      </c>
      <c r="F2322" s="27">
        <v>177</v>
      </c>
      <c r="G2322" s="27">
        <v>33</v>
      </c>
      <c r="H2322" s="27" t="s">
        <v>5010</v>
      </c>
      <c r="I2322" s="27">
        <v>285</v>
      </c>
      <c r="J2322" s="27" t="s">
        <v>316</v>
      </c>
      <c r="K2322" s="27" t="s">
        <v>316</v>
      </c>
      <c r="L2322" s="3" t="str">
        <f t="shared" si="0"/>
        <v>CCC</v>
      </c>
      <c r="M2322" s="3" t="str">
        <f t="shared" si="1"/>
        <v>C</v>
      </c>
      <c r="N2322" s="3" t="str">
        <f t="shared" si="23"/>
        <v>C</v>
      </c>
      <c r="O2322" s="3" t="str">
        <f t="shared" si="29"/>
        <v>C</v>
      </c>
      <c r="Q2322" s="28">
        <f t="shared" si="24"/>
        <v>3.5308382121814188E-3</v>
      </c>
      <c r="R2322" s="28">
        <v>99.509518455339119</v>
      </c>
      <c r="S2322" s="28">
        <f t="shared" si="2"/>
        <v>5.2048092437412168E-3</v>
      </c>
      <c r="T2322" s="28">
        <v>98.76646020922837</v>
      </c>
      <c r="U2322" s="28">
        <f t="shared" si="30"/>
        <v>3.3111498248676674E-3</v>
      </c>
      <c r="V2322" s="28">
        <v>99.153732263533115</v>
      </c>
    </row>
    <row r="2323" spans="1:22" ht="14.25">
      <c r="A2323" s="40" t="s">
        <v>5011</v>
      </c>
      <c r="B2323" s="41">
        <v>2</v>
      </c>
      <c r="C2323" s="42">
        <v>278</v>
      </c>
      <c r="D2323" s="27">
        <v>278</v>
      </c>
      <c r="E2323" s="27">
        <v>277</v>
      </c>
      <c r="F2323" s="27">
        <v>177</v>
      </c>
      <c r="G2323" s="27">
        <v>64</v>
      </c>
      <c r="H2323" s="27">
        <v>337</v>
      </c>
      <c r="I2323" s="27">
        <v>95</v>
      </c>
      <c r="J2323" s="27" t="s">
        <v>316</v>
      </c>
      <c r="K2323" s="27">
        <v>36</v>
      </c>
      <c r="L2323" s="3" t="str">
        <f t="shared" si="0"/>
        <v>CCC</v>
      </c>
      <c r="M2323" s="3" t="str">
        <f t="shared" si="1"/>
        <v>C</v>
      </c>
      <c r="N2323" s="3" t="str">
        <f t="shared" si="23"/>
        <v>C</v>
      </c>
      <c r="O2323" s="3" t="str">
        <f t="shared" si="29"/>
        <v>C</v>
      </c>
      <c r="Q2323" s="28">
        <f t="shared" si="24"/>
        <v>1.8840173185920048E-3</v>
      </c>
      <c r="R2323" s="28">
        <v>99.816701379798843</v>
      </c>
      <c r="S2323" s="28">
        <f t="shared" si="2"/>
        <v>5.2048092437412168E-3</v>
      </c>
      <c r="T2323" s="28">
        <v>99.333784416795595</v>
      </c>
      <c r="U2323" s="28">
        <f t="shared" si="30"/>
        <v>3.3111498248676674E-3</v>
      </c>
      <c r="V2323" s="28">
        <v>99.157043413357982</v>
      </c>
    </row>
    <row r="2324" spans="1:22" ht="14.25">
      <c r="A2324" s="40" t="s">
        <v>5012</v>
      </c>
      <c r="B2324" s="41">
        <v>2</v>
      </c>
      <c r="C2324" s="42">
        <v>2026</v>
      </c>
      <c r="D2324" s="27" t="s">
        <v>3287</v>
      </c>
      <c r="E2324" s="27">
        <v>276</v>
      </c>
      <c r="F2324" s="27">
        <v>376</v>
      </c>
      <c r="G2324" s="27">
        <v>36</v>
      </c>
      <c r="H2324" s="27" t="s">
        <v>576</v>
      </c>
      <c r="I2324" s="27">
        <v>468</v>
      </c>
      <c r="J2324" s="27" t="s">
        <v>316</v>
      </c>
      <c r="K2324" s="27" t="s">
        <v>316</v>
      </c>
      <c r="L2324" s="3" t="str">
        <f t="shared" si="0"/>
        <v>CCC</v>
      </c>
      <c r="M2324" s="3" t="str">
        <f t="shared" si="1"/>
        <v>C</v>
      </c>
      <c r="N2324" s="3" t="str">
        <f t="shared" si="23"/>
        <v>C</v>
      </c>
      <c r="O2324" s="3" t="str">
        <f t="shared" si="29"/>
        <v>C</v>
      </c>
      <c r="Q2324" s="28">
        <f t="shared" si="24"/>
        <v>1.3730284487292811E-2</v>
      </c>
      <c r="R2324" s="28">
        <v>97.354392400009729</v>
      </c>
      <c r="S2324" s="28">
        <f t="shared" si="2"/>
        <v>5.2048092437412168E-3</v>
      </c>
      <c r="T2324" s="28">
        <v>96.976005829383183</v>
      </c>
      <c r="U2324" s="28">
        <f t="shared" si="30"/>
        <v>3.2991962153916111E-3</v>
      </c>
      <c r="V2324" s="28">
        <v>99.160342609573377</v>
      </c>
    </row>
    <row r="2325" spans="1:22" ht="14.25">
      <c r="A2325" s="40" t="s">
        <v>5013</v>
      </c>
      <c r="B2325" s="41">
        <v>2</v>
      </c>
      <c r="C2325" s="42">
        <v>492</v>
      </c>
      <c r="D2325" s="27">
        <v>492</v>
      </c>
      <c r="E2325" s="27">
        <v>275</v>
      </c>
      <c r="F2325" s="27">
        <v>175</v>
      </c>
      <c r="G2325" s="27">
        <v>36</v>
      </c>
      <c r="H2325" s="27" t="s">
        <v>4673</v>
      </c>
      <c r="I2325" s="27">
        <v>385</v>
      </c>
      <c r="J2325" s="27">
        <v>2</v>
      </c>
      <c r="K2325" s="27" t="s">
        <v>316</v>
      </c>
      <c r="L2325" s="3" t="str">
        <f t="shared" si="0"/>
        <v>CCC</v>
      </c>
      <c r="M2325" s="3" t="str">
        <f t="shared" si="1"/>
        <v>C</v>
      </c>
      <c r="N2325" s="3" t="str">
        <f t="shared" si="23"/>
        <v>C</v>
      </c>
      <c r="O2325" s="3" t="str">
        <f t="shared" si="29"/>
        <v>C</v>
      </c>
      <c r="Q2325" s="28">
        <f t="shared" si="24"/>
        <v>3.334304031464987E-3</v>
      </c>
      <c r="R2325" s="28">
        <v>99.543871274720189</v>
      </c>
      <c r="S2325" s="28">
        <f t="shared" si="2"/>
        <v>5.2048092437412168E-3</v>
      </c>
      <c r="T2325" s="28">
        <v>98.81850830166573</v>
      </c>
      <c r="U2325" s="28">
        <f t="shared" si="30"/>
        <v>3.2872426059155548E-3</v>
      </c>
      <c r="V2325" s="28">
        <v>99.166917094785219</v>
      </c>
    </row>
    <row r="2326" spans="1:22" ht="14.25">
      <c r="A2326" s="40" t="s">
        <v>5014</v>
      </c>
      <c r="B2326" s="41">
        <v>2</v>
      </c>
      <c r="C2326" s="42">
        <v>487</v>
      </c>
      <c r="D2326" s="27">
        <v>487</v>
      </c>
      <c r="E2326" s="27">
        <v>275</v>
      </c>
      <c r="F2326" s="27">
        <v>175</v>
      </c>
      <c r="G2326" s="27">
        <v>36</v>
      </c>
      <c r="H2326" s="27">
        <v>812</v>
      </c>
      <c r="I2326" s="27">
        <v>150</v>
      </c>
      <c r="J2326" s="27" t="s">
        <v>316</v>
      </c>
      <c r="K2326" s="27">
        <v>6</v>
      </c>
      <c r="L2326" s="3" t="str">
        <f t="shared" si="0"/>
        <v>CCC</v>
      </c>
      <c r="M2326" s="3" t="str">
        <f t="shared" si="1"/>
        <v>C</v>
      </c>
      <c r="N2326" s="3" t="str">
        <f t="shared" si="23"/>
        <v>C</v>
      </c>
      <c r="O2326" s="3" t="str">
        <f t="shared" si="29"/>
        <v>C</v>
      </c>
      <c r="Q2326" s="28">
        <f t="shared" si="24"/>
        <v>3.3004188278931879E-3</v>
      </c>
      <c r="R2326" s="28">
        <v>99.560441139266771</v>
      </c>
      <c r="S2326" s="28">
        <f t="shared" si="2"/>
        <v>5.2048092437412168E-3</v>
      </c>
      <c r="T2326" s="28">
        <v>98.84453234788441</v>
      </c>
      <c r="U2326" s="28">
        <f t="shared" si="30"/>
        <v>3.2872426059155548E-3</v>
      </c>
      <c r="V2326" s="28">
        <v>99.170204337391141</v>
      </c>
    </row>
    <row r="2327" spans="1:22" ht="14.25">
      <c r="A2327" s="40" t="s">
        <v>5015</v>
      </c>
      <c r="B2327" s="41">
        <v>2</v>
      </c>
      <c r="C2327" s="42">
        <v>482</v>
      </c>
      <c r="D2327" s="27">
        <v>482</v>
      </c>
      <c r="E2327" s="27">
        <v>275</v>
      </c>
      <c r="F2327" s="27">
        <v>175</v>
      </c>
      <c r="G2327" s="27">
        <v>36</v>
      </c>
      <c r="H2327" s="27">
        <v>932</v>
      </c>
      <c r="I2327" s="27">
        <v>279</v>
      </c>
      <c r="J2327" s="27">
        <v>2</v>
      </c>
      <c r="K2327" s="27" t="s">
        <v>316</v>
      </c>
      <c r="L2327" s="3" t="str">
        <f t="shared" si="0"/>
        <v>CCC</v>
      </c>
      <c r="M2327" s="3" t="str">
        <f t="shared" si="1"/>
        <v>C</v>
      </c>
      <c r="N2327" s="3" t="str">
        <f t="shared" si="23"/>
        <v>C</v>
      </c>
      <c r="O2327" s="3" t="str">
        <f t="shared" si="29"/>
        <v>C</v>
      </c>
      <c r="Q2327" s="28">
        <f t="shared" si="24"/>
        <v>3.2665336243213896E-3</v>
      </c>
      <c r="R2327" s="28">
        <v>99.583415307288462</v>
      </c>
      <c r="S2327" s="28">
        <f t="shared" si="2"/>
        <v>5.2048092437412168E-3</v>
      </c>
      <c r="T2327" s="28">
        <v>98.880966012590562</v>
      </c>
      <c r="U2327" s="28">
        <f t="shared" si="30"/>
        <v>3.2872426059155548E-3</v>
      </c>
      <c r="V2327" s="28">
        <v>99.173491579997062</v>
      </c>
    </row>
    <row r="2328" spans="1:22" ht="14.25">
      <c r="A2328" s="40" t="s">
        <v>5016</v>
      </c>
      <c r="B2328" s="41">
        <v>2</v>
      </c>
      <c r="C2328" s="42">
        <v>256</v>
      </c>
      <c r="D2328" s="27">
        <v>256</v>
      </c>
      <c r="E2328" s="27">
        <v>275</v>
      </c>
      <c r="F2328" s="27">
        <v>175</v>
      </c>
      <c r="G2328" s="27">
        <v>68</v>
      </c>
      <c r="H2328" s="27">
        <v>427</v>
      </c>
      <c r="I2328" s="27">
        <v>149</v>
      </c>
      <c r="J2328" s="27" t="s">
        <v>316</v>
      </c>
      <c r="K2328" s="27" t="s">
        <v>316</v>
      </c>
      <c r="L2328" s="3" t="str">
        <f t="shared" si="0"/>
        <v>CCC</v>
      </c>
      <c r="M2328" s="3" t="str">
        <f t="shared" si="1"/>
        <v>C</v>
      </c>
      <c r="N2328" s="3" t="str">
        <f t="shared" si="23"/>
        <v>C</v>
      </c>
      <c r="O2328" s="3" t="str">
        <f t="shared" si="29"/>
        <v>C</v>
      </c>
      <c r="Q2328" s="28">
        <f t="shared" si="24"/>
        <v>1.7349224228760908E-3</v>
      </c>
      <c r="R2328" s="28">
        <v>99.869352209108698</v>
      </c>
      <c r="S2328" s="28">
        <f t="shared" si="2"/>
        <v>5.2048092437412168E-3</v>
      </c>
      <c r="T2328" s="28">
        <v>99.484723884863939</v>
      </c>
      <c r="U2328" s="28">
        <f t="shared" si="30"/>
        <v>3.2872426059155548E-3</v>
      </c>
      <c r="V2328" s="28">
        <v>99.176778822602984</v>
      </c>
    </row>
    <row r="2329" spans="1:22" ht="14.25">
      <c r="A2329" s="40" t="s">
        <v>5017</v>
      </c>
      <c r="B2329" s="41">
        <v>2</v>
      </c>
      <c r="C2329" s="42">
        <v>954</v>
      </c>
      <c r="D2329" s="27">
        <v>954</v>
      </c>
      <c r="E2329" s="27">
        <v>274</v>
      </c>
      <c r="F2329" s="27">
        <v>374</v>
      </c>
      <c r="G2329" s="27">
        <v>39</v>
      </c>
      <c r="H2329" s="27" t="s">
        <v>3479</v>
      </c>
      <c r="I2329" s="27">
        <v>293</v>
      </c>
      <c r="J2329" s="27" t="s">
        <v>316</v>
      </c>
      <c r="K2329" s="27">
        <v>2</v>
      </c>
      <c r="L2329" s="3" t="str">
        <f t="shared" si="0"/>
        <v>CCC</v>
      </c>
      <c r="M2329" s="3" t="str">
        <f t="shared" si="1"/>
        <v>C</v>
      </c>
      <c r="N2329" s="3" t="str">
        <f t="shared" si="23"/>
        <v>C</v>
      </c>
      <c r="O2329" s="3" t="str">
        <f t="shared" si="29"/>
        <v>C</v>
      </c>
      <c r="Q2329" s="28">
        <f t="shared" si="24"/>
        <v>6.4652968414991808E-3</v>
      </c>
      <c r="R2329" s="28">
        <v>98.009386608011894</v>
      </c>
      <c r="S2329" s="28">
        <f t="shared" si="2"/>
        <v>5.2048092437412168E-3</v>
      </c>
      <c r="T2329" s="28">
        <v>97.272679956276136</v>
      </c>
      <c r="U2329" s="28">
        <f t="shared" si="30"/>
        <v>3.2752889964394981E-3</v>
      </c>
      <c r="V2329" s="28">
        <v>99.180054111599418</v>
      </c>
    </row>
    <row r="2330" spans="1:22" ht="14.25">
      <c r="A2330" s="40" t="s">
        <v>5018</v>
      </c>
      <c r="B2330" s="41">
        <v>2</v>
      </c>
      <c r="C2330" s="42">
        <v>276</v>
      </c>
      <c r="D2330" s="27">
        <v>276</v>
      </c>
      <c r="E2330" s="27">
        <v>274</v>
      </c>
      <c r="F2330" s="27">
        <v>174</v>
      </c>
      <c r="G2330" s="27">
        <v>63</v>
      </c>
      <c r="H2330" s="27">
        <v>332</v>
      </c>
      <c r="I2330" s="27">
        <v>90</v>
      </c>
      <c r="J2330" s="27" t="s">
        <v>316</v>
      </c>
      <c r="K2330" s="27">
        <v>23</v>
      </c>
      <c r="L2330" s="3" t="str">
        <f t="shared" si="0"/>
        <v>CCC</v>
      </c>
      <c r="M2330" s="3" t="str">
        <f t="shared" si="1"/>
        <v>C</v>
      </c>
      <c r="N2330" s="3" t="str">
        <f t="shared" si="23"/>
        <v>C</v>
      </c>
      <c r="O2330" s="3" t="str">
        <f t="shared" si="29"/>
        <v>C</v>
      </c>
      <c r="Q2330" s="28">
        <f t="shared" si="24"/>
        <v>1.8704632371632855E-3</v>
      </c>
      <c r="R2330" s="28">
        <v>99.822312769510347</v>
      </c>
      <c r="S2330" s="28">
        <f t="shared" si="2"/>
        <v>5.2048092437412168E-3</v>
      </c>
      <c r="T2330" s="28">
        <v>99.349398844526803</v>
      </c>
      <c r="U2330" s="28">
        <f t="shared" si="30"/>
        <v>3.2752889964394981E-3</v>
      </c>
      <c r="V2330" s="28">
        <v>99.183329400595852</v>
      </c>
    </row>
    <row r="2331" spans="1:22" ht="14.25">
      <c r="A2331" s="40" t="s">
        <v>5019</v>
      </c>
      <c r="B2331" s="41">
        <v>2</v>
      </c>
      <c r="C2331" s="42">
        <v>223</v>
      </c>
      <c r="D2331" s="27">
        <v>223</v>
      </c>
      <c r="E2331" s="27">
        <v>274</v>
      </c>
      <c r="F2331" s="27">
        <v>174</v>
      </c>
      <c r="G2331" s="27">
        <v>79</v>
      </c>
      <c r="H2331" s="27">
        <v>275</v>
      </c>
      <c r="I2331" s="27">
        <v>105</v>
      </c>
      <c r="J2331" s="27" t="s">
        <v>316</v>
      </c>
      <c r="K2331" s="27">
        <v>29</v>
      </c>
      <c r="L2331" s="3" t="str">
        <f t="shared" si="0"/>
        <v>CCC</v>
      </c>
      <c r="M2331" s="3" t="str">
        <f t="shared" si="1"/>
        <v>C</v>
      </c>
      <c r="N2331" s="3" t="str">
        <f t="shared" si="23"/>
        <v>C</v>
      </c>
      <c r="O2331" s="3" t="str">
        <f t="shared" si="29"/>
        <v>C</v>
      </c>
      <c r="Q2331" s="28">
        <f t="shared" si="24"/>
        <v>1.5112800793022196E-3</v>
      </c>
      <c r="R2331" s="28">
        <v>99.962319653628313</v>
      </c>
      <c r="S2331" s="28">
        <f t="shared" si="2"/>
        <v>5.2048092437412168E-3</v>
      </c>
      <c r="T2331" s="28">
        <v>99.781398011756892</v>
      </c>
      <c r="U2331" s="28">
        <f t="shared" si="30"/>
        <v>3.2752889964394981E-3</v>
      </c>
      <c r="V2331" s="28">
        <v>99.186604689592286</v>
      </c>
    </row>
    <row r="2332" spans="1:22" ht="14.25">
      <c r="A2332" s="40" t="s">
        <v>5020</v>
      </c>
      <c r="B2332" s="41">
        <v>2</v>
      </c>
      <c r="C2332" s="42">
        <v>863</v>
      </c>
      <c r="D2332" s="27">
        <v>421</v>
      </c>
      <c r="E2332" s="27">
        <v>273</v>
      </c>
      <c r="F2332" s="27">
        <v>87</v>
      </c>
      <c r="G2332" s="27">
        <v>20</v>
      </c>
      <c r="H2332" s="27" t="s">
        <v>3605</v>
      </c>
      <c r="I2332" s="27">
        <v>363</v>
      </c>
      <c r="J2332" s="27" t="s">
        <v>316</v>
      </c>
      <c r="K2332" s="27" t="s">
        <v>316</v>
      </c>
      <c r="L2332" s="3" t="str">
        <f t="shared" si="0"/>
        <v>CCC</v>
      </c>
      <c r="M2332" s="3" t="str">
        <f t="shared" si="1"/>
        <v>C</v>
      </c>
      <c r="N2332" s="3" t="str">
        <f t="shared" si="23"/>
        <v>C</v>
      </c>
      <c r="O2332" s="3" t="str">
        <f t="shared" si="29"/>
        <v>C</v>
      </c>
      <c r="Q2332" s="28">
        <f t="shared" si="24"/>
        <v>5.8485861364924461E-3</v>
      </c>
      <c r="R2332" s="28">
        <v>98.45848754207104</v>
      </c>
      <c r="S2332" s="28">
        <f t="shared" si="2"/>
        <v>5.2048092437412168E-3</v>
      </c>
      <c r="T2332" s="28">
        <v>97.626606984850184</v>
      </c>
      <c r="U2332" s="28">
        <f t="shared" si="30"/>
        <v>3.2633353869634413E-3</v>
      </c>
      <c r="V2332" s="28">
        <v>99.189868024979248</v>
      </c>
    </row>
    <row r="2333" spans="1:22" ht="14.25">
      <c r="A2333" s="40" t="s">
        <v>5021</v>
      </c>
      <c r="B2333" s="41">
        <v>2</v>
      </c>
      <c r="C2333" s="42">
        <v>564</v>
      </c>
      <c r="D2333" s="27">
        <v>564</v>
      </c>
      <c r="E2333" s="27">
        <v>273</v>
      </c>
      <c r="F2333" s="27">
        <v>373</v>
      </c>
      <c r="G2333" s="27">
        <v>66</v>
      </c>
      <c r="H2333" s="27">
        <v>750</v>
      </c>
      <c r="I2333" s="27">
        <v>189</v>
      </c>
      <c r="J2333" s="27" t="s">
        <v>316</v>
      </c>
      <c r="K2333" s="27" t="s">
        <v>316</v>
      </c>
      <c r="L2333" s="3" t="str">
        <f t="shared" si="0"/>
        <v>CCC</v>
      </c>
      <c r="M2333" s="3" t="str">
        <f t="shared" si="1"/>
        <v>C</v>
      </c>
      <c r="N2333" s="3" t="str">
        <f t="shared" si="23"/>
        <v>C</v>
      </c>
      <c r="O2333" s="3" t="str">
        <f t="shared" si="29"/>
        <v>C</v>
      </c>
      <c r="Q2333" s="28">
        <f t="shared" si="24"/>
        <v>3.8222509628988871E-3</v>
      </c>
      <c r="R2333" s="28">
        <v>99.379006205261945</v>
      </c>
      <c r="S2333" s="28">
        <f t="shared" si="2"/>
        <v>5.2048092437412168E-3</v>
      </c>
      <c r="T2333" s="28">
        <v>98.579087076453874</v>
      </c>
      <c r="U2333" s="28">
        <f t="shared" si="30"/>
        <v>3.2633353869634413E-3</v>
      </c>
      <c r="V2333" s="28">
        <v>99.193131360366209</v>
      </c>
    </row>
    <row r="2334" spans="1:22" ht="14.25">
      <c r="A2334" s="40" t="s">
        <v>5022</v>
      </c>
      <c r="B2334" s="41">
        <v>2</v>
      </c>
      <c r="C2334" s="42">
        <v>428</v>
      </c>
      <c r="D2334" s="27">
        <v>428</v>
      </c>
      <c r="E2334" s="27">
        <v>273</v>
      </c>
      <c r="F2334" s="27">
        <v>273</v>
      </c>
      <c r="G2334" s="27">
        <v>65</v>
      </c>
      <c r="H2334" s="27">
        <v>637</v>
      </c>
      <c r="I2334" s="27">
        <v>200</v>
      </c>
      <c r="J2334" s="27" t="s">
        <v>316</v>
      </c>
      <c r="K2334" s="27" t="s">
        <v>316</v>
      </c>
      <c r="L2334" s="3" t="str">
        <f t="shared" si="0"/>
        <v>CCC</v>
      </c>
      <c r="M2334" s="3" t="str">
        <f t="shared" si="1"/>
        <v>C</v>
      </c>
      <c r="N2334" s="3" t="str">
        <f t="shared" si="23"/>
        <v>C</v>
      </c>
      <c r="O2334" s="3" t="str">
        <f t="shared" si="29"/>
        <v>C</v>
      </c>
      <c r="Q2334" s="28">
        <f t="shared" si="24"/>
        <v>2.9005734257459641E-3</v>
      </c>
      <c r="R2334" s="28">
        <v>99.704527801894756</v>
      </c>
      <c r="S2334" s="28">
        <f t="shared" si="2"/>
        <v>5.2048092437412168E-3</v>
      </c>
      <c r="T2334" s="28">
        <v>99.083953573096267</v>
      </c>
      <c r="U2334" s="28">
        <f t="shared" si="30"/>
        <v>3.2633353869634413E-3</v>
      </c>
      <c r="V2334" s="28">
        <v>99.19639469575317</v>
      </c>
    </row>
    <row r="2335" spans="1:22" ht="14.25">
      <c r="A2335" s="40" t="s">
        <v>5023</v>
      </c>
      <c r="B2335" s="41">
        <v>2</v>
      </c>
      <c r="C2335" s="42">
        <v>945</v>
      </c>
      <c r="D2335" s="27">
        <v>945</v>
      </c>
      <c r="E2335" s="27">
        <v>272</v>
      </c>
      <c r="F2335" s="27">
        <v>373</v>
      </c>
      <c r="G2335" s="27">
        <v>39</v>
      </c>
      <c r="H2335" s="27" t="s">
        <v>5024</v>
      </c>
      <c r="I2335" s="27">
        <v>407</v>
      </c>
      <c r="J2335" s="27" t="s">
        <v>316</v>
      </c>
      <c r="K2335" s="27">
        <v>3</v>
      </c>
      <c r="L2335" s="3" t="str">
        <f t="shared" si="0"/>
        <v>CCC</v>
      </c>
      <c r="M2335" s="3" t="str">
        <f t="shared" si="1"/>
        <v>C</v>
      </c>
      <c r="N2335" s="3" t="str">
        <f t="shared" si="23"/>
        <v>C</v>
      </c>
      <c r="O2335" s="3" t="str">
        <f t="shared" si="29"/>
        <v>C</v>
      </c>
      <c r="Q2335" s="28">
        <f t="shared" si="24"/>
        <v>6.4043034750699435E-3</v>
      </c>
      <c r="R2335" s="28">
        <v>98.067181211223925</v>
      </c>
      <c r="S2335" s="28">
        <f t="shared" si="2"/>
        <v>5.2048092437412168E-3</v>
      </c>
      <c r="T2335" s="28">
        <v>97.314318430226024</v>
      </c>
      <c r="U2335" s="28">
        <f t="shared" si="30"/>
        <v>3.2513817774873846E-3</v>
      </c>
      <c r="V2335" s="28">
        <v>99.199646077530659</v>
      </c>
    </row>
    <row r="2336" spans="1:22" ht="14.25">
      <c r="A2336" s="40" t="s">
        <v>5025</v>
      </c>
      <c r="B2336" s="41">
        <v>2</v>
      </c>
      <c r="C2336" s="42">
        <v>873</v>
      </c>
      <c r="D2336" s="27">
        <v>873</v>
      </c>
      <c r="E2336" s="27">
        <v>272</v>
      </c>
      <c r="F2336" s="27">
        <v>371</v>
      </c>
      <c r="G2336" s="27">
        <v>43</v>
      </c>
      <c r="H2336" s="27">
        <v>950</v>
      </c>
      <c r="I2336" s="27">
        <v>212</v>
      </c>
      <c r="J2336" s="27" t="s">
        <v>316</v>
      </c>
      <c r="K2336" s="27">
        <v>2</v>
      </c>
      <c r="L2336" s="3" t="str">
        <f t="shared" si="0"/>
        <v>CCC</v>
      </c>
      <c r="M2336" s="3" t="str">
        <f t="shared" si="1"/>
        <v>C</v>
      </c>
      <c r="N2336" s="3" t="str">
        <f t="shared" si="23"/>
        <v>C</v>
      </c>
      <c r="O2336" s="3" t="str">
        <f t="shared" si="29"/>
        <v>C</v>
      </c>
      <c r="Q2336" s="28">
        <f t="shared" si="24"/>
        <v>5.9163565436360435E-3</v>
      </c>
      <c r="R2336" s="28">
        <v>98.41732379677201</v>
      </c>
      <c r="S2336" s="28">
        <f t="shared" si="2"/>
        <v>5.2048092437412168E-3</v>
      </c>
      <c r="T2336" s="28">
        <v>97.590173320144032</v>
      </c>
      <c r="U2336" s="28">
        <f t="shared" si="30"/>
        <v>3.2513817774873846E-3</v>
      </c>
      <c r="V2336" s="28">
        <v>99.202897459308147</v>
      </c>
    </row>
    <row r="2337" spans="1:22" ht="14.25">
      <c r="A2337" s="40" t="s">
        <v>5026</v>
      </c>
      <c r="B2337" s="41">
        <v>2</v>
      </c>
      <c r="C2337" s="42">
        <v>652</v>
      </c>
      <c r="D2337" s="27">
        <v>226</v>
      </c>
      <c r="E2337" s="27">
        <v>272</v>
      </c>
      <c r="F2337" s="27">
        <v>86</v>
      </c>
      <c r="G2337" s="27">
        <v>26</v>
      </c>
      <c r="H2337" s="27">
        <v>590</v>
      </c>
      <c r="I2337" s="27">
        <v>71</v>
      </c>
      <c r="J2337" s="27" t="s">
        <v>316</v>
      </c>
      <c r="K2337" s="27" t="s">
        <v>316</v>
      </c>
      <c r="L2337" s="3" t="str">
        <f t="shared" si="0"/>
        <v>CCC</v>
      </c>
      <c r="M2337" s="3" t="str">
        <f t="shared" si="1"/>
        <v>C</v>
      </c>
      <c r="N2337" s="3" t="str">
        <f t="shared" si="23"/>
        <v>C</v>
      </c>
      <c r="O2337" s="3" t="str">
        <f t="shared" si="29"/>
        <v>C</v>
      </c>
      <c r="Q2337" s="28">
        <f t="shared" si="24"/>
        <v>4.4186305457625434E-3</v>
      </c>
      <c r="R2337" s="28">
        <v>99.160446642223832</v>
      </c>
      <c r="S2337" s="28">
        <f t="shared" si="2"/>
        <v>5.2048092437412168E-3</v>
      </c>
      <c r="T2337" s="28">
        <v>98.303232186535865</v>
      </c>
      <c r="U2337" s="28">
        <f t="shared" si="30"/>
        <v>3.2513817774873846E-3</v>
      </c>
      <c r="V2337" s="28">
        <v>99.206148841085636</v>
      </c>
    </row>
    <row r="2338" spans="1:22" ht="14.25">
      <c r="A2338" s="40" t="s">
        <v>5027</v>
      </c>
      <c r="B2338" s="41">
        <v>2</v>
      </c>
      <c r="C2338" s="42">
        <v>460</v>
      </c>
      <c r="D2338" s="27">
        <v>460</v>
      </c>
      <c r="E2338" s="27">
        <v>272</v>
      </c>
      <c r="F2338" s="27">
        <v>172</v>
      </c>
      <c r="G2338" s="27">
        <v>37</v>
      </c>
      <c r="H2338" s="27">
        <v>943</v>
      </c>
      <c r="I2338" s="27">
        <v>213</v>
      </c>
      <c r="J2338" s="27">
        <v>2</v>
      </c>
      <c r="K2338" s="27" t="s">
        <v>316</v>
      </c>
      <c r="L2338" s="3" t="str">
        <f t="shared" si="0"/>
        <v>CCC</v>
      </c>
      <c r="M2338" s="3" t="str">
        <f t="shared" si="1"/>
        <v>C</v>
      </c>
      <c r="N2338" s="3" t="str">
        <f t="shared" si="23"/>
        <v>C</v>
      </c>
      <c r="O2338" s="3" t="str">
        <f t="shared" si="29"/>
        <v>C</v>
      </c>
      <c r="Q2338" s="28">
        <f t="shared" si="24"/>
        <v>3.1174387286054752E-3</v>
      </c>
      <c r="R2338" s="28">
        <v>99.637658741166192</v>
      </c>
      <c r="S2338" s="28">
        <f t="shared" si="2"/>
        <v>5.2048092437412168E-3</v>
      </c>
      <c r="T2338" s="28">
        <v>98.969447769734074</v>
      </c>
      <c r="U2338" s="28">
        <f t="shared" si="30"/>
        <v>3.2513817774873846E-3</v>
      </c>
      <c r="V2338" s="28">
        <v>99.209400222863124</v>
      </c>
    </row>
    <row r="2339" spans="1:22" ht="14.25">
      <c r="A2339" s="40" t="s">
        <v>5028</v>
      </c>
      <c r="B2339" s="41">
        <v>2</v>
      </c>
      <c r="C2339" s="42">
        <v>408</v>
      </c>
      <c r="D2339" s="27">
        <v>408</v>
      </c>
      <c r="E2339" s="27">
        <v>272</v>
      </c>
      <c r="F2339" s="27">
        <v>273</v>
      </c>
      <c r="G2339" s="27">
        <v>67</v>
      </c>
      <c r="H2339" s="27">
        <v>617</v>
      </c>
      <c r="I2339" s="27">
        <v>128</v>
      </c>
      <c r="J2339" s="27">
        <v>2</v>
      </c>
      <c r="K2339" s="27" t="s">
        <v>316</v>
      </c>
      <c r="L2339" s="3" t="str">
        <f t="shared" si="0"/>
        <v>CCC</v>
      </c>
      <c r="M2339" s="3" t="str">
        <f t="shared" si="1"/>
        <v>C</v>
      </c>
      <c r="N2339" s="3" t="str">
        <f t="shared" si="23"/>
        <v>C</v>
      </c>
      <c r="O2339" s="3" t="str">
        <f t="shared" si="29"/>
        <v>C</v>
      </c>
      <c r="Q2339" s="28">
        <f t="shared" si="24"/>
        <v>2.7650326114587696E-3</v>
      </c>
      <c r="R2339" s="28">
        <v>99.747440023698076</v>
      </c>
      <c r="S2339" s="28">
        <f t="shared" si="2"/>
        <v>5.2048092437412168E-3</v>
      </c>
      <c r="T2339" s="28">
        <v>99.156820902508571</v>
      </c>
      <c r="U2339" s="28">
        <f t="shared" si="30"/>
        <v>3.2513817774873846E-3</v>
      </c>
      <c r="V2339" s="28">
        <v>99.212651604640612</v>
      </c>
    </row>
    <row r="2340" spans="1:22" ht="14.25">
      <c r="A2340" s="40" t="s">
        <v>5029</v>
      </c>
      <c r="B2340" s="41">
        <v>2</v>
      </c>
      <c r="C2340" s="42">
        <v>286</v>
      </c>
      <c r="D2340" s="27">
        <v>286</v>
      </c>
      <c r="E2340" s="27">
        <v>272</v>
      </c>
      <c r="F2340" s="27">
        <v>272</v>
      </c>
      <c r="G2340" s="27">
        <v>70</v>
      </c>
      <c r="H2340" s="27">
        <v>597</v>
      </c>
      <c r="I2340" s="27">
        <v>200</v>
      </c>
      <c r="J2340" s="27" t="s">
        <v>316</v>
      </c>
      <c r="K2340" s="27" t="s">
        <v>316</v>
      </c>
      <c r="L2340" s="3" t="str">
        <f t="shared" si="0"/>
        <v>CCC</v>
      </c>
      <c r="M2340" s="3" t="str">
        <f t="shared" si="1"/>
        <v>C</v>
      </c>
      <c r="N2340" s="3" t="str">
        <f t="shared" si="23"/>
        <v>C</v>
      </c>
      <c r="O2340" s="3" t="str">
        <f t="shared" si="29"/>
        <v>C</v>
      </c>
      <c r="Q2340" s="28">
        <f t="shared" si="24"/>
        <v>1.9382336443068823E-3</v>
      </c>
      <c r="R2340" s="28">
        <v>99.801371713702949</v>
      </c>
      <c r="S2340" s="28">
        <f t="shared" si="2"/>
        <v>5.2048092437412168E-3</v>
      </c>
      <c r="T2340" s="28">
        <v>99.292145942845707</v>
      </c>
      <c r="U2340" s="28">
        <f t="shared" si="30"/>
        <v>3.2513817774873846E-3</v>
      </c>
      <c r="V2340" s="28">
        <v>99.215902986418101</v>
      </c>
    </row>
    <row r="2341" spans="1:22" ht="14.25">
      <c r="A2341" s="40" t="s">
        <v>5030</v>
      </c>
      <c r="B2341" s="41">
        <v>2</v>
      </c>
      <c r="C2341" s="42">
        <v>740</v>
      </c>
      <c r="D2341" s="27">
        <v>270</v>
      </c>
      <c r="E2341" s="27">
        <v>271</v>
      </c>
      <c r="F2341" s="27">
        <v>185</v>
      </c>
      <c r="G2341" s="27">
        <v>50</v>
      </c>
      <c r="H2341" s="27">
        <v>454</v>
      </c>
      <c r="I2341" s="27">
        <v>93</v>
      </c>
      <c r="J2341" s="27" t="s">
        <v>316</v>
      </c>
      <c r="K2341" s="27" t="s">
        <v>316</v>
      </c>
      <c r="L2341" s="3" t="str">
        <f t="shared" si="0"/>
        <v>CCC</v>
      </c>
      <c r="M2341" s="3" t="str">
        <f t="shared" si="1"/>
        <v>C</v>
      </c>
      <c r="N2341" s="3" t="str">
        <f t="shared" si="23"/>
        <v>C</v>
      </c>
      <c r="O2341" s="3" t="str">
        <f t="shared" si="29"/>
        <v>C</v>
      </c>
      <c r="Q2341" s="28">
        <f t="shared" si="24"/>
        <v>5.0150101286261994E-3</v>
      </c>
      <c r="R2341" s="28">
        <v>98.916005560697585</v>
      </c>
      <c r="S2341" s="28">
        <f t="shared" si="2"/>
        <v>5.2048092437412168E-3</v>
      </c>
      <c r="T2341" s="28">
        <v>98.048196533592801</v>
      </c>
      <c r="U2341" s="28">
        <f t="shared" si="30"/>
        <v>3.2394281680113283E-3</v>
      </c>
      <c r="V2341" s="28">
        <v>99.219142414586116</v>
      </c>
    </row>
    <row r="2342" spans="1:22" ht="14.25">
      <c r="A2342" s="40" t="s">
        <v>5031</v>
      </c>
      <c r="B2342" s="41">
        <v>2</v>
      </c>
      <c r="C2342" s="42">
        <v>222</v>
      </c>
      <c r="D2342" s="27">
        <v>222</v>
      </c>
      <c r="E2342" s="27">
        <v>271</v>
      </c>
      <c r="F2342" s="27">
        <v>171</v>
      </c>
      <c r="G2342" s="27">
        <v>51</v>
      </c>
      <c r="H2342" s="27">
        <v>411</v>
      </c>
      <c r="I2342" s="27">
        <v>99</v>
      </c>
      <c r="J2342" s="27" t="s">
        <v>316</v>
      </c>
      <c r="K2342" s="27">
        <v>42</v>
      </c>
      <c r="L2342" s="3" t="str">
        <f t="shared" si="0"/>
        <v>CCC</v>
      </c>
      <c r="M2342" s="3" t="str">
        <f t="shared" si="1"/>
        <v>C</v>
      </c>
      <c r="N2342" s="3" t="str">
        <f t="shared" si="23"/>
        <v>C</v>
      </c>
      <c r="O2342" s="3" t="str">
        <f t="shared" si="29"/>
        <v>C</v>
      </c>
      <c r="Q2342" s="28">
        <f t="shared" si="24"/>
        <v>1.50450303858786E-3</v>
      </c>
      <c r="R2342" s="28">
        <v>99.975887289138456</v>
      </c>
      <c r="S2342" s="28">
        <f t="shared" si="2"/>
        <v>5.2048092437412168E-3</v>
      </c>
      <c r="T2342" s="28">
        <v>99.828241294950516</v>
      </c>
      <c r="U2342" s="28">
        <f t="shared" si="30"/>
        <v>3.2394281680113283E-3</v>
      </c>
      <c r="V2342" s="28">
        <v>99.222381842754132</v>
      </c>
    </row>
    <row r="2343" spans="1:22" ht="14.25">
      <c r="A2343" s="40" t="s">
        <v>5032</v>
      </c>
      <c r="B2343" s="41">
        <v>2</v>
      </c>
      <c r="C2343" s="42">
        <v>2286</v>
      </c>
      <c r="D2343" s="27">
        <v>295</v>
      </c>
      <c r="E2343" s="27">
        <v>270</v>
      </c>
      <c r="F2343" s="27">
        <v>123</v>
      </c>
      <c r="G2343" s="27">
        <v>31</v>
      </c>
      <c r="H2343" s="27" t="s">
        <v>334</v>
      </c>
      <c r="I2343" s="27">
        <v>327</v>
      </c>
      <c r="J2343" s="27" t="s">
        <v>316</v>
      </c>
      <c r="K2343" s="27" t="s">
        <v>316</v>
      </c>
      <c r="L2343" s="3" t="str">
        <f t="shared" si="0"/>
        <v>CCC</v>
      </c>
      <c r="M2343" s="3" t="str">
        <f t="shared" si="1"/>
        <v>C</v>
      </c>
      <c r="N2343" s="3" t="str">
        <f t="shared" si="23"/>
        <v>C</v>
      </c>
      <c r="O2343" s="3" t="str">
        <f t="shared" si="29"/>
        <v>C</v>
      </c>
      <c r="Q2343" s="28">
        <f t="shared" si="24"/>
        <v>1.549231507302634E-2</v>
      </c>
      <c r="R2343" s="28">
        <v>93.316055493933504</v>
      </c>
      <c r="S2343" s="28">
        <f t="shared" si="2"/>
        <v>5.2048092437412168E-3</v>
      </c>
      <c r="T2343" s="28">
        <v>95.961068026854662</v>
      </c>
      <c r="U2343" s="28">
        <f t="shared" si="30"/>
        <v>3.2274745585352716E-3</v>
      </c>
      <c r="V2343" s="28">
        <v>99.22560931731266</v>
      </c>
    </row>
    <row r="2344" spans="1:22" ht="14.25">
      <c r="A2344" s="40" t="s">
        <v>5033</v>
      </c>
      <c r="B2344" s="41">
        <v>2</v>
      </c>
      <c r="C2344" s="42">
        <v>850</v>
      </c>
      <c r="D2344" s="27">
        <v>850</v>
      </c>
      <c r="E2344" s="27">
        <v>270</v>
      </c>
      <c r="F2344" s="27">
        <v>370</v>
      </c>
      <c r="G2344" s="27">
        <v>44</v>
      </c>
      <c r="H2344" s="27" t="s">
        <v>5034</v>
      </c>
      <c r="I2344" s="27">
        <v>254</v>
      </c>
      <c r="J2344" s="27" t="s">
        <v>316</v>
      </c>
      <c r="K2344" s="27">
        <v>2</v>
      </c>
      <c r="L2344" s="3" t="str">
        <f t="shared" si="0"/>
        <v>CCC</v>
      </c>
      <c r="M2344" s="3" t="str">
        <f t="shared" si="1"/>
        <v>C</v>
      </c>
      <c r="N2344" s="3" t="str">
        <f t="shared" si="23"/>
        <v>C</v>
      </c>
      <c r="O2344" s="3" t="str">
        <f t="shared" si="29"/>
        <v>C</v>
      </c>
      <c r="Q2344" s="28">
        <f t="shared" si="24"/>
        <v>5.7604846072057698E-3</v>
      </c>
      <c r="R2344" s="28">
        <v>98.504944156168008</v>
      </c>
      <c r="S2344" s="28">
        <f t="shared" si="2"/>
        <v>5.2048092437412168E-3</v>
      </c>
      <c r="T2344" s="28">
        <v>97.663040649556336</v>
      </c>
      <c r="U2344" s="28">
        <f t="shared" si="30"/>
        <v>3.2274745585352716E-3</v>
      </c>
      <c r="V2344" s="28">
        <v>99.228836791871188</v>
      </c>
    </row>
    <row r="2345" spans="1:22" ht="14.25">
      <c r="A2345" s="40" t="s">
        <v>5035</v>
      </c>
      <c r="B2345" s="41">
        <v>2</v>
      </c>
      <c r="C2345" s="42">
        <v>578</v>
      </c>
      <c r="D2345" s="27">
        <v>578</v>
      </c>
      <c r="E2345" s="27">
        <v>270</v>
      </c>
      <c r="F2345" s="27">
        <v>270</v>
      </c>
      <c r="G2345" s="27">
        <v>47</v>
      </c>
      <c r="H2345" s="27">
        <v>918</v>
      </c>
      <c r="I2345" s="27">
        <v>276</v>
      </c>
      <c r="J2345" s="27" t="s">
        <v>316</v>
      </c>
      <c r="K2345" s="27">
        <v>2</v>
      </c>
      <c r="L2345" s="3" t="str">
        <f t="shared" si="0"/>
        <v>CCC</v>
      </c>
      <c r="M2345" s="3" t="str">
        <f t="shared" si="1"/>
        <v>C</v>
      </c>
      <c r="N2345" s="3" t="str">
        <f t="shared" si="23"/>
        <v>C</v>
      </c>
      <c r="O2345" s="3" t="str">
        <f t="shared" si="29"/>
        <v>C</v>
      </c>
      <c r="Q2345" s="28">
        <f t="shared" si="24"/>
        <v>3.9171295328999231E-3</v>
      </c>
      <c r="R2345" s="28">
        <v>99.355801617855974</v>
      </c>
      <c r="S2345" s="28">
        <f t="shared" si="2"/>
        <v>5.2048092437412168E-3</v>
      </c>
      <c r="T2345" s="28">
        <v>98.547858220991458</v>
      </c>
      <c r="U2345" s="28">
        <f t="shared" si="30"/>
        <v>3.2274745585352716E-3</v>
      </c>
      <c r="V2345" s="28">
        <v>99.232064266429717</v>
      </c>
    </row>
    <row r="2346" spans="1:22" ht="14.25">
      <c r="A2346" s="40" t="s">
        <v>5036</v>
      </c>
      <c r="B2346" s="41">
        <v>2</v>
      </c>
      <c r="C2346" s="42">
        <v>208</v>
      </c>
      <c r="D2346" s="27">
        <v>203</v>
      </c>
      <c r="E2346" s="27">
        <v>270</v>
      </c>
      <c r="F2346" s="27">
        <v>85</v>
      </c>
      <c r="G2346" s="27">
        <v>82</v>
      </c>
      <c r="H2346" s="27">
        <v>492</v>
      </c>
      <c r="I2346" s="27">
        <v>75</v>
      </c>
      <c r="J2346" s="27">
        <v>2</v>
      </c>
      <c r="K2346" s="27" t="s">
        <v>316</v>
      </c>
      <c r="L2346" s="3" t="str">
        <f t="shared" si="0"/>
        <v>CCC</v>
      </c>
      <c r="M2346" s="3" t="str">
        <f t="shared" si="1"/>
        <v>C</v>
      </c>
      <c r="N2346" s="3" t="str">
        <f t="shared" si="23"/>
        <v>C</v>
      </c>
      <c r="O2346" s="3" t="str">
        <f t="shared" si="29"/>
        <v>C</v>
      </c>
      <c r="Q2346" s="28">
        <f t="shared" si="24"/>
        <v>1.4096244685868236E-3</v>
      </c>
      <c r="R2346" s="28">
        <v>99.986113843576419</v>
      </c>
      <c r="S2346" s="28">
        <f t="shared" si="2"/>
        <v>5.2048092437412168E-3</v>
      </c>
      <c r="T2346" s="28">
        <v>99.864674959656668</v>
      </c>
      <c r="U2346" s="28">
        <f t="shared" si="30"/>
        <v>3.2274745585352716E-3</v>
      </c>
      <c r="V2346" s="28">
        <v>99.235291740988245</v>
      </c>
    </row>
    <row r="2347" spans="1:22" ht="14.25">
      <c r="A2347" s="40" t="s">
        <v>5037</v>
      </c>
      <c r="B2347" s="41">
        <v>2</v>
      </c>
      <c r="C2347" s="42">
        <v>2095</v>
      </c>
      <c r="D2347" s="27" t="s">
        <v>1167</v>
      </c>
      <c r="E2347" s="27">
        <v>269</v>
      </c>
      <c r="F2347" s="27">
        <v>369</v>
      </c>
      <c r="G2347" s="27">
        <v>34</v>
      </c>
      <c r="H2347" s="27" t="s">
        <v>5038</v>
      </c>
      <c r="I2347" s="27">
        <v>749</v>
      </c>
      <c r="J2347" s="27" t="s">
        <v>316</v>
      </c>
      <c r="K2347" s="27" t="s">
        <v>316</v>
      </c>
      <c r="L2347" s="3" t="str">
        <f t="shared" si="0"/>
        <v>CCC</v>
      </c>
      <c r="M2347" s="3" t="str">
        <f t="shared" si="1"/>
        <v>C</v>
      </c>
      <c r="N2347" s="3" t="str">
        <f t="shared" si="23"/>
        <v>C</v>
      </c>
      <c r="O2347" s="3" t="str">
        <f t="shared" si="29"/>
        <v>C</v>
      </c>
      <c r="Q2347" s="28">
        <f t="shared" si="24"/>
        <v>1.4197900296583632E-2</v>
      </c>
      <c r="R2347" s="28">
        <v>96.530534668527864</v>
      </c>
      <c r="S2347" s="28">
        <f t="shared" si="2"/>
        <v>5.2048092437412168E-3</v>
      </c>
      <c r="T2347" s="28">
        <v>96.741789413415063</v>
      </c>
      <c r="U2347" s="28">
        <f t="shared" si="30"/>
        <v>3.2155209490592148E-3</v>
      </c>
      <c r="V2347" s="28">
        <v>99.238507261937301</v>
      </c>
    </row>
    <row r="2348" spans="1:22" ht="14.25">
      <c r="A2348" s="40" t="s">
        <v>5039</v>
      </c>
      <c r="B2348" s="41">
        <v>2</v>
      </c>
      <c r="C2348" s="42">
        <v>879</v>
      </c>
      <c r="D2348" s="27">
        <v>430</v>
      </c>
      <c r="E2348" s="27">
        <v>269</v>
      </c>
      <c r="F2348" s="27">
        <v>85</v>
      </c>
      <c r="G2348" s="27">
        <v>19</v>
      </c>
      <c r="H2348" s="27" t="s">
        <v>423</v>
      </c>
      <c r="I2348" s="27">
        <v>385</v>
      </c>
      <c r="J2348" s="27" t="s">
        <v>316</v>
      </c>
      <c r="K2348" s="27" t="s">
        <v>316</v>
      </c>
      <c r="L2348" s="3" t="str">
        <f t="shared" si="0"/>
        <v>CCC</v>
      </c>
      <c r="M2348" s="3" t="str">
        <f t="shared" si="1"/>
        <v>C</v>
      </c>
      <c r="N2348" s="3" t="str">
        <f t="shared" si="23"/>
        <v>C</v>
      </c>
      <c r="O2348" s="3" t="str">
        <f t="shared" si="29"/>
        <v>C</v>
      </c>
      <c r="Q2348" s="28">
        <f t="shared" si="24"/>
        <v>5.957018787922202E-3</v>
      </c>
      <c r="R2348" s="28">
        <v>98.387667466605961</v>
      </c>
      <c r="S2348" s="28">
        <f t="shared" si="2"/>
        <v>5.2048092437412168E-3</v>
      </c>
      <c r="T2348" s="28">
        <v>97.564149273925352</v>
      </c>
      <c r="U2348" s="28">
        <f t="shared" si="30"/>
        <v>3.2155209490592148E-3</v>
      </c>
      <c r="V2348" s="28">
        <v>99.241722782886356</v>
      </c>
    </row>
    <row r="2349" spans="1:22" ht="14.25">
      <c r="A2349" s="40" t="s">
        <v>5040</v>
      </c>
      <c r="B2349" s="41">
        <v>2</v>
      </c>
      <c r="C2349" s="42">
        <v>856</v>
      </c>
      <c r="D2349" s="27">
        <v>856</v>
      </c>
      <c r="E2349" s="27">
        <v>269</v>
      </c>
      <c r="F2349" s="27">
        <v>369</v>
      </c>
      <c r="G2349" s="27">
        <v>43</v>
      </c>
      <c r="H2349" s="27" t="s">
        <v>5041</v>
      </c>
      <c r="I2349" s="27">
        <v>416</v>
      </c>
      <c r="J2349" s="27" t="s">
        <v>316</v>
      </c>
      <c r="K2349" s="27" t="s">
        <v>316</v>
      </c>
      <c r="L2349" s="3" t="str">
        <f t="shared" si="0"/>
        <v>CCC</v>
      </c>
      <c r="M2349" s="3" t="str">
        <f t="shared" si="1"/>
        <v>C</v>
      </c>
      <c r="N2349" s="3" t="str">
        <f t="shared" si="23"/>
        <v>C</v>
      </c>
      <c r="O2349" s="3" t="str">
        <f t="shared" si="29"/>
        <v>C</v>
      </c>
      <c r="Q2349" s="28">
        <f t="shared" si="24"/>
        <v>5.8011468514919283E-3</v>
      </c>
      <c r="R2349" s="28">
        <v>98.48764237122424</v>
      </c>
      <c r="S2349" s="28">
        <f t="shared" si="2"/>
        <v>5.2048092437412168E-3</v>
      </c>
      <c r="T2349" s="28">
        <v>97.652631031068864</v>
      </c>
      <c r="U2349" s="28">
        <f t="shared" si="30"/>
        <v>3.2155209490592148E-3</v>
      </c>
      <c r="V2349" s="28">
        <v>99.244938303835411</v>
      </c>
    </row>
    <row r="2350" spans="1:22" ht="14.25">
      <c r="A2350" s="40" t="s">
        <v>5042</v>
      </c>
      <c r="B2350" s="41">
        <v>2</v>
      </c>
      <c r="C2350" s="42">
        <v>685</v>
      </c>
      <c r="D2350" s="27">
        <v>685</v>
      </c>
      <c r="E2350" s="27">
        <v>269</v>
      </c>
      <c r="F2350" s="27">
        <v>369</v>
      </c>
      <c r="G2350" s="27">
        <v>54</v>
      </c>
      <c r="H2350" s="27" t="s">
        <v>3793</v>
      </c>
      <c r="I2350" s="27">
        <v>325</v>
      </c>
      <c r="J2350" s="27" t="s">
        <v>316</v>
      </c>
      <c r="K2350" s="27" t="s">
        <v>316</v>
      </c>
      <c r="L2350" s="3" t="str">
        <f t="shared" si="0"/>
        <v>CCC</v>
      </c>
      <c r="M2350" s="3" t="str">
        <f t="shared" si="1"/>
        <v>C</v>
      </c>
      <c r="N2350" s="3" t="str">
        <f t="shared" si="23"/>
        <v>C</v>
      </c>
      <c r="O2350" s="3" t="str">
        <f t="shared" si="29"/>
        <v>C</v>
      </c>
      <c r="Q2350" s="28">
        <f t="shared" si="24"/>
        <v>4.6422728893364146E-3</v>
      </c>
      <c r="R2350" s="28">
        <v>99.060919022292737</v>
      </c>
      <c r="S2350" s="28">
        <f t="shared" si="2"/>
        <v>5.2048092437412168E-3</v>
      </c>
      <c r="T2350" s="28">
        <v>98.188726383173673</v>
      </c>
      <c r="U2350" s="28">
        <f t="shared" si="30"/>
        <v>3.2155209490592148E-3</v>
      </c>
      <c r="V2350" s="28">
        <v>99.248153824784467</v>
      </c>
    </row>
    <row r="2351" spans="1:22" ht="14.25">
      <c r="A2351" s="40" t="s">
        <v>5043</v>
      </c>
      <c r="B2351" s="41">
        <v>2</v>
      </c>
      <c r="C2351" s="42">
        <v>593</v>
      </c>
      <c r="D2351" s="27">
        <v>593</v>
      </c>
      <c r="E2351" s="27">
        <v>269</v>
      </c>
      <c r="F2351" s="27">
        <v>369</v>
      </c>
      <c r="G2351" s="27">
        <v>62</v>
      </c>
      <c r="H2351" s="27">
        <v>872</v>
      </c>
      <c r="I2351" s="27">
        <v>170</v>
      </c>
      <c r="J2351" s="27" t="s">
        <v>316</v>
      </c>
      <c r="K2351" s="27" t="s">
        <v>316</v>
      </c>
      <c r="L2351" s="3" t="str">
        <f t="shared" si="0"/>
        <v>CCC</v>
      </c>
      <c r="M2351" s="3" t="str">
        <f t="shared" si="1"/>
        <v>C</v>
      </c>
      <c r="N2351" s="3" t="str">
        <f t="shared" si="23"/>
        <v>C</v>
      </c>
      <c r="O2351" s="3" t="str">
        <f t="shared" si="29"/>
        <v>C</v>
      </c>
      <c r="Q2351" s="28">
        <f t="shared" si="24"/>
        <v>4.0187851436153197E-3</v>
      </c>
      <c r="R2351" s="28">
        <v>99.327961534601357</v>
      </c>
      <c r="S2351" s="28">
        <f t="shared" si="2"/>
        <v>5.2048092437412168E-3</v>
      </c>
      <c r="T2351" s="28">
        <v>98.511424556285306</v>
      </c>
      <c r="U2351" s="28">
        <f t="shared" si="30"/>
        <v>3.2155209490592148E-3</v>
      </c>
      <c r="V2351" s="28">
        <v>99.251369345733522</v>
      </c>
    </row>
    <row r="2352" spans="1:22" ht="14.25">
      <c r="A2352" s="40" t="s">
        <v>5044</v>
      </c>
      <c r="B2352" s="41">
        <v>2</v>
      </c>
      <c r="C2352" s="42">
        <v>463</v>
      </c>
      <c r="D2352" s="27">
        <v>463</v>
      </c>
      <c r="E2352" s="27">
        <v>269</v>
      </c>
      <c r="F2352" s="27">
        <v>269</v>
      </c>
      <c r="G2352" s="27">
        <v>58</v>
      </c>
      <c r="H2352" s="27">
        <v>324</v>
      </c>
      <c r="I2352" s="27">
        <v>20</v>
      </c>
      <c r="J2352" s="27">
        <v>22</v>
      </c>
      <c r="K2352" s="27" t="s">
        <v>316</v>
      </c>
      <c r="L2352" s="3" t="str">
        <f t="shared" si="0"/>
        <v>CCC</v>
      </c>
      <c r="M2352" s="3" t="str">
        <f t="shared" si="1"/>
        <v>C</v>
      </c>
      <c r="N2352" s="3" t="str">
        <f t="shared" si="23"/>
        <v>C</v>
      </c>
      <c r="O2352" s="3" t="str">
        <f t="shared" si="29"/>
        <v>C</v>
      </c>
      <c r="Q2352" s="28">
        <f t="shared" si="24"/>
        <v>3.1377698507485544E-3</v>
      </c>
      <c r="R2352" s="28">
        <v>99.634541302437583</v>
      </c>
      <c r="S2352" s="28">
        <f t="shared" si="2"/>
        <v>5.2048092437412168E-3</v>
      </c>
      <c r="T2352" s="28">
        <v>98.964242960490338</v>
      </c>
      <c r="U2352" s="28">
        <f t="shared" si="30"/>
        <v>3.2155209490592148E-3</v>
      </c>
      <c r="V2352" s="28">
        <v>99.254584866682578</v>
      </c>
    </row>
    <row r="2353" spans="1:22" ht="14.25">
      <c r="A2353" s="40" t="s">
        <v>5045</v>
      </c>
      <c r="B2353" s="41">
        <v>2</v>
      </c>
      <c r="C2353" s="42">
        <v>224</v>
      </c>
      <c r="D2353" s="27">
        <v>224</v>
      </c>
      <c r="E2353" s="27">
        <v>269</v>
      </c>
      <c r="F2353" s="27">
        <v>169</v>
      </c>
      <c r="G2353" s="27">
        <v>51</v>
      </c>
      <c r="H2353" s="27">
        <v>626</v>
      </c>
      <c r="I2353" s="27">
        <v>201</v>
      </c>
      <c r="J2353" s="27" t="s">
        <v>316</v>
      </c>
      <c r="K2353" s="27" t="s">
        <v>316</v>
      </c>
      <c r="L2353" s="3" t="str">
        <f t="shared" si="0"/>
        <v>CCC</v>
      </c>
      <c r="M2353" s="3" t="str">
        <f t="shared" si="1"/>
        <v>C</v>
      </c>
      <c r="N2353" s="3" t="str">
        <f t="shared" si="23"/>
        <v>C</v>
      </c>
      <c r="O2353" s="3" t="str">
        <f t="shared" si="29"/>
        <v>C</v>
      </c>
      <c r="Q2353" s="28">
        <f t="shared" si="24"/>
        <v>1.5180571200165793E-3</v>
      </c>
      <c r="R2353" s="28">
        <v>99.959297093469715</v>
      </c>
      <c r="S2353" s="28">
        <f t="shared" si="2"/>
        <v>5.2048092437412168E-3</v>
      </c>
      <c r="T2353" s="28">
        <v>99.77098839326942</v>
      </c>
      <c r="U2353" s="28">
        <f t="shared" si="30"/>
        <v>3.2155209490592148E-3</v>
      </c>
      <c r="V2353" s="28">
        <v>99.257800387631633</v>
      </c>
    </row>
    <row r="2354" spans="1:22" ht="14.25">
      <c r="A2354" s="40" t="s">
        <v>5046</v>
      </c>
      <c r="B2354" s="41">
        <v>2</v>
      </c>
      <c r="C2354" s="42">
        <v>2253</v>
      </c>
      <c r="D2354" s="27" t="s">
        <v>2310</v>
      </c>
      <c r="E2354" s="27">
        <v>268</v>
      </c>
      <c r="F2354" s="27">
        <v>368</v>
      </c>
      <c r="G2354" s="27">
        <v>32</v>
      </c>
      <c r="H2354" s="27" t="s">
        <v>5047</v>
      </c>
      <c r="I2354" s="27">
        <v>607</v>
      </c>
      <c r="J2354" s="27" t="s">
        <v>316</v>
      </c>
      <c r="K2354" s="27" t="s">
        <v>316</v>
      </c>
      <c r="L2354" s="3" t="str">
        <f t="shared" si="0"/>
        <v>CCC</v>
      </c>
      <c r="M2354" s="3" t="str">
        <f t="shared" si="1"/>
        <v>C</v>
      </c>
      <c r="N2354" s="3" t="str">
        <f t="shared" si="23"/>
        <v>C</v>
      </c>
      <c r="O2354" s="3" t="str">
        <f t="shared" si="29"/>
        <v>C</v>
      </c>
      <c r="Q2354" s="28">
        <f t="shared" si="24"/>
        <v>1.5268672729452471E-2</v>
      </c>
      <c r="R2354" s="28">
        <v>94.407945185668282</v>
      </c>
      <c r="S2354" s="28">
        <f t="shared" si="2"/>
        <v>5.2048092437412168E-3</v>
      </c>
      <c r="T2354" s="28">
        <v>96.247332535260142</v>
      </c>
      <c r="U2354" s="28">
        <f t="shared" si="30"/>
        <v>3.2035673395831585E-3</v>
      </c>
      <c r="V2354" s="28">
        <v>99.261003954971216</v>
      </c>
    </row>
    <row r="2355" spans="1:22" ht="14.25">
      <c r="A2355" s="40" t="s">
        <v>5048</v>
      </c>
      <c r="B2355" s="41">
        <v>2</v>
      </c>
      <c r="C2355" s="42">
        <v>844</v>
      </c>
      <c r="D2355" s="27">
        <v>844</v>
      </c>
      <c r="E2355" s="27">
        <v>268</v>
      </c>
      <c r="F2355" s="27">
        <v>268</v>
      </c>
      <c r="G2355" s="27">
        <v>32</v>
      </c>
      <c r="H2355" s="27" t="s">
        <v>5049</v>
      </c>
      <c r="I2355" s="27">
        <v>464</v>
      </c>
      <c r="J2355" s="27" t="s">
        <v>316</v>
      </c>
      <c r="K2355" s="27" t="s">
        <v>316</v>
      </c>
      <c r="L2355" s="3" t="str">
        <f t="shared" si="0"/>
        <v>CCC</v>
      </c>
      <c r="M2355" s="3" t="str">
        <f t="shared" si="1"/>
        <v>C</v>
      </c>
      <c r="N2355" s="3" t="str">
        <f t="shared" si="23"/>
        <v>C</v>
      </c>
      <c r="O2355" s="3" t="str">
        <f t="shared" si="29"/>
        <v>C</v>
      </c>
      <c r="Q2355" s="28">
        <f t="shared" si="24"/>
        <v>5.7198223629196122E-3</v>
      </c>
      <c r="R2355" s="28">
        <v>98.562332136937258</v>
      </c>
      <c r="S2355" s="28">
        <f t="shared" si="2"/>
        <v>5.2048092437412168E-3</v>
      </c>
      <c r="T2355" s="28">
        <v>97.715088741993696</v>
      </c>
      <c r="U2355" s="28">
        <f t="shared" si="30"/>
        <v>3.2035673395831585E-3</v>
      </c>
      <c r="V2355" s="28">
        <v>99.264207522310798</v>
      </c>
    </row>
    <row r="2356" spans="1:22" ht="14.25">
      <c r="A2356" s="40" t="s">
        <v>5050</v>
      </c>
      <c r="B2356" s="41">
        <v>2</v>
      </c>
      <c r="C2356" s="42">
        <v>646</v>
      </c>
      <c r="D2356" s="27">
        <v>646</v>
      </c>
      <c r="E2356" s="27">
        <v>268</v>
      </c>
      <c r="F2356" s="27">
        <v>368</v>
      </c>
      <c r="G2356" s="27">
        <v>57</v>
      </c>
      <c r="H2356" s="27" t="s">
        <v>5051</v>
      </c>
      <c r="I2356" s="27">
        <v>318</v>
      </c>
      <c r="J2356" s="27" t="s">
        <v>316</v>
      </c>
      <c r="K2356" s="27" t="s">
        <v>316</v>
      </c>
      <c r="L2356" s="3" t="str">
        <f t="shared" si="0"/>
        <v>CCC</v>
      </c>
      <c r="M2356" s="3" t="str">
        <f t="shared" si="1"/>
        <v>C</v>
      </c>
      <c r="N2356" s="3" t="str">
        <f t="shared" si="23"/>
        <v>C</v>
      </c>
      <c r="O2356" s="3" t="str">
        <f t="shared" si="29"/>
        <v>C</v>
      </c>
      <c r="Q2356" s="28">
        <f t="shared" si="24"/>
        <v>4.377968301476385E-3</v>
      </c>
      <c r="R2356" s="28">
        <v>99.1736415404947</v>
      </c>
      <c r="S2356" s="28">
        <f t="shared" si="2"/>
        <v>5.2048092437412168E-3</v>
      </c>
      <c r="T2356" s="28">
        <v>98.318846614267073</v>
      </c>
      <c r="U2356" s="28">
        <f t="shared" si="30"/>
        <v>3.2035673395831585E-3</v>
      </c>
      <c r="V2356" s="28">
        <v>99.267411089650381</v>
      </c>
    </row>
    <row r="2357" spans="1:22" ht="14.25">
      <c r="A2357" s="40" t="s">
        <v>5052</v>
      </c>
      <c r="B2357" s="41">
        <v>2</v>
      </c>
      <c r="C2357" s="42">
        <v>242</v>
      </c>
      <c r="D2357" s="27">
        <v>242</v>
      </c>
      <c r="E2357" s="27">
        <v>268</v>
      </c>
      <c r="F2357" s="27">
        <v>168</v>
      </c>
      <c r="G2357" s="27">
        <v>49</v>
      </c>
      <c r="H2357" s="27">
        <v>504</v>
      </c>
      <c r="I2357" s="27">
        <v>111</v>
      </c>
      <c r="J2357" s="27" t="s">
        <v>316</v>
      </c>
      <c r="K2357" s="27">
        <v>20</v>
      </c>
      <c r="L2357" s="3" t="str">
        <f t="shared" si="0"/>
        <v>CCC</v>
      </c>
      <c r="M2357" s="3" t="str">
        <f t="shared" si="1"/>
        <v>C</v>
      </c>
      <c r="N2357" s="3" t="str">
        <f t="shared" si="23"/>
        <v>C</v>
      </c>
      <c r="O2357" s="3" t="str">
        <f t="shared" si="29"/>
        <v>C</v>
      </c>
      <c r="Q2357" s="28">
        <f t="shared" si="24"/>
        <v>1.6400438528750545E-3</v>
      </c>
      <c r="R2357" s="28">
        <v>99.91310478396062</v>
      </c>
      <c r="S2357" s="28">
        <f t="shared" si="2"/>
        <v>5.2048092437412168E-3</v>
      </c>
      <c r="T2357" s="28">
        <v>99.620048925201075</v>
      </c>
      <c r="U2357" s="28">
        <f t="shared" si="30"/>
        <v>3.2035673395831585E-3</v>
      </c>
      <c r="V2357" s="28">
        <v>99.270614656989963</v>
      </c>
    </row>
    <row r="2358" spans="1:22" ht="14.25">
      <c r="A2358" s="40" t="s">
        <v>5053</v>
      </c>
      <c r="B2358" s="41">
        <v>2</v>
      </c>
      <c r="C2358" s="42">
        <v>2227</v>
      </c>
      <c r="D2358" s="27">
        <v>406</v>
      </c>
      <c r="E2358" s="27">
        <v>267</v>
      </c>
      <c r="F2358" s="27">
        <v>89</v>
      </c>
      <c r="G2358" s="27">
        <v>22</v>
      </c>
      <c r="H2358" s="27" t="s">
        <v>1922</v>
      </c>
      <c r="I2358" s="27">
        <v>303</v>
      </c>
      <c r="J2358" s="27">
        <v>2</v>
      </c>
      <c r="K2358" s="27" t="s">
        <v>316</v>
      </c>
      <c r="L2358" s="3" t="str">
        <f t="shared" si="0"/>
        <v>CCC</v>
      </c>
      <c r="M2358" s="3" t="str">
        <f t="shared" si="1"/>
        <v>C</v>
      </c>
      <c r="N2358" s="3" t="str">
        <f t="shared" si="23"/>
        <v>C</v>
      </c>
      <c r="O2358" s="3" t="str">
        <f t="shared" si="29"/>
        <v>C</v>
      </c>
      <c r="Q2358" s="28">
        <f t="shared" si="24"/>
        <v>1.5092469670879117E-2</v>
      </c>
      <c r="R2358" s="28">
        <v>95.091125106001456</v>
      </c>
      <c r="S2358" s="28">
        <f t="shared" si="2"/>
        <v>5.2048092437412168E-3</v>
      </c>
      <c r="T2358" s="28">
        <v>96.41909124030343</v>
      </c>
      <c r="U2358" s="28">
        <f t="shared" si="30"/>
        <v>3.1916137301071022E-3</v>
      </c>
      <c r="V2358" s="28">
        <v>99.273806270720073</v>
      </c>
    </row>
    <row r="2359" spans="1:22" ht="14.25">
      <c r="A2359" s="40" t="s">
        <v>5054</v>
      </c>
      <c r="B2359" s="41">
        <v>2</v>
      </c>
      <c r="C2359" s="42">
        <v>2526</v>
      </c>
      <c r="D2359" s="27">
        <v>509</v>
      </c>
      <c r="E2359" s="27">
        <v>266</v>
      </c>
      <c r="F2359" s="27">
        <v>89</v>
      </c>
      <c r="G2359" s="27">
        <v>17</v>
      </c>
      <c r="H2359" s="27">
        <v>995</v>
      </c>
      <c r="I2359" s="27">
        <v>150</v>
      </c>
      <c r="J2359" s="27">
        <v>2</v>
      </c>
      <c r="K2359" s="27" t="s">
        <v>316</v>
      </c>
      <c r="L2359" s="3" t="str">
        <f t="shared" si="0"/>
        <v>CCC</v>
      </c>
      <c r="M2359" s="3" t="str">
        <f t="shared" si="1"/>
        <v>C</v>
      </c>
      <c r="N2359" s="3" t="str">
        <f t="shared" si="23"/>
        <v>C</v>
      </c>
      <c r="O2359" s="3" t="str">
        <f t="shared" si="29"/>
        <v>C</v>
      </c>
      <c r="Q2359" s="28">
        <f t="shared" si="24"/>
        <v>1.7118804844472677E-2</v>
      </c>
      <c r="R2359" s="28">
        <v>91.269036792079703</v>
      </c>
      <c r="S2359" s="28">
        <f t="shared" si="2"/>
        <v>5.2048092437412168E-3</v>
      </c>
      <c r="T2359" s="28">
        <v>95.482225576430949</v>
      </c>
      <c r="U2359" s="28">
        <f t="shared" si="30"/>
        <v>3.1796601206310455E-3</v>
      </c>
      <c r="V2359" s="28">
        <v>99.276985930840709</v>
      </c>
    </row>
    <row r="2360" spans="1:22" ht="14.25">
      <c r="A2360" s="40" t="s">
        <v>5055</v>
      </c>
      <c r="B2360" s="41">
        <v>2</v>
      </c>
      <c r="C2360" s="42">
        <v>846</v>
      </c>
      <c r="D2360" s="27">
        <v>846</v>
      </c>
      <c r="E2360" s="27">
        <v>266</v>
      </c>
      <c r="F2360" s="27">
        <v>366</v>
      </c>
      <c r="G2360" s="27">
        <v>43</v>
      </c>
      <c r="H2360" s="27" t="s">
        <v>5034</v>
      </c>
      <c r="I2360" s="27">
        <v>254</v>
      </c>
      <c r="J2360" s="27" t="s">
        <v>316</v>
      </c>
      <c r="K2360" s="27">
        <v>3</v>
      </c>
      <c r="L2360" s="3" t="str">
        <f t="shared" si="0"/>
        <v>CCC</v>
      </c>
      <c r="M2360" s="3" t="str">
        <f t="shared" si="1"/>
        <v>C</v>
      </c>
      <c r="N2360" s="3" t="str">
        <f t="shared" si="23"/>
        <v>C</v>
      </c>
      <c r="O2360" s="3" t="str">
        <f t="shared" si="29"/>
        <v>C</v>
      </c>
      <c r="Q2360" s="28">
        <f t="shared" si="24"/>
        <v>5.7333764443483308E-3</v>
      </c>
      <c r="R2360" s="28">
        <v>98.539412185241275</v>
      </c>
      <c r="S2360" s="28">
        <f t="shared" si="2"/>
        <v>5.2048092437412168E-3</v>
      </c>
      <c r="T2360" s="28">
        <v>97.694269505018752</v>
      </c>
      <c r="U2360" s="28">
        <f t="shared" si="30"/>
        <v>3.1796601206310455E-3</v>
      </c>
      <c r="V2360" s="28">
        <v>99.280165590961346</v>
      </c>
    </row>
    <row r="2361" spans="1:22" ht="14.25">
      <c r="A2361" s="40" t="s">
        <v>5056</v>
      </c>
      <c r="B2361" s="41">
        <v>2</v>
      </c>
      <c r="C2361" s="42">
        <v>626</v>
      </c>
      <c r="D2361" s="27">
        <v>626</v>
      </c>
      <c r="E2361" s="27">
        <v>266</v>
      </c>
      <c r="F2361" s="27">
        <v>366</v>
      </c>
      <c r="G2361" s="27">
        <v>59</v>
      </c>
      <c r="H2361" s="27">
        <v>859</v>
      </c>
      <c r="I2361" s="27">
        <v>262</v>
      </c>
      <c r="J2361" s="27" t="s">
        <v>316</v>
      </c>
      <c r="K2361" s="27">
        <v>6</v>
      </c>
      <c r="L2361" s="3" t="str">
        <f t="shared" si="0"/>
        <v>CCC</v>
      </c>
      <c r="M2361" s="3" t="str">
        <f t="shared" si="1"/>
        <v>C</v>
      </c>
      <c r="N2361" s="3" t="str">
        <f t="shared" si="23"/>
        <v>C</v>
      </c>
      <c r="O2361" s="3" t="str">
        <f t="shared" si="29"/>
        <v>C</v>
      </c>
      <c r="Q2361" s="28">
        <f t="shared" si="24"/>
        <v>4.24242748718919E-3</v>
      </c>
      <c r="R2361" s="28">
        <v>99.20360283749288</v>
      </c>
      <c r="S2361" s="28">
        <f t="shared" si="2"/>
        <v>5.2048092437412168E-3</v>
      </c>
      <c r="T2361" s="28">
        <v>98.355280278973225</v>
      </c>
      <c r="U2361" s="28">
        <f t="shared" si="30"/>
        <v>3.1796601206310455E-3</v>
      </c>
      <c r="V2361" s="28">
        <v>99.283345251081982</v>
      </c>
    </row>
    <row r="2362" spans="1:22" ht="14.25">
      <c r="A2362" s="40" t="s">
        <v>5057</v>
      </c>
      <c r="B2362" s="41">
        <v>2</v>
      </c>
      <c r="C2362" s="42">
        <v>503</v>
      </c>
      <c r="D2362" s="27">
        <v>503</v>
      </c>
      <c r="E2362" s="27">
        <v>266</v>
      </c>
      <c r="F2362" s="27">
        <v>266</v>
      </c>
      <c r="G2362" s="27">
        <v>53</v>
      </c>
      <c r="H2362" s="27">
        <v>629</v>
      </c>
      <c r="I2362" s="27">
        <v>65</v>
      </c>
      <c r="J2362" s="27">
        <v>2</v>
      </c>
      <c r="K2362" s="27" t="s">
        <v>316</v>
      </c>
      <c r="L2362" s="3" t="str">
        <f t="shared" si="0"/>
        <v>CCC</v>
      </c>
      <c r="M2362" s="3" t="str">
        <f t="shared" si="1"/>
        <v>C</v>
      </c>
      <c r="N2362" s="3" t="str">
        <f t="shared" si="23"/>
        <v>C</v>
      </c>
      <c r="O2362" s="3" t="str">
        <f t="shared" si="29"/>
        <v>C</v>
      </c>
      <c r="Q2362" s="28">
        <f t="shared" si="24"/>
        <v>3.4088514793229438E-3</v>
      </c>
      <c r="R2362" s="28">
        <v>99.537168781453687</v>
      </c>
      <c r="S2362" s="28">
        <f t="shared" si="2"/>
        <v>5.2048092437412168E-3</v>
      </c>
      <c r="T2362" s="28">
        <v>98.808098683178258</v>
      </c>
      <c r="U2362" s="28">
        <f t="shared" si="30"/>
        <v>3.1796601206310455E-3</v>
      </c>
      <c r="V2362" s="28">
        <v>99.286524911202619</v>
      </c>
    </row>
    <row r="2363" spans="1:22" ht="14.25">
      <c r="A2363" s="40" t="s">
        <v>5058</v>
      </c>
      <c r="B2363" s="41">
        <v>2</v>
      </c>
      <c r="C2363" s="42">
        <v>283</v>
      </c>
      <c r="D2363" s="27">
        <v>291</v>
      </c>
      <c r="E2363" s="27">
        <v>266</v>
      </c>
      <c r="F2363" s="27">
        <v>133</v>
      </c>
      <c r="G2363" s="27">
        <v>70</v>
      </c>
      <c r="H2363" s="27">
        <v>294</v>
      </c>
      <c r="I2363" s="27">
        <v>83</v>
      </c>
      <c r="J2363" s="27">
        <v>27</v>
      </c>
      <c r="K2363" s="27" t="s">
        <v>316</v>
      </c>
      <c r="L2363" s="3" t="str">
        <f t="shared" si="0"/>
        <v>CCC</v>
      </c>
      <c r="M2363" s="3" t="str">
        <f t="shared" si="1"/>
        <v>C</v>
      </c>
      <c r="N2363" s="3" t="str">
        <f t="shared" si="23"/>
        <v>C</v>
      </c>
      <c r="O2363" s="3" t="str">
        <f t="shared" si="29"/>
        <v>C</v>
      </c>
      <c r="Q2363" s="28">
        <f t="shared" si="24"/>
        <v>1.9179025221638035E-3</v>
      </c>
      <c r="R2363" s="28">
        <v>99.807159306473011</v>
      </c>
      <c r="S2363" s="28">
        <f t="shared" si="2"/>
        <v>5.2048092437412168E-3</v>
      </c>
      <c r="T2363" s="28">
        <v>99.307760370576915</v>
      </c>
      <c r="U2363" s="28">
        <f t="shared" si="30"/>
        <v>3.1796601206310455E-3</v>
      </c>
      <c r="V2363" s="28">
        <v>99.289704571323256</v>
      </c>
    </row>
    <row r="2364" spans="1:22" ht="14.25">
      <c r="A2364" s="40" t="s">
        <v>5059</v>
      </c>
      <c r="B2364" s="41">
        <v>2</v>
      </c>
      <c r="C2364" s="42">
        <v>944</v>
      </c>
      <c r="D2364" s="27">
        <v>944</v>
      </c>
      <c r="E2364" s="27">
        <v>265</v>
      </c>
      <c r="F2364" s="27">
        <v>365</v>
      </c>
      <c r="G2364" s="27">
        <v>39</v>
      </c>
      <c r="H2364" s="27" t="s">
        <v>5060</v>
      </c>
      <c r="I2364" s="27">
        <v>468</v>
      </c>
      <c r="J2364" s="27" t="s">
        <v>316</v>
      </c>
      <c r="K2364" s="27" t="s">
        <v>316</v>
      </c>
      <c r="L2364" s="3" t="str">
        <f t="shared" si="0"/>
        <v>CCC</v>
      </c>
      <c r="M2364" s="3" t="str">
        <f t="shared" si="1"/>
        <v>C</v>
      </c>
      <c r="N2364" s="3" t="str">
        <f t="shared" si="23"/>
        <v>C</v>
      </c>
      <c r="O2364" s="3" t="str">
        <f t="shared" si="29"/>
        <v>C</v>
      </c>
      <c r="Q2364" s="28">
        <f t="shared" si="24"/>
        <v>6.3975264343555842E-3</v>
      </c>
      <c r="R2364" s="28">
        <v>98.073578737658281</v>
      </c>
      <c r="S2364" s="28">
        <f t="shared" si="2"/>
        <v>5.2048092437412168E-3</v>
      </c>
      <c r="T2364" s="28">
        <v>97.31952323946976</v>
      </c>
      <c r="U2364" s="28">
        <f t="shared" si="30"/>
        <v>3.1677065111549887E-3</v>
      </c>
      <c r="V2364" s="28">
        <v>99.292872277834405</v>
      </c>
    </row>
    <row r="2365" spans="1:22" ht="14.25">
      <c r="A2365" s="40" t="s">
        <v>5061</v>
      </c>
      <c r="B2365" s="41">
        <v>2</v>
      </c>
      <c r="C2365" s="42">
        <v>891</v>
      </c>
      <c r="D2365" s="27">
        <v>891</v>
      </c>
      <c r="E2365" s="27">
        <v>265</v>
      </c>
      <c r="F2365" s="27">
        <v>365</v>
      </c>
      <c r="G2365" s="27">
        <v>41</v>
      </c>
      <c r="H2365" s="27" t="s">
        <v>1353</v>
      </c>
      <c r="I2365" s="27">
        <v>388</v>
      </c>
      <c r="J2365" s="27" t="s">
        <v>316</v>
      </c>
      <c r="K2365" s="27" t="s">
        <v>316</v>
      </c>
      <c r="L2365" s="3" t="str">
        <f t="shared" si="0"/>
        <v>CCC</v>
      </c>
      <c r="M2365" s="3" t="str">
        <f t="shared" si="1"/>
        <v>C</v>
      </c>
      <c r="N2365" s="3" t="str">
        <f t="shared" si="23"/>
        <v>C</v>
      </c>
      <c r="O2365" s="3" t="str">
        <f t="shared" si="29"/>
        <v>C</v>
      </c>
      <c r="Q2365" s="28">
        <f t="shared" si="24"/>
        <v>6.0383432764945181E-3</v>
      </c>
      <c r="R2365" s="28">
        <v>98.31563430085302</v>
      </c>
      <c r="S2365" s="28">
        <f t="shared" si="2"/>
        <v>5.2048092437412168E-3</v>
      </c>
      <c r="T2365" s="28">
        <v>97.50169156300052</v>
      </c>
      <c r="U2365" s="28">
        <f t="shared" si="30"/>
        <v>3.1677065111549887E-3</v>
      </c>
      <c r="V2365" s="28">
        <v>99.296039984345555</v>
      </c>
    </row>
    <row r="2366" spans="1:22" ht="14.25">
      <c r="A2366" s="40" t="s">
        <v>5062</v>
      </c>
      <c r="B2366" s="41">
        <v>2</v>
      </c>
      <c r="C2366" s="42">
        <v>508</v>
      </c>
      <c r="D2366" s="27">
        <v>508</v>
      </c>
      <c r="E2366" s="27">
        <v>265</v>
      </c>
      <c r="F2366" s="27">
        <v>265</v>
      </c>
      <c r="G2366" s="27">
        <v>52</v>
      </c>
      <c r="H2366" s="27">
        <v>782</v>
      </c>
      <c r="I2366" s="27">
        <v>219</v>
      </c>
      <c r="J2366" s="27" t="s">
        <v>316</v>
      </c>
      <c r="K2366" s="27" t="s">
        <v>316</v>
      </c>
      <c r="L2366" s="3" t="str">
        <f t="shared" si="0"/>
        <v>CCC</v>
      </c>
      <c r="M2366" s="3" t="str">
        <f t="shared" si="1"/>
        <v>C</v>
      </c>
      <c r="N2366" s="3" t="str">
        <f t="shared" si="23"/>
        <v>C</v>
      </c>
      <c r="O2366" s="3" t="str">
        <f t="shared" si="29"/>
        <v>C</v>
      </c>
      <c r="Q2366" s="28">
        <f t="shared" si="24"/>
        <v>3.4427366828947426E-3</v>
      </c>
      <c r="R2366" s="28">
        <v>99.52691511885287</v>
      </c>
      <c r="S2366" s="28">
        <f t="shared" si="2"/>
        <v>5.2048092437412168E-3</v>
      </c>
      <c r="T2366" s="28">
        <v>98.79248425544705</v>
      </c>
      <c r="U2366" s="28">
        <f t="shared" si="30"/>
        <v>3.1677065111549887E-3</v>
      </c>
      <c r="V2366" s="28">
        <v>99.299207690856704</v>
      </c>
    </row>
    <row r="2367" spans="1:22" ht="14.25">
      <c r="A2367" s="40" t="s">
        <v>5063</v>
      </c>
      <c r="B2367" s="41">
        <v>2</v>
      </c>
      <c r="C2367" s="42">
        <v>292</v>
      </c>
      <c r="D2367" s="27">
        <v>296</v>
      </c>
      <c r="E2367" s="27">
        <v>265</v>
      </c>
      <c r="F2367" s="27">
        <v>133</v>
      </c>
      <c r="G2367" s="27">
        <v>68</v>
      </c>
      <c r="H2367" s="27">
        <v>268</v>
      </c>
      <c r="I2367" s="27">
        <v>76</v>
      </c>
      <c r="J2367" s="27" t="s">
        <v>316</v>
      </c>
      <c r="K2367" s="27">
        <v>93</v>
      </c>
      <c r="L2367" s="3" t="str">
        <f t="shared" si="0"/>
        <v>CCC</v>
      </c>
      <c r="M2367" s="3" t="str">
        <f t="shared" si="1"/>
        <v>C</v>
      </c>
      <c r="N2367" s="3" t="str">
        <f t="shared" si="23"/>
        <v>C</v>
      </c>
      <c r="O2367" s="3" t="str">
        <f t="shared" si="29"/>
        <v>C</v>
      </c>
      <c r="Q2367" s="28">
        <f t="shared" si="24"/>
        <v>1.9788958885930408E-3</v>
      </c>
      <c r="R2367" s="28">
        <v>99.787695645541376</v>
      </c>
      <c r="S2367" s="28">
        <f t="shared" si="2"/>
        <v>5.2048092437412168E-3</v>
      </c>
      <c r="T2367" s="28">
        <v>99.255712278139555</v>
      </c>
      <c r="U2367" s="28">
        <f t="shared" si="30"/>
        <v>3.1677065111549887E-3</v>
      </c>
      <c r="V2367" s="28">
        <v>99.302375397367854</v>
      </c>
    </row>
    <row r="2368" spans="1:22" ht="14.25">
      <c r="A2368" s="40" t="s">
        <v>5064</v>
      </c>
      <c r="B2368" s="41">
        <v>2</v>
      </c>
      <c r="C2368" s="42">
        <v>250</v>
      </c>
      <c r="D2368" s="27">
        <v>250</v>
      </c>
      <c r="E2368" s="27">
        <v>265</v>
      </c>
      <c r="F2368" s="27">
        <v>165</v>
      </c>
      <c r="G2368" s="27">
        <v>66</v>
      </c>
      <c r="H2368" s="27">
        <v>395</v>
      </c>
      <c r="I2368" s="27">
        <v>100</v>
      </c>
      <c r="J2368" s="27">
        <v>24</v>
      </c>
      <c r="K2368" s="27" t="s">
        <v>316</v>
      </c>
      <c r="L2368" s="3" t="str">
        <f t="shared" si="0"/>
        <v>CCC</v>
      </c>
      <c r="M2368" s="3" t="str">
        <f t="shared" si="1"/>
        <v>C</v>
      </c>
      <c r="N2368" s="3" t="str">
        <f t="shared" si="23"/>
        <v>C</v>
      </c>
      <c r="O2368" s="3" t="str">
        <f t="shared" si="29"/>
        <v>C</v>
      </c>
      <c r="Q2368" s="28">
        <f t="shared" si="24"/>
        <v>1.6942601785899323E-3</v>
      </c>
      <c r="R2368" s="28">
        <v>99.886464236912488</v>
      </c>
      <c r="S2368" s="28">
        <f t="shared" si="2"/>
        <v>5.2048092437412168E-3</v>
      </c>
      <c r="T2368" s="28">
        <v>99.536771977301299</v>
      </c>
      <c r="U2368" s="28">
        <f t="shared" si="30"/>
        <v>3.1677065111549887E-3</v>
      </c>
      <c r="V2368" s="28">
        <v>99.305543103879003</v>
      </c>
    </row>
    <row r="2369" spans="1:22" ht="14.25">
      <c r="A2369" s="40" t="s">
        <v>5065</v>
      </c>
      <c r="B2369" s="41">
        <v>2</v>
      </c>
      <c r="C2369" s="42">
        <v>275</v>
      </c>
      <c r="D2369" s="27">
        <v>275</v>
      </c>
      <c r="E2369" s="27">
        <v>264</v>
      </c>
      <c r="F2369" s="27">
        <v>164</v>
      </c>
      <c r="G2369" s="27">
        <v>60</v>
      </c>
      <c r="H2369" s="27">
        <v>358</v>
      </c>
      <c r="I2369" s="27">
        <v>104</v>
      </c>
      <c r="J2369" s="27" t="s">
        <v>316</v>
      </c>
      <c r="K2369" s="27">
        <v>24</v>
      </c>
      <c r="L2369" s="3" t="str">
        <f t="shared" si="0"/>
        <v>CCC</v>
      </c>
      <c r="M2369" s="3" t="str">
        <f t="shared" si="1"/>
        <v>C</v>
      </c>
      <c r="N2369" s="3" t="str">
        <f t="shared" si="23"/>
        <v>C</v>
      </c>
      <c r="O2369" s="3" t="str">
        <f t="shared" si="29"/>
        <v>C</v>
      </c>
      <c r="Q2369" s="28">
        <f t="shared" si="24"/>
        <v>1.8636861964489255E-3</v>
      </c>
      <c r="R2369" s="28">
        <v>99.829774291336847</v>
      </c>
      <c r="S2369" s="28">
        <f t="shared" si="2"/>
        <v>5.2048092437412168E-3</v>
      </c>
      <c r="T2369" s="28">
        <v>99.370218081501747</v>
      </c>
      <c r="U2369" s="28">
        <f t="shared" si="30"/>
        <v>3.155752901678932E-3</v>
      </c>
      <c r="V2369" s="28">
        <v>99.30869885678068</v>
      </c>
    </row>
    <row r="2370" spans="1:22" ht="14.25">
      <c r="A2370" s="40" t="s">
        <v>5066</v>
      </c>
      <c r="B2370" s="41">
        <v>2</v>
      </c>
      <c r="C2370" s="42">
        <v>883</v>
      </c>
      <c r="D2370" s="27">
        <v>883</v>
      </c>
      <c r="E2370" s="27">
        <v>263</v>
      </c>
      <c r="F2370" s="27">
        <v>264</v>
      </c>
      <c r="G2370" s="27">
        <v>30</v>
      </c>
      <c r="H2370" s="27" t="s">
        <v>452</v>
      </c>
      <c r="I2370" s="27">
        <v>315</v>
      </c>
      <c r="J2370" s="27" t="s">
        <v>316</v>
      </c>
      <c r="K2370" s="27">
        <v>2</v>
      </c>
      <c r="L2370" s="3" t="str">
        <f t="shared" si="0"/>
        <v>CCC</v>
      </c>
      <c r="M2370" s="3" t="str">
        <f t="shared" si="1"/>
        <v>C</v>
      </c>
      <c r="N2370" s="3" t="str">
        <f t="shared" si="23"/>
        <v>C</v>
      </c>
      <c r="O2370" s="3" t="str">
        <f t="shared" si="29"/>
        <v>C</v>
      </c>
      <c r="Q2370" s="28">
        <f t="shared" si="24"/>
        <v>5.984126950779641E-3</v>
      </c>
      <c r="R2370" s="28">
        <v>98.369762525038624</v>
      </c>
      <c r="S2370" s="28">
        <f t="shared" si="2"/>
        <v>5.2048092437412168E-3</v>
      </c>
      <c r="T2370" s="28">
        <v>97.548534846194144</v>
      </c>
      <c r="U2370" s="28">
        <f t="shared" si="30"/>
        <v>3.1437992922028753E-3</v>
      </c>
      <c r="V2370" s="28">
        <v>99.311842656072884</v>
      </c>
    </row>
    <row r="2371" spans="1:22" ht="14.25">
      <c r="A2371" s="40" t="s">
        <v>5067</v>
      </c>
      <c r="B2371" s="41">
        <v>2</v>
      </c>
      <c r="C2371" s="42">
        <v>760</v>
      </c>
      <c r="D2371" s="27">
        <v>760</v>
      </c>
      <c r="E2371" s="27">
        <v>263</v>
      </c>
      <c r="F2371" s="27">
        <v>364</v>
      </c>
      <c r="G2371" s="27">
        <v>48</v>
      </c>
      <c r="H2371" s="27" t="s">
        <v>791</v>
      </c>
      <c r="I2371" s="27">
        <v>344</v>
      </c>
      <c r="J2371" s="27" t="s">
        <v>316</v>
      </c>
      <c r="K2371" s="27" t="s">
        <v>316</v>
      </c>
      <c r="L2371" s="3" t="str">
        <f t="shared" si="0"/>
        <v>CCC</v>
      </c>
      <c r="M2371" s="3" t="str">
        <f t="shared" si="1"/>
        <v>C</v>
      </c>
      <c r="N2371" s="3" t="str">
        <f t="shared" si="23"/>
        <v>C</v>
      </c>
      <c r="O2371" s="3" t="str">
        <f t="shared" si="29"/>
        <v>C</v>
      </c>
      <c r="Q2371" s="28">
        <f t="shared" si="24"/>
        <v>5.1505509429133943E-3</v>
      </c>
      <c r="R2371" s="28">
        <v>98.834565862433095</v>
      </c>
      <c r="S2371" s="28">
        <f t="shared" si="2"/>
        <v>5.2048092437412168E-3</v>
      </c>
      <c r="T2371" s="28">
        <v>97.964919585693025</v>
      </c>
      <c r="U2371" s="28">
        <f t="shared" si="30"/>
        <v>3.1437992922028753E-3</v>
      </c>
      <c r="V2371" s="28">
        <v>99.314986455365087</v>
      </c>
    </row>
    <row r="2372" spans="1:22" ht="14.25">
      <c r="A2372" s="40" t="s">
        <v>5068</v>
      </c>
      <c r="B2372" s="41">
        <v>2</v>
      </c>
      <c r="C2372" s="42">
        <v>430</v>
      </c>
      <c r="D2372" s="27">
        <v>430</v>
      </c>
      <c r="E2372" s="27">
        <v>263</v>
      </c>
      <c r="F2372" s="27">
        <v>164</v>
      </c>
      <c r="G2372" s="27">
        <v>38</v>
      </c>
      <c r="H2372" s="27">
        <v>886</v>
      </c>
      <c r="I2372" s="27">
        <v>266</v>
      </c>
      <c r="J2372" s="27" t="s">
        <v>316</v>
      </c>
      <c r="K2372" s="27" t="s">
        <v>316</v>
      </c>
      <c r="L2372" s="3" t="str">
        <f t="shared" si="0"/>
        <v>CCC</v>
      </c>
      <c r="M2372" s="3" t="str">
        <f t="shared" si="1"/>
        <v>C</v>
      </c>
      <c r="N2372" s="3" t="str">
        <f t="shared" si="23"/>
        <v>C</v>
      </c>
      <c r="O2372" s="3" t="str">
        <f t="shared" si="29"/>
        <v>C</v>
      </c>
      <c r="Q2372" s="28">
        <f t="shared" si="24"/>
        <v>2.9141275071746836E-3</v>
      </c>
      <c r="R2372" s="28">
        <v>99.698719878002549</v>
      </c>
      <c r="S2372" s="28">
        <f t="shared" si="2"/>
        <v>5.2048092437412168E-3</v>
      </c>
      <c r="T2372" s="28">
        <v>99.073543954608795</v>
      </c>
      <c r="U2372" s="28">
        <f t="shared" si="30"/>
        <v>3.1437992922028753E-3</v>
      </c>
      <c r="V2372" s="28">
        <v>99.318130254657291</v>
      </c>
    </row>
    <row r="2373" spans="1:22" ht="14.25">
      <c r="A2373" s="40" t="s">
        <v>5069</v>
      </c>
      <c r="B2373" s="41">
        <v>2</v>
      </c>
      <c r="C2373" s="42">
        <v>293</v>
      </c>
      <c r="D2373" s="27">
        <v>293</v>
      </c>
      <c r="E2373" s="27">
        <v>263</v>
      </c>
      <c r="F2373" s="27">
        <v>264</v>
      </c>
      <c r="G2373" s="27">
        <v>67</v>
      </c>
      <c r="H2373" s="27">
        <v>538</v>
      </c>
      <c r="I2373" s="27">
        <v>172</v>
      </c>
      <c r="J2373" s="27" t="s">
        <v>316</v>
      </c>
      <c r="K2373" s="27" t="s">
        <v>316</v>
      </c>
      <c r="L2373" s="3" t="str">
        <f t="shared" si="0"/>
        <v>CCC</v>
      </c>
      <c r="M2373" s="3" t="str">
        <f t="shared" si="1"/>
        <v>C</v>
      </c>
      <c r="N2373" s="3" t="str">
        <f t="shared" si="23"/>
        <v>C</v>
      </c>
      <c r="O2373" s="3" t="str">
        <f t="shared" si="29"/>
        <v>C</v>
      </c>
      <c r="Q2373" s="28">
        <f t="shared" si="24"/>
        <v>1.985672929307401E-3</v>
      </c>
      <c r="R2373" s="28">
        <v>99.781758957875581</v>
      </c>
      <c r="S2373" s="28">
        <f t="shared" si="2"/>
        <v>5.2048092437412168E-3</v>
      </c>
      <c r="T2373" s="28">
        <v>99.240097850408347</v>
      </c>
      <c r="U2373" s="28">
        <f t="shared" si="30"/>
        <v>3.1437992922028753E-3</v>
      </c>
      <c r="V2373" s="28">
        <v>99.321274053949494</v>
      </c>
    </row>
    <row r="2374" spans="1:22" ht="14.25">
      <c r="A2374" s="40" t="s">
        <v>5070</v>
      </c>
      <c r="B2374" s="41">
        <v>2</v>
      </c>
      <c r="C2374" s="42">
        <v>272</v>
      </c>
      <c r="D2374" s="27">
        <v>272</v>
      </c>
      <c r="E2374" s="27">
        <v>263</v>
      </c>
      <c r="F2374" s="27">
        <v>263</v>
      </c>
      <c r="G2374" s="27">
        <v>71</v>
      </c>
      <c r="H2374" s="27">
        <v>530</v>
      </c>
      <c r="I2374" s="27">
        <v>125</v>
      </c>
      <c r="J2374" s="27" t="s">
        <v>316</v>
      </c>
      <c r="K2374" s="27" t="s">
        <v>316</v>
      </c>
      <c r="L2374" s="3" t="str">
        <f t="shared" si="0"/>
        <v>CCC</v>
      </c>
      <c r="M2374" s="3" t="str">
        <f t="shared" si="1"/>
        <v>C</v>
      </c>
      <c r="N2374" s="3" t="str">
        <f t="shared" si="23"/>
        <v>C</v>
      </c>
      <c r="O2374" s="3" t="str">
        <f t="shared" si="29"/>
        <v>C</v>
      </c>
      <c r="Q2374" s="28">
        <f t="shared" si="24"/>
        <v>1.8433550743058463E-3</v>
      </c>
      <c r="R2374" s="28">
        <v>99.839038505993372</v>
      </c>
      <c r="S2374" s="28">
        <f t="shared" si="2"/>
        <v>5.2048092437412168E-3</v>
      </c>
      <c r="T2374" s="28">
        <v>99.396242127720427</v>
      </c>
      <c r="U2374" s="28">
        <f t="shared" si="30"/>
        <v>3.1437992922028753E-3</v>
      </c>
      <c r="V2374" s="28">
        <v>99.324417853241698</v>
      </c>
    </row>
    <row r="2375" spans="1:22" ht="14.25">
      <c r="A2375" s="40" t="s">
        <v>5071</v>
      </c>
      <c r="B2375" s="41">
        <v>2</v>
      </c>
      <c r="C2375" s="42">
        <v>265</v>
      </c>
      <c r="D2375" s="27">
        <v>265</v>
      </c>
      <c r="E2375" s="27">
        <v>263</v>
      </c>
      <c r="F2375" s="27">
        <v>163</v>
      </c>
      <c r="G2375" s="27">
        <v>61</v>
      </c>
      <c r="H2375" s="27">
        <v>394</v>
      </c>
      <c r="I2375" s="27">
        <v>118</v>
      </c>
      <c r="J2375" s="27" t="s">
        <v>316</v>
      </c>
      <c r="K2375" s="27" t="s">
        <v>316</v>
      </c>
      <c r="L2375" s="3" t="str">
        <f t="shared" si="0"/>
        <v>CCC</v>
      </c>
      <c r="M2375" s="3" t="str">
        <f t="shared" si="1"/>
        <v>C</v>
      </c>
      <c r="N2375" s="3" t="str">
        <f t="shared" si="23"/>
        <v>C</v>
      </c>
      <c r="O2375" s="3" t="str">
        <f t="shared" si="29"/>
        <v>C</v>
      </c>
      <c r="Q2375" s="28">
        <f t="shared" si="24"/>
        <v>1.7959157893053283E-3</v>
      </c>
      <c r="R2375" s="28">
        <v>99.853534596081388</v>
      </c>
      <c r="S2375" s="28">
        <f t="shared" si="2"/>
        <v>5.2048092437412168E-3</v>
      </c>
      <c r="T2375" s="28">
        <v>99.437880601670315</v>
      </c>
      <c r="U2375" s="28">
        <f t="shared" si="30"/>
        <v>3.1437992922028753E-3</v>
      </c>
      <c r="V2375" s="28">
        <v>99.327561652533902</v>
      </c>
    </row>
    <row r="2376" spans="1:22" ht="14.25">
      <c r="A2376" s="40" t="s">
        <v>5072</v>
      </c>
      <c r="B2376" s="41">
        <v>2</v>
      </c>
      <c r="C2376" s="42">
        <v>225</v>
      </c>
      <c r="D2376" s="27">
        <v>225</v>
      </c>
      <c r="E2376" s="27">
        <v>263</v>
      </c>
      <c r="F2376" s="27">
        <v>163</v>
      </c>
      <c r="G2376" s="27">
        <v>50</v>
      </c>
      <c r="H2376" s="27">
        <v>595</v>
      </c>
      <c r="I2376" s="27">
        <v>178</v>
      </c>
      <c r="J2376" s="27" t="s">
        <v>316</v>
      </c>
      <c r="K2376" s="27" t="s">
        <v>316</v>
      </c>
      <c r="L2376" s="3" t="str">
        <f t="shared" si="0"/>
        <v>CCC</v>
      </c>
      <c r="M2376" s="3" t="str">
        <f t="shared" si="1"/>
        <v>C</v>
      </c>
      <c r="N2376" s="3" t="str">
        <f t="shared" si="23"/>
        <v>C</v>
      </c>
      <c r="O2376" s="3" t="str">
        <f t="shared" si="29"/>
        <v>C</v>
      </c>
      <c r="Q2376" s="28">
        <f t="shared" si="24"/>
        <v>1.5248341607309391E-3</v>
      </c>
      <c r="R2376" s="28">
        <v>99.942551025864489</v>
      </c>
      <c r="S2376" s="28">
        <f t="shared" si="2"/>
        <v>5.2048092437412168E-3</v>
      </c>
      <c r="T2376" s="28">
        <v>99.71894030083206</v>
      </c>
      <c r="U2376" s="28">
        <f t="shared" si="30"/>
        <v>3.1437992922028753E-3</v>
      </c>
      <c r="V2376" s="28">
        <v>99.330705451826105</v>
      </c>
    </row>
    <row r="2377" spans="1:22" ht="14.25">
      <c r="A2377" s="40" t="s">
        <v>5073</v>
      </c>
      <c r="B2377" s="41">
        <v>2</v>
      </c>
      <c r="C2377" s="42">
        <v>225</v>
      </c>
      <c r="D2377" s="27">
        <v>225</v>
      </c>
      <c r="E2377" s="27">
        <v>263</v>
      </c>
      <c r="F2377" s="27">
        <v>164</v>
      </c>
      <c r="G2377" s="27">
        <v>52</v>
      </c>
      <c r="H2377" s="27">
        <v>385</v>
      </c>
      <c r="I2377" s="27">
        <v>102</v>
      </c>
      <c r="J2377" s="27" t="s">
        <v>316</v>
      </c>
      <c r="K2377" s="27">
        <v>2</v>
      </c>
      <c r="L2377" s="3" t="str">
        <f t="shared" si="0"/>
        <v>CCC</v>
      </c>
      <c r="M2377" s="3" t="str">
        <f t="shared" si="1"/>
        <v>C</v>
      </c>
      <c r="N2377" s="3" t="str">
        <f t="shared" si="23"/>
        <v>C</v>
      </c>
      <c r="O2377" s="3" t="str">
        <f t="shared" si="29"/>
        <v>C</v>
      </c>
      <c r="Q2377" s="28">
        <f t="shared" si="24"/>
        <v>1.5248341607309391E-3</v>
      </c>
      <c r="R2377" s="28">
        <v>99.948650362507422</v>
      </c>
      <c r="S2377" s="28">
        <f t="shared" si="2"/>
        <v>5.2048092437412168E-3</v>
      </c>
      <c r="T2377" s="28">
        <v>99.739759537807004</v>
      </c>
      <c r="U2377" s="28">
        <f t="shared" si="30"/>
        <v>3.1437992922028753E-3</v>
      </c>
      <c r="V2377" s="28">
        <v>99.333849251118309</v>
      </c>
    </row>
    <row r="2378" spans="1:22" ht="14.25">
      <c r="A2378" s="40" t="s">
        <v>5074</v>
      </c>
      <c r="B2378" s="41">
        <v>2</v>
      </c>
      <c r="C2378" s="42">
        <v>225</v>
      </c>
      <c r="D2378" s="27">
        <v>225</v>
      </c>
      <c r="E2378" s="27">
        <v>263</v>
      </c>
      <c r="F2378" s="27">
        <v>163</v>
      </c>
      <c r="G2378" s="27">
        <v>52</v>
      </c>
      <c r="H2378" s="27">
        <v>407</v>
      </c>
      <c r="I2378" s="27">
        <v>106</v>
      </c>
      <c r="J2378" s="27" t="s">
        <v>316</v>
      </c>
      <c r="K2378" s="27">
        <v>270</v>
      </c>
      <c r="L2378" s="3" t="str">
        <f t="shared" si="0"/>
        <v>CCC</v>
      </c>
      <c r="M2378" s="3" t="str">
        <f t="shared" si="1"/>
        <v>C</v>
      </c>
      <c r="N2378" s="3" t="str">
        <f t="shared" si="23"/>
        <v>C</v>
      </c>
      <c r="O2378" s="3" t="str">
        <f t="shared" si="29"/>
        <v>C</v>
      </c>
      <c r="Q2378" s="28">
        <f t="shared" si="24"/>
        <v>1.5248341607309391E-3</v>
      </c>
      <c r="R2378" s="28">
        <v>99.950175196668155</v>
      </c>
      <c r="S2378" s="28">
        <f t="shared" si="2"/>
        <v>5.2048092437412168E-3</v>
      </c>
      <c r="T2378" s="28">
        <v>99.74496434705074</v>
      </c>
      <c r="U2378" s="28">
        <f t="shared" si="30"/>
        <v>3.1437992922028753E-3</v>
      </c>
      <c r="V2378" s="28">
        <v>99.336993050410513</v>
      </c>
    </row>
    <row r="2379" spans="1:22" ht="14.25">
      <c r="A2379" s="40" t="s">
        <v>5075</v>
      </c>
      <c r="B2379" s="41">
        <v>2</v>
      </c>
      <c r="C2379" s="42">
        <v>207</v>
      </c>
      <c r="D2379" s="27">
        <v>253</v>
      </c>
      <c r="E2379" s="27">
        <v>263</v>
      </c>
      <c r="F2379" s="27">
        <v>81</v>
      </c>
      <c r="G2379" s="27">
        <v>53</v>
      </c>
      <c r="H2379" s="27">
        <v>293</v>
      </c>
      <c r="I2379" s="27">
        <v>64</v>
      </c>
      <c r="J2379" s="27">
        <v>22</v>
      </c>
      <c r="K2379" s="27" t="s">
        <v>316</v>
      </c>
      <c r="L2379" s="3" t="str">
        <f t="shared" si="0"/>
        <v>CCC</v>
      </c>
      <c r="M2379" s="3" t="str">
        <f t="shared" si="1"/>
        <v>C</v>
      </c>
      <c r="N2379" s="3" t="str">
        <f t="shared" si="23"/>
        <v>C</v>
      </c>
      <c r="O2379" s="3" t="str">
        <f t="shared" si="29"/>
        <v>C</v>
      </c>
      <c r="Q2379" s="28">
        <f t="shared" si="24"/>
        <v>1.4028474278724641E-3</v>
      </c>
      <c r="R2379" s="28">
        <v>99.990322385860026</v>
      </c>
      <c r="S2379" s="28">
        <f t="shared" si="2"/>
        <v>5.2048092437412168E-3</v>
      </c>
      <c r="T2379" s="28">
        <v>99.880289387387876</v>
      </c>
      <c r="U2379" s="28">
        <f t="shared" si="30"/>
        <v>3.1437992922028753E-3</v>
      </c>
      <c r="V2379" s="28">
        <v>99.340136849702716</v>
      </c>
    </row>
    <row r="2380" spans="1:22" ht="14.25">
      <c r="A2380" s="40" t="s">
        <v>5076</v>
      </c>
      <c r="B2380" s="41">
        <v>2</v>
      </c>
      <c r="C2380" s="42">
        <v>622</v>
      </c>
      <c r="D2380" s="27">
        <v>207</v>
      </c>
      <c r="E2380" s="27">
        <v>262</v>
      </c>
      <c r="F2380" s="27">
        <v>182</v>
      </c>
      <c r="G2380" s="27">
        <v>59</v>
      </c>
      <c r="H2380" s="27">
        <v>366</v>
      </c>
      <c r="I2380" s="27">
        <v>97</v>
      </c>
      <c r="J2380" s="27" t="s">
        <v>316</v>
      </c>
      <c r="K2380" s="27">
        <v>23</v>
      </c>
      <c r="L2380" s="3" t="str">
        <f t="shared" si="0"/>
        <v>CCC</v>
      </c>
      <c r="M2380" s="3" t="str">
        <f t="shared" si="1"/>
        <v>C</v>
      </c>
      <c r="N2380" s="3" t="str">
        <f t="shared" si="23"/>
        <v>C</v>
      </c>
      <c r="O2380" s="3" t="str">
        <f t="shared" si="29"/>
        <v>C</v>
      </c>
      <c r="Q2380" s="28">
        <f t="shared" si="24"/>
        <v>4.215319324331751E-3</v>
      </c>
      <c r="R2380" s="28">
        <v>99.250079782711921</v>
      </c>
      <c r="S2380" s="28">
        <f t="shared" si="2"/>
        <v>5.2048092437412168E-3</v>
      </c>
      <c r="T2380" s="28">
        <v>98.412533180654322</v>
      </c>
      <c r="U2380" s="28">
        <f t="shared" si="30"/>
        <v>3.1318456827268194E-3</v>
      </c>
      <c r="V2380" s="28">
        <v>99.343268695385447</v>
      </c>
    </row>
    <row r="2381" spans="1:22" ht="14.25">
      <c r="A2381" s="40" t="s">
        <v>5077</v>
      </c>
      <c r="B2381" s="41">
        <v>2</v>
      </c>
      <c r="C2381" s="42">
        <v>457</v>
      </c>
      <c r="D2381" s="27">
        <v>457</v>
      </c>
      <c r="E2381" s="27">
        <v>262</v>
      </c>
      <c r="F2381" s="27">
        <v>163</v>
      </c>
      <c r="G2381" s="27">
        <v>36</v>
      </c>
      <c r="H2381" s="27">
        <v>882</v>
      </c>
      <c r="I2381" s="27">
        <v>282</v>
      </c>
      <c r="J2381" s="27">
        <v>2</v>
      </c>
      <c r="K2381" s="27" t="s">
        <v>316</v>
      </c>
      <c r="L2381" s="3" t="str">
        <f t="shared" si="0"/>
        <v>CCC</v>
      </c>
      <c r="M2381" s="3" t="str">
        <f t="shared" si="1"/>
        <v>C</v>
      </c>
      <c r="N2381" s="3" t="str">
        <f t="shared" si="23"/>
        <v>C</v>
      </c>
      <c r="O2381" s="3" t="str">
        <f t="shared" si="29"/>
        <v>C</v>
      </c>
      <c r="Q2381" s="28">
        <f t="shared" si="24"/>
        <v>3.0971076064623963E-3</v>
      </c>
      <c r="R2381" s="28">
        <v>99.646990726229873</v>
      </c>
      <c r="S2381" s="28">
        <f t="shared" si="2"/>
        <v>5.2048092437412168E-3</v>
      </c>
      <c r="T2381" s="28">
        <v>98.985062197465282</v>
      </c>
      <c r="U2381" s="28">
        <f t="shared" si="30"/>
        <v>3.1318456827268194E-3</v>
      </c>
      <c r="V2381" s="28">
        <v>99.346400541068178</v>
      </c>
    </row>
    <row r="2382" spans="1:22" ht="14.25">
      <c r="A2382" s="40" t="s">
        <v>5078</v>
      </c>
      <c r="B2382" s="41">
        <v>2</v>
      </c>
      <c r="C2382" s="42">
        <v>228</v>
      </c>
      <c r="D2382" s="27">
        <v>228</v>
      </c>
      <c r="E2382" s="27">
        <v>262</v>
      </c>
      <c r="F2382" s="27">
        <v>261</v>
      </c>
      <c r="G2382" s="27">
        <v>77</v>
      </c>
      <c r="H2382" s="27">
        <v>509</v>
      </c>
      <c r="I2382" s="27">
        <v>150</v>
      </c>
      <c r="J2382" s="27" t="s">
        <v>316</v>
      </c>
      <c r="K2382" s="27" t="s">
        <v>316</v>
      </c>
      <c r="L2382" s="3" t="str">
        <f t="shared" si="0"/>
        <v>CCC</v>
      </c>
      <c r="M2382" s="3" t="str">
        <f t="shared" si="1"/>
        <v>C</v>
      </c>
      <c r="N2382" s="3" t="str">
        <f t="shared" si="23"/>
        <v>C</v>
      </c>
      <c r="O2382" s="3" t="str">
        <f t="shared" si="29"/>
        <v>C</v>
      </c>
      <c r="Q2382" s="28">
        <f t="shared" si="24"/>
        <v>1.5451652828740181E-3</v>
      </c>
      <c r="R2382" s="28">
        <v>99.925615201119314</v>
      </c>
      <c r="S2382" s="28">
        <f t="shared" si="2"/>
        <v>5.2048092437412168E-3</v>
      </c>
      <c r="T2382" s="28">
        <v>99.661687399150964</v>
      </c>
      <c r="U2382" s="28">
        <f t="shared" si="30"/>
        <v>3.1318456827268194E-3</v>
      </c>
      <c r="V2382" s="28">
        <v>99.349532386750909</v>
      </c>
    </row>
    <row r="2383" spans="1:22" ht="14.25">
      <c r="A2383" s="40" t="s">
        <v>5079</v>
      </c>
      <c r="B2383" s="41">
        <v>2</v>
      </c>
      <c r="C2383" s="42">
        <v>207</v>
      </c>
      <c r="D2383" s="27">
        <v>207</v>
      </c>
      <c r="E2383" s="27">
        <v>262</v>
      </c>
      <c r="F2383" s="27">
        <v>163</v>
      </c>
      <c r="G2383" s="27">
        <v>79</v>
      </c>
      <c r="H2383" s="27">
        <v>414</v>
      </c>
      <c r="I2383" s="27">
        <v>125</v>
      </c>
      <c r="J2383" s="27" t="s">
        <v>316</v>
      </c>
      <c r="K2383" s="27" t="s">
        <v>316</v>
      </c>
      <c r="L2383" s="3" t="str">
        <f t="shared" si="0"/>
        <v>CCC</v>
      </c>
      <c r="M2383" s="3" t="str">
        <f t="shared" si="1"/>
        <v>C</v>
      </c>
      <c r="N2383" s="3" t="str">
        <f t="shared" si="23"/>
        <v>C</v>
      </c>
      <c r="O2383" s="3" t="str">
        <f t="shared" si="29"/>
        <v>C</v>
      </c>
      <c r="Q2383" s="28">
        <f t="shared" si="24"/>
        <v>1.4028474278724641E-3</v>
      </c>
      <c r="R2383" s="28">
        <v>99.988919538432157</v>
      </c>
      <c r="S2383" s="28">
        <f t="shared" si="2"/>
        <v>5.2048092437412168E-3</v>
      </c>
      <c r="T2383" s="28">
        <v>99.87508457814414</v>
      </c>
      <c r="U2383" s="28">
        <f t="shared" si="30"/>
        <v>3.1318456827268194E-3</v>
      </c>
      <c r="V2383" s="28">
        <v>99.352664232433639</v>
      </c>
    </row>
    <row r="2384" spans="1:22" ht="14.25">
      <c r="A2384" s="40" t="s">
        <v>5080</v>
      </c>
      <c r="B2384" s="41">
        <v>2</v>
      </c>
      <c r="C2384" s="42">
        <v>2621</v>
      </c>
      <c r="D2384" s="27">
        <v>805</v>
      </c>
      <c r="E2384" s="27">
        <v>261</v>
      </c>
      <c r="F2384" s="27">
        <v>130</v>
      </c>
      <c r="G2384" s="27">
        <v>16</v>
      </c>
      <c r="H2384" s="27" t="s">
        <v>828</v>
      </c>
      <c r="I2384" s="27">
        <v>350</v>
      </c>
      <c r="J2384" s="27" t="s">
        <v>316</v>
      </c>
      <c r="K2384" s="27">
        <v>2</v>
      </c>
      <c r="L2384" s="3" t="str">
        <f t="shared" si="0"/>
        <v>CCC</v>
      </c>
      <c r="M2384" s="3" t="str">
        <f t="shared" si="1"/>
        <v>C</v>
      </c>
      <c r="N2384" s="3" t="str">
        <f t="shared" si="23"/>
        <v>C</v>
      </c>
      <c r="O2384" s="3" t="str">
        <f t="shared" si="29"/>
        <v>C</v>
      </c>
      <c r="Q2384" s="28">
        <f t="shared" si="24"/>
        <v>1.7762623712336851E-2</v>
      </c>
      <c r="R2384" s="28">
        <v>90.1389720300009</v>
      </c>
      <c r="S2384" s="28">
        <f t="shared" si="2"/>
        <v>5.2048092437412168E-3</v>
      </c>
      <c r="T2384" s="28">
        <v>95.242804351219092</v>
      </c>
      <c r="U2384" s="28">
        <f t="shared" si="30"/>
        <v>3.1198920732507626E-3</v>
      </c>
      <c r="V2384" s="28">
        <v>99.355784124506897</v>
      </c>
    </row>
    <row r="2385" spans="1:22" ht="14.25">
      <c r="A2385" s="40" t="s">
        <v>5081</v>
      </c>
      <c r="B2385" s="41">
        <v>2</v>
      </c>
      <c r="C2385" s="42">
        <v>2229</v>
      </c>
      <c r="D2385" s="27" t="s">
        <v>3474</v>
      </c>
      <c r="E2385" s="27">
        <v>260</v>
      </c>
      <c r="F2385" s="27">
        <v>360</v>
      </c>
      <c r="G2385" s="27">
        <v>30</v>
      </c>
      <c r="H2385" s="27" t="s">
        <v>2911</v>
      </c>
      <c r="I2385" s="27">
        <v>595</v>
      </c>
      <c r="J2385" s="27" t="s">
        <v>316</v>
      </c>
      <c r="K2385" s="27" t="s">
        <v>316</v>
      </c>
      <c r="L2385" s="3" t="str">
        <f t="shared" si="0"/>
        <v>CCC</v>
      </c>
      <c r="M2385" s="3" t="str">
        <f t="shared" si="1"/>
        <v>C</v>
      </c>
      <c r="N2385" s="3" t="str">
        <f t="shared" si="23"/>
        <v>C</v>
      </c>
      <c r="O2385" s="3" t="str">
        <f t="shared" si="29"/>
        <v>C</v>
      </c>
      <c r="Q2385" s="28">
        <f t="shared" si="24"/>
        <v>1.5106023752307835E-2</v>
      </c>
      <c r="R2385" s="28">
        <v>94.970337909349382</v>
      </c>
      <c r="S2385" s="28">
        <f t="shared" si="2"/>
        <v>5.2048092437412168E-3</v>
      </c>
      <c r="T2385" s="28">
        <v>96.387862384841014</v>
      </c>
      <c r="U2385" s="28">
        <f t="shared" si="30"/>
        <v>3.1079384637747059E-3</v>
      </c>
      <c r="V2385" s="28">
        <v>99.358892062970668</v>
      </c>
    </row>
    <row r="2386" spans="1:22" ht="14.25">
      <c r="A2386" s="40" t="s">
        <v>5082</v>
      </c>
      <c r="B2386" s="41">
        <v>2</v>
      </c>
      <c r="C2386" s="42">
        <v>843</v>
      </c>
      <c r="D2386" s="27">
        <v>843</v>
      </c>
      <c r="E2386" s="27">
        <v>260</v>
      </c>
      <c r="F2386" s="27">
        <v>360</v>
      </c>
      <c r="G2386" s="27">
        <v>43</v>
      </c>
      <c r="H2386" s="27" t="s">
        <v>4573</v>
      </c>
      <c r="I2386" s="27">
        <v>402</v>
      </c>
      <c r="J2386" s="27" t="s">
        <v>316</v>
      </c>
      <c r="K2386" s="27" t="s">
        <v>316</v>
      </c>
      <c r="L2386" s="3" t="str">
        <f t="shared" si="0"/>
        <v>CCC</v>
      </c>
      <c r="M2386" s="3" t="str">
        <f t="shared" si="1"/>
        <v>C</v>
      </c>
      <c r="N2386" s="3" t="str">
        <f t="shared" si="23"/>
        <v>C</v>
      </c>
      <c r="O2386" s="3" t="str">
        <f t="shared" si="29"/>
        <v>C</v>
      </c>
      <c r="Q2386" s="28">
        <f t="shared" si="24"/>
        <v>5.713045322205252E-3</v>
      </c>
      <c r="R2386" s="28">
        <v>98.568045182259468</v>
      </c>
      <c r="S2386" s="28">
        <f t="shared" si="2"/>
        <v>5.2048092437412168E-3</v>
      </c>
      <c r="T2386" s="28">
        <v>97.720293551237432</v>
      </c>
      <c r="U2386" s="28">
        <f t="shared" si="30"/>
        <v>3.1079384637747059E-3</v>
      </c>
      <c r="V2386" s="28">
        <v>99.362000001434438</v>
      </c>
    </row>
    <row r="2387" spans="1:22" ht="14.25">
      <c r="A2387" s="40" t="s">
        <v>5083</v>
      </c>
      <c r="B2387" s="41">
        <v>2</v>
      </c>
      <c r="C2387" s="42">
        <v>957</v>
      </c>
      <c r="D2387" s="27">
        <v>957</v>
      </c>
      <c r="E2387" s="27">
        <v>258</v>
      </c>
      <c r="F2387" s="27">
        <v>358</v>
      </c>
      <c r="G2387" s="27">
        <v>37</v>
      </c>
      <c r="H2387" s="27" t="s">
        <v>3961</v>
      </c>
      <c r="I2387" s="27">
        <v>480</v>
      </c>
      <c r="J2387" s="27" t="s">
        <v>316</v>
      </c>
      <c r="K2387" s="27" t="s">
        <v>316</v>
      </c>
      <c r="L2387" s="3" t="str">
        <f t="shared" si="0"/>
        <v>CCC</v>
      </c>
      <c r="M2387" s="3" t="str">
        <f t="shared" si="1"/>
        <v>C</v>
      </c>
      <c r="N2387" s="3" t="str">
        <f t="shared" si="23"/>
        <v>C</v>
      </c>
      <c r="O2387" s="3" t="str">
        <f t="shared" si="29"/>
        <v>C</v>
      </c>
      <c r="Q2387" s="28">
        <f t="shared" si="24"/>
        <v>6.4856279636422614E-3</v>
      </c>
      <c r="R2387" s="28">
        <v>98.002921311170397</v>
      </c>
      <c r="S2387" s="28">
        <f t="shared" si="2"/>
        <v>5.2048092437412168E-3</v>
      </c>
      <c r="T2387" s="28">
        <v>97.2674751470324</v>
      </c>
      <c r="U2387" s="28">
        <f t="shared" si="30"/>
        <v>3.0840312448225933E-3</v>
      </c>
      <c r="V2387" s="28">
        <v>99.365084032679263</v>
      </c>
    </row>
    <row r="2388" spans="1:22" ht="14.25">
      <c r="A2388" s="40" t="s">
        <v>5084</v>
      </c>
      <c r="B2388" s="41">
        <v>2</v>
      </c>
      <c r="C2388" s="42">
        <v>783</v>
      </c>
      <c r="D2388" s="27">
        <v>783</v>
      </c>
      <c r="E2388" s="27">
        <v>258</v>
      </c>
      <c r="F2388" s="27">
        <v>358</v>
      </c>
      <c r="G2388" s="27">
        <v>46</v>
      </c>
      <c r="H2388" s="27" t="s">
        <v>411</v>
      </c>
      <c r="I2388" s="27">
        <v>250</v>
      </c>
      <c r="J2388" s="27" t="s">
        <v>316</v>
      </c>
      <c r="K2388" s="27" t="s">
        <v>316</v>
      </c>
      <c r="L2388" s="3" t="str">
        <f t="shared" si="0"/>
        <v>CCC</v>
      </c>
      <c r="M2388" s="3" t="str">
        <f t="shared" si="1"/>
        <v>C</v>
      </c>
      <c r="N2388" s="3" t="str">
        <f t="shared" si="23"/>
        <v>C</v>
      </c>
      <c r="O2388" s="3" t="str">
        <f t="shared" si="29"/>
        <v>C</v>
      </c>
      <c r="Q2388" s="28">
        <f t="shared" si="24"/>
        <v>5.3064228793436681E-3</v>
      </c>
      <c r="R2388" s="28">
        <v>98.756040291675802</v>
      </c>
      <c r="S2388" s="28">
        <f t="shared" si="2"/>
        <v>5.2048092437412168E-3</v>
      </c>
      <c r="T2388" s="28">
        <v>97.886847447036985</v>
      </c>
      <c r="U2388" s="28">
        <f t="shared" si="30"/>
        <v>3.0840312448225933E-3</v>
      </c>
      <c r="V2388" s="28">
        <v>99.368168063924088</v>
      </c>
    </row>
    <row r="2389" spans="1:22" ht="14.25">
      <c r="A2389" s="40" t="s">
        <v>5085</v>
      </c>
      <c r="B2389" s="41">
        <v>2</v>
      </c>
      <c r="C2389" s="42">
        <v>628</v>
      </c>
      <c r="D2389" s="27">
        <v>628</v>
      </c>
      <c r="E2389" s="27">
        <v>258</v>
      </c>
      <c r="F2389" s="27">
        <v>358</v>
      </c>
      <c r="G2389" s="27">
        <v>56</v>
      </c>
      <c r="H2389" s="27">
        <v>835</v>
      </c>
      <c r="I2389" s="27">
        <v>250</v>
      </c>
      <c r="J2389" s="27" t="s">
        <v>316</v>
      </c>
      <c r="K2389" s="27">
        <v>2</v>
      </c>
      <c r="L2389" s="3" t="str">
        <f t="shared" si="0"/>
        <v>CCC</v>
      </c>
      <c r="M2389" s="3" t="str">
        <f t="shared" si="1"/>
        <v>C</v>
      </c>
      <c r="N2389" s="3" t="str">
        <f t="shared" si="23"/>
        <v>C</v>
      </c>
      <c r="O2389" s="3" t="str">
        <f t="shared" si="29"/>
        <v>C</v>
      </c>
      <c r="Q2389" s="28">
        <f t="shared" si="24"/>
        <v>4.2559815686179104E-3</v>
      </c>
      <c r="R2389" s="28">
        <v>99.190855223909168</v>
      </c>
      <c r="S2389" s="28">
        <f t="shared" si="2"/>
        <v>5.2048092437412168E-3</v>
      </c>
      <c r="T2389" s="28">
        <v>98.339665851242017</v>
      </c>
      <c r="U2389" s="28">
        <f t="shared" si="30"/>
        <v>3.0840312448225933E-3</v>
      </c>
      <c r="V2389" s="28">
        <v>99.371252095168913</v>
      </c>
    </row>
    <row r="2390" spans="1:22" ht="14.25">
      <c r="A2390" s="40" t="s">
        <v>5086</v>
      </c>
      <c r="B2390" s="41">
        <v>2</v>
      </c>
      <c r="C2390" s="42">
        <v>471</v>
      </c>
      <c r="D2390" s="27">
        <v>471</v>
      </c>
      <c r="E2390" s="27">
        <v>258</v>
      </c>
      <c r="F2390" s="27">
        <v>358</v>
      </c>
      <c r="G2390" s="27">
        <v>76</v>
      </c>
      <c r="H2390" s="27">
        <v>702</v>
      </c>
      <c r="I2390" s="27">
        <v>50</v>
      </c>
      <c r="J2390" s="27">
        <v>4</v>
      </c>
      <c r="K2390" s="27" t="s">
        <v>316</v>
      </c>
      <c r="L2390" s="3" t="str">
        <f t="shared" si="0"/>
        <v>CCC</v>
      </c>
      <c r="M2390" s="3" t="str">
        <f t="shared" si="1"/>
        <v>C</v>
      </c>
      <c r="N2390" s="3" t="str">
        <f t="shared" si="23"/>
        <v>C</v>
      </c>
      <c r="O2390" s="3" t="str">
        <f t="shared" si="29"/>
        <v>C</v>
      </c>
      <c r="Q2390" s="28">
        <f t="shared" si="24"/>
        <v>3.1919861764634328E-3</v>
      </c>
      <c r="R2390" s="28">
        <v>99.612441372668059</v>
      </c>
      <c r="S2390" s="28">
        <f t="shared" si="2"/>
        <v>5.2048092437412168E-3</v>
      </c>
      <c r="T2390" s="28">
        <v>98.927809295784186</v>
      </c>
      <c r="U2390" s="28">
        <f t="shared" si="30"/>
        <v>3.0840312448225933E-3</v>
      </c>
      <c r="V2390" s="28">
        <v>99.374336126413738</v>
      </c>
    </row>
    <row r="2391" spans="1:22" ht="14.25">
      <c r="A2391" s="40" t="s">
        <v>5087</v>
      </c>
      <c r="B2391" s="41">
        <v>2</v>
      </c>
      <c r="C2391" s="42">
        <v>975</v>
      </c>
      <c r="D2391" s="27">
        <v>975</v>
      </c>
      <c r="E2391" s="27">
        <v>256</v>
      </c>
      <c r="F2391" s="27">
        <v>256</v>
      </c>
      <c r="G2391" s="27">
        <v>26</v>
      </c>
      <c r="H2391" s="27" t="s">
        <v>5088</v>
      </c>
      <c r="I2391" s="27">
        <v>523</v>
      </c>
      <c r="J2391" s="27" t="s">
        <v>316</v>
      </c>
      <c r="K2391" s="27" t="s">
        <v>316</v>
      </c>
      <c r="L2391" s="3" t="str">
        <f t="shared" si="0"/>
        <v>CCC</v>
      </c>
      <c r="M2391" s="3" t="str">
        <f t="shared" si="1"/>
        <v>C</v>
      </c>
      <c r="N2391" s="3" t="str">
        <f t="shared" si="23"/>
        <v>C</v>
      </c>
      <c r="O2391" s="3" t="str">
        <f t="shared" si="29"/>
        <v>C</v>
      </c>
      <c r="Q2391" s="28">
        <f t="shared" si="24"/>
        <v>6.6076146965007368E-3</v>
      </c>
      <c r="R2391" s="28">
        <v>97.891716850088471</v>
      </c>
      <c r="S2391" s="28">
        <f t="shared" si="2"/>
        <v>5.2048092437412168E-3</v>
      </c>
      <c r="T2391" s="28">
        <v>97.178993389888888</v>
      </c>
      <c r="U2391" s="28">
        <f t="shared" si="30"/>
        <v>3.0601240258704798E-3</v>
      </c>
      <c r="V2391" s="28">
        <v>99.377396250439602</v>
      </c>
    </row>
    <row r="2392" spans="1:22" ht="14.25">
      <c r="A2392" s="40" t="s">
        <v>5089</v>
      </c>
      <c r="B2392" s="41">
        <v>2</v>
      </c>
      <c r="C2392" s="42">
        <v>824</v>
      </c>
      <c r="D2392" s="27">
        <v>824</v>
      </c>
      <c r="E2392" s="27">
        <v>256</v>
      </c>
      <c r="F2392" s="27">
        <v>356</v>
      </c>
      <c r="G2392" s="27">
        <v>43</v>
      </c>
      <c r="H2392" s="27" t="s">
        <v>1197</v>
      </c>
      <c r="I2392" s="27">
        <v>899</v>
      </c>
      <c r="J2392" s="27" t="s">
        <v>316</v>
      </c>
      <c r="K2392" s="27" t="s">
        <v>316</v>
      </c>
      <c r="L2392" s="3" t="str">
        <f t="shared" si="0"/>
        <v>CCC</v>
      </c>
      <c r="M2392" s="3" t="str">
        <f t="shared" si="1"/>
        <v>C</v>
      </c>
      <c r="N2392" s="3" t="str">
        <f t="shared" si="23"/>
        <v>C</v>
      </c>
      <c r="O2392" s="3" t="str">
        <f t="shared" si="29"/>
        <v>C</v>
      </c>
      <c r="Q2392" s="28">
        <f t="shared" si="24"/>
        <v>5.5842815486324172E-3</v>
      </c>
      <c r="R2392" s="28">
        <v>98.657874856928331</v>
      </c>
      <c r="S2392" s="28">
        <f t="shared" si="2"/>
        <v>5.2048092437412168E-3</v>
      </c>
      <c r="T2392" s="28">
        <v>97.803570499137209</v>
      </c>
      <c r="U2392" s="28">
        <f t="shared" si="30"/>
        <v>3.0601240258704798E-3</v>
      </c>
      <c r="V2392" s="28">
        <v>99.380456374465467</v>
      </c>
    </row>
    <row r="2393" spans="1:22" ht="14.25">
      <c r="A2393" s="40" t="s">
        <v>5090</v>
      </c>
      <c r="B2393" s="41">
        <v>2</v>
      </c>
      <c r="C2393" s="42">
        <v>752</v>
      </c>
      <c r="D2393" s="27">
        <v>752</v>
      </c>
      <c r="E2393" s="27">
        <v>256</v>
      </c>
      <c r="F2393" s="27">
        <v>156</v>
      </c>
      <c r="G2393" s="27">
        <v>21</v>
      </c>
      <c r="H2393" s="27" t="s">
        <v>5091</v>
      </c>
      <c r="I2393" s="27">
        <v>446</v>
      </c>
      <c r="J2393" s="27" t="s">
        <v>316</v>
      </c>
      <c r="K2393" s="27" t="s">
        <v>316</v>
      </c>
      <c r="L2393" s="3" t="str">
        <f t="shared" si="0"/>
        <v>CCC</v>
      </c>
      <c r="M2393" s="3" t="str">
        <f t="shared" si="1"/>
        <v>C</v>
      </c>
      <c r="N2393" s="3" t="str">
        <f t="shared" si="23"/>
        <v>C</v>
      </c>
      <c r="O2393" s="3" t="str">
        <f t="shared" si="29"/>
        <v>C</v>
      </c>
      <c r="Q2393" s="28">
        <f t="shared" si="24"/>
        <v>5.0963346171985164E-3</v>
      </c>
      <c r="R2393" s="28">
        <v>98.880690401535048</v>
      </c>
      <c r="S2393" s="28">
        <f t="shared" si="2"/>
        <v>5.2048092437412168E-3</v>
      </c>
      <c r="T2393" s="28">
        <v>98.011762868886649</v>
      </c>
      <c r="U2393" s="28">
        <f t="shared" si="30"/>
        <v>3.0601240258704798E-3</v>
      </c>
      <c r="V2393" s="28">
        <v>99.383516498491332</v>
      </c>
    </row>
    <row r="2394" spans="1:22" ht="14.25">
      <c r="A2394" s="40" t="s">
        <v>5092</v>
      </c>
      <c r="B2394" s="41">
        <v>2</v>
      </c>
      <c r="C2394" s="42">
        <v>606</v>
      </c>
      <c r="D2394" s="27">
        <v>606</v>
      </c>
      <c r="E2394" s="27">
        <v>256</v>
      </c>
      <c r="F2394" s="27">
        <v>356</v>
      </c>
      <c r="G2394" s="27">
        <v>59</v>
      </c>
      <c r="H2394" s="27">
        <v>679</v>
      </c>
      <c r="I2394" s="27">
        <v>200</v>
      </c>
      <c r="J2394" s="27" t="s">
        <v>316</v>
      </c>
      <c r="K2394" s="27">
        <v>6</v>
      </c>
      <c r="L2394" s="3" t="str">
        <f t="shared" si="0"/>
        <v>CCC</v>
      </c>
      <c r="M2394" s="3" t="str">
        <f t="shared" si="1"/>
        <v>C</v>
      </c>
      <c r="N2394" s="3" t="str">
        <f t="shared" si="23"/>
        <v>C</v>
      </c>
      <c r="O2394" s="3" t="str">
        <f t="shared" si="29"/>
        <v>C</v>
      </c>
      <c r="Q2394" s="28">
        <f t="shared" si="24"/>
        <v>4.106886672901996E-3</v>
      </c>
      <c r="R2394" s="28">
        <v>99.27516161039577</v>
      </c>
      <c r="S2394" s="28">
        <f t="shared" si="2"/>
        <v>5.2048092437412168E-3</v>
      </c>
      <c r="T2394" s="28">
        <v>98.443762036116738</v>
      </c>
      <c r="U2394" s="28">
        <f t="shared" si="30"/>
        <v>3.0601240258704798E-3</v>
      </c>
      <c r="V2394" s="28">
        <v>99.386576622517197</v>
      </c>
    </row>
    <row r="2395" spans="1:22" ht="14.25">
      <c r="A2395" s="40" t="s">
        <v>5093</v>
      </c>
      <c r="B2395" s="41">
        <v>2</v>
      </c>
      <c r="C2395" s="42">
        <v>602</v>
      </c>
      <c r="D2395" s="27">
        <v>202</v>
      </c>
      <c r="E2395" s="27">
        <v>256</v>
      </c>
      <c r="F2395" s="27">
        <v>178</v>
      </c>
      <c r="G2395" s="27">
        <v>59</v>
      </c>
      <c r="H2395" s="27">
        <v>362</v>
      </c>
      <c r="I2395" s="27">
        <v>96</v>
      </c>
      <c r="J2395" s="27" t="s">
        <v>316</v>
      </c>
      <c r="K2395" s="27">
        <v>94</v>
      </c>
      <c r="L2395" s="3" t="str">
        <f t="shared" si="0"/>
        <v>CCC</v>
      </c>
      <c r="M2395" s="3" t="str">
        <f t="shared" si="1"/>
        <v>C</v>
      </c>
      <c r="N2395" s="3" t="str">
        <f t="shared" si="23"/>
        <v>C</v>
      </c>
      <c r="O2395" s="3" t="str">
        <f t="shared" si="29"/>
        <v>C</v>
      </c>
      <c r="Q2395" s="28">
        <f t="shared" si="24"/>
        <v>4.079778510044557E-3</v>
      </c>
      <c r="R2395" s="28">
        <v>99.291534940761665</v>
      </c>
      <c r="S2395" s="28">
        <f t="shared" si="2"/>
        <v>5.2048092437412168E-3</v>
      </c>
      <c r="T2395" s="28">
        <v>98.464581273091682</v>
      </c>
      <c r="U2395" s="28">
        <f t="shared" si="30"/>
        <v>3.0601240258704798E-3</v>
      </c>
      <c r="V2395" s="28">
        <v>99.389636746543061</v>
      </c>
    </row>
    <row r="2396" spans="1:22" ht="14.25">
      <c r="A2396" s="40" t="s">
        <v>5094</v>
      </c>
      <c r="B2396" s="41">
        <v>2</v>
      </c>
      <c r="C2396" s="42">
        <v>556</v>
      </c>
      <c r="D2396" s="27">
        <v>556</v>
      </c>
      <c r="E2396" s="27">
        <v>256</v>
      </c>
      <c r="F2396" s="27">
        <v>356</v>
      </c>
      <c r="G2396" s="27">
        <v>64</v>
      </c>
      <c r="H2396" s="27">
        <v>782</v>
      </c>
      <c r="I2396" s="27">
        <v>190</v>
      </c>
      <c r="J2396" s="27" t="s">
        <v>316</v>
      </c>
      <c r="K2396" s="27" t="s">
        <v>316</v>
      </c>
      <c r="L2396" s="3" t="str">
        <f t="shared" si="0"/>
        <v>CCC</v>
      </c>
      <c r="M2396" s="3" t="str">
        <f t="shared" si="1"/>
        <v>C</v>
      </c>
      <c r="N2396" s="3" t="str">
        <f t="shared" si="23"/>
        <v>C</v>
      </c>
      <c r="O2396" s="3" t="str">
        <f t="shared" si="29"/>
        <v>C</v>
      </c>
      <c r="Q2396" s="28">
        <f t="shared" si="24"/>
        <v>3.7680346371840095E-3</v>
      </c>
      <c r="R2396" s="28">
        <v>99.390391633662077</v>
      </c>
      <c r="S2396" s="28">
        <f t="shared" si="2"/>
        <v>5.2048092437412168E-3</v>
      </c>
      <c r="T2396" s="28">
        <v>98.594701504185082</v>
      </c>
      <c r="U2396" s="28">
        <f t="shared" si="30"/>
        <v>3.0601240258704798E-3</v>
      </c>
      <c r="V2396" s="28">
        <v>99.392696870568926</v>
      </c>
    </row>
    <row r="2397" spans="1:22" ht="14.25">
      <c r="A2397" s="40" t="s">
        <v>5095</v>
      </c>
      <c r="B2397" s="41">
        <v>2</v>
      </c>
      <c r="C2397" s="42">
        <v>526</v>
      </c>
      <c r="D2397" s="27">
        <v>268</v>
      </c>
      <c r="E2397" s="27">
        <v>256</v>
      </c>
      <c r="F2397" s="27">
        <v>128</v>
      </c>
      <c r="G2397" s="27">
        <v>48</v>
      </c>
      <c r="H2397" s="27">
        <v>534</v>
      </c>
      <c r="I2397" s="27">
        <v>171</v>
      </c>
      <c r="J2397" s="27" t="s">
        <v>316</v>
      </c>
      <c r="K2397" s="27" t="s">
        <v>316</v>
      </c>
      <c r="L2397" s="3" t="str">
        <f t="shared" si="0"/>
        <v>CCC</v>
      </c>
      <c r="M2397" s="3" t="str">
        <f t="shared" si="1"/>
        <v>C</v>
      </c>
      <c r="N2397" s="3" t="str">
        <f t="shared" si="23"/>
        <v>C</v>
      </c>
      <c r="O2397" s="3" t="str">
        <f t="shared" si="29"/>
        <v>C</v>
      </c>
      <c r="Q2397" s="28">
        <f t="shared" si="24"/>
        <v>3.5647234157532176E-3</v>
      </c>
      <c r="R2397" s="28">
        <v>99.467033187100796</v>
      </c>
      <c r="S2397" s="28">
        <f t="shared" si="2"/>
        <v>5.2048092437412168E-3</v>
      </c>
      <c r="T2397" s="28">
        <v>98.704002498303538</v>
      </c>
      <c r="U2397" s="28">
        <f t="shared" si="30"/>
        <v>3.0601240258704798E-3</v>
      </c>
      <c r="V2397" s="28">
        <v>99.395756994594791</v>
      </c>
    </row>
    <row r="2398" spans="1:22" ht="14.25">
      <c r="A2398" s="40" t="s">
        <v>5096</v>
      </c>
      <c r="B2398" s="41">
        <v>2</v>
      </c>
      <c r="C2398" s="42">
        <v>270</v>
      </c>
      <c r="D2398" s="27">
        <v>270</v>
      </c>
      <c r="E2398" s="27">
        <v>256</v>
      </c>
      <c r="F2398" s="27">
        <v>256</v>
      </c>
      <c r="G2398" s="27">
        <v>69</v>
      </c>
      <c r="H2398" s="27">
        <v>511</v>
      </c>
      <c r="I2398" s="27">
        <v>163</v>
      </c>
      <c r="J2398" s="27" t="s">
        <v>316</v>
      </c>
      <c r="K2398" s="27" t="s">
        <v>316</v>
      </c>
      <c r="L2398" s="3" t="str">
        <f t="shared" si="0"/>
        <v>CCC</v>
      </c>
      <c r="M2398" s="3" t="str">
        <f t="shared" si="1"/>
        <v>C</v>
      </c>
      <c r="N2398" s="3" t="str">
        <f t="shared" si="23"/>
        <v>C</v>
      </c>
      <c r="O2398" s="3" t="str">
        <f t="shared" si="29"/>
        <v>C</v>
      </c>
      <c r="Q2398" s="28">
        <f t="shared" si="24"/>
        <v>1.8298009928771268E-3</v>
      </c>
      <c r="R2398" s="28">
        <v>99.840868306986252</v>
      </c>
      <c r="S2398" s="28">
        <f t="shared" si="2"/>
        <v>5.2048092437412168E-3</v>
      </c>
      <c r="T2398" s="28">
        <v>99.401446936964163</v>
      </c>
      <c r="U2398" s="28">
        <f t="shared" si="30"/>
        <v>3.0601240258704798E-3</v>
      </c>
      <c r="V2398" s="28">
        <v>99.398817118620656</v>
      </c>
    </row>
    <row r="2399" spans="1:22" ht="14.25">
      <c r="A2399" s="40" t="s">
        <v>5097</v>
      </c>
      <c r="B2399" s="41">
        <v>2</v>
      </c>
      <c r="C2399" s="42">
        <v>224</v>
      </c>
      <c r="D2399" s="27">
        <v>224</v>
      </c>
      <c r="E2399" s="27">
        <v>256</v>
      </c>
      <c r="F2399" s="27">
        <v>256</v>
      </c>
      <c r="G2399" s="27">
        <v>77</v>
      </c>
      <c r="H2399" s="27">
        <v>463</v>
      </c>
      <c r="I2399" s="27">
        <v>125</v>
      </c>
      <c r="J2399" s="27" t="s">
        <v>316</v>
      </c>
      <c r="K2399" s="27" t="s">
        <v>316</v>
      </c>
      <c r="L2399" s="3" t="str">
        <f t="shared" si="0"/>
        <v>CCC</v>
      </c>
      <c r="M2399" s="3" t="str">
        <f t="shared" si="1"/>
        <v>C</v>
      </c>
      <c r="N2399" s="3" t="str">
        <f t="shared" si="23"/>
        <v>C</v>
      </c>
      <c r="O2399" s="3" t="str">
        <f t="shared" si="29"/>
        <v>C</v>
      </c>
      <c r="Q2399" s="28">
        <f t="shared" si="24"/>
        <v>1.5180571200165793E-3</v>
      </c>
      <c r="R2399" s="28">
        <v>99.957779036349692</v>
      </c>
      <c r="S2399" s="28">
        <f t="shared" si="2"/>
        <v>5.2048092437412168E-3</v>
      </c>
      <c r="T2399" s="28">
        <v>99.765783584025684</v>
      </c>
      <c r="U2399" s="28">
        <f t="shared" si="30"/>
        <v>3.0601240258704798E-3</v>
      </c>
      <c r="V2399" s="28">
        <v>99.40187724264652</v>
      </c>
    </row>
    <row r="2400" spans="1:22" ht="14.25">
      <c r="A2400" s="40" t="s">
        <v>5098</v>
      </c>
      <c r="B2400" s="41">
        <v>2</v>
      </c>
      <c r="C2400" s="42">
        <v>446</v>
      </c>
      <c r="D2400" s="27">
        <v>446</v>
      </c>
      <c r="E2400" s="27">
        <v>255</v>
      </c>
      <c r="F2400" s="27">
        <v>255</v>
      </c>
      <c r="G2400" s="27">
        <v>57</v>
      </c>
      <c r="H2400" s="27">
        <v>630</v>
      </c>
      <c r="I2400" s="27">
        <v>150</v>
      </c>
      <c r="J2400" s="27" t="s">
        <v>316</v>
      </c>
      <c r="K2400" s="27" t="s">
        <v>316</v>
      </c>
      <c r="L2400" s="3" t="str">
        <f t="shared" si="0"/>
        <v>CCC</v>
      </c>
      <c r="M2400" s="3" t="str">
        <f t="shared" si="1"/>
        <v>C</v>
      </c>
      <c r="N2400" s="3" t="str">
        <f t="shared" si="23"/>
        <v>C</v>
      </c>
      <c r="O2400" s="3" t="str">
        <f t="shared" si="29"/>
        <v>C</v>
      </c>
      <c r="Q2400" s="28">
        <f t="shared" si="24"/>
        <v>3.0225601586044391E-3</v>
      </c>
      <c r="R2400" s="28">
        <v>99.683735840983118</v>
      </c>
      <c r="S2400" s="28">
        <f t="shared" si="2"/>
        <v>5.2048092437412168E-3</v>
      </c>
      <c r="T2400" s="28">
        <v>99.047519908390115</v>
      </c>
      <c r="U2400" s="28">
        <f t="shared" si="30"/>
        <v>3.0481704163944231E-3</v>
      </c>
      <c r="V2400" s="28">
        <v>99.407973583479304</v>
      </c>
    </row>
    <row r="2401" spans="1:22" ht="14.25">
      <c r="A2401" s="40" t="s">
        <v>5099</v>
      </c>
      <c r="B2401" s="41">
        <v>2</v>
      </c>
      <c r="C2401" s="42">
        <v>222</v>
      </c>
      <c r="D2401" s="27">
        <v>222</v>
      </c>
      <c r="E2401" s="27">
        <v>255</v>
      </c>
      <c r="F2401" s="27">
        <v>155</v>
      </c>
      <c r="G2401" s="27">
        <v>66</v>
      </c>
      <c r="H2401" s="27">
        <v>556</v>
      </c>
      <c r="I2401" s="27">
        <v>125</v>
      </c>
      <c r="J2401" s="27" t="s">
        <v>316</v>
      </c>
      <c r="K2401" s="27" t="s">
        <v>316</v>
      </c>
      <c r="L2401" s="3" t="str">
        <f t="shared" si="0"/>
        <v>CCC</v>
      </c>
      <c r="M2401" s="3" t="str">
        <f t="shared" si="1"/>
        <v>C</v>
      </c>
      <c r="N2401" s="3" t="str">
        <f t="shared" si="23"/>
        <v>C</v>
      </c>
      <c r="O2401" s="3" t="str">
        <f t="shared" si="29"/>
        <v>C</v>
      </c>
      <c r="Q2401" s="28">
        <f t="shared" si="24"/>
        <v>1.50450303858786E-3</v>
      </c>
      <c r="R2401" s="28">
        <v>99.972878283061277</v>
      </c>
      <c r="S2401" s="28">
        <f t="shared" si="2"/>
        <v>5.2048092437412168E-3</v>
      </c>
      <c r="T2401" s="28">
        <v>99.817831676463044</v>
      </c>
      <c r="U2401" s="28">
        <f t="shared" si="30"/>
        <v>3.0481704163944231E-3</v>
      </c>
      <c r="V2401" s="28">
        <v>99.411021753895696</v>
      </c>
    </row>
    <row r="2402" spans="1:22" ht="14.25">
      <c r="A2402" s="40" t="s">
        <v>5100</v>
      </c>
      <c r="B2402" s="41">
        <v>2</v>
      </c>
      <c r="C2402" s="42">
        <v>840</v>
      </c>
      <c r="D2402" s="27">
        <v>840</v>
      </c>
      <c r="E2402" s="27">
        <v>254</v>
      </c>
      <c r="F2402" s="27">
        <v>354</v>
      </c>
      <c r="G2402" s="27">
        <v>42</v>
      </c>
      <c r="H2402" s="27" t="s">
        <v>5101</v>
      </c>
      <c r="I2402" s="27">
        <v>372</v>
      </c>
      <c r="J2402" s="27" t="s">
        <v>316</v>
      </c>
      <c r="K2402" s="27">
        <v>2</v>
      </c>
      <c r="L2402" s="3" t="str">
        <f t="shared" si="0"/>
        <v>CCC</v>
      </c>
      <c r="M2402" s="3" t="str">
        <f t="shared" si="1"/>
        <v>C</v>
      </c>
      <c r="N2402" s="3" t="str">
        <f t="shared" si="23"/>
        <v>C</v>
      </c>
      <c r="O2402" s="3" t="str">
        <f t="shared" si="29"/>
        <v>C</v>
      </c>
      <c r="Q2402" s="28">
        <f t="shared" si="24"/>
        <v>5.6927142000621723E-3</v>
      </c>
      <c r="R2402" s="28">
        <v>98.573737896459534</v>
      </c>
      <c r="S2402" s="28">
        <f t="shared" si="2"/>
        <v>5.2048092437412168E-3</v>
      </c>
      <c r="T2402" s="28">
        <v>97.725498360481168</v>
      </c>
      <c r="U2402" s="28">
        <f t="shared" si="30"/>
        <v>3.0362168069183668E-3</v>
      </c>
      <c r="V2402" s="28">
        <v>99.414057970702615</v>
      </c>
    </row>
    <row r="2403" spans="1:22" ht="14.25">
      <c r="A2403" s="40" t="s">
        <v>5102</v>
      </c>
      <c r="B2403" s="41">
        <v>2</v>
      </c>
      <c r="C2403" s="42">
        <v>424</v>
      </c>
      <c r="D2403" s="27">
        <v>424</v>
      </c>
      <c r="E2403" s="27">
        <v>254</v>
      </c>
      <c r="F2403" s="27">
        <v>254</v>
      </c>
      <c r="G2403" s="27">
        <v>59</v>
      </c>
      <c r="H2403" s="27">
        <v>460</v>
      </c>
      <c r="I2403" s="27">
        <v>55</v>
      </c>
      <c r="J2403" s="27">
        <v>8</v>
      </c>
      <c r="K2403" s="27" t="s">
        <v>316</v>
      </c>
      <c r="L2403" s="3" t="str">
        <f t="shared" si="0"/>
        <v>CCC</v>
      </c>
      <c r="M2403" s="3" t="str">
        <f t="shared" si="1"/>
        <v>C</v>
      </c>
      <c r="N2403" s="3" t="str">
        <f t="shared" si="23"/>
        <v>C</v>
      </c>
      <c r="O2403" s="3" t="str">
        <f t="shared" si="29"/>
        <v>C</v>
      </c>
      <c r="Q2403" s="28">
        <f t="shared" si="24"/>
        <v>2.8734652628885251E-3</v>
      </c>
      <c r="R2403" s="28">
        <v>99.727617179608586</v>
      </c>
      <c r="S2403" s="28">
        <f t="shared" si="2"/>
        <v>5.2048092437412168E-3</v>
      </c>
      <c r="T2403" s="28">
        <v>99.120387237802419</v>
      </c>
      <c r="U2403" s="28">
        <f t="shared" si="30"/>
        <v>3.0362168069183668E-3</v>
      </c>
      <c r="V2403" s="28">
        <v>99.417094187509534</v>
      </c>
    </row>
    <row r="2404" spans="1:22" ht="14.25">
      <c r="A2404" s="40" t="s">
        <v>5103</v>
      </c>
      <c r="B2404" s="41">
        <v>2</v>
      </c>
      <c r="C2404" s="42">
        <v>210</v>
      </c>
      <c r="D2404" s="27">
        <v>202</v>
      </c>
      <c r="E2404" s="27">
        <v>254</v>
      </c>
      <c r="F2404" s="27">
        <v>51</v>
      </c>
      <c r="G2404" s="27">
        <v>50</v>
      </c>
      <c r="H2404" s="27">
        <v>282</v>
      </c>
      <c r="I2404" s="27">
        <v>90</v>
      </c>
      <c r="J2404" s="27">
        <v>23</v>
      </c>
      <c r="K2404" s="27" t="s">
        <v>316</v>
      </c>
      <c r="L2404" s="3" t="str">
        <f t="shared" si="0"/>
        <v>CCC</v>
      </c>
      <c r="M2404" s="3" t="str">
        <f t="shared" si="1"/>
        <v>C</v>
      </c>
      <c r="N2404" s="3" t="str">
        <f t="shared" si="23"/>
        <v>C</v>
      </c>
      <c r="O2404" s="3" t="str">
        <f t="shared" si="29"/>
        <v>C</v>
      </c>
      <c r="Q2404" s="28">
        <f t="shared" si="24"/>
        <v>1.4231785500155431E-3</v>
      </c>
      <c r="R2404" s="28">
        <v>99.983287817598523</v>
      </c>
      <c r="S2404" s="28">
        <f t="shared" si="2"/>
        <v>5.2048092437412168E-3</v>
      </c>
      <c r="T2404" s="28">
        <v>99.854265341169196</v>
      </c>
      <c r="U2404" s="28">
        <f t="shared" si="30"/>
        <v>3.0362168069183668E-3</v>
      </c>
      <c r="V2404" s="28">
        <v>99.420130404316453</v>
      </c>
    </row>
    <row r="2405" spans="1:22" ht="14.25">
      <c r="A2405" s="40" t="s">
        <v>5104</v>
      </c>
      <c r="B2405" s="41">
        <v>2</v>
      </c>
      <c r="C2405" s="42">
        <v>863</v>
      </c>
      <c r="D2405" s="27">
        <v>863</v>
      </c>
      <c r="E2405" s="27">
        <v>253</v>
      </c>
      <c r="F2405" s="27">
        <v>252</v>
      </c>
      <c r="G2405" s="27">
        <v>29</v>
      </c>
      <c r="H2405" s="27" t="s">
        <v>2127</v>
      </c>
      <c r="I2405" s="27">
        <v>338</v>
      </c>
      <c r="J2405" s="27" t="s">
        <v>316</v>
      </c>
      <c r="K2405" s="27">
        <v>2</v>
      </c>
      <c r="L2405" s="3" t="str">
        <f t="shared" si="0"/>
        <v>CCC</v>
      </c>
      <c r="M2405" s="3" t="str">
        <f t="shared" si="1"/>
        <v>C</v>
      </c>
      <c r="N2405" s="3" t="str">
        <f t="shared" si="23"/>
        <v>C</v>
      </c>
      <c r="O2405" s="3" t="str">
        <f t="shared" si="29"/>
        <v>C</v>
      </c>
      <c r="Q2405" s="28">
        <f t="shared" si="24"/>
        <v>5.8485861364924461E-3</v>
      </c>
      <c r="R2405" s="28">
        <v>98.464336128207535</v>
      </c>
      <c r="S2405" s="28">
        <f t="shared" si="2"/>
        <v>5.2048092437412168E-3</v>
      </c>
      <c r="T2405" s="28">
        <v>97.63181179409392</v>
      </c>
      <c r="U2405" s="28">
        <f t="shared" si="30"/>
        <v>3.02426319744231E-3</v>
      </c>
      <c r="V2405" s="28">
        <v>99.423154667513899</v>
      </c>
    </row>
    <row r="2406" spans="1:22" ht="14.25">
      <c r="A2406" s="40" t="s">
        <v>5105</v>
      </c>
      <c r="B2406" s="41">
        <v>2</v>
      </c>
      <c r="C2406" s="42">
        <v>299</v>
      </c>
      <c r="D2406" s="27">
        <v>299</v>
      </c>
      <c r="E2406" s="27">
        <v>253</v>
      </c>
      <c r="F2406" s="27">
        <v>253</v>
      </c>
      <c r="G2406" s="27">
        <v>63</v>
      </c>
      <c r="H2406" s="27">
        <v>542</v>
      </c>
      <c r="I2406" s="27">
        <v>150</v>
      </c>
      <c r="J2406" s="27" t="s">
        <v>316</v>
      </c>
      <c r="K2406" s="27" t="s">
        <v>316</v>
      </c>
      <c r="L2406" s="3" t="str">
        <f t="shared" si="0"/>
        <v>CCC</v>
      </c>
      <c r="M2406" s="3" t="str">
        <f t="shared" si="1"/>
        <v>C</v>
      </c>
      <c r="N2406" s="3" t="str">
        <f t="shared" si="23"/>
        <v>C</v>
      </c>
      <c r="O2406" s="3" t="str">
        <f t="shared" si="29"/>
        <v>C</v>
      </c>
      <c r="Q2406" s="28">
        <f t="shared" si="24"/>
        <v>2.026335173593559E-3</v>
      </c>
      <c r="R2406" s="28">
        <v>99.763738806616104</v>
      </c>
      <c r="S2406" s="28">
        <f t="shared" si="2"/>
        <v>5.2048092437412168E-3</v>
      </c>
      <c r="T2406" s="28">
        <v>99.193254567214723</v>
      </c>
      <c r="U2406" s="28">
        <f t="shared" si="30"/>
        <v>3.02426319744231E-3</v>
      </c>
      <c r="V2406" s="28">
        <v>99.429203193908791</v>
      </c>
    </row>
    <row r="2407" spans="1:22" ht="14.25">
      <c r="A2407" s="40" t="s">
        <v>5106</v>
      </c>
      <c r="B2407" s="41">
        <v>2</v>
      </c>
      <c r="C2407" s="42">
        <v>247</v>
      </c>
      <c r="D2407" s="27">
        <v>247</v>
      </c>
      <c r="E2407" s="27">
        <v>253</v>
      </c>
      <c r="F2407" s="27">
        <v>152</v>
      </c>
      <c r="G2407" s="27">
        <v>61</v>
      </c>
      <c r="H2407" s="27">
        <v>297</v>
      </c>
      <c r="I2407" s="27">
        <v>59</v>
      </c>
      <c r="J2407" s="27" t="s">
        <v>316</v>
      </c>
      <c r="K2407" s="27">
        <v>6</v>
      </c>
      <c r="L2407" s="3" t="str">
        <f t="shared" si="0"/>
        <v>CCC</v>
      </c>
      <c r="M2407" s="3" t="str">
        <f t="shared" si="1"/>
        <v>C</v>
      </c>
      <c r="N2407" s="3" t="str">
        <f t="shared" si="23"/>
        <v>C</v>
      </c>
      <c r="O2407" s="3" t="str">
        <f t="shared" si="29"/>
        <v>C</v>
      </c>
      <c r="Q2407" s="28">
        <f t="shared" si="24"/>
        <v>1.6739290564468533E-3</v>
      </c>
      <c r="R2407" s="28">
        <v>99.898256287755487</v>
      </c>
      <c r="S2407" s="28">
        <f t="shared" si="2"/>
        <v>5.2048092437412168E-3</v>
      </c>
      <c r="T2407" s="28">
        <v>99.573205642007451</v>
      </c>
      <c r="U2407" s="28">
        <f t="shared" si="30"/>
        <v>3.02426319744231E-3</v>
      </c>
      <c r="V2407" s="28">
        <v>99.432227457106237</v>
      </c>
    </row>
    <row r="2408" spans="1:22" ht="14.25">
      <c r="A2408" s="40" t="s">
        <v>5107</v>
      </c>
      <c r="B2408" s="41">
        <v>2</v>
      </c>
      <c r="C2408" s="42">
        <v>229</v>
      </c>
      <c r="D2408" s="27">
        <v>229</v>
      </c>
      <c r="E2408" s="27">
        <v>253</v>
      </c>
      <c r="F2408" s="27">
        <v>154</v>
      </c>
      <c r="G2408" s="27">
        <v>45</v>
      </c>
      <c r="H2408" s="27">
        <v>626</v>
      </c>
      <c r="I2408" s="27">
        <v>201</v>
      </c>
      <c r="J2408" s="27" t="s">
        <v>316</v>
      </c>
      <c r="K2408" s="27" t="s">
        <v>316</v>
      </c>
      <c r="L2408" s="3" t="str">
        <f t="shared" si="0"/>
        <v>CCC</v>
      </c>
      <c r="M2408" s="3" t="str">
        <f t="shared" si="1"/>
        <v>C</v>
      </c>
      <c r="N2408" s="3" t="str">
        <f t="shared" si="23"/>
        <v>C</v>
      </c>
      <c r="O2408" s="3" t="str">
        <f t="shared" si="29"/>
        <v>C</v>
      </c>
      <c r="Q2408" s="28">
        <f t="shared" si="24"/>
        <v>1.551942323588378E-3</v>
      </c>
      <c r="R2408" s="28">
        <v>99.920966151189262</v>
      </c>
      <c r="S2408" s="28">
        <f t="shared" si="2"/>
        <v>5.2048092437412168E-3</v>
      </c>
      <c r="T2408" s="28">
        <v>99.646072971419756</v>
      </c>
      <c r="U2408" s="28">
        <f t="shared" si="30"/>
        <v>3.02426319744231E-3</v>
      </c>
      <c r="V2408" s="28">
        <v>99.435251720303683</v>
      </c>
    </row>
    <row r="2409" spans="1:22" ht="14.25">
      <c r="A2409" s="40" t="s">
        <v>5108</v>
      </c>
      <c r="B2409" s="41">
        <v>2</v>
      </c>
      <c r="C2409" s="42">
        <v>529</v>
      </c>
      <c r="D2409" s="27">
        <v>529</v>
      </c>
      <c r="E2409" s="27">
        <v>252</v>
      </c>
      <c r="F2409" s="27">
        <v>251</v>
      </c>
      <c r="G2409" s="27">
        <v>47</v>
      </c>
      <c r="H2409" s="27" t="s">
        <v>5109</v>
      </c>
      <c r="I2409" s="27">
        <v>220</v>
      </c>
      <c r="J2409" s="27">
        <v>2</v>
      </c>
      <c r="K2409" s="27" t="s">
        <v>316</v>
      </c>
      <c r="L2409" s="3" t="str">
        <f t="shared" si="0"/>
        <v>CCC</v>
      </c>
      <c r="M2409" s="3" t="str">
        <f t="shared" si="1"/>
        <v>C</v>
      </c>
      <c r="N2409" s="3" t="str">
        <f t="shared" si="23"/>
        <v>C</v>
      </c>
      <c r="O2409" s="3" t="str">
        <f t="shared" si="29"/>
        <v>C</v>
      </c>
      <c r="Q2409" s="28">
        <f t="shared" si="24"/>
        <v>3.5850545378962968E-3</v>
      </c>
      <c r="R2409" s="28">
        <v>99.449141799614893</v>
      </c>
      <c r="S2409" s="28">
        <f t="shared" si="2"/>
        <v>5.2048092437412168E-3</v>
      </c>
      <c r="T2409" s="28">
        <v>98.677978452084858</v>
      </c>
      <c r="U2409" s="28">
        <f t="shared" si="30"/>
        <v>3.0123095879662537E-3</v>
      </c>
      <c r="V2409" s="28">
        <v>99.438264029891656</v>
      </c>
    </row>
    <row r="2410" spans="1:22" ht="14.25">
      <c r="A2410" s="40" t="s">
        <v>5110</v>
      </c>
      <c r="B2410" s="41">
        <v>2</v>
      </c>
      <c r="C2410" s="42">
        <v>525</v>
      </c>
      <c r="D2410" s="27">
        <v>525</v>
      </c>
      <c r="E2410" s="27">
        <v>252</v>
      </c>
      <c r="F2410" s="27">
        <v>352</v>
      </c>
      <c r="G2410" s="27">
        <v>68</v>
      </c>
      <c r="H2410" s="27">
        <v>679</v>
      </c>
      <c r="I2410" s="27">
        <v>170</v>
      </c>
      <c r="J2410" s="27" t="s">
        <v>316</v>
      </c>
      <c r="K2410" s="27" t="s">
        <v>316</v>
      </c>
      <c r="L2410" s="3" t="str">
        <f t="shared" si="0"/>
        <v>CCC</v>
      </c>
      <c r="M2410" s="3" t="str">
        <f t="shared" si="1"/>
        <v>C</v>
      </c>
      <c r="N2410" s="3" t="str">
        <f t="shared" si="23"/>
        <v>C</v>
      </c>
      <c r="O2410" s="3" t="str">
        <f t="shared" si="29"/>
        <v>C</v>
      </c>
      <c r="Q2410" s="28">
        <f t="shared" si="24"/>
        <v>3.5579463750388582E-3</v>
      </c>
      <c r="R2410" s="28">
        <v>99.470591133475835</v>
      </c>
      <c r="S2410" s="28">
        <f t="shared" si="2"/>
        <v>5.2048092437412168E-3</v>
      </c>
      <c r="T2410" s="28">
        <v>98.709207307547274</v>
      </c>
      <c r="U2410" s="28">
        <f t="shared" si="30"/>
        <v>3.0123095879662537E-3</v>
      </c>
      <c r="V2410" s="28">
        <v>99.441276339479629</v>
      </c>
    </row>
    <row r="2411" spans="1:22" ht="14.25">
      <c r="A2411" s="40" t="s">
        <v>5111</v>
      </c>
      <c r="B2411" s="41">
        <v>2</v>
      </c>
      <c r="C2411" s="42">
        <v>457</v>
      </c>
      <c r="D2411" s="27">
        <v>457</v>
      </c>
      <c r="E2411" s="27">
        <v>252</v>
      </c>
      <c r="F2411" s="27">
        <v>251</v>
      </c>
      <c r="G2411" s="27">
        <v>55</v>
      </c>
      <c r="H2411" s="27">
        <v>537</v>
      </c>
      <c r="I2411" s="27">
        <v>105</v>
      </c>
      <c r="J2411" s="27" t="s">
        <v>316</v>
      </c>
      <c r="K2411" s="27">
        <v>2</v>
      </c>
      <c r="L2411" s="3" t="str">
        <f t="shared" si="0"/>
        <v>CCC</v>
      </c>
      <c r="M2411" s="3" t="str">
        <f t="shared" si="1"/>
        <v>C</v>
      </c>
      <c r="N2411" s="3" t="str">
        <f t="shared" si="23"/>
        <v>C</v>
      </c>
      <c r="O2411" s="3" t="str">
        <f t="shared" si="29"/>
        <v>C</v>
      </c>
      <c r="Q2411" s="28">
        <f t="shared" si="24"/>
        <v>3.0971076064623963E-3</v>
      </c>
      <c r="R2411" s="28">
        <v>99.650087833836338</v>
      </c>
      <c r="S2411" s="28">
        <f t="shared" si="2"/>
        <v>5.2048092437412168E-3</v>
      </c>
      <c r="T2411" s="28">
        <v>98.990267006709018</v>
      </c>
      <c r="U2411" s="28">
        <f t="shared" si="30"/>
        <v>3.0123095879662537E-3</v>
      </c>
      <c r="V2411" s="28">
        <v>99.444288649067602</v>
      </c>
    </row>
    <row r="2412" spans="1:22" ht="14.25">
      <c r="A2412" s="40" t="s">
        <v>5112</v>
      </c>
      <c r="B2412" s="41">
        <v>2</v>
      </c>
      <c r="C2412" s="42">
        <v>449</v>
      </c>
      <c r="D2412" s="27">
        <v>449</v>
      </c>
      <c r="E2412" s="27">
        <v>252</v>
      </c>
      <c r="F2412" s="27">
        <v>251</v>
      </c>
      <c r="G2412" s="27">
        <v>56</v>
      </c>
      <c r="H2412" s="27">
        <v>701</v>
      </c>
      <c r="I2412" s="27">
        <v>224</v>
      </c>
      <c r="J2412" s="27" t="s">
        <v>316</v>
      </c>
      <c r="K2412" s="27" t="s">
        <v>316</v>
      </c>
      <c r="L2412" s="3" t="str">
        <f t="shared" si="0"/>
        <v>CCC</v>
      </c>
      <c r="M2412" s="3" t="str">
        <f t="shared" si="1"/>
        <v>C</v>
      </c>
      <c r="N2412" s="3" t="str">
        <f t="shared" si="23"/>
        <v>C</v>
      </c>
      <c r="O2412" s="3" t="str">
        <f t="shared" si="29"/>
        <v>C</v>
      </c>
      <c r="Q2412" s="28">
        <f t="shared" si="24"/>
        <v>3.0428912807475184E-3</v>
      </c>
      <c r="R2412" s="28">
        <v>99.674654606425875</v>
      </c>
      <c r="S2412" s="28">
        <f t="shared" si="2"/>
        <v>5.2048092437412168E-3</v>
      </c>
      <c r="T2412" s="28">
        <v>99.031905480658907</v>
      </c>
      <c r="U2412" s="28">
        <f t="shared" si="30"/>
        <v>3.0123095879662537E-3</v>
      </c>
      <c r="V2412" s="28">
        <v>99.447300958655575</v>
      </c>
    </row>
    <row r="2413" spans="1:22" ht="14.25">
      <c r="A2413" s="40" t="s">
        <v>5113</v>
      </c>
      <c r="B2413" s="41">
        <v>2</v>
      </c>
      <c r="C2413" s="42">
        <v>427</v>
      </c>
      <c r="D2413" s="27">
        <v>427</v>
      </c>
      <c r="E2413" s="27">
        <v>252</v>
      </c>
      <c r="F2413" s="27">
        <v>252</v>
      </c>
      <c r="G2413" s="27">
        <v>60</v>
      </c>
      <c r="H2413" s="27">
        <v>626</v>
      </c>
      <c r="I2413" s="27">
        <v>201</v>
      </c>
      <c r="J2413" s="27" t="s">
        <v>316</v>
      </c>
      <c r="K2413" s="27" t="s">
        <v>316</v>
      </c>
      <c r="L2413" s="3" t="str">
        <f t="shared" si="0"/>
        <v>CCC</v>
      </c>
      <c r="M2413" s="3" t="str">
        <f t="shared" si="1"/>
        <v>C</v>
      </c>
      <c r="N2413" s="3" t="str">
        <f t="shared" si="23"/>
        <v>C</v>
      </c>
      <c r="O2413" s="3" t="str">
        <f t="shared" si="29"/>
        <v>C</v>
      </c>
      <c r="Q2413" s="28">
        <f t="shared" si="24"/>
        <v>2.8937963850316044E-3</v>
      </c>
      <c r="R2413" s="28">
        <v>99.710322171705542</v>
      </c>
      <c r="S2413" s="28">
        <f t="shared" si="2"/>
        <v>5.2048092437412168E-3</v>
      </c>
      <c r="T2413" s="28">
        <v>99.094363191583739</v>
      </c>
      <c r="U2413" s="28">
        <f t="shared" si="30"/>
        <v>3.0123095879662537E-3</v>
      </c>
      <c r="V2413" s="28">
        <v>99.450313268243548</v>
      </c>
    </row>
    <row r="2414" spans="1:22" ht="14.25">
      <c r="A2414" s="40" t="s">
        <v>5114</v>
      </c>
      <c r="B2414" s="41">
        <v>2</v>
      </c>
      <c r="C2414" s="42">
        <v>264</v>
      </c>
      <c r="D2414" s="27">
        <v>264</v>
      </c>
      <c r="E2414" s="27">
        <v>252</v>
      </c>
      <c r="F2414" s="27">
        <v>253</v>
      </c>
      <c r="G2414" s="27">
        <v>69</v>
      </c>
      <c r="H2414" s="27">
        <v>533</v>
      </c>
      <c r="I2414" s="27">
        <v>150</v>
      </c>
      <c r="J2414" s="27" t="s">
        <v>316</v>
      </c>
      <c r="K2414" s="27" t="s">
        <v>316</v>
      </c>
      <c r="L2414" s="3" t="str">
        <f t="shared" si="0"/>
        <v>CCC</v>
      </c>
      <c r="M2414" s="3" t="str">
        <f t="shared" si="1"/>
        <v>C</v>
      </c>
      <c r="N2414" s="3" t="str">
        <f t="shared" si="23"/>
        <v>C</v>
      </c>
      <c r="O2414" s="3" t="str">
        <f t="shared" si="29"/>
        <v>C</v>
      </c>
      <c r="Q2414" s="28">
        <f t="shared" si="24"/>
        <v>1.7891387485909687E-3</v>
      </c>
      <c r="R2414" s="28">
        <v>99.85532373482998</v>
      </c>
      <c r="S2414" s="28">
        <f t="shared" si="2"/>
        <v>5.2048092437412168E-3</v>
      </c>
      <c r="T2414" s="28">
        <v>99.443085410914051</v>
      </c>
      <c r="U2414" s="28">
        <f t="shared" si="30"/>
        <v>3.0123095879662537E-3</v>
      </c>
      <c r="V2414" s="28">
        <v>99.453325577831521</v>
      </c>
    </row>
    <row r="2415" spans="1:22" ht="14.25">
      <c r="A2415" s="40" t="s">
        <v>5115</v>
      </c>
      <c r="B2415" s="41">
        <v>2</v>
      </c>
      <c r="C2415" s="42">
        <v>925</v>
      </c>
      <c r="D2415" s="27">
        <v>925</v>
      </c>
      <c r="E2415" s="27">
        <v>251</v>
      </c>
      <c r="F2415" s="27">
        <v>351</v>
      </c>
      <c r="G2415" s="27">
        <v>38</v>
      </c>
      <c r="H2415" s="27" t="s">
        <v>4996</v>
      </c>
      <c r="I2415" s="27">
        <v>411</v>
      </c>
      <c r="J2415" s="27" t="s">
        <v>316</v>
      </c>
      <c r="K2415" s="27" t="s">
        <v>316</v>
      </c>
      <c r="L2415" s="3" t="str">
        <f t="shared" si="0"/>
        <v>CCC</v>
      </c>
      <c r="M2415" s="3" t="str">
        <f t="shared" si="1"/>
        <v>C</v>
      </c>
      <c r="N2415" s="3" t="str">
        <f t="shared" si="23"/>
        <v>C</v>
      </c>
      <c r="O2415" s="3" t="str">
        <f t="shared" si="29"/>
        <v>C</v>
      </c>
      <c r="Q2415" s="28">
        <f t="shared" si="24"/>
        <v>6.2687626607827495E-3</v>
      </c>
      <c r="R2415" s="28">
        <v>98.161781922555647</v>
      </c>
      <c r="S2415" s="28">
        <f t="shared" si="2"/>
        <v>5.2048092437412168E-3</v>
      </c>
      <c r="T2415" s="28">
        <v>97.381980950394592</v>
      </c>
      <c r="U2415" s="28">
        <f t="shared" si="30"/>
        <v>3.000355978490197E-3</v>
      </c>
      <c r="V2415" s="28">
        <v>99.456325933810007</v>
      </c>
    </row>
    <row r="2416" spans="1:22" ht="14.25">
      <c r="A2416" s="40" t="s">
        <v>5116</v>
      </c>
      <c r="B2416" s="41">
        <v>2</v>
      </c>
      <c r="C2416" s="42">
        <v>256</v>
      </c>
      <c r="D2416" s="27">
        <v>256</v>
      </c>
      <c r="E2416" s="27">
        <v>251</v>
      </c>
      <c r="F2416" s="27">
        <v>251</v>
      </c>
      <c r="G2416" s="27">
        <v>70</v>
      </c>
      <c r="H2416" s="27">
        <v>502</v>
      </c>
      <c r="I2416" s="27">
        <v>130</v>
      </c>
      <c r="J2416" s="27" t="s">
        <v>316</v>
      </c>
      <c r="K2416" s="27" t="s">
        <v>316</v>
      </c>
      <c r="L2416" s="3" t="str">
        <f t="shared" si="0"/>
        <v>CCC</v>
      </c>
      <c r="M2416" s="3" t="str">
        <f t="shared" si="1"/>
        <v>C</v>
      </c>
      <c r="N2416" s="3" t="str">
        <f t="shared" si="23"/>
        <v>C</v>
      </c>
      <c r="O2416" s="3" t="str">
        <f t="shared" si="29"/>
        <v>C</v>
      </c>
      <c r="Q2416" s="28">
        <f t="shared" si="24"/>
        <v>1.7349224228760908E-3</v>
      </c>
      <c r="R2416" s="28">
        <v>99.867617286685828</v>
      </c>
      <c r="S2416" s="28">
        <f t="shared" si="2"/>
        <v>5.2048092437412168E-3</v>
      </c>
      <c r="T2416" s="28">
        <v>99.479519075620203</v>
      </c>
      <c r="U2416" s="28">
        <f t="shared" si="30"/>
        <v>3.000355978490197E-3</v>
      </c>
      <c r="V2416" s="28">
        <v>99.459326289788493</v>
      </c>
    </row>
    <row r="2417" spans="1:22" ht="14.25">
      <c r="A2417" s="40" t="s">
        <v>5117</v>
      </c>
      <c r="B2417" s="41">
        <v>2</v>
      </c>
      <c r="C2417" s="42">
        <v>2260</v>
      </c>
      <c r="D2417" s="27" t="s">
        <v>3597</v>
      </c>
      <c r="E2417" s="27">
        <v>250</v>
      </c>
      <c r="F2417" s="27">
        <v>350</v>
      </c>
      <c r="G2417" s="27">
        <v>30</v>
      </c>
      <c r="H2417" s="27" t="s">
        <v>5118</v>
      </c>
      <c r="I2417" s="27">
        <v>540</v>
      </c>
      <c r="J2417" s="27" t="s">
        <v>316</v>
      </c>
      <c r="K2417" s="27" t="s">
        <v>316</v>
      </c>
      <c r="L2417" s="3" t="str">
        <f t="shared" si="0"/>
        <v>CCC</v>
      </c>
      <c r="M2417" s="3" t="str">
        <f t="shared" si="1"/>
        <v>C</v>
      </c>
      <c r="N2417" s="3" t="str">
        <f t="shared" si="23"/>
        <v>C</v>
      </c>
      <c r="O2417" s="3" t="str">
        <f t="shared" si="29"/>
        <v>C</v>
      </c>
      <c r="Q2417" s="28">
        <f t="shared" si="24"/>
        <v>1.5316112014452987E-2</v>
      </c>
      <c r="R2417" s="28">
        <v>94.224450031286267</v>
      </c>
      <c r="S2417" s="28">
        <f t="shared" si="2"/>
        <v>5.2048092437412168E-3</v>
      </c>
      <c r="T2417" s="28">
        <v>96.190079633579046</v>
      </c>
      <c r="U2417" s="28">
        <f t="shared" si="30"/>
        <v>2.9884023690141407E-3</v>
      </c>
      <c r="V2417" s="28">
        <v>99.462314692157506</v>
      </c>
    </row>
    <row r="2418" spans="1:22" ht="14.25">
      <c r="A2418" s="40" t="s">
        <v>5119</v>
      </c>
      <c r="B2418" s="41">
        <v>2</v>
      </c>
      <c r="C2418" s="42">
        <v>800</v>
      </c>
      <c r="D2418" s="27">
        <v>800</v>
      </c>
      <c r="E2418" s="27">
        <v>250</v>
      </c>
      <c r="F2418" s="27">
        <v>350</v>
      </c>
      <c r="G2418" s="27">
        <v>44</v>
      </c>
      <c r="H2418" s="27" t="s">
        <v>2237</v>
      </c>
      <c r="I2418" s="27">
        <v>350</v>
      </c>
      <c r="J2418" s="27" t="s">
        <v>316</v>
      </c>
      <c r="K2418" s="27" t="s">
        <v>316</v>
      </c>
      <c r="L2418" s="3" t="str">
        <f t="shared" si="0"/>
        <v>CCC</v>
      </c>
      <c r="M2418" s="3" t="str">
        <f t="shared" si="1"/>
        <v>C</v>
      </c>
      <c r="N2418" s="3" t="str">
        <f t="shared" si="23"/>
        <v>C</v>
      </c>
      <c r="O2418" s="3" t="str">
        <f t="shared" si="29"/>
        <v>C</v>
      </c>
      <c r="Q2418" s="28">
        <f t="shared" si="24"/>
        <v>5.4216325714877833E-3</v>
      </c>
      <c r="R2418" s="28">
        <v>98.713080630587484</v>
      </c>
      <c r="S2418" s="28">
        <f t="shared" si="2"/>
        <v>5.2048092437412168E-3</v>
      </c>
      <c r="T2418" s="28">
        <v>97.845208973087097</v>
      </c>
      <c r="U2418" s="28">
        <f t="shared" si="30"/>
        <v>2.9884023690141407E-3</v>
      </c>
      <c r="V2418" s="28">
        <v>99.465303094526519</v>
      </c>
    </row>
    <row r="2419" spans="1:22" ht="14.25">
      <c r="A2419" s="40" t="s">
        <v>5120</v>
      </c>
      <c r="B2419" s="41">
        <v>2</v>
      </c>
      <c r="C2419" s="42">
        <v>778</v>
      </c>
      <c r="D2419" s="27">
        <v>778</v>
      </c>
      <c r="E2419" s="27">
        <v>250</v>
      </c>
      <c r="F2419" s="27">
        <v>350</v>
      </c>
      <c r="G2419" s="27">
        <v>45</v>
      </c>
      <c r="H2419" s="27" t="s">
        <v>4428</v>
      </c>
      <c r="I2419" s="27">
        <v>366</v>
      </c>
      <c r="J2419" s="27" t="s">
        <v>316</v>
      </c>
      <c r="K2419" s="27" t="s">
        <v>316</v>
      </c>
      <c r="L2419" s="3" t="str">
        <f t="shared" si="0"/>
        <v>CCC</v>
      </c>
      <c r="M2419" s="3" t="str">
        <f t="shared" si="1"/>
        <v>C</v>
      </c>
      <c r="N2419" s="3" t="str">
        <f t="shared" si="23"/>
        <v>C</v>
      </c>
      <c r="O2419" s="3" t="str">
        <f t="shared" si="29"/>
        <v>C</v>
      </c>
      <c r="Q2419" s="28">
        <f t="shared" si="24"/>
        <v>5.2725376757718689E-3</v>
      </c>
      <c r="R2419" s="28">
        <v>98.777204989826743</v>
      </c>
      <c r="S2419" s="28">
        <f t="shared" si="2"/>
        <v>5.2048092437412168E-3</v>
      </c>
      <c r="T2419" s="28">
        <v>97.907666684011929</v>
      </c>
      <c r="U2419" s="28">
        <f t="shared" si="30"/>
        <v>2.9884023690141407E-3</v>
      </c>
      <c r="V2419" s="28">
        <v>99.468291496895532</v>
      </c>
    </row>
    <row r="2420" spans="1:22" ht="14.25">
      <c r="A2420" s="40" t="s">
        <v>5121</v>
      </c>
      <c r="B2420" s="41">
        <v>2</v>
      </c>
      <c r="C2420" s="42">
        <v>776</v>
      </c>
      <c r="D2420" s="27">
        <v>776</v>
      </c>
      <c r="E2420" s="27">
        <v>250</v>
      </c>
      <c r="F2420" s="27">
        <v>350</v>
      </c>
      <c r="G2420" s="27">
        <v>45</v>
      </c>
      <c r="H2420" s="27">
        <v>840</v>
      </c>
      <c r="I2420" s="27">
        <v>194</v>
      </c>
      <c r="J2420" s="27" t="s">
        <v>316</v>
      </c>
      <c r="K2420" s="27">
        <v>2</v>
      </c>
      <c r="L2420" s="3" t="str">
        <f t="shared" si="0"/>
        <v>CCC</v>
      </c>
      <c r="M2420" s="3" t="str">
        <f t="shared" si="1"/>
        <v>C</v>
      </c>
      <c r="N2420" s="3" t="str">
        <f t="shared" si="23"/>
        <v>C</v>
      </c>
      <c r="O2420" s="3" t="str">
        <f t="shared" si="29"/>
        <v>C</v>
      </c>
      <c r="Q2420" s="28">
        <f t="shared" si="24"/>
        <v>5.2589835943431503E-3</v>
      </c>
      <c r="R2420" s="28">
        <v>98.792988717650488</v>
      </c>
      <c r="S2420" s="28">
        <f t="shared" si="2"/>
        <v>5.2048092437412168E-3</v>
      </c>
      <c r="T2420" s="28">
        <v>97.923281111743137</v>
      </c>
      <c r="U2420" s="28">
        <f t="shared" si="30"/>
        <v>2.9884023690141407E-3</v>
      </c>
      <c r="V2420" s="28">
        <v>99.471279899264545</v>
      </c>
    </row>
    <row r="2421" spans="1:22" ht="14.25">
      <c r="A2421" s="40" t="s">
        <v>5122</v>
      </c>
      <c r="B2421" s="41">
        <v>2</v>
      </c>
      <c r="C2421" s="42">
        <v>756</v>
      </c>
      <c r="D2421" s="27">
        <v>756</v>
      </c>
      <c r="E2421" s="27">
        <v>250</v>
      </c>
      <c r="F2421" s="27">
        <v>350</v>
      </c>
      <c r="G2421" s="27">
        <v>46</v>
      </c>
      <c r="H2421" s="27" t="s">
        <v>4428</v>
      </c>
      <c r="I2421" s="27">
        <v>390</v>
      </c>
      <c r="J2421" s="27" t="s">
        <v>316</v>
      </c>
      <c r="K2421" s="27" t="s">
        <v>316</v>
      </c>
      <c r="L2421" s="3" t="str">
        <f t="shared" si="0"/>
        <v>CCC</v>
      </c>
      <c r="M2421" s="3" t="str">
        <f t="shared" si="1"/>
        <v>C</v>
      </c>
      <c r="N2421" s="3" t="str">
        <f t="shared" si="23"/>
        <v>C</v>
      </c>
      <c r="O2421" s="3" t="str">
        <f t="shared" si="29"/>
        <v>C</v>
      </c>
      <c r="Q2421" s="28">
        <f t="shared" si="24"/>
        <v>5.1234427800559553E-3</v>
      </c>
      <c r="R2421" s="28">
        <v>98.860244069699817</v>
      </c>
      <c r="S2421" s="28">
        <f t="shared" si="2"/>
        <v>5.2048092437412168E-3</v>
      </c>
      <c r="T2421" s="28">
        <v>97.990943631911705</v>
      </c>
      <c r="U2421" s="28">
        <f t="shared" si="30"/>
        <v>2.9884023690141407E-3</v>
      </c>
      <c r="V2421" s="28">
        <v>99.474268301633558</v>
      </c>
    </row>
    <row r="2422" spans="1:22" ht="14.25">
      <c r="A2422" s="40" t="s">
        <v>5123</v>
      </c>
      <c r="B2422" s="41">
        <v>2</v>
      </c>
      <c r="C2422" s="42">
        <v>428</v>
      </c>
      <c r="D2422" s="27">
        <v>428</v>
      </c>
      <c r="E2422" s="27">
        <v>250</v>
      </c>
      <c r="F2422" s="27">
        <v>250</v>
      </c>
      <c r="G2422" s="27">
        <v>57</v>
      </c>
      <c r="H2422" s="27">
        <v>681</v>
      </c>
      <c r="I2422" s="27">
        <v>218</v>
      </c>
      <c r="J2422" s="27" t="s">
        <v>316</v>
      </c>
      <c r="K2422" s="27" t="s">
        <v>316</v>
      </c>
      <c r="L2422" s="3" t="str">
        <f t="shared" si="0"/>
        <v>CCC</v>
      </c>
      <c r="M2422" s="3" t="str">
        <f t="shared" si="1"/>
        <v>C</v>
      </c>
      <c r="N2422" s="3" t="str">
        <f t="shared" si="23"/>
        <v>C</v>
      </c>
      <c r="O2422" s="3" t="str">
        <f t="shared" si="29"/>
        <v>C</v>
      </c>
      <c r="Q2422" s="28">
        <f t="shared" si="24"/>
        <v>2.9005734257459641E-3</v>
      </c>
      <c r="R2422" s="28">
        <v>99.707428375320504</v>
      </c>
      <c r="S2422" s="28">
        <f t="shared" si="2"/>
        <v>5.2048092437412168E-3</v>
      </c>
      <c r="T2422" s="28">
        <v>99.089158382340003</v>
      </c>
      <c r="U2422" s="28">
        <f t="shared" si="30"/>
        <v>2.9884023690141407E-3</v>
      </c>
      <c r="V2422" s="28">
        <v>99.477256704002571</v>
      </c>
    </row>
    <row r="2423" spans="1:22" ht="14.25">
      <c r="A2423" s="40" t="s">
        <v>5124</v>
      </c>
      <c r="B2423" s="41">
        <v>2</v>
      </c>
      <c r="C2423" s="42">
        <v>404</v>
      </c>
      <c r="D2423" s="27">
        <v>404</v>
      </c>
      <c r="E2423" s="27">
        <v>250</v>
      </c>
      <c r="F2423" s="27">
        <v>250</v>
      </c>
      <c r="G2423" s="27">
        <v>62</v>
      </c>
      <c r="H2423" s="27">
        <v>586</v>
      </c>
      <c r="I2423" s="27">
        <v>150</v>
      </c>
      <c r="J2423" s="27" t="s">
        <v>316</v>
      </c>
      <c r="K2423" s="27" t="s">
        <v>316</v>
      </c>
      <c r="L2423" s="3" t="str">
        <f t="shared" si="0"/>
        <v>CCC</v>
      </c>
      <c r="M2423" s="3" t="str">
        <f t="shared" si="1"/>
        <v>C</v>
      </c>
      <c r="N2423" s="3" t="str">
        <f t="shared" si="23"/>
        <v>C</v>
      </c>
      <c r="O2423" s="3" t="str">
        <f t="shared" si="29"/>
        <v>C</v>
      </c>
      <c r="Q2423" s="28">
        <f t="shared" si="24"/>
        <v>2.7379244486013306E-3</v>
      </c>
      <c r="R2423" s="28">
        <v>99.750177948146671</v>
      </c>
      <c r="S2423" s="28">
        <f t="shared" si="2"/>
        <v>5.2048092437412168E-3</v>
      </c>
      <c r="T2423" s="28">
        <v>99.162025711752307</v>
      </c>
      <c r="U2423" s="28">
        <f t="shared" si="30"/>
        <v>2.9884023690141407E-3</v>
      </c>
      <c r="V2423" s="28">
        <v>99.480245106371584</v>
      </c>
    </row>
    <row r="2424" spans="1:22" ht="14.25">
      <c r="A2424" s="40" t="s">
        <v>5125</v>
      </c>
      <c r="B2424" s="41">
        <v>2</v>
      </c>
      <c r="C2424" s="42">
        <v>402</v>
      </c>
      <c r="D2424" s="27">
        <v>402</v>
      </c>
      <c r="E2424" s="27">
        <v>250</v>
      </c>
      <c r="F2424" s="27">
        <v>250</v>
      </c>
      <c r="G2424" s="27">
        <v>62</v>
      </c>
      <c r="H2424" s="27">
        <v>582</v>
      </c>
      <c r="I2424" s="27">
        <v>150</v>
      </c>
      <c r="J2424" s="27" t="s">
        <v>316</v>
      </c>
      <c r="K2424" s="27" t="s">
        <v>316</v>
      </c>
      <c r="L2424" s="3" t="str">
        <f t="shared" si="0"/>
        <v>CCC</v>
      </c>
      <c r="M2424" s="3" t="str">
        <f t="shared" si="1"/>
        <v>C</v>
      </c>
      <c r="N2424" s="3" t="str">
        <f t="shared" si="23"/>
        <v>C</v>
      </c>
      <c r="O2424" s="3" t="str">
        <f t="shared" si="29"/>
        <v>C</v>
      </c>
      <c r="Q2424" s="28">
        <f t="shared" si="24"/>
        <v>2.7243703671726112E-3</v>
      </c>
      <c r="R2424" s="28">
        <v>99.752902318513847</v>
      </c>
      <c r="S2424" s="28">
        <f t="shared" si="2"/>
        <v>5.2048092437412168E-3</v>
      </c>
      <c r="T2424" s="28">
        <v>99.167230520996043</v>
      </c>
      <c r="U2424" s="28">
        <f t="shared" si="30"/>
        <v>2.9884023690141407E-3</v>
      </c>
      <c r="V2424" s="28">
        <v>99.483233508740597</v>
      </c>
    </row>
    <row r="2425" spans="1:22" ht="14.25">
      <c r="A2425" s="40" t="s">
        <v>5126</v>
      </c>
      <c r="B2425" s="41">
        <v>2</v>
      </c>
      <c r="C2425" s="42">
        <v>725</v>
      </c>
      <c r="D2425" s="27">
        <v>725</v>
      </c>
      <c r="E2425" s="27">
        <v>249</v>
      </c>
      <c r="F2425" s="27">
        <v>349</v>
      </c>
      <c r="G2425" s="27">
        <v>47</v>
      </c>
      <c r="H2425" s="27" t="s">
        <v>3444</v>
      </c>
      <c r="I2425" s="27">
        <v>338</v>
      </c>
      <c r="J2425" s="27" t="s">
        <v>316</v>
      </c>
      <c r="K2425" s="27" t="s">
        <v>316</v>
      </c>
      <c r="L2425" s="3" t="str">
        <f t="shared" si="0"/>
        <v>CCC</v>
      </c>
      <c r="M2425" s="3" t="str">
        <f t="shared" si="1"/>
        <v>C</v>
      </c>
      <c r="N2425" s="3" t="str">
        <f t="shared" si="23"/>
        <v>C</v>
      </c>
      <c r="O2425" s="3" t="str">
        <f t="shared" si="29"/>
        <v>C</v>
      </c>
      <c r="Q2425" s="28">
        <f t="shared" si="24"/>
        <v>4.9133545179108036E-3</v>
      </c>
      <c r="R2425" s="28">
        <v>98.955420829492311</v>
      </c>
      <c r="S2425" s="28">
        <f t="shared" si="2"/>
        <v>5.2048092437412168E-3</v>
      </c>
      <c r="T2425" s="28">
        <v>98.084630198298953</v>
      </c>
      <c r="U2425" s="28">
        <f t="shared" si="30"/>
        <v>2.9764487595380839E-3</v>
      </c>
      <c r="V2425" s="28">
        <v>99.486209957500137</v>
      </c>
    </row>
    <row r="2426" spans="1:22" ht="14.25">
      <c r="A2426" s="40" t="s">
        <v>5127</v>
      </c>
      <c r="B2426" s="41">
        <v>2</v>
      </c>
      <c r="C2426" s="42">
        <v>697</v>
      </c>
      <c r="D2426" s="27">
        <v>697</v>
      </c>
      <c r="E2426" s="27">
        <v>249</v>
      </c>
      <c r="F2426" s="27">
        <v>349</v>
      </c>
      <c r="G2426" s="27">
        <v>50</v>
      </c>
      <c r="H2426" s="27" t="s">
        <v>5128</v>
      </c>
      <c r="I2426" s="27">
        <v>320</v>
      </c>
      <c r="J2426" s="27">
        <v>2</v>
      </c>
      <c r="K2426" s="27" t="s">
        <v>316</v>
      </c>
      <c r="L2426" s="3" t="str">
        <f t="shared" si="0"/>
        <v>CCC</v>
      </c>
      <c r="M2426" s="3" t="str">
        <f t="shared" si="1"/>
        <v>C</v>
      </c>
      <c r="N2426" s="3" t="str">
        <f t="shared" si="23"/>
        <v>C</v>
      </c>
      <c r="O2426" s="3" t="str">
        <f t="shared" si="29"/>
        <v>C</v>
      </c>
      <c r="Q2426" s="28">
        <f t="shared" si="24"/>
        <v>4.7235973779087307E-3</v>
      </c>
      <c r="R2426" s="28">
        <v>99.032801080368856</v>
      </c>
      <c r="S2426" s="28">
        <f t="shared" si="2"/>
        <v>5.2048092437412168E-3</v>
      </c>
      <c r="T2426" s="28">
        <v>98.157497527711257</v>
      </c>
      <c r="U2426" s="28">
        <f t="shared" si="30"/>
        <v>2.9764487595380839E-3</v>
      </c>
      <c r="V2426" s="28">
        <v>99.489186406259677</v>
      </c>
    </row>
    <row r="2427" spans="1:22" ht="14.25">
      <c r="A2427" s="40" t="s">
        <v>5129</v>
      </c>
      <c r="B2427" s="41">
        <v>2</v>
      </c>
      <c r="C2427" s="42">
        <v>599</v>
      </c>
      <c r="D2427" s="27">
        <v>599</v>
      </c>
      <c r="E2427" s="27">
        <v>249</v>
      </c>
      <c r="F2427" s="27">
        <v>249</v>
      </c>
      <c r="G2427" s="27">
        <v>42</v>
      </c>
      <c r="H2427" s="27">
        <v>802</v>
      </c>
      <c r="I2427" s="27">
        <v>200</v>
      </c>
      <c r="J2427" s="27" t="s">
        <v>316</v>
      </c>
      <c r="K2427" s="27">
        <v>3</v>
      </c>
      <c r="L2427" s="3" t="str">
        <f t="shared" si="0"/>
        <v>CCC</v>
      </c>
      <c r="M2427" s="3" t="str">
        <f t="shared" si="1"/>
        <v>C</v>
      </c>
      <c r="N2427" s="3" t="str">
        <f t="shared" si="23"/>
        <v>C</v>
      </c>
      <c r="O2427" s="3" t="str">
        <f t="shared" si="29"/>
        <v>C</v>
      </c>
      <c r="Q2427" s="28">
        <f t="shared" si="24"/>
        <v>4.0594473879014773E-3</v>
      </c>
      <c r="R2427" s="28">
        <v>99.303720059966082</v>
      </c>
      <c r="S2427" s="28">
        <f t="shared" si="2"/>
        <v>5.2048092437412168E-3</v>
      </c>
      <c r="T2427" s="28">
        <v>98.48019570082289</v>
      </c>
      <c r="U2427" s="28">
        <f t="shared" si="30"/>
        <v>2.9764487595380839E-3</v>
      </c>
      <c r="V2427" s="28">
        <v>99.492162855019217</v>
      </c>
    </row>
    <row r="2428" spans="1:22" ht="14.25">
      <c r="A2428" s="40" t="s">
        <v>5130</v>
      </c>
      <c r="B2428" s="41">
        <v>2</v>
      </c>
      <c r="C2428" s="42">
        <v>228</v>
      </c>
      <c r="D2428" s="27">
        <v>228</v>
      </c>
      <c r="E2428" s="27">
        <v>249</v>
      </c>
      <c r="F2428" s="27">
        <v>249</v>
      </c>
      <c r="G2428" s="27">
        <v>73</v>
      </c>
      <c r="H2428" s="27">
        <v>508</v>
      </c>
      <c r="I2428" s="27">
        <v>150</v>
      </c>
      <c r="J2428" s="27" t="s">
        <v>316</v>
      </c>
      <c r="K2428" s="27" t="s">
        <v>316</v>
      </c>
      <c r="L2428" s="3" t="str">
        <f t="shared" si="0"/>
        <v>CCC</v>
      </c>
      <c r="M2428" s="3" t="str">
        <f t="shared" si="1"/>
        <v>C</v>
      </c>
      <c r="N2428" s="3" t="str">
        <f t="shared" si="23"/>
        <v>C</v>
      </c>
      <c r="O2428" s="3" t="str">
        <f t="shared" si="29"/>
        <v>C</v>
      </c>
      <c r="Q2428" s="28">
        <f t="shared" si="24"/>
        <v>1.5451652828740181E-3</v>
      </c>
      <c r="R2428" s="28">
        <v>99.928705531685068</v>
      </c>
      <c r="S2428" s="28">
        <f t="shared" si="2"/>
        <v>5.2048092437412168E-3</v>
      </c>
      <c r="T2428" s="28">
        <v>99.672097017638436</v>
      </c>
      <c r="U2428" s="28">
        <f t="shared" si="30"/>
        <v>2.9764487595380839E-3</v>
      </c>
      <c r="V2428" s="28">
        <v>99.495139303778757</v>
      </c>
    </row>
    <row r="2429" spans="1:22" ht="14.25">
      <c r="A2429" s="40" t="s">
        <v>5131</v>
      </c>
      <c r="B2429" s="41">
        <v>2</v>
      </c>
      <c r="C2429" s="42">
        <v>250</v>
      </c>
      <c r="D2429" s="27">
        <v>275</v>
      </c>
      <c r="E2429" s="27">
        <v>248</v>
      </c>
      <c r="F2429" s="27">
        <v>124</v>
      </c>
      <c r="G2429" s="27">
        <v>71</v>
      </c>
      <c r="H2429" s="27">
        <v>329</v>
      </c>
      <c r="I2429" s="27">
        <v>115</v>
      </c>
      <c r="J2429" s="27" t="s">
        <v>316</v>
      </c>
      <c r="K2429" s="27" t="s">
        <v>316</v>
      </c>
      <c r="L2429" s="3" t="str">
        <f t="shared" si="0"/>
        <v>CCC</v>
      </c>
      <c r="M2429" s="3" t="str">
        <f t="shared" si="1"/>
        <v>C</v>
      </c>
      <c r="N2429" s="3" t="str">
        <f t="shared" si="23"/>
        <v>C</v>
      </c>
      <c r="O2429" s="3" t="str">
        <f t="shared" si="29"/>
        <v>C</v>
      </c>
      <c r="Q2429" s="28">
        <f t="shared" si="24"/>
        <v>1.6942601785899323E-3</v>
      </c>
      <c r="R2429" s="28">
        <v>99.889852757269679</v>
      </c>
      <c r="S2429" s="28">
        <f t="shared" si="2"/>
        <v>5.2048092437412168E-3</v>
      </c>
      <c r="T2429" s="28">
        <v>99.547181595788771</v>
      </c>
      <c r="U2429" s="28">
        <f t="shared" si="30"/>
        <v>2.9644951500620276E-3</v>
      </c>
      <c r="V2429" s="28">
        <v>99.498103798928824</v>
      </c>
    </row>
    <row r="2430" spans="1:22" ht="14.25">
      <c r="A2430" s="40" t="s">
        <v>5132</v>
      </c>
      <c r="B2430" s="41">
        <v>2</v>
      </c>
      <c r="C2430" s="42">
        <v>202</v>
      </c>
      <c r="D2430" s="27">
        <v>202</v>
      </c>
      <c r="E2430" s="27">
        <v>248</v>
      </c>
      <c r="F2430" s="27">
        <v>148</v>
      </c>
      <c r="G2430" s="27">
        <v>73</v>
      </c>
      <c r="H2430" s="27">
        <v>287</v>
      </c>
      <c r="I2430" s="27">
        <v>100</v>
      </c>
      <c r="J2430" s="27" t="s">
        <v>316</v>
      </c>
      <c r="K2430" s="27">
        <v>23</v>
      </c>
      <c r="L2430" s="3" t="str">
        <f t="shared" si="0"/>
        <v>CCC</v>
      </c>
      <c r="M2430" s="3" t="str">
        <f t="shared" si="1"/>
        <v>C</v>
      </c>
      <c r="N2430" s="3" t="str">
        <f t="shared" si="23"/>
        <v>C</v>
      </c>
      <c r="O2430" s="3" t="str">
        <f t="shared" si="29"/>
        <v>C</v>
      </c>
      <c r="Q2430" s="28">
        <f t="shared" si="24"/>
        <v>1.3689622243006653E-3</v>
      </c>
      <c r="R2430" s="28">
        <v>99.995859228123663</v>
      </c>
      <c r="S2430" s="28">
        <f t="shared" si="2"/>
        <v>5.2048092437412168E-3</v>
      </c>
      <c r="T2430" s="28">
        <v>99.90110862436282</v>
      </c>
      <c r="U2430" s="28">
        <f t="shared" si="30"/>
        <v>2.9644951500620276E-3</v>
      </c>
      <c r="V2430" s="28">
        <v>99.501068294078891</v>
      </c>
    </row>
    <row r="2431" spans="1:22" ht="14.25">
      <c r="A2431" s="40" t="s">
        <v>5133</v>
      </c>
      <c r="B2431" s="41">
        <v>2</v>
      </c>
      <c r="C2431" s="42">
        <v>529</v>
      </c>
      <c r="D2431" s="27">
        <v>529</v>
      </c>
      <c r="E2431" s="27">
        <v>247</v>
      </c>
      <c r="F2431" s="27">
        <v>347</v>
      </c>
      <c r="G2431" s="27">
        <v>64</v>
      </c>
      <c r="H2431" s="27">
        <v>672</v>
      </c>
      <c r="I2431" s="27">
        <v>143</v>
      </c>
      <c r="J2431" s="27" t="s">
        <v>316</v>
      </c>
      <c r="K2431" s="27">
        <v>2</v>
      </c>
      <c r="L2431" s="3" t="str">
        <f t="shared" si="0"/>
        <v>CCC</v>
      </c>
      <c r="M2431" s="3" t="str">
        <f t="shared" si="1"/>
        <v>C</v>
      </c>
      <c r="N2431" s="3" t="str">
        <f t="shared" si="23"/>
        <v>C</v>
      </c>
      <c r="O2431" s="3" t="str">
        <f t="shared" si="29"/>
        <v>C</v>
      </c>
      <c r="Q2431" s="28">
        <f t="shared" si="24"/>
        <v>3.5850545378962968E-3</v>
      </c>
      <c r="R2431" s="28">
        <v>99.445556745076999</v>
      </c>
      <c r="S2431" s="28">
        <f t="shared" si="2"/>
        <v>5.2048092437412168E-3</v>
      </c>
      <c r="T2431" s="28">
        <v>98.672773642841122</v>
      </c>
      <c r="U2431" s="28">
        <f t="shared" si="30"/>
        <v>2.9525415405859709E-3</v>
      </c>
      <c r="V2431" s="28">
        <v>99.504020835619471</v>
      </c>
    </row>
    <row r="2432" spans="1:22" ht="14.25">
      <c r="A2432" s="40" t="s">
        <v>5134</v>
      </c>
      <c r="B2432" s="41">
        <v>2</v>
      </c>
      <c r="C2432" s="42">
        <v>247</v>
      </c>
      <c r="D2432" s="27">
        <v>247</v>
      </c>
      <c r="E2432" s="27">
        <v>247</v>
      </c>
      <c r="F2432" s="27">
        <v>147</v>
      </c>
      <c r="G2432" s="27">
        <v>60</v>
      </c>
      <c r="H2432" s="27">
        <v>285</v>
      </c>
      <c r="I2432" s="27">
        <v>50</v>
      </c>
      <c r="J2432" s="27">
        <v>28</v>
      </c>
      <c r="K2432" s="27" t="s">
        <v>316</v>
      </c>
      <c r="L2432" s="3" t="str">
        <f t="shared" si="0"/>
        <v>CCC</v>
      </c>
      <c r="M2432" s="3" t="str">
        <f t="shared" si="1"/>
        <v>C</v>
      </c>
      <c r="N2432" s="3" t="str">
        <f t="shared" si="23"/>
        <v>C</v>
      </c>
      <c r="O2432" s="3" t="str">
        <f t="shared" si="29"/>
        <v>C</v>
      </c>
      <c r="Q2432" s="28">
        <f t="shared" si="24"/>
        <v>1.6739290564468533E-3</v>
      </c>
      <c r="R2432" s="28">
        <v>99.896582358699035</v>
      </c>
      <c r="S2432" s="28">
        <f t="shared" si="2"/>
        <v>5.2048092437412168E-3</v>
      </c>
      <c r="T2432" s="28">
        <v>99.568000832763715</v>
      </c>
      <c r="U2432" s="28">
        <f t="shared" si="30"/>
        <v>2.9525415405859709E-3</v>
      </c>
      <c r="V2432" s="28">
        <v>99.506973377160051</v>
      </c>
    </row>
    <row r="2433" spans="1:22" ht="14.25">
      <c r="A2433" s="40" t="s">
        <v>5135</v>
      </c>
      <c r="B2433" s="41">
        <v>2</v>
      </c>
      <c r="C2433" s="42">
        <v>227</v>
      </c>
      <c r="D2433" s="27">
        <v>227</v>
      </c>
      <c r="E2433" s="27">
        <v>247</v>
      </c>
      <c r="F2433" s="27">
        <v>147</v>
      </c>
      <c r="G2433" s="27">
        <v>68</v>
      </c>
      <c r="H2433" s="27">
        <v>379</v>
      </c>
      <c r="I2433" s="27">
        <v>121</v>
      </c>
      <c r="J2433" s="27" t="s">
        <v>316</v>
      </c>
      <c r="K2433" s="27" t="s">
        <v>316</v>
      </c>
      <c r="L2433" s="3" t="str">
        <f t="shared" si="0"/>
        <v>CCC</v>
      </c>
      <c r="M2433" s="3" t="str">
        <f t="shared" si="1"/>
        <v>C</v>
      </c>
      <c r="N2433" s="3" t="str">
        <f t="shared" si="23"/>
        <v>C</v>
      </c>
      <c r="O2433" s="3" t="str">
        <f t="shared" si="29"/>
        <v>C</v>
      </c>
      <c r="Q2433" s="28">
        <f t="shared" si="24"/>
        <v>1.5383882421596586E-3</v>
      </c>
      <c r="R2433" s="28">
        <v>99.939494580502313</v>
      </c>
      <c r="S2433" s="28">
        <f t="shared" si="2"/>
        <v>5.2048092437412168E-3</v>
      </c>
      <c r="T2433" s="28">
        <v>99.708530682344588</v>
      </c>
      <c r="U2433" s="28">
        <f t="shared" si="30"/>
        <v>2.9525415405859709E-3</v>
      </c>
      <c r="V2433" s="28">
        <v>99.509925918700631</v>
      </c>
    </row>
    <row r="2434" spans="1:22" ht="14.25">
      <c r="A2434" s="40" t="s">
        <v>5136</v>
      </c>
      <c r="B2434" s="41">
        <v>2</v>
      </c>
      <c r="C2434" s="42">
        <v>224</v>
      </c>
      <c r="D2434" s="27">
        <v>224</v>
      </c>
      <c r="E2434" s="27">
        <v>247</v>
      </c>
      <c r="F2434" s="27">
        <v>247</v>
      </c>
      <c r="G2434" s="27">
        <v>79</v>
      </c>
      <c r="H2434" s="27">
        <v>477</v>
      </c>
      <c r="I2434" s="27">
        <v>150</v>
      </c>
      <c r="J2434" s="27" t="s">
        <v>316</v>
      </c>
      <c r="K2434" s="27" t="s">
        <v>316</v>
      </c>
      <c r="L2434" s="3" t="str">
        <f t="shared" si="0"/>
        <v>CCC</v>
      </c>
      <c r="M2434" s="3" t="str">
        <f t="shared" si="1"/>
        <v>C</v>
      </c>
      <c r="N2434" s="3" t="str">
        <f t="shared" si="23"/>
        <v>C</v>
      </c>
      <c r="O2434" s="3" t="str">
        <f t="shared" si="29"/>
        <v>C</v>
      </c>
      <c r="Q2434" s="28">
        <f t="shared" si="24"/>
        <v>1.5180571200165793E-3</v>
      </c>
      <c r="R2434" s="28">
        <v>99.956260979229668</v>
      </c>
      <c r="S2434" s="28">
        <f t="shared" si="2"/>
        <v>5.2048092437412168E-3</v>
      </c>
      <c r="T2434" s="28">
        <v>99.760578774781948</v>
      </c>
      <c r="U2434" s="28">
        <f t="shared" si="30"/>
        <v>2.9525415405859709E-3</v>
      </c>
      <c r="V2434" s="28">
        <v>99.512878460241211</v>
      </c>
    </row>
    <row r="2435" spans="1:22" ht="14.25">
      <c r="A2435" s="40" t="s">
        <v>5137</v>
      </c>
      <c r="B2435" s="41">
        <v>2</v>
      </c>
      <c r="C2435" s="42">
        <v>866</v>
      </c>
      <c r="D2435" s="27">
        <v>423</v>
      </c>
      <c r="E2435" s="27">
        <v>246</v>
      </c>
      <c r="F2435" s="27">
        <v>173</v>
      </c>
      <c r="G2435" s="27">
        <v>40</v>
      </c>
      <c r="H2435" s="27">
        <v>887</v>
      </c>
      <c r="I2435" s="27">
        <v>284</v>
      </c>
      <c r="J2435" s="27">
        <v>2</v>
      </c>
      <c r="K2435" s="27" t="s">
        <v>316</v>
      </c>
      <c r="L2435" s="3" t="str">
        <f t="shared" si="0"/>
        <v>CCC</v>
      </c>
      <c r="M2435" s="3" t="str">
        <f t="shared" si="1"/>
        <v>C</v>
      </c>
      <c r="N2435" s="3" t="str">
        <f t="shared" si="23"/>
        <v>C</v>
      </c>
      <c r="O2435" s="3" t="str">
        <f t="shared" si="29"/>
        <v>C</v>
      </c>
      <c r="Q2435" s="28">
        <f t="shared" si="24"/>
        <v>5.8689172586355257E-3</v>
      </c>
      <c r="R2435" s="28">
        <v>98.452638955934546</v>
      </c>
      <c r="S2435" s="28">
        <f t="shared" si="2"/>
        <v>5.2048092437412168E-3</v>
      </c>
      <c r="T2435" s="28">
        <v>97.621402175606448</v>
      </c>
      <c r="U2435" s="28">
        <f t="shared" si="30"/>
        <v>2.9405879311099141E-3</v>
      </c>
      <c r="V2435" s="28">
        <v>99.515819048172318</v>
      </c>
    </row>
    <row r="2436" spans="1:22" ht="14.25">
      <c r="A2436" s="40" t="s">
        <v>5138</v>
      </c>
      <c r="B2436" s="41">
        <v>2</v>
      </c>
      <c r="C2436" s="42">
        <v>756</v>
      </c>
      <c r="D2436" s="27">
        <v>756</v>
      </c>
      <c r="E2436" s="27">
        <v>246</v>
      </c>
      <c r="F2436" s="27">
        <v>346</v>
      </c>
      <c r="G2436" s="27">
        <v>46</v>
      </c>
      <c r="H2436" s="27">
        <v>896</v>
      </c>
      <c r="I2436" s="27">
        <v>194</v>
      </c>
      <c r="J2436" s="27" t="s">
        <v>316</v>
      </c>
      <c r="K2436" s="27">
        <v>2</v>
      </c>
      <c r="L2436" s="3" t="str">
        <f t="shared" si="0"/>
        <v>CCC</v>
      </c>
      <c r="M2436" s="3" t="str">
        <f t="shared" si="1"/>
        <v>C</v>
      </c>
      <c r="N2436" s="3" t="str">
        <f t="shared" si="23"/>
        <v>C</v>
      </c>
      <c r="O2436" s="3" t="str">
        <f t="shared" si="29"/>
        <v>C</v>
      </c>
      <c r="Q2436" s="28">
        <f t="shared" si="24"/>
        <v>5.1234427800559553E-3</v>
      </c>
      <c r="R2436" s="28">
        <v>98.865367512479878</v>
      </c>
      <c r="S2436" s="28">
        <f t="shared" si="2"/>
        <v>5.2048092437412168E-3</v>
      </c>
      <c r="T2436" s="28">
        <v>97.996148441155441</v>
      </c>
      <c r="U2436" s="28">
        <f t="shared" si="30"/>
        <v>2.9405879311099141E-3</v>
      </c>
      <c r="V2436" s="28">
        <v>99.518759636103425</v>
      </c>
    </row>
    <row r="2437" spans="1:22" ht="14.25">
      <c r="A2437" s="40" t="s">
        <v>5139</v>
      </c>
      <c r="B2437" s="41">
        <v>2</v>
      </c>
      <c r="C2437" s="42">
        <v>598</v>
      </c>
      <c r="D2437" s="27">
        <v>598</v>
      </c>
      <c r="E2437" s="27">
        <v>246</v>
      </c>
      <c r="F2437" s="27">
        <v>246</v>
      </c>
      <c r="G2437" s="27">
        <v>41</v>
      </c>
      <c r="H2437" s="27">
        <v>914</v>
      </c>
      <c r="I2437" s="27">
        <v>200</v>
      </c>
      <c r="J2437" s="27" t="s">
        <v>316</v>
      </c>
      <c r="K2437" s="27" t="s">
        <v>316</v>
      </c>
      <c r="L2437" s="3" t="str">
        <f t="shared" si="0"/>
        <v>CCC</v>
      </c>
      <c r="M2437" s="3" t="str">
        <f t="shared" si="1"/>
        <v>C</v>
      </c>
      <c r="N2437" s="3" t="str">
        <f t="shared" si="23"/>
        <v>C</v>
      </c>
      <c r="O2437" s="3" t="str">
        <f t="shared" si="29"/>
        <v>C</v>
      </c>
      <c r="Q2437" s="28">
        <f t="shared" si="24"/>
        <v>4.052670347187118E-3</v>
      </c>
      <c r="R2437" s="28">
        <v>99.307772730313275</v>
      </c>
      <c r="S2437" s="28">
        <f t="shared" si="2"/>
        <v>5.2048092437412168E-3</v>
      </c>
      <c r="T2437" s="28">
        <v>98.485400510066626</v>
      </c>
      <c r="U2437" s="28">
        <f t="shared" si="30"/>
        <v>2.9405879311099141E-3</v>
      </c>
      <c r="V2437" s="28">
        <v>99.521700224034532</v>
      </c>
    </row>
    <row r="2438" spans="1:22" ht="14.25">
      <c r="A2438" s="40" t="s">
        <v>5140</v>
      </c>
      <c r="B2438" s="41">
        <v>2</v>
      </c>
      <c r="C2438" s="42">
        <v>487</v>
      </c>
      <c r="D2438" s="27">
        <v>487</v>
      </c>
      <c r="E2438" s="27">
        <v>246</v>
      </c>
      <c r="F2438" s="27">
        <v>246</v>
      </c>
      <c r="G2438" s="27">
        <v>51</v>
      </c>
      <c r="H2438" s="27">
        <v>842</v>
      </c>
      <c r="I2438" s="27">
        <v>270</v>
      </c>
      <c r="J2438" s="27" t="s">
        <v>316</v>
      </c>
      <c r="K2438" s="27" t="s">
        <v>316</v>
      </c>
      <c r="L2438" s="3" t="str">
        <f t="shared" si="0"/>
        <v>CCC</v>
      </c>
      <c r="M2438" s="3" t="str">
        <f t="shared" si="1"/>
        <v>C</v>
      </c>
      <c r="N2438" s="3" t="str">
        <f t="shared" si="23"/>
        <v>C</v>
      </c>
      <c r="O2438" s="3" t="str">
        <f t="shared" si="29"/>
        <v>C</v>
      </c>
      <c r="Q2438" s="28">
        <f t="shared" si="24"/>
        <v>3.3004188278931879E-3</v>
      </c>
      <c r="R2438" s="28">
        <v>99.567041976922553</v>
      </c>
      <c r="S2438" s="28">
        <f t="shared" si="2"/>
        <v>5.2048092437412168E-3</v>
      </c>
      <c r="T2438" s="28">
        <v>98.854941966371882</v>
      </c>
      <c r="U2438" s="28">
        <f t="shared" si="30"/>
        <v>2.9405879311099141E-3</v>
      </c>
      <c r="V2438" s="28">
        <v>99.524640811965639</v>
      </c>
    </row>
    <row r="2439" spans="1:22" ht="14.25">
      <c r="A2439" s="40" t="s">
        <v>5141</v>
      </c>
      <c r="B2439" s="41">
        <v>2</v>
      </c>
      <c r="C2439" s="42">
        <v>268</v>
      </c>
      <c r="D2439" s="27">
        <v>268</v>
      </c>
      <c r="E2439" s="27">
        <v>246</v>
      </c>
      <c r="F2439" s="27">
        <v>246</v>
      </c>
      <c r="G2439" s="27">
        <v>92</v>
      </c>
      <c r="H2439" s="27">
        <v>414</v>
      </c>
      <c r="I2439" s="27">
        <v>125</v>
      </c>
      <c r="J2439" s="27" t="s">
        <v>316</v>
      </c>
      <c r="K2439" s="27" t="s">
        <v>316</v>
      </c>
      <c r="L2439" s="3" t="str">
        <f t="shared" si="0"/>
        <v>CCC</v>
      </c>
      <c r="M2439" s="3" t="str">
        <f t="shared" si="1"/>
        <v>C</v>
      </c>
      <c r="N2439" s="3" t="str">
        <f t="shared" si="23"/>
        <v>C</v>
      </c>
      <c r="O2439" s="3" t="str">
        <f t="shared" si="29"/>
        <v>C</v>
      </c>
      <c r="Q2439" s="28">
        <f t="shared" si="24"/>
        <v>1.8162469114484075E-3</v>
      </c>
      <c r="R2439" s="28">
        <v>99.844507577849853</v>
      </c>
      <c r="S2439" s="28">
        <f t="shared" si="2"/>
        <v>5.2048092437412168E-3</v>
      </c>
      <c r="T2439" s="28">
        <v>99.411856555451635</v>
      </c>
      <c r="U2439" s="28">
        <f t="shared" si="30"/>
        <v>2.9405879311099141E-3</v>
      </c>
      <c r="V2439" s="28">
        <v>99.527581399896746</v>
      </c>
    </row>
    <row r="2440" spans="1:22" ht="14.25">
      <c r="A2440" s="40" t="s">
        <v>5142</v>
      </c>
      <c r="B2440" s="41">
        <v>2</v>
      </c>
      <c r="C2440" s="42">
        <v>670</v>
      </c>
      <c r="D2440" s="27">
        <v>670</v>
      </c>
      <c r="E2440" s="27">
        <v>245</v>
      </c>
      <c r="F2440" s="27">
        <v>345</v>
      </c>
      <c r="G2440" s="27">
        <v>51</v>
      </c>
      <c r="H2440" s="27">
        <v>801</v>
      </c>
      <c r="I2440" s="27">
        <v>150</v>
      </c>
      <c r="J2440" s="27" t="s">
        <v>316</v>
      </c>
      <c r="K2440" s="27">
        <v>20</v>
      </c>
      <c r="L2440" s="3" t="str">
        <f t="shared" si="0"/>
        <v>CCC</v>
      </c>
      <c r="M2440" s="3" t="str">
        <f t="shared" si="1"/>
        <v>C</v>
      </c>
      <c r="N2440" s="3" t="str">
        <f t="shared" si="23"/>
        <v>C</v>
      </c>
      <c r="O2440" s="3" t="str">
        <f t="shared" si="29"/>
        <v>C</v>
      </c>
      <c r="Q2440" s="28">
        <f t="shared" si="24"/>
        <v>4.540617278621018E-3</v>
      </c>
      <c r="R2440" s="28">
        <v>99.106630161911127</v>
      </c>
      <c r="S2440" s="28">
        <f t="shared" si="2"/>
        <v>5.2048092437412168E-3</v>
      </c>
      <c r="T2440" s="28">
        <v>98.240774475611033</v>
      </c>
      <c r="U2440" s="28">
        <f t="shared" si="30"/>
        <v>2.9286343216338578E-3</v>
      </c>
      <c r="V2440" s="28">
        <v>99.530510034218381</v>
      </c>
    </row>
    <row r="2441" spans="1:22" ht="14.25">
      <c r="A2441" s="40" t="s">
        <v>5143</v>
      </c>
      <c r="B2441" s="41">
        <v>2</v>
      </c>
      <c r="C2441" s="42">
        <v>588</v>
      </c>
      <c r="D2441" s="27">
        <v>588</v>
      </c>
      <c r="E2441" s="27">
        <v>245</v>
      </c>
      <c r="F2441" s="27">
        <v>345</v>
      </c>
      <c r="G2441" s="27">
        <v>59</v>
      </c>
      <c r="H2441" s="27">
        <v>855</v>
      </c>
      <c r="I2441" s="27">
        <v>190</v>
      </c>
      <c r="J2441" s="27" t="s">
        <v>316</v>
      </c>
      <c r="K2441" s="27" t="s">
        <v>316</v>
      </c>
      <c r="L2441" s="3" t="str">
        <f t="shared" si="0"/>
        <v>CCC</v>
      </c>
      <c r="M2441" s="3" t="str">
        <f t="shared" si="1"/>
        <v>C</v>
      </c>
      <c r="N2441" s="3" t="str">
        <f t="shared" si="23"/>
        <v>C</v>
      </c>
      <c r="O2441" s="3" t="str">
        <f t="shared" si="29"/>
        <v>C</v>
      </c>
      <c r="Q2441" s="28">
        <f t="shared" si="24"/>
        <v>3.9848999400435205E-3</v>
      </c>
      <c r="R2441" s="28">
        <v>99.343928242524413</v>
      </c>
      <c r="S2441" s="28">
        <f t="shared" si="2"/>
        <v>5.2048092437412168E-3</v>
      </c>
      <c r="T2441" s="28">
        <v>98.53224379326025</v>
      </c>
      <c r="U2441" s="28">
        <f t="shared" si="30"/>
        <v>2.9286343216338578E-3</v>
      </c>
      <c r="V2441" s="28">
        <v>99.533438668540015</v>
      </c>
    </row>
    <row r="2442" spans="1:22" ht="14.25">
      <c r="A2442" s="40" t="s">
        <v>5144</v>
      </c>
      <c r="B2442" s="41">
        <v>2</v>
      </c>
      <c r="C2442" s="42">
        <v>456</v>
      </c>
      <c r="D2442" s="27">
        <v>456</v>
      </c>
      <c r="E2442" s="27">
        <v>245</v>
      </c>
      <c r="F2442" s="27">
        <v>245</v>
      </c>
      <c r="G2442" s="27">
        <v>54</v>
      </c>
      <c r="H2442" s="27">
        <v>487</v>
      </c>
      <c r="I2442" s="27">
        <v>112</v>
      </c>
      <c r="J2442" s="27" t="s">
        <v>316</v>
      </c>
      <c r="K2442" s="27">
        <v>54</v>
      </c>
      <c r="L2442" s="3" t="str">
        <f t="shared" si="0"/>
        <v>CCC</v>
      </c>
      <c r="M2442" s="3" t="str">
        <f t="shared" si="1"/>
        <v>C</v>
      </c>
      <c r="N2442" s="3" t="str">
        <f t="shared" si="23"/>
        <v>C</v>
      </c>
      <c r="O2442" s="3" t="str">
        <f t="shared" si="29"/>
        <v>C</v>
      </c>
      <c r="Q2442" s="28">
        <f t="shared" si="24"/>
        <v>3.0903305657480362E-3</v>
      </c>
      <c r="R2442" s="28">
        <v>99.656275272008557</v>
      </c>
      <c r="S2442" s="28">
        <f t="shared" si="2"/>
        <v>5.2048092437412168E-3</v>
      </c>
      <c r="T2442" s="28">
        <v>99.00067662519649</v>
      </c>
      <c r="U2442" s="28">
        <f t="shared" si="30"/>
        <v>2.9286343216338578E-3</v>
      </c>
      <c r="V2442" s="28">
        <v>99.536367302861649</v>
      </c>
    </row>
    <row r="2443" spans="1:22" ht="14.25">
      <c r="A2443" s="40" t="s">
        <v>5145</v>
      </c>
      <c r="B2443" s="41">
        <v>2</v>
      </c>
      <c r="C2443" s="42">
        <v>445</v>
      </c>
      <c r="D2443" s="27">
        <v>445</v>
      </c>
      <c r="E2443" s="27">
        <v>245</v>
      </c>
      <c r="F2443" s="27">
        <v>245</v>
      </c>
      <c r="G2443" s="27">
        <v>55</v>
      </c>
      <c r="H2443" s="27">
        <v>497</v>
      </c>
      <c r="I2443" s="27">
        <v>118</v>
      </c>
      <c r="J2443" s="27" t="s">
        <v>316</v>
      </c>
      <c r="K2443" s="27">
        <v>22</v>
      </c>
      <c r="L2443" s="3" t="str">
        <f t="shared" si="0"/>
        <v>CCC</v>
      </c>
      <c r="M2443" s="3" t="str">
        <f t="shared" si="1"/>
        <v>C</v>
      </c>
      <c r="N2443" s="3" t="str">
        <f t="shared" si="23"/>
        <v>C</v>
      </c>
      <c r="O2443" s="3" t="str">
        <f t="shared" si="29"/>
        <v>C</v>
      </c>
      <c r="Q2443" s="28">
        <f t="shared" si="24"/>
        <v>3.0157831178900794E-3</v>
      </c>
      <c r="R2443" s="28">
        <v>99.689774184259605</v>
      </c>
      <c r="S2443" s="28">
        <f t="shared" si="2"/>
        <v>5.2048092437412168E-3</v>
      </c>
      <c r="T2443" s="28">
        <v>99.057929526877587</v>
      </c>
      <c r="U2443" s="28">
        <f t="shared" si="30"/>
        <v>2.9286343216338578E-3</v>
      </c>
      <c r="V2443" s="28">
        <v>99.539295937183283</v>
      </c>
    </row>
    <row r="2444" spans="1:22" ht="14.25">
      <c r="A2444" s="40" t="s">
        <v>5146</v>
      </c>
      <c r="B2444" s="41">
        <v>2</v>
      </c>
      <c r="C2444" s="42">
        <v>276</v>
      </c>
      <c r="D2444" s="27">
        <v>276</v>
      </c>
      <c r="E2444" s="27">
        <v>245</v>
      </c>
      <c r="F2444" s="27">
        <v>245</v>
      </c>
      <c r="G2444" s="27">
        <v>65</v>
      </c>
      <c r="H2444" s="27">
        <v>514</v>
      </c>
      <c r="I2444" s="27">
        <v>125</v>
      </c>
      <c r="J2444" s="27" t="s">
        <v>316</v>
      </c>
      <c r="K2444" s="27" t="s">
        <v>316</v>
      </c>
      <c r="L2444" s="3" t="str">
        <f t="shared" si="0"/>
        <v>CCC</v>
      </c>
      <c r="M2444" s="3" t="str">
        <f t="shared" si="1"/>
        <v>C</v>
      </c>
      <c r="N2444" s="3" t="str">
        <f t="shared" si="23"/>
        <v>C</v>
      </c>
      <c r="O2444" s="3" t="str">
        <f t="shared" si="29"/>
        <v>C</v>
      </c>
      <c r="Q2444" s="28">
        <f t="shared" si="24"/>
        <v>1.8704632371632855E-3</v>
      </c>
      <c r="R2444" s="28">
        <v>99.818571843036011</v>
      </c>
      <c r="S2444" s="28">
        <f t="shared" si="2"/>
        <v>5.2048092437412168E-3</v>
      </c>
      <c r="T2444" s="28">
        <v>99.338989226039331</v>
      </c>
      <c r="U2444" s="28">
        <f t="shared" si="30"/>
        <v>2.9286343216338578E-3</v>
      </c>
      <c r="V2444" s="28">
        <v>99.542224571504917</v>
      </c>
    </row>
    <row r="2445" spans="1:22" ht="14.25">
      <c r="A2445" s="40" t="s">
        <v>5147</v>
      </c>
      <c r="B2445" s="41">
        <v>2</v>
      </c>
      <c r="C2445" s="42">
        <v>203</v>
      </c>
      <c r="D2445" s="27">
        <v>203</v>
      </c>
      <c r="E2445" s="27">
        <v>245</v>
      </c>
      <c r="F2445" s="27">
        <v>245</v>
      </c>
      <c r="G2445" s="27">
        <v>81</v>
      </c>
      <c r="H2445" s="27">
        <v>349</v>
      </c>
      <c r="I2445" s="27">
        <v>137</v>
      </c>
      <c r="J2445" s="27" t="s">
        <v>316</v>
      </c>
      <c r="K2445" s="27">
        <v>29</v>
      </c>
      <c r="L2445" s="3" t="str">
        <f t="shared" si="0"/>
        <v>CCC</v>
      </c>
      <c r="M2445" s="3" t="str">
        <f t="shared" si="1"/>
        <v>C</v>
      </c>
      <c r="N2445" s="3" t="str">
        <f t="shared" si="23"/>
        <v>C</v>
      </c>
      <c r="O2445" s="3" t="str">
        <f t="shared" si="29"/>
        <v>C</v>
      </c>
      <c r="Q2445" s="28">
        <f t="shared" si="24"/>
        <v>1.3757392650150251E-3</v>
      </c>
      <c r="R2445" s="28">
        <v>99.994490265899358</v>
      </c>
      <c r="S2445" s="28">
        <f t="shared" si="2"/>
        <v>5.2048092437412168E-3</v>
      </c>
      <c r="T2445" s="28">
        <v>99.895903815119084</v>
      </c>
      <c r="U2445" s="28">
        <f t="shared" si="30"/>
        <v>2.9286343216338578E-3</v>
      </c>
      <c r="V2445" s="28">
        <v>99.545153205826551</v>
      </c>
    </row>
    <row r="2446" spans="1:22" ht="14.25">
      <c r="A2446" s="40" t="s">
        <v>5148</v>
      </c>
      <c r="B2446" s="41">
        <v>2</v>
      </c>
      <c r="C2446" s="42">
        <v>554</v>
      </c>
      <c r="D2446" s="27">
        <v>554</v>
      </c>
      <c r="E2446" s="27">
        <v>244</v>
      </c>
      <c r="F2446" s="27">
        <v>344</v>
      </c>
      <c r="G2446" s="27">
        <v>62</v>
      </c>
      <c r="H2446" s="27">
        <v>615</v>
      </c>
      <c r="I2446" s="27">
        <v>74</v>
      </c>
      <c r="J2446" s="27" t="s">
        <v>316</v>
      </c>
      <c r="K2446" s="27" t="s">
        <v>316</v>
      </c>
      <c r="L2446" s="3" t="str">
        <f t="shared" si="0"/>
        <v>CCC</v>
      </c>
      <c r="M2446" s="3" t="str">
        <f t="shared" si="1"/>
        <v>C</v>
      </c>
      <c r="N2446" s="3" t="str">
        <f t="shared" si="23"/>
        <v>C</v>
      </c>
      <c r="O2446" s="3" t="str">
        <f t="shared" si="29"/>
        <v>C</v>
      </c>
      <c r="Q2446" s="28">
        <f t="shared" si="24"/>
        <v>3.75448055575529E-3</v>
      </c>
      <c r="R2446" s="28">
        <v>99.401668629410764</v>
      </c>
      <c r="S2446" s="28">
        <f t="shared" si="2"/>
        <v>5.2048092437412168E-3</v>
      </c>
      <c r="T2446" s="28">
        <v>98.61031593191629</v>
      </c>
      <c r="U2446" s="28">
        <f t="shared" si="30"/>
        <v>2.9166807121578011E-3</v>
      </c>
      <c r="V2446" s="28">
        <v>99.548069886538713</v>
      </c>
    </row>
    <row r="2447" spans="1:22" ht="14.25">
      <c r="A2447" s="40" t="s">
        <v>5149</v>
      </c>
      <c r="B2447" s="41">
        <v>2</v>
      </c>
      <c r="C2447" s="42">
        <v>2556</v>
      </c>
      <c r="D2447" s="27">
        <v>529</v>
      </c>
      <c r="E2447" s="27">
        <v>243</v>
      </c>
      <c r="F2447" s="27">
        <v>115</v>
      </c>
      <c r="G2447" s="27">
        <v>22</v>
      </c>
      <c r="H2447" s="27" t="s">
        <v>4337</v>
      </c>
      <c r="I2447" s="27">
        <v>395</v>
      </c>
      <c r="J2447" s="27" t="s">
        <v>316</v>
      </c>
      <c r="K2447" s="27" t="s">
        <v>316</v>
      </c>
      <c r="L2447" s="3" t="str">
        <f t="shared" si="0"/>
        <v>CCC</v>
      </c>
      <c r="M2447" s="3" t="str">
        <f t="shared" si="1"/>
        <v>C</v>
      </c>
      <c r="N2447" s="3" t="str">
        <f t="shared" si="23"/>
        <v>C</v>
      </c>
      <c r="O2447" s="3" t="str">
        <f t="shared" si="29"/>
        <v>C</v>
      </c>
      <c r="Q2447" s="28">
        <f t="shared" si="24"/>
        <v>1.7322116065903469E-2</v>
      </c>
      <c r="R2447" s="28">
        <v>90.907983170981439</v>
      </c>
      <c r="S2447" s="28">
        <f t="shared" si="2"/>
        <v>5.2048092437412168E-3</v>
      </c>
      <c r="T2447" s="28">
        <v>95.404153437774909</v>
      </c>
      <c r="U2447" s="28">
        <f t="shared" si="30"/>
        <v>2.9047271026817444E-3</v>
      </c>
      <c r="V2447" s="28">
        <v>99.550974613641401</v>
      </c>
    </row>
    <row r="2448" spans="1:22" ht="14.25">
      <c r="A2448" s="40" t="s">
        <v>5150</v>
      </c>
      <c r="B2448" s="41">
        <v>2</v>
      </c>
      <c r="C2448" s="42">
        <v>623</v>
      </c>
      <c r="D2448" s="27">
        <v>623</v>
      </c>
      <c r="E2448" s="27">
        <v>243</v>
      </c>
      <c r="F2448" s="27">
        <v>343</v>
      </c>
      <c r="G2448" s="27">
        <v>54</v>
      </c>
      <c r="H2448" s="27">
        <v>897</v>
      </c>
      <c r="I2448" s="27">
        <v>280</v>
      </c>
      <c r="J2448" s="27" t="s">
        <v>316</v>
      </c>
      <c r="K2448" s="27">
        <v>3</v>
      </c>
      <c r="L2448" s="3" t="str">
        <f t="shared" si="0"/>
        <v>CCC</v>
      </c>
      <c r="M2448" s="3" t="str">
        <f t="shared" si="1"/>
        <v>C</v>
      </c>
      <c r="N2448" s="3" t="str">
        <f t="shared" si="23"/>
        <v>C</v>
      </c>
      <c r="O2448" s="3" t="str">
        <f t="shared" si="29"/>
        <v>C</v>
      </c>
      <c r="Q2448" s="28">
        <f t="shared" si="24"/>
        <v>4.2220963650461112E-3</v>
      </c>
      <c r="R2448" s="28">
        <v>99.220531885197346</v>
      </c>
      <c r="S2448" s="28">
        <f t="shared" si="2"/>
        <v>5.2048092437412168E-3</v>
      </c>
      <c r="T2448" s="28">
        <v>98.376099515948169</v>
      </c>
      <c r="U2448" s="28">
        <f t="shared" si="30"/>
        <v>2.9047271026817444E-3</v>
      </c>
      <c r="V2448" s="28">
        <v>99.553879340744089</v>
      </c>
    </row>
    <row r="2449" spans="1:22" ht="14.25">
      <c r="A2449" s="40" t="s">
        <v>5151</v>
      </c>
      <c r="B2449" s="41">
        <v>2</v>
      </c>
      <c r="C2449" s="42">
        <v>623</v>
      </c>
      <c r="D2449" s="27">
        <v>623</v>
      </c>
      <c r="E2449" s="27">
        <v>243</v>
      </c>
      <c r="F2449" s="27">
        <v>342</v>
      </c>
      <c r="G2449" s="27">
        <v>56</v>
      </c>
      <c r="H2449" s="27">
        <v>907</v>
      </c>
      <c r="I2449" s="27">
        <v>290</v>
      </c>
      <c r="J2449" s="27" t="s">
        <v>316</v>
      </c>
      <c r="K2449" s="27" t="s">
        <v>316</v>
      </c>
      <c r="L2449" s="3" t="str">
        <f t="shared" si="0"/>
        <v>CCC</v>
      </c>
      <c r="M2449" s="3" t="str">
        <f t="shared" si="1"/>
        <v>C</v>
      </c>
      <c r="N2449" s="3" t="str">
        <f t="shared" si="23"/>
        <v>C</v>
      </c>
      <c r="O2449" s="3" t="str">
        <f t="shared" si="29"/>
        <v>C</v>
      </c>
      <c r="Q2449" s="28">
        <f t="shared" si="24"/>
        <v>4.2220963650461112E-3</v>
      </c>
      <c r="R2449" s="28">
        <v>99.245864463387591</v>
      </c>
      <c r="S2449" s="28">
        <f t="shared" si="2"/>
        <v>5.2048092437412168E-3</v>
      </c>
      <c r="T2449" s="28">
        <v>98.407328371410586</v>
      </c>
      <c r="U2449" s="28">
        <f t="shared" si="30"/>
        <v>2.9047271026817444E-3</v>
      </c>
      <c r="V2449" s="28">
        <v>99.556784067846777</v>
      </c>
    </row>
    <row r="2450" spans="1:22" ht="14.25">
      <c r="A2450" s="40" t="s">
        <v>5152</v>
      </c>
      <c r="B2450" s="41">
        <v>2</v>
      </c>
      <c r="C2450" s="42">
        <v>948</v>
      </c>
      <c r="D2450" s="27">
        <v>948</v>
      </c>
      <c r="E2450" s="27">
        <v>242</v>
      </c>
      <c r="F2450" s="27">
        <v>141</v>
      </c>
      <c r="G2450" s="27">
        <v>15</v>
      </c>
      <c r="H2450" s="27" t="s">
        <v>5153</v>
      </c>
      <c r="I2450" s="27">
        <v>317</v>
      </c>
      <c r="J2450" s="27" t="s">
        <v>316</v>
      </c>
      <c r="K2450" s="27">
        <v>4</v>
      </c>
      <c r="L2450" s="3" t="str">
        <f t="shared" si="0"/>
        <v>CCC</v>
      </c>
      <c r="M2450" s="3" t="str">
        <f t="shared" si="1"/>
        <v>C</v>
      </c>
      <c r="N2450" s="3" t="str">
        <f t="shared" si="23"/>
        <v>C</v>
      </c>
      <c r="O2450" s="3" t="str">
        <f t="shared" si="29"/>
        <v>C</v>
      </c>
      <c r="Q2450" s="28">
        <f t="shared" si="24"/>
        <v>6.4246345972130241E-3</v>
      </c>
      <c r="R2450" s="28">
        <v>98.028694397007101</v>
      </c>
      <c r="S2450" s="28">
        <f t="shared" si="2"/>
        <v>5.2048092437412168E-3</v>
      </c>
      <c r="T2450" s="28">
        <v>97.288294384007344</v>
      </c>
      <c r="U2450" s="28">
        <f t="shared" si="30"/>
        <v>2.8927734932056876E-3</v>
      </c>
      <c r="V2450" s="28">
        <v>99.559676841339979</v>
      </c>
    </row>
    <row r="2451" spans="1:22" ht="14.25">
      <c r="A2451" s="40" t="s">
        <v>5154</v>
      </c>
      <c r="B2451" s="41">
        <v>2</v>
      </c>
      <c r="C2451" s="42">
        <v>727</v>
      </c>
      <c r="D2451" s="27">
        <v>727</v>
      </c>
      <c r="E2451" s="27">
        <v>242</v>
      </c>
      <c r="F2451" s="27">
        <v>343</v>
      </c>
      <c r="G2451" s="27">
        <v>48</v>
      </c>
      <c r="H2451" s="27" t="s">
        <v>5155</v>
      </c>
      <c r="I2451" s="27">
        <v>406</v>
      </c>
      <c r="J2451" s="27">
        <v>2</v>
      </c>
      <c r="K2451" s="27" t="s">
        <v>316</v>
      </c>
      <c r="L2451" s="3" t="str">
        <f t="shared" si="0"/>
        <v>CCC</v>
      </c>
      <c r="M2451" s="3" t="str">
        <f t="shared" si="1"/>
        <v>C</v>
      </c>
      <c r="N2451" s="3" t="str">
        <f t="shared" si="23"/>
        <v>C</v>
      </c>
      <c r="O2451" s="3" t="str">
        <f t="shared" si="29"/>
        <v>C</v>
      </c>
      <c r="Q2451" s="28">
        <f t="shared" si="24"/>
        <v>4.9269085993395231E-3</v>
      </c>
      <c r="R2451" s="28">
        <v>98.930806617617748</v>
      </c>
      <c r="S2451" s="28">
        <f t="shared" si="2"/>
        <v>5.2048092437412168E-3</v>
      </c>
      <c r="T2451" s="28">
        <v>98.063810961324009</v>
      </c>
      <c r="U2451" s="28">
        <f t="shared" si="30"/>
        <v>2.8927734932056876E-3</v>
      </c>
      <c r="V2451" s="28">
        <v>99.56256961483318</v>
      </c>
    </row>
    <row r="2452" spans="1:22" ht="14.25">
      <c r="A2452" s="40" t="s">
        <v>5156</v>
      </c>
      <c r="B2452" s="41">
        <v>2</v>
      </c>
      <c r="C2452" s="42">
        <v>295</v>
      </c>
      <c r="D2452" s="27">
        <v>295</v>
      </c>
      <c r="E2452" s="27">
        <v>242</v>
      </c>
      <c r="F2452" s="27">
        <v>243</v>
      </c>
      <c r="G2452" s="27">
        <v>83</v>
      </c>
      <c r="H2452" s="27">
        <v>461</v>
      </c>
      <c r="I2452" s="27">
        <v>150</v>
      </c>
      <c r="J2452" s="27" t="s">
        <v>316</v>
      </c>
      <c r="K2452" s="27" t="s">
        <v>316</v>
      </c>
      <c r="L2452" s="3" t="str">
        <f t="shared" si="0"/>
        <v>CCC</v>
      </c>
      <c r="M2452" s="3" t="str">
        <f t="shared" si="1"/>
        <v>C</v>
      </c>
      <c r="N2452" s="3" t="str">
        <f t="shared" si="23"/>
        <v>C</v>
      </c>
      <c r="O2452" s="3" t="str">
        <f t="shared" si="29"/>
        <v>C</v>
      </c>
      <c r="Q2452" s="28">
        <f t="shared" si="24"/>
        <v>1.99922701073612E-3</v>
      </c>
      <c r="R2452" s="28">
        <v>99.773795935036205</v>
      </c>
      <c r="S2452" s="28">
        <f t="shared" si="2"/>
        <v>5.2048092437412168E-3</v>
      </c>
      <c r="T2452" s="28">
        <v>99.219278613433403</v>
      </c>
      <c r="U2452" s="28">
        <f t="shared" si="30"/>
        <v>2.8927734932056876E-3</v>
      </c>
      <c r="V2452" s="28">
        <v>99.565462388326381</v>
      </c>
    </row>
    <row r="2453" spans="1:22" ht="14.25">
      <c r="A2453" s="40" t="s">
        <v>5157</v>
      </c>
      <c r="B2453" s="41">
        <v>2</v>
      </c>
      <c r="C2453" s="42">
        <v>275</v>
      </c>
      <c r="D2453" s="27">
        <v>275</v>
      </c>
      <c r="E2453" s="27">
        <v>241</v>
      </c>
      <c r="F2453" s="27">
        <v>141</v>
      </c>
      <c r="G2453" s="27">
        <v>51</v>
      </c>
      <c r="H2453" s="27">
        <v>554</v>
      </c>
      <c r="I2453" s="27">
        <v>177</v>
      </c>
      <c r="J2453" s="27" t="s">
        <v>316</v>
      </c>
      <c r="K2453" s="27" t="s">
        <v>316</v>
      </c>
      <c r="L2453" s="3" t="str">
        <f t="shared" si="0"/>
        <v>CCC</v>
      </c>
      <c r="M2453" s="3" t="str">
        <f t="shared" si="1"/>
        <v>C</v>
      </c>
      <c r="N2453" s="3" t="str">
        <f t="shared" si="23"/>
        <v>C</v>
      </c>
      <c r="O2453" s="3" t="str">
        <f t="shared" si="29"/>
        <v>C</v>
      </c>
      <c r="Q2453" s="28">
        <f t="shared" si="24"/>
        <v>1.8636861964489255E-3</v>
      </c>
      <c r="R2453" s="28">
        <v>99.83163797753329</v>
      </c>
      <c r="S2453" s="28">
        <f t="shared" si="2"/>
        <v>5.2048092437412168E-3</v>
      </c>
      <c r="T2453" s="28">
        <v>99.375422890745483</v>
      </c>
      <c r="U2453" s="28">
        <f t="shared" si="30"/>
        <v>2.8808198837296313E-3</v>
      </c>
      <c r="V2453" s="28">
        <v>99.568343208210109</v>
      </c>
    </row>
    <row r="2454" spans="1:22" ht="14.25">
      <c r="A2454" s="40" t="s">
        <v>5158</v>
      </c>
      <c r="B2454" s="41">
        <v>2</v>
      </c>
      <c r="C2454" s="42">
        <v>550</v>
      </c>
      <c r="D2454" s="27">
        <v>550</v>
      </c>
      <c r="E2454" s="27">
        <v>240</v>
      </c>
      <c r="F2454" s="27">
        <v>340</v>
      </c>
      <c r="G2454" s="27">
        <v>62</v>
      </c>
      <c r="H2454" s="27">
        <v>606</v>
      </c>
      <c r="I2454" s="27">
        <v>43</v>
      </c>
      <c r="J2454" s="27">
        <v>2</v>
      </c>
      <c r="K2454" s="27" t="s">
        <v>316</v>
      </c>
      <c r="L2454" s="3" t="str">
        <f t="shared" si="0"/>
        <v>CCC</v>
      </c>
      <c r="M2454" s="3" t="str">
        <f t="shared" si="1"/>
        <v>C</v>
      </c>
      <c r="N2454" s="3" t="str">
        <f t="shared" si="23"/>
        <v>C</v>
      </c>
      <c r="O2454" s="3" t="str">
        <f t="shared" si="29"/>
        <v>C</v>
      </c>
      <c r="Q2454" s="28">
        <f t="shared" si="24"/>
        <v>3.727372392897851E-3</v>
      </c>
      <c r="R2454" s="28">
        <v>99.412871077711614</v>
      </c>
      <c r="S2454" s="28">
        <f t="shared" si="2"/>
        <v>5.2048092437412168E-3</v>
      </c>
      <c r="T2454" s="28">
        <v>98.625930359647498</v>
      </c>
      <c r="U2454" s="28">
        <f t="shared" si="30"/>
        <v>2.8688662742535746E-3</v>
      </c>
      <c r="V2454" s="28">
        <v>99.571212074484365</v>
      </c>
    </row>
    <row r="2455" spans="1:22" ht="14.25">
      <c r="A2455" s="40" t="s">
        <v>5159</v>
      </c>
      <c r="B2455" s="41">
        <v>2</v>
      </c>
      <c r="C2455" s="42">
        <v>520</v>
      </c>
      <c r="D2455" s="27">
        <v>520</v>
      </c>
      <c r="E2455" s="27">
        <v>240</v>
      </c>
      <c r="F2455" s="27">
        <v>240</v>
      </c>
      <c r="G2455" s="27">
        <v>47</v>
      </c>
      <c r="H2455" s="27">
        <v>909</v>
      </c>
      <c r="I2455" s="27">
        <v>291</v>
      </c>
      <c r="J2455" s="27" t="s">
        <v>316</v>
      </c>
      <c r="K2455" s="27" t="s">
        <v>316</v>
      </c>
      <c r="L2455" s="3" t="str">
        <f t="shared" si="0"/>
        <v>CCC</v>
      </c>
      <c r="M2455" s="3" t="str">
        <f t="shared" si="1"/>
        <v>C</v>
      </c>
      <c r="N2455" s="3" t="str">
        <f t="shared" si="23"/>
        <v>C</v>
      </c>
      <c r="O2455" s="3" t="str">
        <f t="shared" si="29"/>
        <v>C</v>
      </c>
      <c r="Q2455" s="28">
        <f t="shared" si="24"/>
        <v>3.5240611714670591E-3</v>
      </c>
      <c r="R2455" s="28">
        <v>99.513042516510581</v>
      </c>
      <c r="S2455" s="28">
        <f t="shared" si="2"/>
        <v>5.2048092437412168E-3</v>
      </c>
      <c r="T2455" s="28">
        <v>98.771665018472106</v>
      </c>
      <c r="U2455" s="28">
        <f t="shared" si="30"/>
        <v>2.8688662742535746E-3</v>
      </c>
      <c r="V2455" s="28">
        <v>99.57408094075862</v>
      </c>
    </row>
    <row r="2456" spans="1:22" ht="14.25">
      <c r="A2456" s="40" t="s">
        <v>5160</v>
      </c>
      <c r="B2456" s="41">
        <v>2</v>
      </c>
      <c r="C2456" s="42">
        <v>2050</v>
      </c>
      <c r="D2456" s="27" t="s">
        <v>2374</v>
      </c>
      <c r="E2456" s="27">
        <v>230</v>
      </c>
      <c r="F2456" s="27">
        <v>220</v>
      </c>
      <c r="G2456" s="27">
        <v>21</v>
      </c>
      <c r="H2456" s="27" t="s">
        <v>2077</v>
      </c>
      <c r="I2456" s="27">
        <v>567</v>
      </c>
      <c r="J2456" s="27" t="s">
        <v>316</v>
      </c>
      <c r="K2456" s="27">
        <v>2</v>
      </c>
      <c r="L2456" s="3" t="str">
        <f t="shared" si="0"/>
        <v>CCC</v>
      </c>
      <c r="M2456" s="3" t="str">
        <f t="shared" si="1"/>
        <v>C</v>
      </c>
      <c r="N2456" s="3" t="str">
        <f t="shared" si="23"/>
        <v>C</v>
      </c>
      <c r="O2456" s="3" t="str">
        <f t="shared" si="29"/>
        <v>C</v>
      </c>
      <c r="Q2456" s="28">
        <f t="shared" si="24"/>
        <v>1.3892933464437445E-2</v>
      </c>
      <c r="R2456" s="28">
        <v>97.106705115981299</v>
      </c>
      <c r="S2456" s="28">
        <f t="shared" si="2"/>
        <v>5.2048092437412168E-3</v>
      </c>
      <c r="T2456" s="28">
        <v>96.892728881483407</v>
      </c>
      <c r="U2456" s="28">
        <f t="shared" si="30"/>
        <v>2.7493301794930093E-3</v>
      </c>
      <c r="V2456" s="28">
        <v>99.576830270938117</v>
      </c>
    </row>
    <row r="2457" spans="1:22" ht="14.25">
      <c r="A2457" s="40" t="s">
        <v>5161</v>
      </c>
      <c r="B2457" s="41">
        <v>2</v>
      </c>
      <c r="C2457" s="42">
        <v>805</v>
      </c>
      <c r="D2457" s="27">
        <v>805</v>
      </c>
      <c r="E2457" s="27">
        <v>230</v>
      </c>
      <c r="F2457" s="27">
        <v>340</v>
      </c>
      <c r="G2457" s="27">
        <v>42</v>
      </c>
      <c r="H2457" s="27" t="s">
        <v>5162</v>
      </c>
      <c r="I2457" s="27">
        <v>350</v>
      </c>
      <c r="J2457" s="27" t="s">
        <v>316</v>
      </c>
      <c r="K2457" s="27" t="s">
        <v>316</v>
      </c>
      <c r="L2457" s="3" t="str">
        <f t="shared" si="0"/>
        <v>CCC</v>
      </c>
      <c r="M2457" s="3" t="str">
        <f t="shared" si="1"/>
        <v>C</v>
      </c>
      <c r="N2457" s="3" t="str">
        <f t="shared" si="23"/>
        <v>C</v>
      </c>
      <c r="O2457" s="3" t="str">
        <f t="shared" si="29"/>
        <v>C</v>
      </c>
      <c r="Q2457" s="28">
        <f t="shared" si="24"/>
        <v>5.4555177750595816E-3</v>
      </c>
      <c r="R2457" s="28">
        <v>98.702223811363083</v>
      </c>
      <c r="S2457" s="28">
        <f t="shared" si="2"/>
        <v>5.2048092437412168E-3</v>
      </c>
      <c r="T2457" s="28">
        <v>97.834799354599625</v>
      </c>
      <c r="U2457" s="28">
        <f t="shared" si="30"/>
        <v>2.7493301794930093E-3</v>
      </c>
      <c r="V2457" s="28">
        <v>99.579579601117615</v>
      </c>
    </row>
    <row r="2458" spans="1:22" ht="14.25">
      <c r="A2458" s="40" t="s">
        <v>5163</v>
      </c>
      <c r="B2458" s="41">
        <v>2</v>
      </c>
      <c r="C2458" s="42">
        <v>555</v>
      </c>
      <c r="D2458" s="27">
        <v>555</v>
      </c>
      <c r="E2458" s="27">
        <v>230</v>
      </c>
      <c r="F2458" s="27">
        <v>340</v>
      </c>
      <c r="G2458" s="27">
        <v>61</v>
      </c>
      <c r="H2458" s="27">
        <v>553</v>
      </c>
      <c r="I2458" s="27">
        <v>66</v>
      </c>
      <c r="J2458" s="27" t="s">
        <v>316</v>
      </c>
      <c r="K2458" s="27" t="s">
        <v>316</v>
      </c>
      <c r="L2458" s="3" t="str">
        <f t="shared" si="0"/>
        <v>CCC</v>
      </c>
      <c r="M2458" s="3" t="str">
        <f t="shared" si="1"/>
        <v>C</v>
      </c>
      <c r="N2458" s="3" t="str">
        <f t="shared" si="23"/>
        <v>C</v>
      </c>
      <c r="O2458" s="3" t="str">
        <f t="shared" si="29"/>
        <v>C</v>
      </c>
      <c r="Q2458" s="28">
        <f t="shared" si="24"/>
        <v>3.7612575964696493E-3</v>
      </c>
      <c r="R2458" s="28">
        <v>99.394152891258543</v>
      </c>
      <c r="S2458" s="28">
        <f t="shared" si="2"/>
        <v>5.2048092437412168E-3</v>
      </c>
      <c r="T2458" s="28">
        <v>98.599906313428818</v>
      </c>
      <c r="U2458" s="28">
        <f t="shared" si="30"/>
        <v>2.7493301794930093E-3</v>
      </c>
      <c r="V2458" s="28">
        <v>99.582328931297113</v>
      </c>
    </row>
    <row r="2459" spans="1:22" ht="14.25">
      <c r="A2459" s="40" t="s">
        <v>5164</v>
      </c>
      <c r="B2459" s="41">
        <v>2</v>
      </c>
      <c r="C2459" s="42">
        <v>470</v>
      </c>
      <c r="D2459" s="27">
        <v>470</v>
      </c>
      <c r="E2459" s="27">
        <v>230</v>
      </c>
      <c r="F2459" s="27">
        <v>120</v>
      </c>
      <c r="G2459" s="27">
        <v>25</v>
      </c>
      <c r="H2459" s="27">
        <v>971</v>
      </c>
      <c r="I2459" s="27">
        <v>295</v>
      </c>
      <c r="J2459" s="27" t="s">
        <v>316</v>
      </c>
      <c r="K2459" s="27" t="s">
        <v>316</v>
      </c>
      <c r="L2459" s="3" t="str">
        <f t="shared" si="0"/>
        <v>CCC</v>
      </c>
      <c r="M2459" s="3" t="str">
        <f t="shared" si="1"/>
        <v>C</v>
      </c>
      <c r="N2459" s="3" t="str">
        <f t="shared" si="23"/>
        <v>C</v>
      </c>
      <c r="O2459" s="3" t="str">
        <f t="shared" si="29"/>
        <v>C</v>
      </c>
      <c r="Q2459" s="28">
        <f t="shared" si="24"/>
        <v>3.1852091357490726E-3</v>
      </c>
      <c r="R2459" s="28">
        <v>99.615626581803809</v>
      </c>
      <c r="S2459" s="28">
        <f t="shared" si="2"/>
        <v>5.2048092437412168E-3</v>
      </c>
      <c r="T2459" s="28">
        <v>98.933014105027922</v>
      </c>
      <c r="U2459" s="28">
        <f t="shared" si="30"/>
        <v>2.7493301794930093E-3</v>
      </c>
      <c r="V2459" s="28">
        <v>99.58507826147661</v>
      </c>
    </row>
    <row r="2460" spans="1:22" ht="14.25">
      <c r="A2460" s="40" t="s">
        <v>5165</v>
      </c>
      <c r="B2460" s="41">
        <v>2</v>
      </c>
      <c r="C2460" s="42">
        <v>410</v>
      </c>
      <c r="D2460" s="27">
        <v>410</v>
      </c>
      <c r="E2460" s="27">
        <v>230</v>
      </c>
      <c r="F2460" s="27">
        <v>230</v>
      </c>
      <c r="G2460" s="27">
        <v>56</v>
      </c>
      <c r="H2460" s="27">
        <v>525</v>
      </c>
      <c r="I2460" s="27">
        <v>63</v>
      </c>
      <c r="J2460" s="27" t="s">
        <v>316</v>
      </c>
      <c r="K2460" s="27" t="s">
        <v>316</v>
      </c>
      <c r="L2460" s="3" t="str">
        <f t="shared" si="0"/>
        <v>CCC</v>
      </c>
      <c r="M2460" s="3" t="str">
        <f t="shared" si="1"/>
        <v>C</v>
      </c>
      <c r="N2460" s="3" t="str">
        <f t="shared" si="23"/>
        <v>C</v>
      </c>
      <c r="O2460" s="3" t="str">
        <f t="shared" si="29"/>
        <v>C</v>
      </c>
      <c r="Q2460" s="28">
        <f t="shared" si="24"/>
        <v>2.7785866928874891E-3</v>
      </c>
      <c r="R2460" s="28">
        <v>99.744674991086612</v>
      </c>
      <c r="S2460" s="28">
        <f t="shared" si="2"/>
        <v>5.2048092437412168E-3</v>
      </c>
      <c r="T2460" s="28">
        <v>99.151616093264835</v>
      </c>
      <c r="U2460" s="28">
        <f t="shared" si="30"/>
        <v>2.7493301794930093E-3</v>
      </c>
      <c r="V2460" s="28">
        <v>99.587827591656108</v>
      </c>
    </row>
    <row r="2461" spans="1:22" ht="14.25">
      <c r="A2461" s="40" t="s">
        <v>5166</v>
      </c>
      <c r="B2461" s="41">
        <v>2</v>
      </c>
      <c r="C2461" s="42">
        <v>300</v>
      </c>
      <c r="D2461" s="27">
        <v>300</v>
      </c>
      <c r="E2461" s="27">
        <v>230</v>
      </c>
      <c r="F2461" s="27">
        <v>140</v>
      </c>
      <c r="G2461" s="27">
        <v>70</v>
      </c>
      <c r="H2461" s="27">
        <v>241</v>
      </c>
      <c r="I2461" s="27">
        <v>79</v>
      </c>
      <c r="J2461" s="27" t="s">
        <v>316</v>
      </c>
      <c r="K2461" s="27">
        <v>2</v>
      </c>
      <c r="L2461" s="3" t="str">
        <f t="shared" si="0"/>
        <v>CCC</v>
      </c>
      <c r="M2461" s="3" t="str">
        <f t="shared" si="1"/>
        <v>C</v>
      </c>
      <c r="N2461" s="3" t="str">
        <f t="shared" si="23"/>
        <v>C</v>
      </c>
      <c r="O2461" s="3" t="str">
        <f t="shared" si="29"/>
        <v>C</v>
      </c>
      <c r="Q2461" s="28">
        <f t="shared" si="24"/>
        <v>2.0331122143079187E-3</v>
      </c>
      <c r="R2461" s="28">
        <v>99.757653024054605</v>
      </c>
      <c r="S2461" s="28">
        <f t="shared" si="2"/>
        <v>5.2048092437412168E-3</v>
      </c>
      <c r="T2461" s="28">
        <v>99.177640139483515</v>
      </c>
      <c r="U2461" s="28">
        <f t="shared" si="30"/>
        <v>2.7493301794930093E-3</v>
      </c>
      <c r="V2461" s="28">
        <v>99.590576921835606</v>
      </c>
    </row>
    <row r="2462" spans="1:22" ht="14.25">
      <c r="A2462" s="40" t="s">
        <v>5167</v>
      </c>
      <c r="B2462" s="41">
        <v>2</v>
      </c>
      <c r="C2462" s="42">
        <v>849</v>
      </c>
      <c r="D2462" s="27">
        <v>849</v>
      </c>
      <c r="E2462" s="27">
        <v>229</v>
      </c>
      <c r="F2462" s="27">
        <v>329</v>
      </c>
      <c r="G2462" s="27">
        <v>39</v>
      </c>
      <c r="H2462" s="27" t="s">
        <v>5168</v>
      </c>
      <c r="I2462" s="27">
        <v>385</v>
      </c>
      <c r="J2462" s="27" t="s">
        <v>316</v>
      </c>
      <c r="K2462" s="27" t="s">
        <v>316</v>
      </c>
      <c r="L2462" s="3" t="str">
        <f t="shared" si="0"/>
        <v>CCC</v>
      </c>
      <c r="M2462" s="3" t="str">
        <f t="shared" si="1"/>
        <v>C</v>
      </c>
      <c r="N2462" s="3" t="str">
        <f t="shared" si="23"/>
        <v>C</v>
      </c>
      <c r="O2462" s="3" t="str">
        <f t="shared" si="29"/>
        <v>C</v>
      </c>
      <c r="Q2462" s="28">
        <f t="shared" si="24"/>
        <v>5.7537075664914105E-3</v>
      </c>
      <c r="R2462" s="28">
        <v>98.516451571301005</v>
      </c>
      <c r="S2462" s="28">
        <f t="shared" si="2"/>
        <v>5.2048092437412168E-3</v>
      </c>
      <c r="T2462" s="28">
        <v>97.673450268043808</v>
      </c>
      <c r="U2462" s="28">
        <f t="shared" si="30"/>
        <v>2.7373765700169526E-3</v>
      </c>
      <c r="V2462" s="28">
        <v>99.593314298405616</v>
      </c>
    </row>
    <row r="2463" spans="1:22" ht="14.25">
      <c r="A2463" s="40" t="s">
        <v>5169</v>
      </c>
      <c r="B2463" s="41">
        <v>2</v>
      </c>
      <c r="C2463" s="42">
        <v>799</v>
      </c>
      <c r="D2463" s="27">
        <v>799</v>
      </c>
      <c r="E2463" s="27">
        <v>229</v>
      </c>
      <c r="F2463" s="27">
        <v>339</v>
      </c>
      <c r="G2463" s="27">
        <v>42</v>
      </c>
      <c r="H2463" s="27" t="s">
        <v>452</v>
      </c>
      <c r="I2463" s="27">
        <v>380</v>
      </c>
      <c r="J2463" s="27" t="s">
        <v>316</v>
      </c>
      <c r="K2463" s="27" t="s">
        <v>316</v>
      </c>
      <c r="L2463" s="3" t="str">
        <f t="shared" si="0"/>
        <v>CCC</v>
      </c>
      <c r="M2463" s="3" t="str">
        <f t="shared" si="1"/>
        <v>C</v>
      </c>
      <c r="N2463" s="3" t="str">
        <f t="shared" si="23"/>
        <v>C</v>
      </c>
      <c r="O2463" s="3" t="str">
        <f t="shared" si="29"/>
        <v>C</v>
      </c>
      <c r="Q2463" s="28">
        <f t="shared" si="24"/>
        <v>5.4148555307734231E-3</v>
      </c>
      <c r="R2463" s="28">
        <v>98.718495486118258</v>
      </c>
      <c r="S2463" s="28">
        <f t="shared" si="2"/>
        <v>5.2048092437412168E-3</v>
      </c>
      <c r="T2463" s="28">
        <v>97.850413782330833</v>
      </c>
      <c r="U2463" s="28">
        <f t="shared" si="30"/>
        <v>2.7373765700169526E-3</v>
      </c>
      <c r="V2463" s="28">
        <v>99.596051674975627</v>
      </c>
    </row>
    <row r="2464" spans="1:22" ht="14.25">
      <c r="A2464" s="40" t="s">
        <v>5170</v>
      </c>
      <c r="B2464" s="41">
        <v>2</v>
      </c>
      <c r="C2464" s="42">
        <v>672</v>
      </c>
      <c r="D2464" s="27">
        <v>672</v>
      </c>
      <c r="E2464" s="27">
        <v>229</v>
      </c>
      <c r="F2464" s="27">
        <v>319</v>
      </c>
      <c r="G2464" s="27">
        <v>47</v>
      </c>
      <c r="H2464" s="27" t="s">
        <v>3433</v>
      </c>
      <c r="I2464" s="27">
        <v>352</v>
      </c>
      <c r="J2464" s="27" t="s">
        <v>316</v>
      </c>
      <c r="K2464" s="27" t="s">
        <v>316</v>
      </c>
      <c r="L2464" s="3" t="str">
        <f t="shared" si="0"/>
        <v>CCC</v>
      </c>
      <c r="M2464" s="3" t="str">
        <f t="shared" si="1"/>
        <v>C</v>
      </c>
      <c r="N2464" s="3" t="str">
        <f t="shared" si="23"/>
        <v>C</v>
      </c>
      <c r="O2464" s="3" t="str">
        <f t="shared" si="29"/>
        <v>C</v>
      </c>
      <c r="Q2464" s="28">
        <f t="shared" si="24"/>
        <v>4.5541713600497384E-3</v>
      </c>
      <c r="R2464" s="28">
        <v>99.092981201912394</v>
      </c>
      <c r="S2464" s="28">
        <f t="shared" si="2"/>
        <v>5.2048092437412168E-3</v>
      </c>
      <c r="T2464" s="28">
        <v>98.225160047879825</v>
      </c>
      <c r="U2464" s="28">
        <f t="shared" si="30"/>
        <v>2.7373765700169526E-3</v>
      </c>
      <c r="V2464" s="28">
        <v>99.598789051545637</v>
      </c>
    </row>
    <row r="2465" spans="1:22" ht="14.25">
      <c r="A2465" s="40" t="s">
        <v>5171</v>
      </c>
      <c r="B2465" s="41">
        <v>2</v>
      </c>
      <c r="C2465" s="42">
        <v>663</v>
      </c>
      <c r="D2465" s="27">
        <v>221</v>
      </c>
      <c r="E2465" s="27">
        <v>229</v>
      </c>
      <c r="F2465" s="27">
        <v>113</v>
      </c>
      <c r="G2465" s="27">
        <v>51</v>
      </c>
      <c r="H2465" s="27">
        <v>370</v>
      </c>
      <c r="I2465" s="27">
        <v>100</v>
      </c>
      <c r="J2465" s="27">
        <v>44</v>
      </c>
      <c r="K2465" s="27" t="s">
        <v>316</v>
      </c>
      <c r="L2465" s="3" t="str">
        <f t="shared" si="0"/>
        <v>CCC</v>
      </c>
      <c r="M2465" s="3" t="str">
        <f t="shared" si="1"/>
        <v>C</v>
      </c>
      <c r="N2465" s="3" t="str">
        <f t="shared" si="23"/>
        <v>C</v>
      </c>
      <c r="O2465" s="3" t="str">
        <f t="shared" si="29"/>
        <v>C</v>
      </c>
      <c r="Q2465" s="28">
        <f t="shared" si="24"/>
        <v>4.4931779936205002E-3</v>
      </c>
      <c r="R2465" s="28">
        <v>99.138217948680747</v>
      </c>
      <c r="S2465" s="28">
        <f t="shared" si="2"/>
        <v>5.2048092437412168E-3</v>
      </c>
      <c r="T2465" s="28">
        <v>98.277208140317185</v>
      </c>
      <c r="U2465" s="28">
        <f t="shared" si="30"/>
        <v>2.7373765700169526E-3</v>
      </c>
      <c r="V2465" s="28">
        <v>99.601526428115648</v>
      </c>
    </row>
    <row r="2466" spans="1:22" ht="14.25">
      <c r="A2466" s="40" t="s">
        <v>5172</v>
      </c>
      <c r="B2466" s="41">
        <v>2</v>
      </c>
      <c r="C2466" s="42">
        <v>642</v>
      </c>
      <c r="D2466" s="27">
        <v>642</v>
      </c>
      <c r="E2466" s="27">
        <v>229</v>
      </c>
      <c r="F2466" s="27">
        <v>319</v>
      </c>
      <c r="G2466" s="27">
        <v>50</v>
      </c>
      <c r="H2466" s="27" t="s">
        <v>3780</v>
      </c>
      <c r="I2466" s="27">
        <v>320</v>
      </c>
      <c r="J2466" s="27" t="s">
        <v>316</v>
      </c>
      <c r="K2466" s="27" t="s">
        <v>316</v>
      </c>
      <c r="L2466" s="3" t="str">
        <f t="shared" si="0"/>
        <v>CCC</v>
      </c>
      <c r="M2466" s="3" t="str">
        <f t="shared" si="1"/>
        <v>C</v>
      </c>
      <c r="N2466" s="3" t="str">
        <f t="shared" si="23"/>
        <v>C</v>
      </c>
      <c r="O2466" s="3" t="str">
        <f t="shared" si="29"/>
        <v>C</v>
      </c>
      <c r="Q2466" s="28">
        <f t="shared" si="24"/>
        <v>4.350860138618946E-3</v>
      </c>
      <c r="R2466" s="28">
        <v>99.177992400633315</v>
      </c>
      <c r="S2466" s="28">
        <f t="shared" si="2"/>
        <v>5.2048092437412168E-3</v>
      </c>
      <c r="T2466" s="28">
        <v>98.324051423510809</v>
      </c>
      <c r="U2466" s="28">
        <f t="shared" si="30"/>
        <v>2.7373765700169526E-3</v>
      </c>
      <c r="V2466" s="28">
        <v>99.604263804685658</v>
      </c>
    </row>
    <row r="2467" spans="1:22" ht="14.25">
      <c r="A2467" s="40" t="s">
        <v>5173</v>
      </c>
      <c r="B2467" s="41">
        <v>2</v>
      </c>
      <c r="C2467" s="42">
        <v>605</v>
      </c>
      <c r="D2467" s="27">
        <v>605</v>
      </c>
      <c r="E2467" s="27">
        <v>229</v>
      </c>
      <c r="F2467" s="27">
        <v>229</v>
      </c>
      <c r="G2467" s="27">
        <v>38</v>
      </c>
      <c r="H2467" s="27" t="s">
        <v>4331</v>
      </c>
      <c r="I2467" s="27">
        <v>369</v>
      </c>
      <c r="J2467" s="27" t="s">
        <v>316</v>
      </c>
      <c r="K2467" s="27" t="s">
        <v>316</v>
      </c>
      <c r="L2467" s="3" t="str">
        <f t="shared" si="0"/>
        <v>CCC</v>
      </c>
      <c r="M2467" s="3" t="str">
        <f t="shared" si="1"/>
        <v>C</v>
      </c>
      <c r="N2467" s="3" t="str">
        <f t="shared" si="23"/>
        <v>C</v>
      </c>
      <c r="O2467" s="3" t="str">
        <f t="shared" si="29"/>
        <v>C</v>
      </c>
      <c r="Q2467" s="28">
        <f t="shared" si="24"/>
        <v>4.1001096321876358E-3</v>
      </c>
      <c r="R2467" s="28">
        <v>99.283368606700861</v>
      </c>
      <c r="S2467" s="28">
        <f t="shared" si="2"/>
        <v>5.2048092437412168E-3</v>
      </c>
      <c r="T2467" s="28">
        <v>98.45417165460421</v>
      </c>
      <c r="U2467" s="28">
        <f t="shared" si="30"/>
        <v>2.7373765700169526E-3</v>
      </c>
      <c r="V2467" s="28">
        <v>99.607001181255669</v>
      </c>
    </row>
    <row r="2468" spans="1:22" ht="14.25">
      <c r="A2468" s="40" t="s">
        <v>5174</v>
      </c>
      <c r="B2468" s="41">
        <v>2</v>
      </c>
      <c r="C2468" s="42">
        <v>530</v>
      </c>
      <c r="D2468" s="27">
        <v>530</v>
      </c>
      <c r="E2468" s="27">
        <v>229</v>
      </c>
      <c r="F2468" s="27">
        <v>339</v>
      </c>
      <c r="G2468" s="27">
        <v>65</v>
      </c>
      <c r="H2468" s="27">
        <v>662</v>
      </c>
      <c r="I2468" s="27">
        <v>212</v>
      </c>
      <c r="J2468" s="27" t="s">
        <v>316</v>
      </c>
      <c r="K2468" s="27" t="s">
        <v>316</v>
      </c>
      <c r="L2468" s="3" t="str">
        <f t="shared" si="0"/>
        <v>CCC</v>
      </c>
      <c r="M2468" s="3" t="str">
        <f t="shared" si="1"/>
        <v>C</v>
      </c>
      <c r="N2468" s="3" t="str">
        <f t="shared" si="23"/>
        <v>C</v>
      </c>
      <c r="O2468" s="3" t="str">
        <f t="shared" si="29"/>
        <v>C</v>
      </c>
      <c r="Q2468" s="28">
        <f t="shared" si="24"/>
        <v>3.5918315786106565E-3</v>
      </c>
      <c r="R2468" s="28">
        <v>99.43478802738187</v>
      </c>
      <c r="S2468" s="28">
        <f t="shared" si="2"/>
        <v>5.2048092437412168E-3</v>
      </c>
      <c r="T2468" s="28">
        <v>98.657159215109914</v>
      </c>
      <c r="U2468" s="28">
        <f t="shared" si="30"/>
        <v>2.7373765700169526E-3</v>
      </c>
      <c r="V2468" s="28">
        <v>99.609738557825679</v>
      </c>
    </row>
    <row r="2469" spans="1:22" ht="14.25">
      <c r="A2469" s="40" t="s">
        <v>5175</v>
      </c>
      <c r="B2469" s="41">
        <v>2</v>
      </c>
      <c r="C2469" s="42">
        <v>475</v>
      </c>
      <c r="D2469" s="27">
        <v>475</v>
      </c>
      <c r="E2469" s="27">
        <v>229</v>
      </c>
      <c r="F2469" s="27">
        <v>239</v>
      </c>
      <c r="G2469" s="27">
        <v>50</v>
      </c>
      <c r="H2469" s="27">
        <v>577</v>
      </c>
      <c r="I2469" s="27">
        <v>49</v>
      </c>
      <c r="J2469" s="27">
        <v>2</v>
      </c>
      <c r="K2469" s="27" t="s">
        <v>316</v>
      </c>
      <c r="L2469" s="3" t="str">
        <f t="shared" si="0"/>
        <v>CCC</v>
      </c>
      <c r="M2469" s="3" t="str">
        <f t="shared" si="1"/>
        <v>C</v>
      </c>
      <c r="N2469" s="3" t="str">
        <f t="shared" si="23"/>
        <v>C</v>
      </c>
      <c r="O2469" s="3" t="str">
        <f t="shared" si="29"/>
        <v>C</v>
      </c>
      <c r="Q2469" s="28">
        <f t="shared" si="24"/>
        <v>3.2190943393208713E-3</v>
      </c>
      <c r="R2469" s="28">
        <v>99.599619211636494</v>
      </c>
      <c r="S2469" s="28">
        <f t="shared" si="2"/>
        <v>5.2048092437412168E-3</v>
      </c>
      <c r="T2469" s="28">
        <v>98.906990058809242</v>
      </c>
      <c r="U2469" s="28">
        <f t="shared" si="30"/>
        <v>2.7373765700169526E-3</v>
      </c>
      <c r="V2469" s="28">
        <v>99.61247593439569</v>
      </c>
    </row>
    <row r="2470" spans="1:22" ht="14.25">
      <c r="A2470" s="40" t="s">
        <v>5176</v>
      </c>
      <c r="B2470" s="41">
        <v>2</v>
      </c>
      <c r="C2470" s="42">
        <v>401</v>
      </c>
      <c r="D2470" s="27">
        <v>401</v>
      </c>
      <c r="E2470" s="27">
        <v>229</v>
      </c>
      <c r="F2470" s="27">
        <v>229</v>
      </c>
      <c r="G2470" s="27">
        <v>57</v>
      </c>
      <c r="H2470" s="27">
        <v>471</v>
      </c>
      <c r="I2470" s="27">
        <v>122</v>
      </c>
      <c r="J2470" s="27" t="s">
        <v>316</v>
      </c>
      <c r="K2470" s="27">
        <v>28</v>
      </c>
      <c r="L2470" s="3" t="str">
        <f t="shared" si="0"/>
        <v>CCC</v>
      </c>
      <c r="M2470" s="3" t="str">
        <f t="shared" si="1"/>
        <v>C</v>
      </c>
      <c r="N2470" s="3" t="str">
        <f t="shared" si="23"/>
        <v>C</v>
      </c>
      <c r="O2470" s="3" t="str">
        <f t="shared" si="29"/>
        <v>C</v>
      </c>
      <c r="Q2470" s="28">
        <f t="shared" si="24"/>
        <v>2.7175933264582514E-3</v>
      </c>
      <c r="R2470" s="28">
        <v>99.755619911840299</v>
      </c>
      <c r="S2470" s="28">
        <f t="shared" si="2"/>
        <v>5.2048092437412168E-3</v>
      </c>
      <c r="T2470" s="28">
        <v>99.172435330239779</v>
      </c>
      <c r="U2470" s="28">
        <f t="shared" si="30"/>
        <v>2.7373765700169526E-3</v>
      </c>
      <c r="V2470" s="28">
        <v>99.6152133109657</v>
      </c>
    </row>
    <row r="2471" spans="1:22" ht="14.25">
      <c r="A2471" s="40" t="s">
        <v>5177</v>
      </c>
      <c r="B2471" s="41">
        <v>2</v>
      </c>
      <c r="C2471" s="42">
        <v>288</v>
      </c>
      <c r="D2471" s="27">
        <v>288</v>
      </c>
      <c r="E2471" s="27">
        <v>229</v>
      </c>
      <c r="F2471" s="27">
        <v>229</v>
      </c>
      <c r="G2471" s="27">
        <v>79</v>
      </c>
      <c r="H2471" s="27">
        <v>416</v>
      </c>
      <c r="I2471" s="27">
        <v>125</v>
      </c>
      <c r="J2471" s="27" t="s">
        <v>316</v>
      </c>
      <c r="K2471" s="27" t="s">
        <v>316</v>
      </c>
      <c r="L2471" s="3" t="str">
        <f t="shared" si="0"/>
        <v>CCC</v>
      </c>
      <c r="M2471" s="3" t="str">
        <f t="shared" si="1"/>
        <v>C</v>
      </c>
      <c r="N2471" s="3" t="str">
        <f t="shared" si="23"/>
        <v>C</v>
      </c>
      <c r="O2471" s="3" t="str">
        <f t="shared" si="29"/>
        <v>C</v>
      </c>
      <c r="Q2471" s="28">
        <f t="shared" si="24"/>
        <v>1.9517877257356022E-3</v>
      </c>
      <c r="R2471" s="28">
        <v>99.795550235729308</v>
      </c>
      <c r="S2471" s="28">
        <f t="shared" si="2"/>
        <v>5.2048092437412168E-3</v>
      </c>
      <c r="T2471" s="28">
        <v>99.276531515114499</v>
      </c>
      <c r="U2471" s="28">
        <f t="shared" si="30"/>
        <v>2.7373765700169526E-3</v>
      </c>
      <c r="V2471" s="28">
        <v>99.617950687535711</v>
      </c>
    </row>
    <row r="2472" spans="1:22" ht="14.25">
      <c r="A2472" s="40" t="s">
        <v>5178</v>
      </c>
      <c r="B2472" s="41">
        <v>2</v>
      </c>
      <c r="C2472" s="42">
        <v>254</v>
      </c>
      <c r="D2472" s="27">
        <v>254</v>
      </c>
      <c r="E2472" s="27">
        <v>229</v>
      </c>
      <c r="F2472" s="27">
        <v>139</v>
      </c>
      <c r="G2472" s="27">
        <v>39</v>
      </c>
      <c r="H2472" s="27">
        <v>514</v>
      </c>
      <c r="I2472" s="27">
        <v>62</v>
      </c>
      <c r="J2472" s="27">
        <v>2</v>
      </c>
      <c r="K2472" s="27" t="s">
        <v>316</v>
      </c>
      <c r="L2472" s="3" t="str">
        <f t="shared" si="0"/>
        <v>CCC</v>
      </c>
      <c r="M2472" s="3" t="str">
        <f t="shared" si="1"/>
        <v>C</v>
      </c>
      <c r="N2472" s="3" t="str">
        <f t="shared" si="23"/>
        <v>C</v>
      </c>
      <c r="O2472" s="3" t="str">
        <f t="shared" si="29"/>
        <v>C</v>
      </c>
      <c r="Q2472" s="28">
        <f t="shared" si="24"/>
        <v>1.7213683414473713E-3</v>
      </c>
      <c r="R2472" s="28">
        <v>99.871073577450147</v>
      </c>
      <c r="S2472" s="28">
        <f t="shared" si="2"/>
        <v>5.2048092437412168E-3</v>
      </c>
      <c r="T2472" s="28">
        <v>99.489928694107675</v>
      </c>
      <c r="U2472" s="28">
        <f t="shared" si="30"/>
        <v>2.7373765700169526E-3</v>
      </c>
      <c r="V2472" s="28">
        <v>99.620688064105721</v>
      </c>
    </row>
    <row r="2473" spans="1:22" ht="14.25">
      <c r="A2473" s="40" t="s">
        <v>5179</v>
      </c>
      <c r="B2473" s="41">
        <v>2</v>
      </c>
      <c r="C2473" s="42">
        <v>246</v>
      </c>
      <c r="D2473" s="27">
        <v>246</v>
      </c>
      <c r="E2473" s="27">
        <v>229</v>
      </c>
      <c r="F2473" s="27">
        <v>229</v>
      </c>
      <c r="G2473" s="27">
        <v>66</v>
      </c>
      <c r="H2473" s="27">
        <v>501</v>
      </c>
      <c r="I2473" s="27">
        <v>161</v>
      </c>
      <c r="J2473" s="27" t="s">
        <v>316</v>
      </c>
      <c r="K2473" s="27">
        <v>20</v>
      </c>
      <c r="L2473" s="3" t="str">
        <f t="shared" si="0"/>
        <v>CCC</v>
      </c>
      <c r="M2473" s="3" t="str">
        <f t="shared" si="1"/>
        <v>C</v>
      </c>
      <c r="N2473" s="3" t="str">
        <f t="shared" si="23"/>
        <v>C</v>
      </c>
      <c r="O2473" s="3" t="str">
        <f t="shared" si="29"/>
        <v>C</v>
      </c>
      <c r="Q2473" s="28">
        <f t="shared" si="24"/>
        <v>1.6671520157324935E-3</v>
      </c>
      <c r="R2473" s="28">
        <v>99.899923439771214</v>
      </c>
      <c r="S2473" s="28">
        <f t="shared" si="2"/>
        <v>5.2048092437412168E-3</v>
      </c>
      <c r="T2473" s="28">
        <v>99.578410451251187</v>
      </c>
      <c r="U2473" s="28">
        <f t="shared" si="30"/>
        <v>2.7373765700169526E-3</v>
      </c>
      <c r="V2473" s="28">
        <v>99.623425440675732</v>
      </c>
    </row>
    <row r="2474" spans="1:22" ht="14.25">
      <c r="A2474" s="40" t="s">
        <v>5180</v>
      </c>
      <c r="B2474" s="41">
        <v>2</v>
      </c>
      <c r="C2474" s="42">
        <v>928</v>
      </c>
      <c r="D2474" s="27">
        <v>928</v>
      </c>
      <c r="E2474" s="27">
        <v>228</v>
      </c>
      <c r="F2474" s="27">
        <v>338</v>
      </c>
      <c r="G2474" s="27">
        <v>37</v>
      </c>
      <c r="H2474" s="27" t="s">
        <v>3833</v>
      </c>
      <c r="I2474" s="27">
        <v>315</v>
      </c>
      <c r="J2474" s="27" t="s">
        <v>316</v>
      </c>
      <c r="K2474" s="27" t="s">
        <v>316</v>
      </c>
      <c r="L2474" s="3" t="str">
        <f t="shared" si="0"/>
        <v>CCC</v>
      </c>
      <c r="M2474" s="3" t="str">
        <f t="shared" si="1"/>
        <v>C</v>
      </c>
      <c r="N2474" s="3" t="str">
        <f t="shared" si="23"/>
        <v>C</v>
      </c>
      <c r="O2474" s="3" t="str">
        <f t="shared" si="29"/>
        <v>C</v>
      </c>
      <c r="Q2474" s="28">
        <f t="shared" si="24"/>
        <v>6.2890937829258291E-3</v>
      </c>
      <c r="R2474" s="28">
        <v>98.130397447007454</v>
      </c>
      <c r="S2474" s="28">
        <f t="shared" si="2"/>
        <v>5.2048092437412168E-3</v>
      </c>
      <c r="T2474" s="28">
        <v>97.355956904175912</v>
      </c>
      <c r="U2474" s="28">
        <f t="shared" si="30"/>
        <v>2.7254229605408959E-3</v>
      </c>
      <c r="V2474" s="28">
        <v>99.626150863636269</v>
      </c>
    </row>
    <row r="2475" spans="1:22" ht="14.25">
      <c r="A2475" s="40" t="s">
        <v>5181</v>
      </c>
      <c r="B2475" s="41">
        <v>2</v>
      </c>
      <c r="C2475" s="42">
        <v>926</v>
      </c>
      <c r="D2475" s="27">
        <v>926</v>
      </c>
      <c r="E2475" s="27">
        <v>228</v>
      </c>
      <c r="F2475" s="27">
        <v>228</v>
      </c>
      <c r="G2475" s="27">
        <v>24</v>
      </c>
      <c r="H2475" s="27" t="s">
        <v>1499</v>
      </c>
      <c r="I2475" s="27">
        <v>496</v>
      </c>
      <c r="J2475" s="27" t="s">
        <v>316</v>
      </c>
      <c r="K2475" s="27">
        <v>2</v>
      </c>
      <c r="L2475" s="3" t="str">
        <f t="shared" si="0"/>
        <v>CCC</v>
      </c>
      <c r="M2475" s="3" t="str">
        <f t="shared" si="1"/>
        <v>C</v>
      </c>
      <c r="N2475" s="3" t="str">
        <f t="shared" si="23"/>
        <v>C</v>
      </c>
      <c r="O2475" s="3" t="str">
        <f t="shared" si="29"/>
        <v>C</v>
      </c>
      <c r="Q2475" s="28">
        <f t="shared" si="24"/>
        <v>6.2755397014971088E-3</v>
      </c>
      <c r="R2475" s="28">
        <v>98.149237620193375</v>
      </c>
      <c r="S2475" s="28">
        <f t="shared" si="2"/>
        <v>5.2048092437412168E-3</v>
      </c>
      <c r="T2475" s="28">
        <v>97.37157133190712</v>
      </c>
      <c r="U2475" s="28">
        <f t="shared" si="30"/>
        <v>2.7254229605408959E-3</v>
      </c>
      <c r="V2475" s="28">
        <v>99.628876286596807</v>
      </c>
    </row>
    <row r="2476" spans="1:22" ht="14.25">
      <c r="A2476" s="40" t="s">
        <v>5182</v>
      </c>
      <c r="B2476" s="41">
        <v>2</v>
      </c>
      <c r="C2476" s="42">
        <v>727</v>
      </c>
      <c r="D2476" s="27">
        <v>727</v>
      </c>
      <c r="E2476" s="27">
        <v>228</v>
      </c>
      <c r="F2476" s="27">
        <v>338</v>
      </c>
      <c r="G2476" s="27">
        <v>46</v>
      </c>
      <c r="H2476" s="27" t="s">
        <v>5183</v>
      </c>
      <c r="I2476" s="27">
        <v>498</v>
      </c>
      <c r="J2476" s="27">
        <v>2</v>
      </c>
      <c r="K2476" s="27" t="s">
        <v>316</v>
      </c>
      <c r="L2476" s="3" t="str">
        <f t="shared" si="0"/>
        <v>CCC</v>
      </c>
      <c r="M2476" s="3" t="str">
        <f t="shared" si="1"/>
        <v>C</v>
      </c>
      <c r="N2476" s="3" t="str">
        <f t="shared" si="23"/>
        <v>C</v>
      </c>
      <c r="O2476" s="3" t="str">
        <f t="shared" si="29"/>
        <v>C</v>
      </c>
      <c r="Q2476" s="28">
        <f t="shared" si="24"/>
        <v>4.9269085993395231E-3</v>
      </c>
      <c r="R2476" s="28">
        <v>98.940660434816436</v>
      </c>
      <c r="S2476" s="28">
        <f t="shared" si="2"/>
        <v>5.2048092437412168E-3</v>
      </c>
      <c r="T2476" s="28">
        <v>98.069015770567745</v>
      </c>
      <c r="U2476" s="28">
        <f t="shared" si="30"/>
        <v>2.7254229605408959E-3</v>
      </c>
      <c r="V2476" s="28">
        <v>99.631601709557344</v>
      </c>
    </row>
    <row r="2477" spans="1:22" ht="14.25">
      <c r="A2477" s="40" t="s">
        <v>5184</v>
      </c>
      <c r="B2477" s="41">
        <v>2</v>
      </c>
      <c r="C2477" s="42">
        <v>672</v>
      </c>
      <c r="D2477" s="27">
        <v>672</v>
      </c>
      <c r="E2477" s="27">
        <v>228</v>
      </c>
      <c r="F2477" s="27">
        <v>238</v>
      </c>
      <c r="G2477" s="27">
        <v>35</v>
      </c>
      <c r="H2477" s="27" t="s">
        <v>4673</v>
      </c>
      <c r="I2477" s="27">
        <v>411</v>
      </c>
      <c r="J2477" s="27" t="s">
        <v>316</v>
      </c>
      <c r="K2477" s="27" t="s">
        <v>316</v>
      </c>
      <c r="L2477" s="3" t="str">
        <f t="shared" si="0"/>
        <v>CCC</v>
      </c>
      <c r="M2477" s="3" t="str">
        <f t="shared" si="1"/>
        <v>C</v>
      </c>
      <c r="N2477" s="3" t="str">
        <f t="shared" si="23"/>
        <v>C</v>
      </c>
      <c r="O2477" s="3" t="str">
        <f t="shared" si="29"/>
        <v>C</v>
      </c>
      <c r="Q2477" s="28">
        <f t="shared" si="24"/>
        <v>4.5541713600497384E-3</v>
      </c>
      <c r="R2477" s="28">
        <v>99.102089544632506</v>
      </c>
      <c r="S2477" s="28">
        <f t="shared" si="2"/>
        <v>5.2048092437412168E-3</v>
      </c>
      <c r="T2477" s="28">
        <v>98.235569666367297</v>
      </c>
      <c r="U2477" s="28">
        <f t="shared" si="30"/>
        <v>2.7254229605408959E-3</v>
      </c>
      <c r="V2477" s="28">
        <v>99.634327132517882</v>
      </c>
    </row>
    <row r="2478" spans="1:22" ht="14.25">
      <c r="A2478" s="40" t="s">
        <v>5185</v>
      </c>
      <c r="B2478" s="41">
        <v>2</v>
      </c>
      <c r="C2478" s="42">
        <v>622</v>
      </c>
      <c r="D2478" s="27">
        <v>622</v>
      </c>
      <c r="E2478" s="27">
        <v>228</v>
      </c>
      <c r="F2478" s="27">
        <v>228</v>
      </c>
      <c r="G2478" s="27">
        <v>36</v>
      </c>
      <c r="H2478" s="27" t="s">
        <v>2362</v>
      </c>
      <c r="I2478" s="27">
        <v>375</v>
      </c>
      <c r="J2478" s="27" t="s">
        <v>316</v>
      </c>
      <c r="K2478" s="27">
        <v>2</v>
      </c>
      <c r="L2478" s="3" t="str">
        <f t="shared" si="0"/>
        <v>CCC</v>
      </c>
      <c r="M2478" s="3" t="str">
        <f t="shared" si="1"/>
        <v>C</v>
      </c>
      <c r="N2478" s="3" t="str">
        <f t="shared" si="23"/>
        <v>C</v>
      </c>
      <c r="O2478" s="3" t="str">
        <f t="shared" si="29"/>
        <v>C</v>
      </c>
      <c r="Q2478" s="28">
        <f t="shared" si="24"/>
        <v>4.215319324331751E-3</v>
      </c>
      <c r="R2478" s="28">
        <v>99.258510421360583</v>
      </c>
      <c r="S2478" s="28">
        <f t="shared" si="2"/>
        <v>5.2048092437412168E-3</v>
      </c>
      <c r="T2478" s="28">
        <v>98.422942799141794</v>
      </c>
      <c r="U2478" s="28">
        <f t="shared" si="30"/>
        <v>2.7254229605408959E-3</v>
      </c>
      <c r="V2478" s="28">
        <v>99.637052555478419</v>
      </c>
    </row>
    <row r="2479" spans="1:22" ht="14.25">
      <c r="A2479" s="40" t="s">
        <v>5186</v>
      </c>
      <c r="B2479" s="41">
        <v>2</v>
      </c>
      <c r="C2479" s="42">
        <v>603</v>
      </c>
      <c r="D2479" s="27">
        <v>603</v>
      </c>
      <c r="E2479" s="27">
        <v>228</v>
      </c>
      <c r="F2479" s="27">
        <v>338</v>
      </c>
      <c r="G2479" s="27">
        <v>56</v>
      </c>
      <c r="H2479" s="27">
        <v>486</v>
      </c>
      <c r="I2479" s="27">
        <v>29</v>
      </c>
      <c r="J2479" s="27">
        <v>2</v>
      </c>
      <c r="K2479" s="27" t="s">
        <v>316</v>
      </c>
      <c r="L2479" s="3" t="str">
        <f t="shared" si="0"/>
        <v>CCC</v>
      </c>
      <c r="M2479" s="3" t="str">
        <f t="shared" si="1"/>
        <v>C</v>
      </c>
      <c r="N2479" s="3" t="str">
        <f t="shared" si="23"/>
        <v>C</v>
      </c>
      <c r="O2479" s="3" t="str">
        <f t="shared" si="29"/>
        <v>C</v>
      </c>
      <c r="Q2479" s="28">
        <f t="shared" si="24"/>
        <v>4.0865555507589172E-3</v>
      </c>
      <c r="R2479" s="28">
        <v>99.287455162251618</v>
      </c>
      <c r="S2479" s="28">
        <f t="shared" si="2"/>
        <v>5.2048092437412168E-3</v>
      </c>
      <c r="T2479" s="28">
        <v>98.459376463847946</v>
      </c>
      <c r="U2479" s="28">
        <f t="shared" si="30"/>
        <v>2.7254229605408959E-3</v>
      </c>
      <c r="V2479" s="28">
        <v>99.639777978438957</v>
      </c>
    </row>
    <row r="2480" spans="1:22" ht="14.25">
      <c r="A2480" s="40" t="s">
        <v>5187</v>
      </c>
      <c r="B2480" s="41">
        <v>2</v>
      </c>
      <c r="C2480" s="42">
        <v>522</v>
      </c>
      <c r="D2480" s="27">
        <v>522</v>
      </c>
      <c r="E2480" s="27">
        <v>228</v>
      </c>
      <c r="F2480" s="27">
        <v>328</v>
      </c>
      <c r="G2480" s="27">
        <v>63</v>
      </c>
      <c r="H2480" s="27">
        <v>324</v>
      </c>
      <c r="I2480" s="27">
        <v>20</v>
      </c>
      <c r="J2480" s="27">
        <v>7</v>
      </c>
      <c r="K2480" s="27" t="s">
        <v>316</v>
      </c>
      <c r="L2480" s="3" t="str">
        <f t="shared" si="0"/>
        <v>CCC</v>
      </c>
      <c r="M2480" s="3" t="str">
        <f t="shared" si="1"/>
        <v>C</v>
      </c>
      <c r="N2480" s="3" t="str">
        <f t="shared" si="23"/>
        <v>C</v>
      </c>
      <c r="O2480" s="3" t="str">
        <f t="shared" si="29"/>
        <v>C</v>
      </c>
      <c r="Q2480" s="28">
        <f t="shared" si="24"/>
        <v>3.537615252895779E-3</v>
      </c>
      <c r="R2480" s="28">
        <v>99.488299540862457</v>
      </c>
      <c r="S2480" s="28">
        <f t="shared" si="2"/>
        <v>5.2048092437412168E-3</v>
      </c>
      <c r="T2480" s="28">
        <v>98.735231353765954</v>
      </c>
      <c r="U2480" s="28">
        <f t="shared" si="30"/>
        <v>2.7254229605408959E-3</v>
      </c>
      <c r="V2480" s="28">
        <v>99.642503401399495</v>
      </c>
    </row>
    <row r="2481" spans="1:22" ht="14.25">
      <c r="A2481" s="40" t="s">
        <v>5188</v>
      </c>
      <c r="B2481" s="41">
        <v>2</v>
      </c>
      <c r="C2481" s="42">
        <v>468</v>
      </c>
      <c r="D2481" s="27">
        <v>468</v>
      </c>
      <c r="E2481" s="27">
        <v>228</v>
      </c>
      <c r="F2481" s="27">
        <v>238</v>
      </c>
      <c r="G2481" s="27">
        <v>51</v>
      </c>
      <c r="H2481" s="27">
        <v>543</v>
      </c>
      <c r="I2481" s="27">
        <v>128</v>
      </c>
      <c r="J2481" s="27" t="s">
        <v>316</v>
      </c>
      <c r="K2481" s="27">
        <v>26</v>
      </c>
      <c r="L2481" s="3" t="str">
        <f t="shared" si="0"/>
        <v>CCC</v>
      </c>
      <c r="M2481" s="3" t="str">
        <f t="shared" si="1"/>
        <v>C</v>
      </c>
      <c r="N2481" s="3" t="str">
        <f t="shared" si="23"/>
        <v>C</v>
      </c>
      <c r="O2481" s="3" t="str">
        <f t="shared" si="29"/>
        <v>C</v>
      </c>
      <c r="Q2481" s="28">
        <f t="shared" si="24"/>
        <v>3.1716550543203536E-3</v>
      </c>
      <c r="R2481" s="28">
        <v>99.618798236858126</v>
      </c>
      <c r="S2481" s="28">
        <f t="shared" si="2"/>
        <v>5.2048092437412168E-3</v>
      </c>
      <c r="T2481" s="28">
        <v>98.938218914271658</v>
      </c>
      <c r="U2481" s="28">
        <f t="shared" si="30"/>
        <v>2.7254229605408959E-3</v>
      </c>
      <c r="V2481" s="28">
        <v>99.645228824360032</v>
      </c>
    </row>
    <row r="2482" spans="1:22" ht="14.25">
      <c r="A2482" s="40" t="s">
        <v>5189</v>
      </c>
      <c r="B2482" s="41">
        <v>2</v>
      </c>
      <c r="C2482" s="42">
        <v>285</v>
      </c>
      <c r="D2482" s="27">
        <v>285</v>
      </c>
      <c r="E2482" s="27">
        <v>228</v>
      </c>
      <c r="F2482" s="27">
        <v>128</v>
      </c>
      <c r="G2482" s="27">
        <v>45</v>
      </c>
      <c r="H2482" s="27">
        <v>668</v>
      </c>
      <c r="I2482" s="27">
        <v>227</v>
      </c>
      <c r="J2482" s="27" t="s">
        <v>316</v>
      </c>
      <c r="K2482" s="27" t="s">
        <v>316</v>
      </c>
      <c r="L2482" s="3" t="str">
        <f t="shared" si="0"/>
        <v>CCC</v>
      </c>
      <c r="M2482" s="3" t="str">
        <f t="shared" si="1"/>
        <v>C</v>
      </c>
      <c r="N2482" s="3" t="str">
        <f t="shared" si="23"/>
        <v>C</v>
      </c>
      <c r="O2482" s="3" t="str">
        <f t="shared" si="29"/>
        <v>C</v>
      </c>
      <c r="Q2482" s="28">
        <f t="shared" si="24"/>
        <v>1.931456603592523E-3</v>
      </c>
      <c r="R2482" s="28">
        <v>99.805241403950845</v>
      </c>
      <c r="S2482" s="28">
        <f t="shared" si="2"/>
        <v>5.2048092437412168E-3</v>
      </c>
      <c r="T2482" s="28">
        <v>99.302555561333179</v>
      </c>
      <c r="U2482" s="28">
        <f t="shared" si="30"/>
        <v>2.7254229605408959E-3</v>
      </c>
      <c r="V2482" s="28">
        <v>99.64795424732057</v>
      </c>
    </row>
    <row r="2483" spans="1:22" ht="14.25">
      <c r="A2483" s="40" t="s">
        <v>5190</v>
      </c>
      <c r="B2483" s="41">
        <v>2</v>
      </c>
      <c r="C2483" s="42">
        <v>283</v>
      </c>
      <c r="D2483" s="27">
        <v>283</v>
      </c>
      <c r="E2483" s="27">
        <v>228</v>
      </c>
      <c r="F2483" s="27">
        <v>228</v>
      </c>
      <c r="G2483" s="27">
        <v>60</v>
      </c>
      <c r="H2483" s="27">
        <v>419</v>
      </c>
      <c r="I2483" s="27">
        <v>114</v>
      </c>
      <c r="J2483" s="27" t="s">
        <v>316</v>
      </c>
      <c r="K2483" s="27">
        <v>27</v>
      </c>
      <c r="L2483" s="3" t="str">
        <f t="shared" si="0"/>
        <v>CCC</v>
      </c>
      <c r="M2483" s="3" t="str">
        <f t="shared" si="1"/>
        <v>C</v>
      </c>
      <c r="N2483" s="3" t="str">
        <f t="shared" si="23"/>
        <v>C</v>
      </c>
      <c r="O2483" s="3" t="str">
        <f t="shared" si="29"/>
        <v>C</v>
      </c>
      <c r="Q2483" s="28">
        <f t="shared" si="24"/>
        <v>1.9179025221638035E-3</v>
      </c>
      <c r="R2483" s="28">
        <v>99.809077208995177</v>
      </c>
      <c r="S2483" s="28">
        <f t="shared" si="2"/>
        <v>5.2048092437412168E-3</v>
      </c>
      <c r="T2483" s="28">
        <v>99.312965179820651</v>
      </c>
      <c r="U2483" s="28">
        <f t="shared" si="30"/>
        <v>2.7254229605408959E-3</v>
      </c>
      <c r="V2483" s="28">
        <v>99.650679670281107</v>
      </c>
    </row>
    <row r="2484" spans="1:22" ht="14.25">
      <c r="A2484" s="40" t="s">
        <v>5191</v>
      </c>
      <c r="B2484" s="41">
        <v>2</v>
      </c>
      <c r="C2484" s="42">
        <v>250</v>
      </c>
      <c r="D2484" s="27">
        <v>250</v>
      </c>
      <c r="E2484" s="27">
        <v>228</v>
      </c>
      <c r="F2484" s="27">
        <v>228</v>
      </c>
      <c r="G2484" s="27">
        <v>91</v>
      </c>
      <c r="H2484" s="27">
        <v>483</v>
      </c>
      <c r="I2484" s="27">
        <v>150</v>
      </c>
      <c r="J2484" s="27" t="s">
        <v>316</v>
      </c>
      <c r="K2484" s="27" t="s">
        <v>316</v>
      </c>
      <c r="L2484" s="3" t="str">
        <f t="shared" si="0"/>
        <v>CCC</v>
      </c>
      <c r="M2484" s="3" t="str">
        <f t="shared" si="1"/>
        <v>C</v>
      </c>
      <c r="N2484" s="3" t="str">
        <f t="shared" si="23"/>
        <v>C</v>
      </c>
      <c r="O2484" s="3" t="str">
        <f t="shared" si="29"/>
        <v>C</v>
      </c>
      <c r="Q2484" s="28">
        <f t="shared" si="24"/>
        <v>1.6942601785899323E-3</v>
      </c>
      <c r="R2484" s="28">
        <v>99.888158497091084</v>
      </c>
      <c r="S2484" s="28">
        <f t="shared" si="2"/>
        <v>5.2048092437412168E-3</v>
      </c>
      <c r="T2484" s="28">
        <v>99.541976786545035</v>
      </c>
      <c r="U2484" s="28">
        <f t="shared" si="30"/>
        <v>2.7254229605408959E-3</v>
      </c>
      <c r="V2484" s="28">
        <v>99.653405093241645</v>
      </c>
    </row>
    <row r="2485" spans="1:22" ht="14.25">
      <c r="A2485" s="40" t="s">
        <v>5192</v>
      </c>
      <c r="B2485" s="41">
        <v>2</v>
      </c>
      <c r="C2485" s="42">
        <v>228</v>
      </c>
      <c r="D2485" s="27">
        <v>228</v>
      </c>
      <c r="E2485" s="27">
        <v>228</v>
      </c>
      <c r="F2485" s="27">
        <v>118</v>
      </c>
      <c r="G2485" s="27">
        <v>35</v>
      </c>
      <c r="H2485" s="27">
        <v>737</v>
      </c>
      <c r="I2485" s="27">
        <v>206</v>
      </c>
      <c r="J2485" s="27" t="s">
        <v>316</v>
      </c>
      <c r="K2485" s="27" t="s">
        <v>316</v>
      </c>
      <c r="L2485" s="3" t="str">
        <f t="shared" si="0"/>
        <v>CCC</v>
      </c>
      <c r="M2485" s="3" t="str">
        <f t="shared" si="1"/>
        <v>C</v>
      </c>
      <c r="N2485" s="3" t="str">
        <f t="shared" si="23"/>
        <v>C</v>
      </c>
      <c r="O2485" s="3" t="str">
        <f t="shared" si="29"/>
        <v>C</v>
      </c>
      <c r="Q2485" s="28">
        <f t="shared" si="24"/>
        <v>1.5451652828740181E-3</v>
      </c>
      <c r="R2485" s="28">
        <v>99.931795862250823</v>
      </c>
      <c r="S2485" s="28">
        <f t="shared" si="2"/>
        <v>5.2048092437412168E-3</v>
      </c>
      <c r="T2485" s="28">
        <v>99.682506636125908</v>
      </c>
      <c r="U2485" s="28">
        <f t="shared" si="30"/>
        <v>2.7254229605408959E-3</v>
      </c>
      <c r="V2485" s="28">
        <v>99.656130516202182</v>
      </c>
    </row>
    <row r="2486" spans="1:22" ht="14.25">
      <c r="A2486" s="40" t="s">
        <v>5193</v>
      </c>
      <c r="B2486" s="41">
        <v>2</v>
      </c>
      <c r="C2486" s="42">
        <v>209</v>
      </c>
      <c r="D2486" s="27">
        <v>209</v>
      </c>
      <c r="E2486" s="27">
        <v>228</v>
      </c>
      <c r="F2486" s="27">
        <v>128</v>
      </c>
      <c r="G2486" s="27">
        <v>41</v>
      </c>
      <c r="H2486" s="27">
        <v>941</v>
      </c>
      <c r="I2486" s="27">
        <v>301</v>
      </c>
      <c r="J2486" s="27" t="s">
        <v>316</v>
      </c>
      <c r="K2486" s="27" t="s">
        <v>316</v>
      </c>
      <c r="L2486" s="3" t="str">
        <f t="shared" si="0"/>
        <v>CCC</v>
      </c>
      <c r="M2486" s="3" t="str">
        <f t="shared" si="1"/>
        <v>C</v>
      </c>
      <c r="N2486" s="3" t="str">
        <f t="shared" si="23"/>
        <v>C</v>
      </c>
      <c r="O2486" s="3" t="str">
        <f t="shared" si="29"/>
        <v>C</v>
      </c>
      <c r="Q2486" s="28">
        <f t="shared" si="24"/>
        <v>1.4164015093011833E-3</v>
      </c>
      <c r="R2486" s="28">
        <v>99.984704219107826</v>
      </c>
      <c r="S2486" s="28">
        <f t="shared" si="2"/>
        <v>5.2048092437412168E-3</v>
      </c>
      <c r="T2486" s="28">
        <v>99.859470150412932</v>
      </c>
      <c r="U2486" s="28">
        <f t="shared" si="30"/>
        <v>2.7254229605408959E-3</v>
      </c>
      <c r="V2486" s="28">
        <v>99.65885593916272</v>
      </c>
    </row>
    <row r="2487" spans="1:22" ht="14.25">
      <c r="A2487" s="40" t="s">
        <v>5194</v>
      </c>
      <c r="B2487" s="41">
        <v>2</v>
      </c>
      <c r="C2487" s="42">
        <v>2097</v>
      </c>
      <c r="D2487" s="27" t="s">
        <v>5195</v>
      </c>
      <c r="E2487" s="27">
        <v>227</v>
      </c>
      <c r="F2487" s="27">
        <v>137</v>
      </c>
      <c r="G2487" s="27">
        <v>12</v>
      </c>
      <c r="H2487" s="27" t="s">
        <v>5196</v>
      </c>
      <c r="I2487" s="27">
        <v>352</v>
      </c>
      <c r="J2487" s="27" t="s">
        <v>316</v>
      </c>
      <c r="K2487" s="27">
        <v>75</v>
      </c>
      <c r="L2487" s="3" t="str">
        <f t="shared" si="0"/>
        <v>CCC</v>
      </c>
      <c r="M2487" s="3" t="str">
        <f t="shared" si="1"/>
        <v>C</v>
      </c>
      <c r="N2487" s="3" t="str">
        <f t="shared" si="23"/>
        <v>C</v>
      </c>
      <c r="O2487" s="3" t="str">
        <f t="shared" si="29"/>
        <v>C</v>
      </c>
      <c r="Q2487" s="28">
        <f t="shared" si="24"/>
        <v>1.4211454378012351E-2</v>
      </c>
      <c r="R2487" s="28">
        <v>96.50213209089398</v>
      </c>
      <c r="S2487" s="28">
        <f t="shared" si="2"/>
        <v>5.2048092437412168E-3</v>
      </c>
      <c r="T2487" s="28">
        <v>96.736584604171327</v>
      </c>
      <c r="U2487" s="28">
        <f t="shared" si="30"/>
        <v>2.7134693510648396E-3</v>
      </c>
      <c r="V2487" s="28">
        <v>99.661569408513785</v>
      </c>
    </row>
    <row r="2488" spans="1:22" ht="14.25">
      <c r="A2488" s="40" t="s">
        <v>5197</v>
      </c>
      <c r="B2488" s="41">
        <v>2</v>
      </c>
      <c r="C2488" s="42">
        <v>922</v>
      </c>
      <c r="D2488" s="27">
        <v>922</v>
      </c>
      <c r="E2488" s="27">
        <v>227</v>
      </c>
      <c r="F2488" s="27">
        <v>337</v>
      </c>
      <c r="G2488" s="27">
        <v>37</v>
      </c>
      <c r="H2488" s="27" t="s">
        <v>5198</v>
      </c>
      <c r="I2488" s="27">
        <v>306</v>
      </c>
      <c r="J2488" s="27" t="s">
        <v>316</v>
      </c>
      <c r="K2488" s="27">
        <v>3</v>
      </c>
      <c r="L2488" s="3" t="str">
        <f t="shared" si="0"/>
        <v>CCC</v>
      </c>
      <c r="M2488" s="3" t="str">
        <f t="shared" si="1"/>
        <v>C</v>
      </c>
      <c r="N2488" s="3" t="str">
        <f t="shared" si="23"/>
        <v>C</v>
      </c>
      <c r="O2488" s="3" t="str">
        <f t="shared" si="29"/>
        <v>C</v>
      </c>
      <c r="Q2488" s="28">
        <f t="shared" si="24"/>
        <v>6.2484315386396707E-3</v>
      </c>
      <c r="R2488" s="28">
        <v>98.18680953391376</v>
      </c>
      <c r="S2488" s="28">
        <f t="shared" si="2"/>
        <v>5.2048092437412168E-3</v>
      </c>
      <c r="T2488" s="28">
        <v>97.402800187369536</v>
      </c>
      <c r="U2488" s="28">
        <f t="shared" si="30"/>
        <v>2.7134693510648396E-3</v>
      </c>
      <c r="V2488" s="28">
        <v>99.664282877864849</v>
      </c>
    </row>
    <row r="2489" spans="1:22" ht="14.25">
      <c r="A2489" s="40" t="s">
        <v>5199</v>
      </c>
      <c r="B2489" s="41">
        <v>2</v>
      </c>
      <c r="C2489" s="42">
        <v>747</v>
      </c>
      <c r="D2489" s="27">
        <v>747</v>
      </c>
      <c r="E2489" s="27">
        <v>227</v>
      </c>
      <c r="F2489" s="27">
        <v>337</v>
      </c>
      <c r="G2489" s="27">
        <v>45</v>
      </c>
      <c r="H2489" s="27">
        <v>889</v>
      </c>
      <c r="I2489" s="27">
        <v>222</v>
      </c>
      <c r="J2489" s="27" t="s">
        <v>316</v>
      </c>
      <c r="K2489" s="27">
        <v>2</v>
      </c>
      <c r="L2489" s="3" t="str">
        <f t="shared" si="0"/>
        <v>CCC</v>
      </c>
      <c r="M2489" s="3" t="str">
        <f t="shared" si="1"/>
        <v>C</v>
      </c>
      <c r="N2489" s="3" t="str">
        <f t="shared" si="23"/>
        <v>C</v>
      </c>
      <c r="O2489" s="3" t="str">
        <f t="shared" si="29"/>
        <v>C</v>
      </c>
      <c r="Q2489" s="28">
        <f t="shared" si="24"/>
        <v>5.0624494136267181E-3</v>
      </c>
      <c r="R2489" s="28">
        <v>98.895918412020222</v>
      </c>
      <c r="S2489" s="28">
        <f t="shared" si="2"/>
        <v>5.2048092437412168E-3</v>
      </c>
      <c r="T2489" s="28">
        <v>98.027377296617857</v>
      </c>
      <c r="U2489" s="28">
        <f t="shared" si="30"/>
        <v>2.7134693510648396E-3</v>
      </c>
      <c r="V2489" s="28">
        <v>99.666996347215914</v>
      </c>
    </row>
    <row r="2490" spans="1:22" ht="14.25">
      <c r="A2490" s="40" t="s">
        <v>5200</v>
      </c>
      <c r="B2490" s="41">
        <v>2</v>
      </c>
      <c r="C2490" s="42">
        <v>588</v>
      </c>
      <c r="D2490" s="27">
        <v>588</v>
      </c>
      <c r="E2490" s="27">
        <v>227</v>
      </c>
      <c r="F2490" s="27">
        <v>317</v>
      </c>
      <c r="G2490" s="27">
        <v>54</v>
      </c>
      <c r="H2490" s="27">
        <v>743</v>
      </c>
      <c r="I2490" s="27">
        <v>200</v>
      </c>
      <c r="J2490" s="27" t="s">
        <v>316</v>
      </c>
      <c r="K2490" s="27" t="s">
        <v>316</v>
      </c>
      <c r="L2490" s="3" t="str">
        <f t="shared" si="0"/>
        <v>CCC</v>
      </c>
      <c r="M2490" s="3" t="str">
        <f t="shared" si="1"/>
        <v>C</v>
      </c>
      <c r="N2490" s="3" t="str">
        <f t="shared" si="23"/>
        <v>C</v>
      </c>
      <c r="O2490" s="3" t="str">
        <f t="shared" si="29"/>
        <v>C</v>
      </c>
      <c r="Q2490" s="28">
        <f t="shared" si="24"/>
        <v>3.9848999400435205E-3</v>
      </c>
      <c r="R2490" s="28">
        <v>99.347913142464463</v>
      </c>
      <c r="S2490" s="28">
        <f t="shared" si="2"/>
        <v>5.2048092437412168E-3</v>
      </c>
      <c r="T2490" s="28">
        <v>98.537448602503986</v>
      </c>
      <c r="U2490" s="28">
        <f t="shared" si="30"/>
        <v>2.7134693510648396E-3</v>
      </c>
      <c r="V2490" s="28">
        <v>99.669709816566979</v>
      </c>
    </row>
    <row r="2491" spans="1:22" ht="14.25">
      <c r="A2491" s="40" t="s">
        <v>5201</v>
      </c>
      <c r="B2491" s="41">
        <v>2</v>
      </c>
      <c r="C2491" s="42">
        <v>452</v>
      </c>
      <c r="D2491" s="27">
        <v>452</v>
      </c>
      <c r="E2491" s="27">
        <v>227</v>
      </c>
      <c r="F2491" s="27">
        <v>227</v>
      </c>
      <c r="G2491" s="27">
        <v>50</v>
      </c>
      <c r="H2491" s="27">
        <v>801</v>
      </c>
      <c r="I2491" s="27">
        <v>170</v>
      </c>
      <c r="J2491" s="27" t="s">
        <v>316</v>
      </c>
      <c r="K2491" s="27" t="s">
        <v>316</v>
      </c>
      <c r="L2491" s="3" t="str">
        <f t="shared" si="0"/>
        <v>CCC</v>
      </c>
      <c r="M2491" s="3" t="str">
        <f t="shared" si="1"/>
        <v>C</v>
      </c>
      <c r="N2491" s="3" t="str">
        <f t="shared" si="23"/>
        <v>C</v>
      </c>
      <c r="O2491" s="3" t="str">
        <f t="shared" si="29"/>
        <v>C</v>
      </c>
      <c r="Q2491" s="28">
        <f t="shared" si="24"/>
        <v>3.0632224028905976E-3</v>
      </c>
      <c r="R2491" s="28">
        <v>99.668568823864391</v>
      </c>
      <c r="S2491" s="28">
        <f t="shared" si="2"/>
        <v>5.2048092437412168E-3</v>
      </c>
      <c r="T2491" s="28">
        <v>99.021495862171435</v>
      </c>
      <c r="U2491" s="28">
        <f t="shared" si="30"/>
        <v>2.7134693510648396E-3</v>
      </c>
      <c r="V2491" s="28">
        <v>99.672423285918043</v>
      </c>
    </row>
    <row r="2492" spans="1:22" ht="14.25">
      <c r="A2492" s="40" t="s">
        <v>5202</v>
      </c>
      <c r="B2492" s="41">
        <v>2</v>
      </c>
      <c r="C2492" s="42">
        <v>2260</v>
      </c>
      <c r="D2492" s="27">
        <v>452</v>
      </c>
      <c r="E2492" s="27">
        <v>226</v>
      </c>
      <c r="F2492" s="27">
        <v>105</v>
      </c>
      <c r="G2492" s="27">
        <v>23</v>
      </c>
      <c r="H2492" s="27" t="s">
        <v>1100</v>
      </c>
      <c r="I2492" s="27">
        <v>320</v>
      </c>
      <c r="J2492" s="27">
        <v>2</v>
      </c>
      <c r="K2492" s="27" t="s">
        <v>316</v>
      </c>
      <c r="L2492" s="3" t="str">
        <f t="shared" si="0"/>
        <v>CCC</v>
      </c>
      <c r="M2492" s="3" t="str">
        <f t="shared" si="1"/>
        <v>C</v>
      </c>
      <c r="N2492" s="3" t="str">
        <f t="shared" si="23"/>
        <v>C</v>
      </c>
      <c r="O2492" s="3" t="str">
        <f t="shared" si="29"/>
        <v>C</v>
      </c>
      <c r="Q2492" s="28">
        <f t="shared" si="24"/>
        <v>1.5316112014452987E-2</v>
      </c>
      <c r="R2492" s="28">
        <v>94.209133919271821</v>
      </c>
      <c r="S2492" s="28">
        <f t="shared" si="2"/>
        <v>5.2048092437412168E-3</v>
      </c>
      <c r="T2492" s="28">
        <v>96.18487482433531</v>
      </c>
      <c r="U2492" s="28">
        <f t="shared" si="30"/>
        <v>2.7015157415887828E-3</v>
      </c>
      <c r="V2492" s="28">
        <v>99.675124801659635</v>
      </c>
    </row>
    <row r="2493" spans="1:22" ht="14.25">
      <c r="A2493" s="40" t="s">
        <v>5203</v>
      </c>
      <c r="B2493" s="41">
        <v>2</v>
      </c>
      <c r="C2493" s="42">
        <v>758</v>
      </c>
      <c r="D2493" s="27">
        <v>253</v>
      </c>
      <c r="E2493" s="27">
        <v>226</v>
      </c>
      <c r="F2493" s="27">
        <v>109</v>
      </c>
      <c r="G2493" s="27">
        <v>43</v>
      </c>
      <c r="H2493" s="27">
        <v>560</v>
      </c>
      <c r="I2493" s="27">
        <v>168</v>
      </c>
      <c r="J2493" s="27" t="s">
        <v>316</v>
      </c>
      <c r="K2493" s="27" t="s">
        <v>316</v>
      </c>
      <c r="L2493" s="3" t="str">
        <f t="shared" si="0"/>
        <v>CCC</v>
      </c>
      <c r="M2493" s="3" t="str">
        <f t="shared" si="1"/>
        <v>C</v>
      </c>
      <c r="N2493" s="3" t="str">
        <f t="shared" si="23"/>
        <v>C</v>
      </c>
      <c r="O2493" s="3" t="str">
        <f t="shared" si="29"/>
        <v>C</v>
      </c>
      <c r="Q2493" s="28">
        <f t="shared" si="24"/>
        <v>5.1369968614846748E-3</v>
      </c>
      <c r="R2493" s="28">
        <v>98.849990407098986</v>
      </c>
      <c r="S2493" s="28">
        <f t="shared" si="2"/>
        <v>5.2048092437412168E-3</v>
      </c>
      <c r="T2493" s="28">
        <v>97.980534013424233</v>
      </c>
      <c r="U2493" s="28">
        <f t="shared" si="30"/>
        <v>2.7015157415887828E-3</v>
      </c>
      <c r="V2493" s="28">
        <v>99.677826317401227</v>
      </c>
    </row>
    <row r="2494" spans="1:22" ht="14.25">
      <c r="A2494" s="40" t="s">
        <v>5204</v>
      </c>
      <c r="B2494" s="41">
        <v>2</v>
      </c>
      <c r="C2494" s="42">
        <v>756</v>
      </c>
      <c r="D2494" s="27">
        <v>278</v>
      </c>
      <c r="E2494" s="27">
        <v>226</v>
      </c>
      <c r="F2494" s="27">
        <v>168</v>
      </c>
      <c r="G2494" s="27">
        <v>44</v>
      </c>
      <c r="H2494" s="27">
        <v>514</v>
      </c>
      <c r="I2494" s="27">
        <v>119</v>
      </c>
      <c r="J2494" s="27" t="s">
        <v>316</v>
      </c>
      <c r="K2494" s="27">
        <v>47</v>
      </c>
      <c r="L2494" s="3" t="str">
        <f t="shared" si="0"/>
        <v>CCC</v>
      </c>
      <c r="M2494" s="3" t="str">
        <f t="shared" si="1"/>
        <v>C</v>
      </c>
      <c r="N2494" s="3" t="str">
        <f t="shared" si="23"/>
        <v>C</v>
      </c>
      <c r="O2494" s="3" t="str">
        <f t="shared" si="29"/>
        <v>C</v>
      </c>
      <c r="Q2494" s="28">
        <f t="shared" si="24"/>
        <v>5.1234427800559553E-3</v>
      </c>
      <c r="R2494" s="28">
        <v>98.870490955259939</v>
      </c>
      <c r="S2494" s="28">
        <f t="shared" si="2"/>
        <v>5.2048092437412168E-3</v>
      </c>
      <c r="T2494" s="28">
        <v>98.001353250399177</v>
      </c>
      <c r="U2494" s="28">
        <f t="shared" si="30"/>
        <v>2.7015157415887828E-3</v>
      </c>
      <c r="V2494" s="28">
        <v>99.680527833142818</v>
      </c>
    </row>
    <row r="2495" spans="1:22" ht="14.25">
      <c r="A2495" s="40" t="s">
        <v>5205</v>
      </c>
      <c r="B2495" s="41">
        <v>2</v>
      </c>
      <c r="C2495" s="42">
        <v>690</v>
      </c>
      <c r="D2495" s="27">
        <v>690</v>
      </c>
      <c r="E2495" s="27">
        <v>226</v>
      </c>
      <c r="F2495" s="27">
        <v>236</v>
      </c>
      <c r="G2495" s="27">
        <v>34</v>
      </c>
      <c r="H2495" s="27" t="s">
        <v>2253</v>
      </c>
      <c r="I2495" s="27">
        <v>243</v>
      </c>
      <c r="J2495" s="27" t="s">
        <v>316</v>
      </c>
      <c r="K2495" s="27">
        <v>2</v>
      </c>
      <c r="L2495" s="3" t="str">
        <f t="shared" si="0"/>
        <v>CCC</v>
      </c>
      <c r="M2495" s="3" t="str">
        <f t="shared" si="1"/>
        <v>C</v>
      </c>
      <c r="N2495" s="3" t="str">
        <f t="shared" si="23"/>
        <v>C</v>
      </c>
      <c r="O2495" s="3" t="str">
        <f t="shared" si="29"/>
        <v>C</v>
      </c>
      <c r="Q2495" s="28">
        <f t="shared" si="24"/>
        <v>4.6761580929082129E-3</v>
      </c>
      <c r="R2495" s="28">
        <v>99.056276749403395</v>
      </c>
      <c r="S2495" s="28">
        <f t="shared" si="2"/>
        <v>5.2048092437412168E-3</v>
      </c>
      <c r="T2495" s="28">
        <v>98.183521573929937</v>
      </c>
      <c r="U2495" s="28">
        <f t="shared" si="30"/>
        <v>2.7015157415887828E-3</v>
      </c>
      <c r="V2495" s="28">
        <v>99.68322934888441</v>
      </c>
    </row>
    <row r="2496" spans="1:22" ht="14.25">
      <c r="A2496" s="40" t="s">
        <v>5206</v>
      </c>
      <c r="B2496" s="41">
        <v>2</v>
      </c>
      <c r="C2496" s="42">
        <v>423</v>
      </c>
      <c r="D2496" s="27">
        <v>423</v>
      </c>
      <c r="E2496" s="27">
        <v>226</v>
      </c>
      <c r="F2496" s="27">
        <v>216</v>
      </c>
      <c r="G2496" s="27">
        <v>51</v>
      </c>
      <c r="H2496" s="27">
        <v>482</v>
      </c>
      <c r="I2496" s="27">
        <v>119</v>
      </c>
      <c r="J2496" s="27" t="s">
        <v>316</v>
      </c>
      <c r="K2496" s="27">
        <v>7</v>
      </c>
      <c r="L2496" s="3" t="str">
        <f t="shared" si="0"/>
        <v>CCC</v>
      </c>
      <c r="M2496" s="3" t="str">
        <f t="shared" si="1"/>
        <v>C</v>
      </c>
      <c r="N2496" s="3" t="str">
        <f t="shared" si="23"/>
        <v>C</v>
      </c>
      <c r="O2496" s="3" t="str">
        <f t="shared" si="29"/>
        <v>C</v>
      </c>
      <c r="Q2496" s="28">
        <f t="shared" si="24"/>
        <v>2.8666882221741654E-3</v>
      </c>
      <c r="R2496" s="28">
        <v>99.733350556052926</v>
      </c>
      <c r="S2496" s="28">
        <f t="shared" si="2"/>
        <v>5.2048092437412168E-3</v>
      </c>
      <c r="T2496" s="28">
        <v>99.130796856289891</v>
      </c>
      <c r="U2496" s="28">
        <f t="shared" si="30"/>
        <v>2.7015157415887828E-3</v>
      </c>
      <c r="V2496" s="28">
        <v>99.685930864626002</v>
      </c>
    </row>
    <row r="2497" spans="1:22" ht="14.25">
      <c r="A2497" s="40" t="s">
        <v>5207</v>
      </c>
      <c r="B2497" s="41">
        <v>2</v>
      </c>
      <c r="C2497" s="42">
        <v>292</v>
      </c>
      <c r="D2497" s="27">
        <v>292</v>
      </c>
      <c r="E2497" s="27">
        <v>226</v>
      </c>
      <c r="F2497" s="27">
        <v>116</v>
      </c>
      <c r="G2497" s="27">
        <v>61</v>
      </c>
      <c r="H2497" s="27">
        <v>355</v>
      </c>
      <c r="I2497" s="27">
        <v>100</v>
      </c>
      <c r="J2497" s="27">
        <v>20</v>
      </c>
      <c r="K2497" s="27" t="s">
        <v>316</v>
      </c>
      <c r="L2497" s="3" t="str">
        <f t="shared" si="0"/>
        <v>CCC</v>
      </c>
      <c r="M2497" s="3" t="str">
        <f t="shared" si="1"/>
        <v>C</v>
      </c>
      <c r="N2497" s="3" t="str">
        <f t="shared" si="23"/>
        <v>C</v>
      </c>
      <c r="O2497" s="3" t="str">
        <f t="shared" si="29"/>
        <v>C</v>
      </c>
      <c r="Q2497" s="28">
        <f t="shared" si="24"/>
        <v>1.9788958885930408E-3</v>
      </c>
      <c r="R2497" s="28">
        <v>99.78373785376418</v>
      </c>
      <c r="S2497" s="28">
        <f t="shared" si="2"/>
        <v>5.2048092437412168E-3</v>
      </c>
      <c r="T2497" s="28">
        <v>99.245302659652083</v>
      </c>
      <c r="U2497" s="28">
        <f t="shared" si="30"/>
        <v>2.7015157415887828E-3</v>
      </c>
      <c r="V2497" s="28">
        <v>99.688632380367594</v>
      </c>
    </row>
    <row r="2498" spans="1:22" ht="14.25">
      <c r="A2498" s="40" t="s">
        <v>5208</v>
      </c>
      <c r="B2498" s="41">
        <v>2</v>
      </c>
      <c r="C2498" s="42">
        <v>263</v>
      </c>
      <c r="D2498" s="27">
        <v>263</v>
      </c>
      <c r="E2498" s="27">
        <v>226</v>
      </c>
      <c r="F2498" s="27">
        <v>126</v>
      </c>
      <c r="G2498" s="27">
        <v>77</v>
      </c>
      <c r="H2498" s="27">
        <v>302</v>
      </c>
      <c r="I2498" s="27">
        <v>75</v>
      </c>
      <c r="J2498" s="27">
        <v>2</v>
      </c>
      <c r="K2498" s="27" t="s">
        <v>316</v>
      </c>
      <c r="L2498" s="3" t="str">
        <f t="shared" si="0"/>
        <v>CCC</v>
      </c>
      <c r="M2498" s="3" t="str">
        <f t="shared" si="1"/>
        <v>C</v>
      </c>
      <c r="N2498" s="3" t="str">
        <f t="shared" si="23"/>
        <v>C</v>
      </c>
      <c r="O2498" s="3" t="str">
        <f t="shared" si="29"/>
        <v>C</v>
      </c>
      <c r="Q2498" s="28">
        <f t="shared" si="24"/>
        <v>1.7823617078766088E-3</v>
      </c>
      <c r="R2498" s="28">
        <v>99.858888458245744</v>
      </c>
      <c r="S2498" s="28">
        <f t="shared" si="2"/>
        <v>5.2048092437412168E-3</v>
      </c>
      <c r="T2498" s="28">
        <v>99.453495029401523</v>
      </c>
      <c r="U2498" s="28">
        <f t="shared" si="30"/>
        <v>2.7015157415887828E-3</v>
      </c>
      <c r="V2498" s="28">
        <v>99.691333896109185</v>
      </c>
    </row>
    <row r="2499" spans="1:22" ht="14.25">
      <c r="A2499" s="40" t="s">
        <v>5209</v>
      </c>
      <c r="B2499" s="41">
        <v>2</v>
      </c>
      <c r="C2499" s="42">
        <v>256</v>
      </c>
      <c r="D2499" s="27">
        <v>256</v>
      </c>
      <c r="E2499" s="27">
        <v>226</v>
      </c>
      <c r="F2499" s="27">
        <v>136</v>
      </c>
      <c r="G2499" s="27">
        <v>53</v>
      </c>
      <c r="H2499" s="27">
        <v>533</v>
      </c>
      <c r="I2499" s="27">
        <v>181</v>
      </c>
      <c r="J2499" s="27" t="s">
        <v>316</v>
      </c>
      <c r="K2499" s="27" t="s">
        <v>316</v>
      </c>
      <c r="L2499" s="3" t="str">
        <f t="shared" si="0"/>
        <v>CCC</v>
      </c>
      <c r="M2499" s="3" t="str">
        <f t="shared" si="1"/>
        <v>C</v>
      </c>
      <c r="N2499" s="3" t="str">
        <f t="shared" si="23"/>
        <v>C</v>
      </c>
      <c r="O2499" s="3" t="str">
        <f t="shared" si="29"/>
        <v>C</v>
      </c>
      <c r="Q2499" s="28">
        <f t="shared" si="24"/>
        <v>1.7349224228760908E-3</v>
      </c>
      <c r="R2499" s="28">
        <v>99.865882364262959</v>
      </c>
      <c r="S2499" s="28">
        <f t="shared" si="2"/>
        <v>5.2048092437412168E-3</v>
      </c>
      <c r="T2499" s="28">
        <v>99.474314266376467</v>
      </c>
      <c r="U2499" s="28">
        <f t="shared" si="30"/>
        <v>2.7015157415887828E-3</v>
      </c>
      <c r="V2499" s="28">
        <v>99.694035411850777</v>
      </c>
    </row>
    <row r="2500" spans="1:22" ht="14.25">
      <c r="A2500" s="40" t="s">
        <v>5210</v>
      </c>
      <c r="B2500" s="41">
        <v>2</v>
      </c>
      <c r="C2500" s="42">
        <v>252</v>
      </c>
      <c r="D2500" s="27">
        <v>252</v>
      </c>
      <c r="E2500" s="27">
        <v>226</v>
      </c>
      <c r="F2500" s="27">
        <v>136</v>
      </c>
      <c r="G2500" s="27">
        <v>39</v>
      </c>
      <c r="H2500" s="27">
        <v>731</v>
      </c>
      <c r="I2500" s="27">
        <v>205</v>
      </c>
      <c r="J2500" s="27" t="s">
        <v>316</v>
      </c>
      <c r="K2500" s="27" t="s">
        <v>316</v>
      </c>
      <c r="L2500" s="3" t="str">
        <f t="shared" si="0"/>
        <v>CCC</v>
      </c>
      <c r="M2500" s="3" t="str">
        <f t="shared" si="1"/>
        <v>C</v>
      </c>
      <c r="N2500" s="3" t="str">
        <f t="shared" si="23"/>
        <v>C</v>
      </c>
      <c r="O2500" s="3" t="str">
        <f t="shared" si="29"/>
        <v>C</v>
      </c>
      <c r="Q2500" s="28">
        <f t="shared" si="24"/>
        <v>1.7078142600186516E-3</v>
      </c>
      <c r="R2500" s="28">
        <v>99.884769976733892</v>
      </c>
      <c r="S2500" s="28">
        <f t="shared" si="2"/>
        <v>5.2048092437412168E-3</v>
      </c>
      <c r="T2500" s="28">
        <v>99.531567168057563</v>
      </c>
      <c r="U2500" s="28">
        <f t="shared" si="30"/>
        <v>2.7015157415887828E-3</v>
      </c>
      <c r="V2500" s="28">
        <v>99.696736927592369</v>
      </c>
    </row>
    <row r="2501" spans="1:22" ht="14.25">
      <c r="A2501" s="40" t="s">
        <v>5211</v>
      </c>
      <c r="B2501" s="41">
        <v>2</v>
      </c>
      <c r="C2501" s="42">
        <v>245</v>
      </c>
      <c r="D2501" s="27">
        <v>245</v>
      </c>
      <c r="E2501" s="27">
        <v>226</v>
      </c>
      <c r="F2501" s="27">
        <v>216</v>
      </c>
      <c r="G2501" s="27">
        <v>63</v>
      </c>
      <c r="H2501" s="27">
        <v>474</v>
      </c>
      <c r="I2501" s="27">
        <v>100</v>
      </c>
      <c r="J2501" s="27" t="s">
        <v>316</v>
      </c>
      <c r="K2501" s="27" t="s">
        <v>316</v>
      </c>
      <c r="L2501" s="3" t="str">
        <f t="shared" si="0"/>
        <v>CCC</v>
      </c>
      <c r="M2501" s="3" t="str">
        <f t="shared" si="1"/>
        <v>C</v>
      </c>
      <c r="N2501" s="3" t="str">
        <f t="shared" si="23"/>
        <v>C</v>
      </c>
      <c r="O2501" s="3" t="str">
        <f t="shared" si="29"/>
        <v>C</v>
      </c>
      <c r="Q2501" s="28">
        <f t="shared" si="24"/>
        <v>1.6603749750181336E-3</v>
      </c>
      <c r="R2501" s="28">
        <v>99.901583814746232</v>
      </c>
      <c r="S2501" s="28">
        <f t="shared" si="2"/>
        <v>5.2048092437412168E-3</v>
      </c>
      <c r="T2501" s="28">
        <v>99.583615260494923</v>
      </c>
      <c r="U2501" s="28">
        <f t="shared" si="30"/>
        <v>2.7015157415887828E-3</v>
      </c>
      <c r="V2501" s="28">
        <v>99.69943844333396</v>
      </c>
    </row>
    <row r="2502" spans="1:22" ht="14.25">
      <c r="A2502" s="40" t="s">
        <v>5212</v>
      </c>
      <c r="B2502" s="41">
        <v>2</v>
      </c>
      <c r="C2502" s="42">
        <v>226</v>
      </c>
      <c r="D2502" s="27">
        <v>226</v>
      </c>
      <c r="E2502" s="27">
        <v>226</v>
      </c>
      <c r="F2502" s="27">
        <v>136</v>
      </c>
      <c r="G2502" s="27">
        <v>43</v>
      </c>
      <c r="H2502" s="27">
        <v>614</v>
      </c>
      <c r="I2502" s="27">
        <v>170</v>
      </c>
      <c r="J2502" s="27" t="s">
        <v>316</v>
      </c>
      <c r="K2502" s="27">
        <v>2</v>
      </c>
      <c r="L2502" s="3" t="str">
        <f t="shared" si="0"/>
        <v>CCC</v>
      </c>
      <c r="M2502" s="3" t="str">
        <f t="shared" si="1"/>
        <v>C</v>
      </c>
      <c r="N2502" s="3" t="str">
        <f t="shared" si="23"/>
        <v>C</v>
      </c>
      <c r="O2502" s="3" t="str">
        <f t="shared" si="29"/>
        <v>C</v>
      </c>
      <c r="Q2502" s="28">
        <f t="shared" si="24"/>
        <v>1.5316112014452988E-3</v>
      </c>
      <c r="R2502" s="28">
        <v>99.941026191703756</v>
      </c>
      <c r="S2502" s="28">
        <f t="shared" si="2"/>
        <v>5.2048092437412168E-3</v>
      </c>
      <c r="T2502" s="28">
        <v>99.713735491588324</v>
      </c>
      <c r="U2502" s="28">
        <f t="shared" si="30"/>
        <v>2.7015157415887828E-3</v>
      </c>
      <c r="V2502" s="28">
        <v>99.702139959075552</v>
      </c>
    </row>
    <row r="2503" spans="1:22" ht="14.25">
      <c r="A2503" s="40" t="s">
        <v>5213</v>
      </c>
      <c r="B2503" s="41">
        <v>2</v>
      </c>
      <c r="C2503" s="42">
        <v>222</v>
      </c>
      <c r="D2503" s="27">
        <v>222</v>
      </c>
      <c r="E2503" s="27">
        <v>226</v>
      </c>
      <c r="F2503" s="27">
        <v>226</v>
      </c>
      <c r="G2503" s="27">
        <v>72</v>
      </c>
      <c r="H2503" s="27">
        <v>504</v>
      </c>
      <c r="I2503" s="27">
        <v>126</v>
      </c>
      <c r="J2503" s="27" t="s">
        <v>316</v>
      </c>
      <c r="K2503" s="27" t="s">
        <v>316</v>
      </c>
      <c r="L2503" s="3" t="str">
        <f t="shared" si="0"/>
        <v>CCC</v>
      </c>
      <c r="M2503" s="3" t="str">
        <f t="shared" si="1"/>
        <v>C</v>
      </c>
      <c r="N2503" s="3" t="str">
        <f t="shared" si="23"/>
        <v>C</v>
      </c>
      <c r="O2503" s="3" t="str">
        <f t="shared" si="29"/>
        <v>C</v>
      </c>
      <c r="Q2503" s="28">
        <f t="shared" si="24"/>
        <v>1.50450303858786E-3</v>
      </c>
      <c r="R2503" s="28">
        <v>99.974382786099866</v>
      </c>
      <c r="S2503" s="28">
        <f t="shared" si="2"/>
        <v>5.2048092437412168E-3</v>
      </c>
      <c r="T2503" s="28">
        <v>99.82303648570678</v>
      </c>
      <c r="U2503" s="28">
        <f t="shared" si="30"/>
        <v>2.7015157415887828E-3</v>
      </c>
      <c r="V2503" s="28">
        <v>99.704841474817144</v>
      </c>
    </row>
    <row r="2504" spans="1:22" ht="14.25">
      <c r="A2504" s="40" t="s">
        <v>5214</v>
      </c>
      <c r="B2504" s="41">
        <v>2</v>
      </c>
      <c r="C2504" s="42">
        <v>665</v>
      </c>
      <c r="D2504" s="27">
        <v>665</v>
      </c>
      <c r="E2504" s="27">
        <v>225</v>
      </c>
      <c r="F2504" s="27">
        <v>335</v>
      </c>
      <c r="G2504" s="27">
        <v>50</v>
      </c>
      <c r="H2504" s="27" t="s">
        <v>3463</v>
      </c>
      <c r="I2504" s="27">
        <v>334</v>
      </c>
      <c r="J2504" s="27" t="s">
        <v>316</v>
      </c>
      <c r="K2504" s="27" t="s">
        <v>316</v>
      </c>
      <c r="L2504" s="3" t="str">
        <f t="shared" si="0"/>
        <v>CCC</v>
      </c>
      <c r="M2504" s="3" t="str">
        <f t="shared" si="1"/>
        <v>C</v>
      </c>
      <c r="N2504" s="3" t="str">
        <f t="shared" si="23"/>
        <v>C</v>
      </c>
      <c r="O2504" s="3" t="str">
        <f t="shared" si="29"/>
        <v>C</v>
      </c>
      <c r="Q2504" s="28">
        <f t="shared" si="24"/>
        <v>4.5067320750492197E-3</v>
      </c>
      <c r="R2504" s="28">
        <v>99.120218128543414</v>
      </c>
      <c r="S2504" s="28">
        <f t="shared" si="2"/>
        <v>5.2048092437412168E-3</v>
      </c>
      <c r="T2504" s="28">
        <v>98.256388903342241</v>
      </c>
      <c r="U2504" s="28">
        <f t="shared" si="30"/>
        <v>2.6895621321127265E-3</v>
      </c>
      <c r="V2504" s="28">
        <v>99.707531036949263</v>
      </c>
    </row>
    <row r="2505" spans="1:22" ht="14.25">
      <c r="A2505" s="40" t="s">
        <v>5215</v>
      </c>
      <c r="B2505" s="41">
        <v>2</v>
      </c>
      <c r="C2505" s="42">
        <v>665</v>
      </c>
      <c r="D2505" s="27">
        <v>665</v>
      </c>
      <c r="E2505" s="27">
        <v>225</v>
      </c>
      <c r="F2505" s="27">
        <v>325</v>
      </c>
      <c r="G2505" s="27">
        <v>49</v>
      </c>
      <c r="H2505" s="27" t="s">
        <v>5216</v>
      </c>
      <c r="I2505" s="27">
        <v>320</v>
      </c>
      <c r="J2505" s="27" t="s">
        <v>316</v>
      </c>
      <c r="K2505" s="27">
        <v>2</v>
      </c>
      <c r="L2505" s="3" t="str">
        <f t="shared" si="0"/>
        <v>CCC</v>
      </c>
      <c r="M2505" s="3" t="str">
        <f t="shared" si="1"/>
        <v>C</v>
      </c>
      <c r="N2505" s="3" t="str">
        <f t="shared" si="23"/>
        <v>C</v>
      </c>
      <c r="O2505" s="3" t="str">
        <f t="shared" si="29"/>
        <v>C</v>
      </c>
      <c r="Q2505" s="28">
        <f t="shared" si="24"/>
        <v>4.5067320750492197E-3</v>
      </c>
      <c r="R2505" s="28">
        <v>99.124724860618457</v>
      </c>
      <c r="S2505" s="28">
        <f t="shared" si="2"/>
        <v>5.2048092437412168E-3</v>
      </c>
      <c r="T2505" s="28">
        <v>98.261593712585977</v>
      </c>
      <c r="U2505" s="28">
        <f t="shared" si="30"/>
        <v>2.6895621321127265E-3</v>
      </c>
      <c r="V2505" s="28">
        <v>99.710220599081381</v>
      </c>
    </row>
    <row r="2506" spans="1:22" ht="14.25">
      <c r="A2506" s="40" t="s">
        <v>5217</v>
      </c>
      <c r="B2506" s="41">
        <v>2</v>
      </c>
      <c r="C2506" s="42">
        <v>596</v>
      </c>
      <c r="D2506" s="27">
        <v>596</v>
      </c>
      <c r="E2506" s="27">
        <v>225</v>
      </c>
      <c r="F2506" s="27">
        <v>135</v>
      </c>
      <c r="G2506" s="27">
        <v>23</v>
      </c>
      <c r="H2506" s="27">
        <v>825</v>
      </c>
      <c r="I2506" s="27">
        <v>165</v>
      </c>
      <c r="J2506" s="27" t="s">
        <v>316</v>
      </c>
      <c r="K2506" s="27">
        <v>2</v>
      </c>
      <c r="L2506" s="3" t="str">
        <f t="shared" si="0"/>
        <v>CCC</v>
      </c>
      <c r="M2506" s="3" t="str">
        <f t="shared" si="1"/>
        <v>C</v>
      </c>
      <c r="N2506" s="3" t="str">
        <f t="shared" si="23"/>
        <v>C</v>
      </c>
      <c r="O2506" s="3" t="str">
        <f t="shared" si="29"/>
        <v>C</v>
      </c>
      <c r="Q2506" s="28">
        <f t="shared" si="24"/>
        <v>4.0391162657583985E-3</v>
      </c>
      <c r="R2506" s="28">
        <v>99.319910410232694</v>
      </c>
      <c r="S2506" s="28">
        <f t="shared" si="2"/>
        <v>5.2048092437412168E-3</v>
      </c>
      <c r="T2506" s="28">
        <v>98.501014937797834</v>
      </c>
      <c r="U2506" s="28">
        <f t="shared" si="30"/>
        <v>2.6895621321127265E-3</v>
      </c>
      <c r="V2506" s="28">
        <v>99.7129101612135</v>
      </c>
    </row>
    <row r="2507" spans="1:22" ht="14.25">
      <c r="A2507" s="40" t="s">
        <v>5218</v>
      </c>
      <c r="B2507" s="41">
        <v>2</v>
      </c>
      <c r="C2507" s="42">
        <v>530</v>
      </c>
      <c r="D2507" s="27">
        <v>530</v>
      </c>
      <c r="E2507" s="27">
        <v>225</v>
      </c>
      <c r="F2507" s="27">
        <v>325</v>
      </c>
      <c r="G2507" s="27">
        <v>60</v>
      </c>
      <c r="H2507" s="27">
        <v>847</v>
      </c>
      <c r="I2507" s="27">
        <v>271</v>
      </c>
      <c r="J2507" s="27" t="s">
        <v>316</v>
      </c>
      <c r="K2507" s="27" t="s">
        <v>316</v>
      </c>
      <c r="L2507" s="3" t="str">
        <f t="shared" si="0"/>
        <v>CCC</v>
      </c>
      <c r="M2507" s="3" t="str">
        <f t="shared" si="1"/>
        <v>C</v>
      </c>
      <c r="N2507" s="3" t="str">
        <f t="shared" si="23"/>
        <v>C</v>
      </c>
      <c r="O2507" s="3" t="str">
        <f t="shared" si="29"/>
        <v>C</v>
      </c>
      <c r="Q2507" s="28">
        <f t="shared" si="24"/>
        <v>3.5918315786106565E-3</v>
      </c>
      <c r="R2507" s="28">
        <v>99.441971690539106</v>
      </c>
      <c r="S2507" s="28">
        <f t="shared" si="2"/>
        <v>5.2048092437412168E-3</v>
      </c>
      <c r="T2507" s="28">
        <v>98.667568833597386</v>
      </c>
      <c r="U2507" s="28">
        <f t="shared" si="30"/>
        <v>2.6895621321127265E-3</v>
      </c>
      <c r="V2507" s="28">
        <v>99.715599723345619</v>
      </c>
    </row>
    <row r="2508" spans="1:22" ht="14.25">
      <c r="A2508" s="40" t="s">
        <v>5219</v>
      </c>
      <c r="B2508" s="41">
        <v>2</v>
      </c>
      <c r="C2508" s="42">
        <v>529</v>
      </c>
      <c r="D2508" s="27">
        <v>529</v>
      </c>
      <c r="E2508" s="27">
        <v>225</v>
      </c>
      <c r="F2508" s="27">
        <v>225</v>
      </c>
      <c r="G2508" s="27">
        <v>43</v>
      </c>
      <c r="H2508" s="27">
        <v>954</v>
      </c>
      <c r="I2508" s="27">
        <v>337</v>
      </c>
      <c r="J2508" s="27" t="s">
        <v>316</v>
      </c>
      <c r="K2508" s="27" t="s">
        <v>316</v>
      </c>
      <c r="L2508" s="3" t="str">
        <f t="shared" si="0"/>
        <v>CCC</v>
      </c>
      <c r="M2508" s="3" t="str">
        <f t="shared" si="1"/>
        <v>C</v>
      </c>
      <c r="N2508" s="3" t="str">
        <f t="shared" si="23"/>
        <v>C</v>
      </c>
      <c r="O2508" s="3" t="str">
        <f t="shared" si="29"/>
        <v>C</v>
      </c>
      <c r="Q2508" s="28">
        <f t="shared" si="24"/>
        <v>3.5850545378962968E-3</v>
      </c>
      <c r="R2508" s="28">
        <v>99.452726854152786</v>
      </c>
      <c r="S2508" s="28">
        <f t="shared" si="2"/>
        <v>5.2048092437412168E-3</v>
      </c>
      <c r="T2508" s="28">
        <v>98.683183261328594</v>
      </c>
      <c r="U2508" s="28">
        <f t="shared" si="30"/>
        <v>2.6895621321127265E-3</v>
      </c>
      <c r="V2508" s="28">
        <v>99.718289285477738</v>
      </c>
    </row>
    <row r="2509" spans="1:22" ht="14.25">
      <c r="A2509" s="40" t="s">
        <v>5220</v>
      </c>
      <c r="B2509" s="41">
        <v>2</v>
      </c>
      <c r="C2509" s="42">
        <v>522</v>
      </c>
      <c r="D2509" s="27">
        <v>522</v>
      </c>
      <c r="E2509" s="27">
        <v>225</v>
      </c>
      <c r="F2509" s="27">
        <v>225</v>
      </c>
      <c r="G2509" s="27">
        <v>44</v>
      </c>
      <c r="H2509" s="27">
        <v>866</v>
      </c>
      <c r="I2509" s="27">
        <v>228</v>
      </c>
      <c r="J2509" s="27" t="s">
        <v>316</v>
      </c>
      <c r="K2509" s="27" t="s">
        <v>316</v>
      </c>
      <c r="L2509" s="3" t="str">
        <f t="shared" si="0"/>
        <v>CCC</v>
      </c>
      <c r="M2509" s="3" t="str">
        <f t="shared" si="1"/>
        <v>C</v>
      </c>
      <c r="N2509" s="3" t="str">
        <f t="shared" si="23"/>
        <v>C</v>
      </c>
      <c r="O2509" s="3" t="str">
        <f t="shared" si="29"/>
        <v>C</v>
      </c>
      <c r="Q2509" s="28">
        <f t="shared" si="24"/>
        <v>3.537615252895779E-3</v>
      </c>
      <c r="R2509" s="28">
        <v>99.481224310356666</v>
      </c>
      <c r="S2509" s="28">
        <f t="shared" si="2"/>
        <v>5.2048092437412168E-3</v>
      </c>
      <c r="T2509" s="28">
        <v>98.724821735278482</v>
      </c>
      <c r="U2509" s="28">
        <f t="shared" si="30"/>
        <v>2.6895621321127265E-3</v>
      </c>
      <c r="V2509" s="28">
        <v>99.720978847609857</v>
      </c>
    </row>
    <row r="2510" spans="1:22" ht="14.25">
      <c r="A2510" s="40" t="s">
        <v>5221</v>
      </c>
      <c r="B2510" s="41">
        <v>2</v>
      </c>
      <c r="C2510" s="42">
        <v>497</v>
      </c>
      <c r="D2510" s="27">
        <v>497</v>
      </c>
      <c r="E2510" s="27">
        <v>225</v>
      </c>
      <c r="F2510" s="27">
        <v>325</v>
      </c>
      <c r="G2510" s="27">
        <v>65</v>
      </c>
      <c r="H2510" s="27">
        <v>716</v>
      </c>
      <c r="I2510" s="27">
        <v>170</v>
      </c>
      <c r="J2510" s="27" t="s">
        <v>316</v>
      </c>
      <c r="K2510" s="27" t="s">
        <v>316</v>
      </c>
      <c r="L2510" s="3" t="str">
        <f t="shared" si="0"/>
        <v>CCC</v>
      </c>
      <c r="M2510" s="3" t="str">
        <f t="shared" si="1"/>
        <v>C</v>
      </c>
      <c r="N2510" s="3" t="str">
        <f t="shared" si="23"/>
        <v>C</v>
      </c>
      <c r="O2510" s="3" t="str">
        <f t="shared" si="29"/>
        <v>C</v>
      </c>
      <c r="Q2510" s="28">
        <f t="shared" si="24"/>
        <v>3.3681892350367853E-3</v>
      </c>
      <c r="R2510" s="28">
        <v>99.54053697068872</v>
      </c>
      <c r="S2510" s="28">
        <f t="shared" si="2"/>
        <v>5.2048092437412168E-3</v>
      </c>
      <c r="T2510" s="28">
        <v>98.813303492421994</v>
      </c>
      <c r="U2510" s="28">
        <f t="shared" si="30"/>
        <v>2.6895621321127265E-3</v>
      </c>
      <c r="V2510" s="28">
        <v>99.723668409741975</v>
      </c>
    </row>
    <row r="2511" spans="1:22" ht="14.25">
      <c r="A2511" s="40" t="s">
        <v>5222</v>
      </c>
      <c r="B2511" s="41">
        <v>2</v>
      </c>
      <c r="C2511" s="42">
        <v>488</v>
      </c>
      <c r="D2511" s="27">
        <v>488</v>
      </c>
      <c r="E2511" s="27">
        <v>225</v>
      </c>
      <c r="F2511" s="27">
        <v>335</v>
      </c>
      <c r="G2511" s="27">
        <v>69</v>
      </c>
      <c r="H2511" s="27">
        <v>550</v>
      </c>
      <c r="I2511" s="27">
        <v>200</v>
      </c>
      <c r="J2511" s="27" t="s">
        <v>316</v>
      </c>
      <c r="K2511" s="27" t="s">
        <v>316</v>
      </c>
      <c r="L2511" s="3" t="str">
        <f t="shared" si="0"/>
        <v>CCC</v>
      </c>
      <c r="M2511" s="3" t="str">
        <f t="shared" si="1"/>
        <v>C</v>
      </c>
      <c r="N2511" s="3" t="str">
        <f t="shared" si="23"/>
        <v>C</v>
      </c>
      <c r="O2511" s="3" t="str">
        <f t="shared" si="29"/>
        <v>C</v>
      </c>
      <c r="Q2511" s="28">
        <f t="shared" si="24"/>
        <v>3.3071958686075481E-3</v>
      </c>
      <c r="R2511" s="28">
        <v>99.55383352457028</v>
      </c>
      <c r="S2511" s="28">
        <f t="shared" si="2"/>
        <v>5.2048092437412168E-3</v>
      </c>
      <c r="T2511" s="28">
        <v>98.834122729396938</v>
      </c>
      <c r="U2511" s="28">
        <f t="shared" si="30"/>
        <v>2.6895621321127265E-3</v>
      </c>
      <c r="V2511" s="28">
        <v>99.726357971874094</v>
      </c>
    </row>
    <row r="2512" spans="1:22" ht="14.25">
      <c r="A2512" s="40" t="s">
        <v>5223</v>
      </c>
      <c r="B2512" s="41">
        <v>2</v>
      </c>
      <c r="C2512" s="42">
        <v>476</v>
      </c>
      <c r="D2512" s="27">
        <v>228</v>
      </c>
      <c r="E2512" s="27">
        <v>225</v>
      </c>
      <c r="F2512" s="27">
        <v>167</v>
      </c>
      <c r="G2512" s="27">
        <v>70</v>
      </c>
      <c r="H2512" s="27">
        <v>454</v>
      </c>
      <c r="I2512" s="27">
        <v>125</v>
      </c>
      <c r="J2512" s="27" t="s">
        <v>316</v>
      </c>
      <c r="K2512" s="27" t="s">
        <v>316</v>
      </c>
      <c r="L2512" s="3" t="str">
        <f t="shared" si="0"/>
        <v>CCC</v>
      </c>
      <c r="M2512" s="3" t="str">
        <f t="shared" si="1"/>
        <v>C</v>
      </c>
      <c r="N2512" s="3" t="str">
        <f t="shared" si="23"/>
        <v>C</v>
      </c>
      <c r="O2512" s="3" t="str">
        <f t="shared" si="29"/>
        <v>C</v>
      </c>
      <c r="Q2512" s="28">
        <f t="shared" si="24"/>
        <v>3.2258713800352311E-3</v>
      </c>
      <c r="R2512" s="28">
        <v>99.596400117297179</v>
      </c>
      <c r="S2512" s="28">
        <f t="shared" si="2"/>
        <v>5.2048092437412168E-3</v>
      </c>
      <c r="T2512" s="28">
        <v>98.901785249565506</v>
      </c>
      <c r="U2512" s="28">
        <f t="shared" si="30"/>
        <v>2.6895621321127265E-3</v>
      </c>
      <c r="V2512" s="28">
        <v>99.729047534006213</v>
      </c>
    </row>
    <row r="2513" spans="1:22" ht="14.25">
      <c r="A2513" s="40" t="s">
        <v>5224</v>
      </c>
      <c r="B2513" s="41">
        <v>2</v>
      </c>
      <c r="C2513" s="42">
        <v>455</v>
      </c>
      <c r="D2513" s="27">
        <v>455</v>
      </c>
      <c r="E2513" s="27">
        <v>225</v>
      </c>
      <c r="F2513" s="27">
        <v>215</v>
      </c>
      <c r="G2513" s="27">
        <v>47</v>
      </c>
      <c r="H2513" s="27">
        <v>589</v>
      </c>
      <c r="I2513" s="27">
        <v>70</v>
      </c>
      <c r="J2513" s="27" t="s">
        <v>316</v>
      </c>
      <c r="K2513" s="27" t="s">
        <v>316</v>
      </c>
      <c r="L2513" s="3" t="str">
        <f t="shared" si="0"/>
        <v>CCC</v>
      </c>
      <c r="M2513" s="3" t="str">
        <f t="shared" si="1"/>
        <v>C</v>
      </c>
      <c r="N2513" s="3" t="str">
        <f t="shared" si="23"/>
        <v>C</v>
      </c>
      <c r="O2513" s="3" t="str">
        <f t="shared" si="29"/>
        <v>C</v>
      </c>
      <c r="Q2513" s="28">
        <f t="shared" si="24"/>
        <v>3.0835535250336769E-3</v>
      </c>
      <c r="R2513" s="28">
        <v>99.659358825533587</v>
      </c>
      <c r="S2513" s="28">
        <f t="shared" si="2"/>
        <v>5.2048092437412168E-3</v>
      </c>
      <c r="T2513" s="28">
        <v>99.005881434440226</v>
      </c>
      <c r="U2513" s="28">
        <f t="shared" si="30"/>
        <v>2.6895621321127265E-3</v>
      </c>
      <c r="V2513" s="28">
        <v>99.731737096138332</v>
      </c>
    </row>
    <row r="2514" spans="1:22" ht="14.25">
      <c r="A2514" s="40" t="s">
        <v>5225</v>
      </c>
      <c r="B2514" s="41">
        <v>2</v>
      </c>
      <c r="C2514" s="42">
        <v>420</v>
      </c>
      <c r="D2514" s="27">
        <v>420</v>
      </c>
      <c r="E2514" s="27">
        <v>225</v>
      </c>
      <c r="F2514" s="27">
        <v>235</v>
      </c>
      <c r="G2514" s="27">
        <v>57</v>
      </c>
      <c r="H2514" s="27">
        <v>589</v>
      </c>
      <c r="I2514" s="27">
        <v>150</v>
      </c>
      <c r="J2514" s="27" t="s">
        <v>316</v>
      </c>
      <c r="K2514" s="27" t="s">
        <v>316</v>
      </c>
      <c r="L2514" s="3" t="str">
        <f t="shared" si="0"/>
        <v>CCC</v>
      </c>
      <c r="M2514" s="3" t="str">
        <f t="shared" si="1"/>
        <v>C</v>
      </c>
      <c r="N2514" s="3" t="str">
        <f t="shared" si="23"/>
        <v>C</v>
      </c>
      <c r="O2514" s="3" t="str">
        <f t="shared" si="29"/>
        <v>C</v>
      </c>
      <c r="Q2514" s="28">
        <f t="shared" si="24"/>
        <v>2.8463571000310862E-3</v>
      </c>
      <c r="R2514" s="28">
        <v>99.739050047293702</v>
      </c>
      <c r="S2514" s="28">
        <f t="shared" si="2"/>
        <v>5.2048092437412168E-3</v>
      </c>
      <c r="T2514" s="28">
        <v>99.141206474777363</v>
      </c>
      <c r="U2514" s="28">
        <f t="shared" si="30"/>
        <v>2.6895621321127265E-3</v>
      </c>
      <c r="V2514" s="28">
        <v>99.734426658270451</v>
      </c>
    </row>
    <row r="2515" spans="1:22" ht="14.25">
      <c r="A2515" s="40" t="s">
        <v>5226</v>
      </c>
      <c r="B2515" s="41">
        <v>2</v>
      </c>
      <c r="C2515" s="42">
        <v>291</v>
      </c>
      <c r="D2515" s="27">
        <v>291</v>
      </c>
      <c r="E2515" s="27">
        <v>225</v>
      </c>
      <c r="F2515" s="27">
        <v>215</v>
      </c>
      <c r="G2515" s="27">
        <v>74</v>
      </c>
      <c r="H2515" s="27">
        <v>369</v>
      </c>
      <c r="I2515" s="27">
        <v>50</v>
      </c>
      <c r="J2515" s="27">
        <v>5</v>
      </c>
      <c r="K2515" s="27" t="s">
        <v>316</v>
      </c>
      <c r="L2515" s="3" t="str">
        <f t="shared" si="0"/>
        <v>CCC</v>
      </c>
      <c r="M2515" s="3" t="str">
        <f t="shared" si="1"/>
        <v>C</v>
      </c>
      <c r="N2515" s="3" t="str">
        <f t="shared" si="23"/>
        <v>C</v>
      </c>
      <c r="O2515" s="3" t="str">
        <f t="shared" si="29"/>
        <v>C</v>
      </c>
      <c r="Q2515" s="28">
        <f t="shared" si="24"/>
        <v>1.972118847878681E-3</v>
      </c>
      <c r="R2515" s="28">
        <v>99.78966776438925</v>
      </c>
      <c r="S2515" s="28">
        <f t="shared" si="2"/>
        <v>5.2048092437412168E-3</v>
      </c>
      <c r="T2515" s="28">
        <v>99.260917087383291</v>
      </c>
      <c r="U2515" s="28">
        <f t="shared" si="30"/>
        <v>2.6895621321127265E-3</v>
      </c>
      <c r="V2515" s="28">
        <v>99.737116220402569</v>
      </c>
    </row>
    <row r="2516" spans="1:22" ht="14.25">
      <c r="A2516" s="40" t="s">
        <v>5227</v>
      </c>
      <c r="B2516" s="41">
        <v>2</v>
      </c>
      <c r="C2516" s="42">
        <v>276</v>
      </c>
      <c r="D2516" s="27">
        <v>276</v>
      </c>
      <c r="E2516" s="27">
        <v>225</v>
      </c>
      <c r="F2516" s="27">
        <v>115</v>
      </c>
      <c r="G2516" s="27">
        <v>42</v>
      </c>
      <c r="H2516" s="27">
        <v>617</v>
      </c>
      <c r="I2516" s="27">
        <v>197</v>
      </c>
      <c r="J2516" s="27" t="s">
        <v>316</v>
      </c>
      <c r="K2516" s="27" t="s">
        <v>316</v>
      </c>
      <c r="L2516" s="3" t="str">
        <f t="shared" si="0"/>
        <v>CCC</v>
      </c>
      <c r="M2516" s="3" t="str">
        <f t="shared" si="1"/>
        <v>C</v>
      </c>
      <c r="N2516" s="3" t="str">
        <f t="shared" si="23"/>
        <v>C</v>
      </c>
      <c r="O2516" s="3" t="str">
        <f t="shared" si="29"/>
        <v>C</v>
      </c>
      <c r="Q2516" s="28">
        <f t="shared" si="24"/>
        <v>1.8704632371632855E-3</v>
      </c>
      <c r="R2516" s="28">
        <v>99.824183232747515</v>
      </c>
      <c r="S2516" s="28">
        <f t="shared" si="2"/>
        <v>5.2048092437412168E-3</v>
      </c>
      <c r="T2516" s="28">
        <v>99.354603653770539</v>
      </c>
      <c r="U2516" s="28">
        <f t="shared" si="30"/>
        <v>2.6895621321127265E-3</v>
      </c>
      <c r="V2516" s="28">
        <v>99.739805782534688</v>
      </c>
    </row>
    <row r="2517" spans="1:22" ht="14.25">
      <c r="A2517" s="40" t="s">
        <v>5228</v>
      </c>
      <c r="B2517" s="41">
        <v>2</v>
      </c>
      <c r="C2517" s="42">
        <v>229</v>
      </c>
      <c r="D2517" s="27">
        <v>229</v>
      </c>
      <c r="E2517" s="27">
        <v>225</v>
      </c>
      <c r="F2517" s="27">
        <v>215</v>
      </c>
      <c r="G2517" s="27">
        <v>68</v>
      </c>
      <c r="H2517" s="27">
        <v>516</v>
      </c>
      <c r="I2517" s="27">
        <v>125</v>
      </c>
      <c r="J2517" s="27" t="s">
        <v>316</v>
      </c>
      <c r="K2517" s="27" t="s">
        <v>316</v>
      </c>
      <c r="L2517" s="3" t="str">
        <f t="shared" si="0"/>
        <v>CCC</v>
      </c>
      <c r="M2517" s="3" t="str">
        <f t="shared" si="1"/>
        <v>C</v>
      </c>
      <c r="N2517" s="3" t="str">
        <f t="shared" si="23"/>
        <v>C</v>
      </c>
      <c r="O2517" s="3" t="str">
        <f t="shared" si="29"/>
        <v>C</v>
      </c>
      <c r="Q2517" s="28">
        <f t="shared" si="24"/>
        <v>1.551942323588378E-3</v>
      </c>
      <c r="R2517" s="28">
        <v>99.924070035836436</v>
      </c>
      <c r="S2517" s="28">
        <f t="shared" si="2"/>
        <v>5.2048092437412168E-3</v>
      </c>
      <c r="T2517" s="28">
        <v>99.656482589907228</v>
      </c>
      <c r="U2517" s="28">
        <f t="shared" si="30"/>
        <v>2.6895621321127265E-3</v>
      </c>
      <c r="V2517" s="28">
        <v>99.742495344666807</v>
      </c>
    </row>
    <row r="2518" spans="1:22" ht="14.25">
      <c r="A2518" s="40" t="s">
        <v>5229</v>
      </c>
      <c r="B2518" s="41">
        <v>2</v>
      </c>
      <c r="C2518" s="42">
        <v>223</v>
      </c>
      <c r="D2518" s="27">
        <v>223</v>
      </c>
      <c r="E2518" s="27">
        <v>225</v>
      </c>
      <c r="F2518" s="27">
        <v>125</v>
      </c>
      <c r="G2518" s="27">
        <v>54</v>
      </c>
      <c r="H2518" s="27">
        <v>344</v>
      </c>
      <c r="I2518" s="27">
        <v>96</v>
      </c>
      <c r="J2518" s="27" t="s">
        <v>316</v>
      </c>
      <c r="K2518" s="27">
        <v>6</v>
      </c>
      <c r="L2518" s="3" t="str">
        <f t="shared" si="0"/>
        <v>CCC</v>
      </c>
      <c r="M2518" s="3" t="str">
        <f t="shared" si="1"/>
        <v>C</v>
      </c>
      <c r="N2518" s="3" t="str">
        <f t="shared" si="23"/>
        <v>C</v>
      </c>
      <c r="O2518" s="3" t="str">
        <f t="shared" si="29"/>
        <v>C</v>
      </c>
      <c r="Q2518" s="28">
        <f t="shared" si="24"/>
        <v>1.5112800793022196E-3</v>
      </c>
      <c r="R2518" s="28">
        <v>99.963830933707612</v>
      </c>
      <c r="S2518" s="28">
        <f t="shared" si="2"/>
        <v>5.2048092437412168E-3</v>
      </c>
      <c r="T2518" s="28">
        <v>99.786602821000628</v>
      </c>
      <c r="U2518" s="28">
        <f t="shared" si="30"/>
        <v>2.6895621321127265E-3</v>
      </c>
      <c r="V2518" s="28">
        <v>99.745184906798926</v>
      </c>
    </row>
    <row r="2519" spans="1:22" ht="14.25">
      <c r="A2519" s="40" t="s">
        <v>5230</v>
      </c>
      <c r="B2519" s="41">
        <v>2</v>
      </c>
      <c r="C2519" s="42">
        <v>794</v>
      </c>
      <c r="D2519" s="27">
        <v>794</v>
      </c>
      <c r="E2519" s="27">
        <v>224</v>
      </c>
      <c r="F2519" s="27">
        <v>334</v>
      </c>
      <c r="G2519" s="27">
        <v>42</v>
      </c>
      <c r="H2519" s="27" t="s">
        <v>1294</v>
      </c>
      <c r="I2519" s="27">
        <v>431</v>
      </c>
      <c r="J2519" s="27" t="s">
        <v>316</v>
      </c>
      <c r="K2519" s="27" t="s">
        <v>316</v>
      </c>
      <c r="L2519" s="3" t="str">
        <f t="shared" si="0"/>
        <v>CCC</v>
      </c>
      <c r="M2519" s="3" t="str">
        <f t="shared" si="1"/>
        <v>C</v>
      </c>
      <c r="N2519" s="3" t="str">
        <f t="shared" si="23"/>
        <v>C</v>
      </c>
      <c r="O2519" s="3" t="str">
        <f t="shared" si="29"/>
        <v>C</v>
      </c>
      <c r="Q2519" s="28">
        <f t="shared" si="24"/>
        <v>5.3809703272016248E-3</v>
      </c>
      <c r="R2519" s="28">
        <v>98.729284534935516</v>
      </c>
      <c r="S2519" s="28">
        <f t="shared" si="2"/>
        <v>5.2048092437412168E-3</v>
      </c>
      <c r="T2519" s="28">
        <v>97.860823400818305</v>
      </c>
      <c r="U2519" s="28">
        <f t="shared" si="30"/>
        <v>2.6776085226366698E-3</v>
      </c>
      <c r="V2519" s="28">
        <v>99.750540123844189</v>
      </c>
    </row>
    <row r="2520" spans="1:22" ht="14.25">
      <c r="A2520" s="40" t="s">
        <v>5231</v>
      </c>
      <c r="B2520" s="41">
        <v>2</v>
      </c>
      <c r="C2520" s="42">
        <v>764</v>
      </c>
      <c r="D2520" s="27">
        <v>764</v>
      </c>
      <c r="E2520" s="27">
        <v>224</v>
      </c>
      <c r="F2520" s="27">
        <v>324</v>
      </c>
      <c r="G2520" s="27">
        <v>42</v>
      </c>
      <c r="H2520" s="27" t="s">
        <v>1353</v>
      </c>
      <c r="I2520" s="27">
        <v>485</v>
      </c>
      <c r="J2520" s="27" t="s">
        <v>316</v>
      </c>
      <c r="K2520" s="27" t="s">
        <v>316</v>
      </c>
      <c r="L2520" s="3" t="str">
        <f t="shared" si="0"/>
        <v>CCC</v>
      </c>
      <c r="M2520" s="3" t="str">
        <f t="shared" si="1"/>
        <v>C</v>
      </c>
      <c r="N2520" s="3" t="str">
        <f t="shared" si="23"/>
        <v>C</v>
      </c>
      <c r="O2520" s="3" t="str">
        <f t="shared" si="29"/>
        <v>C</v>
      </c>
      <c r="Q2520" s="28">
        <f t="shared" si="24"/>
        <v>5.1776591057708333E-3</v>
      </c>
      <c r="R2520" s="28">
        <v>98.819093878482207</v>
      </c>
      <c r="S2520" s="28">
        <f t="shared" si="2"/>
        <v>5.2048092437412168E-3</v>
      </c>
      <c r="T2520" s="28">
        <v>97.949305157961817</v>
      </c>
      <c r="U2520" s="28">
        <f t="shared" si="30"/>
        <v>2.6776085226366698E-3</v>
      </c>
      <c r="V2520" s="28">
        <v>99.753217732366821</v>
      </c>
    </row>
    <row r="2521" spans="1:22" ht="14.25">
      <c r="A2521" s="40" t="s">
        <v>5232</v>
      </c>
      <c r="B2521" s="41">
        <v>2</v>
      </c>
      <c r="C2521" s="42">
        <v>757</v>
      </c>
      <c r="D2521" s="27">
        <v>757</v>
      </c>
      <c r="E2521" s="27">
        <v>224</v>
      </c>
      <c r="F2521" s="27">
        <v>334</v>
      </c>
      <c r="G2521" s="27">
        <v>44</v>
      </c>
      <c r="H2521" s="27" t="s">
        <v>5233</v>
      </c>
      <c r="I2521" s="27">
        <v>344</v>
      </c>
      <c r="J2521" s="27" t="s">
        <v>316</v>
      </c>
      <c r="K2521" s="27" t="s">
        <v>316</v>
      </c>
      <c r="L2521" s="3" t="str">
        <f t="shared" si="0"/>
        <v>CCC</v>
      </c>
      <c r="M2521" s="3" t="str">
        <f t="shared" si="1"/>
        <v>C</v>
      </c>
      <c r="N2521" s="3" t="str">
        <f t="shared" si="23"/>
        <v>C</v>
      </c>
      <c r="O2521" s="3" t="str">
        <f t="shared" si="29"/>
        <v>C</v>
      </c>
      <c r="Q2521" s="28">
        <f t="shared" si="24"/>
        <v>5.1302198207703147E-3</v>
      </c>
      <c r="R2521" s="28">
        <v>98.855120626919756</v>
      </c>
      <c r="S2521" s="28">
        <f t="shared" si="2"/>
        <v>5.2048092437412168E-3</v>
      </c>
      <c r="T2521" s="28">
        <v>97.985738822667969</v>
      </c>
      <c r="U2521" s="28">
        <f t="shared" si="30"/>
        <v>2.6776085226366698E-3</v>
      </c>
      <c r="V2521" s="28">
        <v>99.755895340889452</v>
      </c>
    </row>
    <row r="2522" spans="1:22" ht="14.25">
      <c r="A2522" s="40" t="s">
        <v>5234</v>
      </c>
      <c r="B2522" s="41">
        <v>2</v>
      </c>
      <c r="C2522" s="42">
        <v>2261</v>
      </c>
      <c r="D2522" s="27" t="s">
        <v>4903</v>
      </c>
      <c r="E2522" s="27">
        <v>223</v>
      </c>
      <c r="F2522" s="27">
        <v>312</v>
      </c>
      <c r="G2522" s="27">
        <v>23</v>
      </c>
      <c r="H2522" s="27" t="s">
        <v>4524</v>
      </c>
      <c r="I2522" s="27">
        <v>715</v>
      </c>
      <c r="J2522" s="27">
        <v>2</v>
      </c>
      <c r="K2522" s="27" t="s">
        <v>316</v>
      </c>
      <c r="L2522" s="3" t="str">
        <f t="shared" si="0"/>
        <v>CCC</v>
      </c>
      <c r="M2522" s="3" t="str">
        <f t="shared" si="1"/>
        <v>C</v>
      </c>
      <c r="N2522" s="3" t="str">
        <f t="shared" si="23"/>
        <v>C</v>
      </c>
      <c r="O2522" s="3" t="str">
        <f t="shared" si="29"/>
        <v>C</v>
      </c>
      <c r="Q2522" s="28">
        <f t="shared" si="24"/>
        <v>1.5322889055167346E-2</v>
      </c>
      <c r="R2522" s="28">
        <v>94.132553359199591</v>
      </c>
      <c r="S2522" s="28">
        <f t="shared" si="2"/>
        <v>5.2048092437412168E-3</v>
      </c>
      <c r="T2522" s="28">
        <v>96.169260396604102</v>
      </c>
      <c r="U2522" s="28">
        <f t="shared" si="30"/>
        <v>2.6656549131606135E-3</v>
      </c>
      <c r="V2522" s="28">
        <v>99.758560995802611</v>
      </c>
    </row>
    <row r="2523" spans="1:22" ht="14.25">
      <c r="A2523" s="40" t="s">
        <v>5235</v>
      </c>
      <c r="B2523" s="41">
        <v>2</v>
      </c>
      <c r="C2523" s="42">
        <v>2228</v>
      </c>
      <c r="D2523" s="27" t="s">
        <v>3499</v>
      </c>
      <c r="E2523" s="27">
        <v>223</v>
      </c>
      <c r="F2523" s="27">
        <v>112</v>
      </c>
      <c r="G2523" s="27">
        <v>10</v>
      </c>
      <c r="H2523" s="27" t="s">
        <v>5236</v>
      </c>
      <c r="I2523" s="27">
        <v>868</v>
      </c>
      <c r="J2523" s="27">
        <v>2</v>
      </c>
      <c r="K2523" s="27" t="s">
        <v>316</v>
      </c>
      <c r="L2523" s="3" t="str">
        <f t="shared" si="0"/>
        <v>CCC</v>
      </c>
      <c r="M2523" s="3" t="str">
        <f t="shared" si="1"/>
        <v>C</v>
      </c>
      <c r="N2523" s="3" t="str">
        <f t="shared" si="23"/>
        <v>C</v>
      </c>
      <c r="O2523" s="3" t="str">
        <f t="shared" si="29"/>
        <v>C</v>
      </c>
      <c r="Q2523" s="28">
        <f t="shared" si="24"/>
        <v>1.5099246711593477E-2</v>
      </c>
      <c r="R2523" s="28">
        <v>95.076032636330581</v>
      </c>
      <c r="S2523" s="28">
        <f t="shared" si="2"/>
        <v>5.2048092437412168E-3</v>
      </c>
      <c r="T2523" s="28">
        <v>96.413886431059694</v>
      </c>
      <c r="U2523" s="28">
        <f t="shared" si="30"/>
        <v>2.6656549131606135E-3</v>
      </c>
      <c r="V2523" s="28">
        <v>99.76122665071577</v>
      </c>
    </row>
    <row r="2524" spans="1:22" ht="14.25">
      <c r="A2524" s="40" t="s">
        <v>5237</v>
      </c>
      <c r="B2524" s="41">
        <v>2</v>
      </c>
      <c r="C2524" s="42">
        <v>943</v>
      </c>
      <c r="D2524" s="27">
        <v>943</v>
      </c>
      <c r="E2524" s="27">
        <v>223</v>
      </c>
      <c r="F2524" s="27">
        <v>323</v>
      </c>
      <c r="G2524" s="27">
        <v>34</v>
      </c>
      <c r="H2524" s="27" t="s">
        <v>823</v>
      </c>
      <c r="I2524" s="27">
        <v>484</v>
      </c>
      <c r="J2524" s="27" t="s">
        <v>316</v>
      </c>
      <c r="K2524" s="27" t="s">
        <v>316</v>
      </c>
      <c r="L2524" s="3" t="str">
        <f t="shared" si="0"/>
        <v>CCC</v>
      </c>
      <c r="M2524" s="3" t="str">
        <f t="shared" si="1"/>
        <v>C</v>
      </c>
      <c r="N2524" s="3" t="str">
        <f t="shared" si="23"/>
        <v>C</v>
      </c>
      <c r="O2524" s="3" t="str">
        <f t="shared" si="29"/>
        <v>C</v>
      </c>
      <c r="Q2524" s="28">
        <f t="shared" si="24"/>
        <v>6.3907493936412249E-3</v>
      </c>
      <c r="R2524" s="28">
        <v>98.079969487051926</v>
      </c>
      <c r="S2524" s="28">
        <f t="shared" si="2"/>
        <v>5.2048092437412168E-3</v>
      </c>
      <c r="T2524" s="28">
        <v>97.324728048713496</v>
      </c>
      <c r="U2524" s="28">
        <f t="shared" si="30"/>
        <v>2.6656549131606135E-3</v>
      </c>
      <c r="V2524" s="28">
        <v>99.763892305628929</v>
      </c>
    </row>
    <row r="2525" spans="1:22" ht="14.25">
      <c r="A2525" s="40" t="s">
        <v>5238</v>
      </c>
      <c r="B2525" s="41">
        <v>2</v>
      </c>
      <c r="C2525" s="42">
        <v>889</v>
      </c>
      <c r="D2525" s="27">
        <v>889</v>
      </c>
      <c r="E2525" s="27">
        <v>223</v>
      </c>
      <c r="F2525" s="27">
        <v>314</v>
      </c>
      <c r="G2525" s="27">
        <v>35</v>
      </c>
      <c r="H2525" s="27" t="s">
        <v>4612</v>
      </c>
      <c r="I2525" s="27">
        <v>391</v>
      </c>
      <c r="J2525" s="27" t="s">
        <v>316</v>
      </c>
      <c r="K2525" s="27">
        <v>27</v>
      </c>
      <c r="L2525" s="3" t="str">
        <f t="shared" si="0"/>
        <v>CCC</v>
      </c>
      <c r="M2525" s="3" t="str">
        <f t="shared" si="1"/>
        <v>C</v>
      </c>
      <c r="N2525" s="3" t="str">
        <f t="shared" si="23"/>
        <v>C</v>
      </c>
      <c r="O2525" s="3" t="str">
        <f t="shared" si="29"/>
        <v>C</v>
      </c>
      <c r="Q2525" s="28">
        <f t="shared" si="24"/>
        <v>6.0247891950657995E-3</v>
      </c>
      <c r="R2525" s="28">
        <v>98.339740234673997</v>
      </c>
      <c r="S2525" s="28">
        <f t="shared" si="2"/>
        <v>5.2048092437412168E-3</v>
      </c>
      <c r="T2525" s="28">
        <v>97.522510799975464</v>
      </c>
      <c r="U2525" s="28">
        <f t="shared" si="30"/>
        <v>2.6656549131606135E-3</v>
      </c>
      <c r="V2525" s="28">
        <v>99.766557960542087</v>
      </c>
    </row>
    <row r="2526" spans="1:22" ht="14.25">
      <c r="A2526" s="40" t="s">
        <v>5239</v>
      </c>
      <c r="B2526" s="41">
        <v>2</v>
      </c>
      <c r="C2526" s="42">
        <v>793</v>
      </c>
      <c r="D2526" s="27">
        <v>793</v>
      </c>
      <c r="E2526" s="27">
        <v>223</v>
      </c>
      <c r="F2526" s="27">
        <v>313</v>
      </c>
      <c r="G2526" s="27">
        <v>39</v>
      </c>
      <c r="H2526" s="27" t="s">
        <v>2639</v>
      </c>
      <c r="I2526" s="27">
        <v>271</v>
      </c>
      <c r="J2526" s="27" t="s">
        <v>316</v>
      </c>
      <c r="K2526" s="27" t="s">
        <v>316</v>
      </c>
      <c r="L2526" s="3" t="str">
        <f t="shared" si="0"/>
        <v>CCC</v>
      </c>
      <c r="M2526" s="3" t="str">
        <f t="shared" si="1"/>
        <v>C</v>
      </c>
      <c r="N2526" s="3" t="str">
        <f t="shared" si="23"/>
        <v>C</v>
      </c>
      <c r="O2526" s="3" t="str">
        <f t="shared" si="29"/>
        <v>C</v>
      </c>
      <c r="Q2526" s="28">
        <f t="shared" si="24"/>
        <v>5.3741932864872655E-3</v>
      </c>
      <c r="R2526" s="28">
        <v>98.740032921508487</v>
      </c>
      <c r="S2526" s="28">
        <f t="shared" si="2"/>
        <v>5.2048092437412168E-3</v>
      </c>
      <c r="T2526" s="28">
        <v>97.871233019305777</v>
      </c>
      <c r="U2526" s="28">
        <f t="shared" si="30"/>
        <v>2.6656549131606135E-3</v>
      </c>
      <c r="V2526" s="28">
        <v>99.769223615455246</v>
      </c>
    </row>
    <row r="2527" spans="1:22" ht="14.25">
      <c r="A2527" s="40" t="s">
        <v>5240</v>
      </c>
      <c r="B2527" s="41">
        <v>2</v>
      </c>
      <c r="C2527" s="42">
        <v>723</v>
      </c>
      <c r="D2527" s="27">
        <v>256</v>
      </c>
      <c r="E2527" s="27">
        <v>223</v>
      </c>
      <c r="F2527" s="27">
        <v>161</v>
      </c>
      <c r="G2527" s="27">
        <v>45</v>
      </c>
      <c r="H2527" s="27">
        <v>458</v>
      </c>
      <c r="I2527" s="27">
        <v>32</v>
      </c>
      <c r="J2527" s="27">
        <v>2</v>
      </c>
      <c r="K2527" s="27" t="s">
        <v>316</v>
      </c>
      <c r="L2527" s="3" t="str">
        <f t="shared" si="0"/>
        <v>CCC</v>
      </c>
      <c r="M2527" s="3" t="str">
        <f t="shared" si="1"/>
        <v>C</v>
      </c>
      <c r="N2527" s="3" t="str">
        <f t="shared" si="23"/>
        <v>C</v>
      </c>
      <c r="O2527" s="3" t="str">
        <f t="shared" si="29"/>
        <v>C</v>
      </c>
      <c r="Q2527" s="28">
        <f t="shared" si="24"/>
        <v>4.8998004364820841E-3</v>
      </c>
      <c r="R2527" s="28">
        <v>98.965233984446698</v>
      </c>
      <c r="S2527" s="28">
        <f t="shared" si="2"/>
        <v>5.2048092437412168E-3</v>
      </c>
      <c r="T2527" s="28">
        <v>98.095039816786425</v>
      </c>
      <c r="U2527" s="28">
        <f t="shared" si="30"/>
        <v>2.6656549131606135E-3</v>
      </c>
      <c r="V2527" s="28">
        <v>99.771889270368405</v>
      </c>
    </row>
    <row r="2528" spans="1:22" ht="14.25">
      <c r="A2528" s="40" t="s">
        <v>5241</v>
      </c>
      <c r="B2528" s="41">
        <v>2</v>
      </c>
      <c r="C2528" s="42">
        <v>720</v>
      </c>
      <c r="D2528" s="27">
        <v>255</v>
      </c>
      <c r="E2528" s="27">
        <v>223</v>
      </c>
      <c r="F2528" s="27">
        <v>167</v>
      </c>
      <c r="G2528" s="27">
        <v>47</v>
      </c>
      <c r="H2528" s="27">
        <v>645</v>
      </c>
      <c r="I2528" s="27">
        <v>195</v>
      </c>
      <c r="J2528" s="27" t="s">
        <v>316</v>
      </c>
      <c r="K2528" s="27">
        <v>20</v>
      </c>
      <c r="L2528" s="3" t="str">
        <f t="shared" si="0"/>
        <v>CCC</v>
      </c>
      <c r="M2528" s="3" t="str">
        <f t="shared" si="1"/>
        <v>C</v>
      </c>
      <c r="N2528" s="3" t="str">
        <f t="shared" si="23"/>
        <v>C</v>
      </c>
      <c r="O2528" s="3" t="str">
        <f t="shared" si="29"/>
        <v>C</v>
      </c>
      <c r="Q2528" s="28">
        <f t="shared" si="24"/>
        <v>4.8794693143390053E-3</v>
      </c>
      <c r="R2528" s="28">
        <v>98.989671993262675</v>
      </c>
      <c r="S2528" s="28">
        <f t="shared" si="2"/>
        <v>5.2048092437412168E-3</v>
      </c>
      <c r="T2528" s="28">
        <v>98.115859053761369</v>
      </c>
      <c r="U2528" s="28">
        <f t="shared" si="30"/>
        <v>2.6656549131606135E-3</v>
      </c>
      <c r="V2528" s="28">
        <v>99.774554925281564</v>
      </c>
    </row>
    <row r="2529" spans="1:22" ht="14.25">
      <c r="A2529" s="40" t="s">
        <v>5242</v>
      </c>
      <c r="B2529" s="41">
        <v>2</v>
      </c>
      <c r="C2529" s="42">
        <v>659</v>
      </c>
      <c r="D2529" s="27">
        <v>659</v>
      </c>
      <c r="E2529" s="27">
        <v>223</v>
      </c>
      <c r="F2529" s="27">
        <v>212</v>
      </c>
      <c r="G2529" s="27">
        <v>32</v>
      </c>
      <c r="H2529" s="27" t="s">
        <v>4796</v>
      </c>
      <c r="I2529" s="27">
        <v>421</v>
      </c>
      <c r="J2529" s="27" t="s">
        <v>316</v>
      </c>
      <c r="K2529" s="27" t="s">
        <v>316</v>
      </c>
      <c r="L2529" s="3" t="str">
        <f t="shared" si="0"/>
        <v>CCC</v>
      </c>
      <c r="M2529" s="3" t="str">
        <f t="shared" si="1"/>
        <v>C</v>
      </c>
      <c r="N2529" s="3" t="str">
        <f t="shared" si="23"/>
        <v>C</v>
      </c>
      <c r="O2529" s="3" t="str">
        <f t="shared" si="29"/>
        <v>C</v>
      </c>
      <c r="Q2529" s="28">
        <f t="shared" si="24"/>
        <v>4.4660698307630612E-3</v>
      </c>
      <c r="R2529" s="28">
        <v>99.147170419464416</v>
      </c>
      <c r="S2529" s="28">
        <f t="shared" si="2"/>
        <v>5.2048092437412168E-3</v>
      </c>
      <c r="T2529" s="28">
        <v>98.287617758804657</v>
      </c>
      <c r="U2529" s="28">
        <f t="shared" si="30"/>
        <v>2.6656549131606135E-3</v>
      </c>
      <c r="V2529" s="28">
        <v>99.777220580194722</v>
      </c>
    </row>
    <row r="2530" spans="1:22" ht="14.25">
      <c r="A2530" s="40" t="s">
        <v>5243</v>
      </c>
      <c r="B2530" s="41">
        <v>2</v>
      </c>
      <c r="C2530" s="42">
        <v>528</v>
      </c>
      <c r="D2530" s="27">
        <v>528</v>
      </c>
      <c r="E2530" s="27">
        <v>223</v>
      </c>
      <c r="F2530" s="27">
        <v>314</v>
      </c>
      <c r="G2530" s="27">
        <v>58</v>
      </c>
      <c r="H2530" s="27">
        <v>800</v>
      </c>
      <c r="I2530" s="27">
        <v>224</v>
      </c>
      <c r="J2530" s="27" t="s">
        <v>316</v>
      </c>
      <c r="K2530" s="27" t="s">
        <v>316</v>
      </c>
      <c r="L2530" s="3" t="str">
        <f t="shared" si="0"/>
        <v>CCC</v>
      </c>
      <c r="M2530" s="3" t="str">
        <f t="shared" si="1"/>
        <v>C</v>
      </c>
      <c r="N2530" s="3" t="str">
        <f t="shared" si="23"/>
        <v>C</v>
      </c>
      <c r="O2530" s="3" t="str">
        <f t="shared" si="29"/>
        <v>C</v>
      </c>
      <c r="Q2530" s="28">
        <f t="shared" si="24"/>
        <v>3.5782774971819375E-3</v>
      </c>
      <c r="R2530" s="28">
        <v>99.459890186187863</v>
      </c>
      <c r="S2530" s="28">
        <f t="shared" si="2"/>
        <v>5.2048092437412168E-3</v>
      </c>
      <c r="T2530" s="28">
        <v>98.693592879816066</v>
      </c>
      <c r="U2530" s="28">
        <f t="shared" si="30"/>
        <v>2.6656549131606135E-3</v>
      </c>
      <c r="V2530" s="28">
        <v>99.779886235107881</v>
      </c>
    </row>
    <row r="2531" spans="1:22" ht="14.25">
      <c r="A2531" s="40" t="s">
        <v>5244</v>
      </c>
      <c r="B2531" s="41">
        <v>2</v>
      </c>
      <c r="C2531" s="42">
        <v>510</v>
      </c>
      <c r="D2531" s="27">
        <v>510</v>
      </c>
      <c r="E2531" s="27">
        <v>223</v>
      </c>
      <c r="F2531" s="27">
        <v>312</v>
      </c>
      <c r="G2531" s="27">
        <v>61</v>
      </c>
      <c r="H2531" s="27">
        <v>701</v>
      </c>
      <c r="I2531" s="27">
        <v>224</v>
      </c>
      <c r="J2531" s="27" t="s">
        <v>316</v>
      </c>
      <c r="K2531" s="27" t="s">
        <v>316</v>
      </c>
      <c r="L2531" s="3" t="str">
        <f t="shared" si="0"/>
        <v>CCC</v>
      </c>
      <c r="M2531" s="3" t="str">
        <f t="shared" si="1"/>
        <v>C</v>
      </c>
      <c r="N2531" s="3" t="str">
        <f t="shared" si="23"/>
        <v>C</v>
      </c>
      <c r="O2531" s="3" t="str">
        <f t="shared" si="29"/>
        <v>C</v>
      </c>
      <c r="Q2531" s="28">
        <f t="shared" si="24"/>
        <v>3.4562907643234616E-3</v>
      </c>
      <c r="R2531" s="28">
        <v>99.520022868446361</v>
      </c>
      <c r="S2531" s="28">
        <f t="shared" si="2"/>
        <v>5.2048092437412168E-3</v>
      </c>
      <c r="T2531" s="28">
        <v>98.782074636959578</v>
      </c>
      <c r="U2531" s="28">
        <f t="shared" si="30"/>
        <v>2.6656549131606135E-3</v>
      </c>
      <c r="V2531" s="28">
        <v>99.78255189002104</v>
      </c>
    </row>
    <row r="2532" spans="1:22" ht="14.25">
      <c r="A2532" s="40" t="s">
        <v>5245</v>
      </c>
      <c r="B2532" s="41">
        <v>2</v>
      </c>
      <c r="C2532" s="42">
        <v>483</v>
      </c>
      <c r="D2532" s="27">
        <v>483</v>
      </c>
      <c r="E2532" s="27">
        <v>223</v>
      </c>
      <c r="F2532" s="27">
        <v>312</v>
      </c>
      <c r="G2532" s="27">
        <v>65</v>
      </c>
      <c r="H2532" s="27">
        <v>409</v>
      </c>
      <c r="I2532" s="27">
        <v>28</v>
      </c>
      <c r="J2532" s="27">
        <v>2</v>
      </c>
      <c r="K2532" s="27" t="s">
        <v>316</v>
      </c>
      <c r="L2532" s="3" t="str">
        <f t="shared" si="0"/>
        <v>CCC</v>
      </c>
      <c r="M2532" s="3" t="str">
        <f t="shared" si="1"/>
        <v>C</v>
      </c>
      <c r="N2532" s="3" t="str">
        <f t="shared" si="23"/>
        <v>C</v>
      </c>
      <c r="O2532" s="3" t="str">
        <f t="shared" si="29"/>
        <v>C</v>
      </c>
      <c r="Q2532" s="28">
        <f t="shared" si="24"/>
        <v>3.2733106650357489E-3</v>
      </c>
      <c r="R2532" s="28">
        <v>99.573608929374771</v>
      </c>
      <c r="S2532" s="28">
        <f t="shared" si="2"/>
        <v>5.2048092437412168E-3</v>
      </c>
      <c r="T2532" s="28">
        <v>98.865351584859354</v>
      </c>
      <c r="U2532" s="28">
        <f t="shared" si="30"/>
        <v>2.6656549131606135E-3</v>
      </c>
      <c r="V2532" s="28">
        <v>99.785217544934198</v>
      </c>
    </row>
    <row r="2533" spans="1:22" ht="14.25">
      <c r="A2533" s="40" t="s">
        <v>5246</v>
      </c>
      <c r="B2533" s="41">
        <v>2</v>
      </c>
      <c r="C2533" s="42">
        <v>483</v>
      </c>
      <c r="D2533" s="27">
        <v>483</v>
      </c>
      <c r="E2533" s="27">
        <v>223</v>
      </c>
      <c r="F2533" s="27">
        <v>214</v>
      </c>
      <c r="G2533" s="27">
        <v>44</v>
      </c>
      <c r="H2533" s="27">
        <v>847</v>
      </c>
      <c r="I2533" s="27">
        <v>275</v>
      </c>
      <c r="J2533" s="27" t="s">
        <v>316</v>
      </c>
      <c r="K2533" s="27" t="s">
        <v>316</v>
      </c>
      <c r="L2533" s="3" t="str">
        <f t="shared" si="0"/>
        <v>CCC</v>
      </c>
      <c r="M2533" s="3" t="str">
        <f t="shared" si="1"/>
        <v>C</v>
      </c>
      <c r="N2533" s="3" t="str">
        <f t="shared" si="23"/>
        <v>C</v>
      </c>
      <c r="O2533" s="3" t="str">
        <f t="shared" si="29"/>
        <v>C</v>
      </c>
      <c r="Q2533" s="28">
        <f t="shared" si="24"/>
        <v>3.2733106650357489E-3</v>
      </c>
      <c r="R2533" s="28">
        <v>99.576882240039808</v>
      </c>
      <c r="S2533" s="28">
        <f t="shared" si="2"/>
        <v>5.2048092437412168E-3</v>
      </c>
      <c r="T2533" s="28">
        <v>98.87055639410309</v>
      </c>
      <c r="U2533" s="28">
        <f t="shared" si="30"/>
        <v>2.6656549131606135E-3</v>
      </c>
      <c r="V2533" s="28">
        <v>99.787883199847357</v>
      </c>
    </row>
    <row r="2534" spans="1:22" ht="14.25">
      <c r="A2534" s="40" t="s">
        <v>5247</v>
      </c>
      <c r="B2534" s="41">
        <v>2</v>
      </c>
      <c r="C2534" s="42">
        <v>463</v>
      </c>
      <c r="D2534" s="27">
        <v>463</v>
      </c>
      <c r="E2534" s="27">
        <v>223</v>
      </c>
      <c r="F2534" s="27">
        <v>224</v>
      </c>
      <c r="G2534" s="27">
        <v>48</v>
      </c>
      <c r="H2534" s="27">
        <v>960</v>
      </c>
      <c r="I2534" s="27">
        <v>250</v>
      </c>
      <c r="J2534" s="27" t="s">
        <v>316</v>
      </c>
      <c r="K2534" s="27">
        <v>5</v>
      </c>
      <c r="L2534" s="3" t="str">
        <f t="shared" si="0"/>
        <v>CCC</v>
      </c>
      <c r="M2534" s="3" t="str">
        <f t="shared" si="1"/>
        <v>C</v>
      </c>
      <c r="N2534" s="3" t="str">
        <f t="shared" si="23"/>
        <v>C</v>
      </c>
      <c r="O2534" s="3" t="str">
        <f t="shared" si="29"/>
        <v>C</v>
      </c>
      <c r="Q2534" s="28">
        <f t="shared" si="24"/>
        <v>3.1377698507485544E-3</v>
      </c>
      <c r="R2534" s="28">
        <v>99.63140353258683</v>
      </c>
      <c r="S2534" s="28">
        <f t="shared" si="2"/>
        <v>5.2048092437412168E-3</v>
      </c>
      <c r="T2534" s="28">
        <v>98.959038151246602</v>
      </c>
      <c r="U2534" s="28">
        <f t="shared" si="30"/>
        <v>2.6656549131606135E-3</v>
      </c>
      <c r="V2534" s="28">
        <v>99.790548854760516</v>
      </c>
    </row>
    <row r="2535" spans="1:22" ht="14.25">
      <c r="A2535" s="40" t="s">
        <v>5248</v>
      </c>
      <c r="B2535" s="41">
        <v>2</v>
      </c>
      <c r="C2535" s="42">
        <v>286</v>
      </c>
      <c r="D2535" s="27">
        <v>286</v>
      </c>
      <c r="E2535" s="27">
        <v>223</v>
      </c>
      <c r="F2535" s="27">
        <v>224</v>
      </c>
      <c r="G2535" s="27">
        <v>58</v>
      </c>
      <c r="H2535" s="27">
        <v>425</v>
      </c>
      <c r="I2535" s="27">
        <v>79</v>
      </c>
      <c r="J2535" s="27" t="s">
        <v>316</v>
      </c>
      <c r="K2535" s="27">
        <v>9</v>
      </c>
      <c r="L2535" s="3" t="str">
        <f t="shared" si="0"/>
        <v>CCC</v>
      </c>
      <c r="M2535" s="3" t="str">
        <f t="shared" si="1"/>
        <v>C</v>
      </c>
      <c r="N2535" s="3" t="str">
        <f t="shared" si="23"/>
        <v>C</v>
      </c>
      <c r="O2535" s="3" t="str">
        <f t="shared" si="29"/>
        <v>C</v>
      </c>
      <c r="Q2535" s="28">
        <f t="shared" si="24"/>
        <v>1.9382336443068823E-3</v>
      </c>
      <c r="R2535" s="28">
        <v>99.803309947347259</v>
      </c>
      <c r="S2535" s="28">
        <f t="shared" si="2"/>
        <v>5.2048092437412168E-3</v>
      </c>
      <c r="T2535" s="28">
        <v>99.297350752089443</v>
      </c>
      <c r="U2535" s="28">
        <f t="shared" si="30"/>
        <v>2.6656549131606135E-3</v>
      </c>
      <c r="V2535" s="28">
        <v>99.793214509673675</v>
      </c>
    </row>
    <row r="2536" spans="1:22" ht="14.25">
      <c r="A2536" s="40" t="s">
        <v>5249</v>
      </c>
      <c r="B2536" s="41">
        <v>2</v>
      </c>
      <c r="C2536" s="42">
        <v>266</v>
      </c>
      <c r="D2536" s="27">
        <v>266</v>
      </c>
      <c r="E2536" s="27">
        <v>223</v>
      </c>
      <c r="F2536" s="27">
        <v>212</v>
      </c>
      <c r="G2536" s="27">
        <v>58</v>
      </c>
      <c r="H2536" s="27">
        <v>430</v>
      </c>
      <c r="I2536" s="27">
        <v>104</v>
      </c>
      <c r="J2536" s="27" t="s">
        <v>316</v>
      </c>
      <c r="K2536" s="27">
        <v>220</v>
      </c>
      <c r="L2536" s="3" t="str">
        <f t="shared" si="0"/>
        <v>CCC</v>
      </c>
      <c r="M2536" s="3" t="str">
        <f t="shared" si="1"/>
        <v>C</v>
      </c>
      <c r="N2536" s="3" t="str">
        <f t="shared" si="23"/>
        <v>C</v>
      </c>
      <c r="O2536" s="3" t="str">
        <f t="shared" si="29"/>
        <v>C</v>
      </c>
      <c r="Q2536" s="28">
        <f t="shared" si="24"/>
        <v>1.802692830019688E-3</v>
      </c>
      <c r="R2536" s="28">
        <v>99.851738680292087</v>
      </c>
      <c r="S2536" s="28">
        <f t="shared" si="2"/>
        <v>5.2048092437412168E-3</v>
      </c>
      <c r="T2536" s="28">
        <v>99.432675792426579</v>
      </c>
      <c r="U2536" s="28">
        <f t="shared" si="30"/>
        <v>2.6656549131606135E-3</v>
      </c>
      <c r="V2536" s="28">
        <v>99.795880164586833</v>
      </c>
    </row>
    <row r="2537" spans="1:22" ht="14.25">
      <c r="A2537" s="40" t="s">
        <v>5250</v>
      </c>
      <c r="B2537" s="41">
        <v>2</v>
      </c>
      <c r="C2537" s="42">
        <v>252</v>
      </c>
      <c r="D2537" s="27">
        <v>252</v>
      </c>
      <c r="E2537" s="27">
        <v>223</v>
      </c>
      <c r="F2537" s="27">
        <v>123</v>
      </c>
      <c r="G2537" s="27">
        <v>81</v>
      </c>
      <c r="H2537" s="27">
        <v>260</v>
      </c>
      <c r="I2537" s="27">
        <v>66</v>
      </c>
      <c r="J2537" s="27">
        <v>7</v>
      </c>
      <c r="K2537" s="27" t="s">
        <v>316</v>
      </c>
      <c r="L2537" s="3" t="str">
        <f t="shared" si="0"/>
        <v>CCC</v>
      </c>
      <c r="M2537" s="3" t="str">
        <f t="shared" si="1"/>
        <v>C</v>
      </c>
      <c r="N2537" s="3" t="str">
        <f t="shared" si="23"/>
        <v>C</v>
      </c>
      <c r="O2537" s="3" t="str">
        <f t="shared" si="29"/>
        <v>C</v>
      </c>
      <c r="Q2537" s="28">
        <f t="shared" si="24"/>
        <v>1.7078142600186516E-3</v>
      </c>
      <c r="R2537" s="28">
        <v>99.881354348213861</v>
      </c>
      <c r="S2537" s="28">
        <f t="shared" si="2"/>
        <v>5.2048092437412168E-3</v>
      </c>
      <c r="T2537" s="28">
        <v>99.521157549570091</v>
      </c>
      <c r="U2537" s="28">
        <f t="shared" si="30"/>
        <v>2.6656549131606135E-3</v>
      </c>
      <c r="V2537" s="28">
        <v>99.798545819499992</v>
      </c>
    </row>
    <row r="2538" spans="1:22" ht="14.25">
      <c r="A2538" s="40" t="s">
        <v>5251</v>
      </c>
      <c r="B2538" s="41">
        <v>2</v>
      </c>
      <c r="C2538" s="42">
        <v>228</v>
      </c>
      <c r="D2538" s="27">
        <v>228</v>
      </c>
      <c r="E2538" s="27">
        <v>223</v>
      </c>
      <c r="F2538" s="27">
        <v>212</v>
      </c>
      <c r="G2538" s="27">
        <v>65</v>
      </c>
      <c r="H2538" s="27">
        <v>505</v>
      </c>
      <c r="I2538" s="27">
        <v>172</v>
      </c>
      <c r="J2538" s="27" t="s">
        <v>316</v>
      </c>
      <c r="K2538" s="27" t="s">
        <v>316</v>
      </c>
      <c r="L2538" s="3" t="str">
        <f t="shared" si="0"/>
        <v>CCC</v>
      </c>
      <c r="M2538" s="3" t="str">
        <f t="shared" si="1"/>
        <v>C</v>
      </c>
      <c r="N2538" s="3" t="str">
        <f t="shared" si="23"/>
        <v>C</v>
      </c>
      <c r="O2538" s="3" t="str">
        <f t="shared" si="29"/>
        <v>C</v>
      </c>
      <c r="Q2538" s="28">
        <f t="shared" si="24"/>
        <v>1.5451652828740181E-3</v>
      </c>
      <c r="R2538" s="28">
        <v>99.9333410275337</v>
      </c>
      <c r="S2538" s="28">
        <f t="shared" si="2"/>
        <v>5.2048092437412168E-3</v>
      </c>
      <c r="T2538" s="28">
        <v>99.687711445369644</v>
      </c>
      <c r="U2538" s="28">
        <f t="shared" si="30"/>
        <v>2.6656549131606135E-3</v>
      </c>
      <c r="V2538" s="28">
        <v>99.801211474413151</v>
      </c>
    </row>
    <row r="2539" spans="1:22" ht="14.25">
      <c r="A2539" s="40" t="s">
        <v>5252</v>
      </c>
      <c r="B2539" s="41">
        <v>2</v>
      </c>
      <c r="C2539" s="42">
        <v>223</v>
      </c>
      <c r="D2539" s="27">
        <v>223</v>
      </c>
      <c r="E2539" s="27">
        <v>223</v>
      </c>
      <c r="F2539" s="27">
        <v>222</v>
      </c>
      <c r="G2539" s="27">
        <v>69</v>
      </c>
      <c r="H2539" s="27">
        <v>499</v>
      </c>
      <c r="I2539" s="27">
        <v>100</v>
      </c>
      <c r="J2539" s="27">
        <v>2</v>
      </c>
      <c r="K2539" s="27" t="s">
        <v>316</v>
      </c>
      <c r="L2539" s="3" t="str">
        <f t="shared" si="0"/>
        <v>CCC</v>
      </c>
      <c r="M2539" s="3" t="str">
        <f t="shared" si="1"/>
        <v>C</v>
      </c>
      <c r="N2539" s="3" t="str">
        <f t="shared" si="23"/>
        <v>C</v>
      </c>
      <c r="O2539" s="3" t="str">
        <f t="shared" si="29"/>
        <v>C</v>
      </c>
      <c r="Q2539" s="28">
        <f t="shared" si="24"/>
        <v>1.5112800793022196E-3</v>
      </c>
      <c r="R2539" s="28">
        <v>99.96836477394551</v>
      </c>
      <c r="S2539" s="28">
        <f t="shared" si="2"/>
        <v>5.2048092437412168E-3</v>
      </c>
      <c r="T2539" s="28">
        <v>99.802217248731836</v>
      </c>
      <c r="U2539" s="28">
        <f t="shared" si="30"/>
        <v>2.6656549131606135E-3</v>
      </c>
      <c r="V2539" s="28">
        <v>99.80387712932631</v>
      </c>
    </row>
    <row r="2540" spans="1:22" ht="14.25">
      <c r="A2540" s="40" t="s">
        <v>5253</v>
      </c>
      <c r="B2540" s="41">
        <v>2</v>
      </c>
      <c r="C2540" s="42">
        <v>206</v>
      </c>
      <c r="D2540" s="27">
        <v>206</v>
      </c>
      <c r="E2540" s="27">
        <v>223</v>
      </c>
      <c r="F2540" s="27">
        <v>214</v>
      </c>
      <c r="G2540" s="27">
        <v>70</v>
      </c>
      <c r="H2540" s="27">
        <v>594</v>
      </c>
      <c r="I2540" s="27">
        <v>200</v>
      </c>
      <c r="J2540" s="27" t="s">
        <v>316</v>
      </c>
      <c r="K2540" s="27" t="s">
        <v>316</v>
      </c>
      <c r="L2540" s="3" t="str">
        <f t="shared" si="0"/>
        <v>CCC</v>
      </c>
      <c r="M2540" s="3" t="str">
        <f t="shared" si="1"/>
        <v>C</v>
      </c>
      <c r="N2540" s="3" t="str">
        <f t="shared" si="23"/>
        <v>C</v>
      </c>
      <c r="O2540" s="3" t="str">
        <f t="shared" si="29"/>
        <v>C</v>
      </c>
      <c r="Q2540" s="28">
        <f t="shared" si="24"/>
        <v>1.3960703871581043E-3</v>
      </c>
      <c r="R2540" s="28">
        <v>99.991718456247185</v>
      </c>
      <c r="S2540" s="28">
        <f t="shared" si="2"/>
        <v>5.2048092437412168E-3</v>
      </c>
      <c r="T2540" s="28">
        <v>99.885494196631612</v>
      </c>
      <c r="U2540" s="28">
        <f t="shared" si="30"/>
        <v>2.6656549131606135E-3</v>
      </c>
      <c r="V2540" s="28">
        <v>99.806542784239468</v>
      </c>
    </row>
    <row r="2541" spans="1:22" ht="14.25">
      <c r="A2541" s="40" t="s">
        <v>5254</v>
      </c>
      <c r="B2541" s="41">
        <v>2</v>
      </c>
      <c r="C2541" s="42">
        <v>2609</v>
      </c>
      <c r="D2541" s="27" t="s">
        <v>5255</v>
      </c>
      <c r="E2541" s="27">
        <v>222</v>
      </c>
      <c r="F2541" s="27">
        <v>321</v>
      </c>
      <c r="G2541" s="27">
        <v>20</v>
      </c>
      <c r="H2541" s="27" t="s">
        <v>5256</v>
      </c>
      <c r="I2541" s="27">
        <v>879</v>
      </c>
      <c r="J2541" s="27" t="s">
        <v>316</v>
      </c>
      <c r="K2541" s="27" t="s">
        <v>316</v>
      </c>
      <c r="L2541" s="3" t="str">
        <f t="shared" si="0"/>
        <v>CCC</v>
      </c>
      <c r="M2541" s="3" t="str">
        <f t="shared" si="1"/>
        <v>C</v>
      </c>
      <c r="N2541" s="3" t="str">
        <f t="shared" si="23"/>
        <v>C</v>
      </c>
      <c r="O2541" s="3" t="str">
        <f t="shared" si="29"/>
        <v>C</v>
      </c>
      <c r="Q2541" s="28">
        <f t="shared" si="24"/>
        <v>1.7681299223764532E-2</v>
      </c>
      <c r="R2541" s="28">
        <v>90.156653329224667</v>
      </c>
      <c r="S2541" s="28">
        <f t="shared" si="2"/>
        <v>5.2048092437412168E-3</v>
      </c>
      <c r="T2541" s="28">
        <v>95.248009160462829</v>
      </c>
      <c r="U2541" s="28">
        <f t="shared" si="30"/>
        <v>2.6537013036845567E-3</v>
      </c>
      <c r="V2541" s="28">
        <v>99.81185018684684</v>
      </c>
    </row>
    <row r="2542" spans="1:22" ht="14.25">
      <c r="A2542" s="40" t="s">
        <v>5257</v>
      </c>
      <c r="B2542" s="41">
        <v>2</v>
      </c>
      <c r="C2542" s="42">
        <v>902</v>
      </c>
      <c r="D2542" s="27">
        <v>902</v>
      </c>
      <c r="E2542" s="27">
        <v>222</v>
      </c>
      <c r="F2542" s="27">
        <v>311</v>
      </c>
      <c r="G2542" s="27">
        <v>34</v>
      </c>
      <c r="H2542" s="27" t="s">
        <v>5258</v>
      </c>
      <c r="I2542" s="27">
        <v>430</v>
      </c>
      <c r="J2542" s="27" t="s">
        <v>316</v>
      </c>
      <c r="K2542" s="27" t="s">
        <v>316</v>
      </c>
      <c r="L2542" s="3" t="str">
        <f t="shared" si="0"/>
        <v>CCC</v>
      </c>
      <c r="M2542" s="3" t="str">
        <f t="shared" si="1"/>
        <v>C</v>
      </c>
      <c r="N2542" s="3" t="str">
        <f t="shared" si="23"/>
        <v>C</v>
      </c>
      <c r="O2542" s="3" t="str">
        <f t="shared" si="29"/>
        <v>C</v>
      </c>
      <c r="Q2542" s="28">
        <f t="shared" si="24"/>
        <v>6.1128907243524757E-3</v>
      </c>
      <c r="R2542" s="28">
        <v>98.273135478533263</v>
      </c>
      <c r="S2542" s="28">
        <f t="shared" si="2"/>
        <v>5.2048092437412168E-3</v>
      </c>
      <c r="T2542" s="28">
        <v>97.465257898294368</v>
      </c>
      <c r="U2542" s="28">
        <f t="shared" si="30"/>
        <v>2.6537013036845567E-3</v>
      </c>
      <c r="V2542" s="28">
        <v>99.817157589454212</v>
      </c>
    </row>
    <row r="2543" spans="1:22" ht="14.25">
      <c r="A2543" s="40" t="s">
        <v>5259</v>
      </c>
      <c r="B2543" s="41">
        <v>2</v>
      </c>
      <c r="C2543" s="42">
        <v>793</v>
      </c>
      <c r="D2543" s="27">
        <v>296</v>
      </c>
      <c r="E2543" s="27">
        <v>222</v>
      </c>
      <c r="F2543" s="27">
        <v>106</v>
      </c>
      <c r="G2543" s="27">
        <v>27</v>
      </c>
      <c r="H2543" s="27">
        <v>529</v>
      </c>
      <c r="I2543" s="27">
        <v>148</v>
      </c>
      <c r="J2543" s="27" t="s">
        <v>316</v>
      </c>
      <c r="K2543" s="27">
        <v>27</v>
      </c>
      <c r="L2543" s="3" t="str">
        <f t="shared" si="0"/>
        <v>CCC</v>
      </c>
      <c r="M2543" s="3" t="str">
        <f t="shared" si="1"/>
        <v>C</v>
      </c>
      <c r="N2543" s="3" t="str">
        <f t="shared" si="23"/>
        <v>C</v>
      </c>
      <c r="O2543" s="3" t="str">
        <f t="shared" si="29"/>
        <v>C</v>
      </c>
      <c r="Q2543" s="28">
        <f t="shared" si="24"/>
        <v>5.3741932864872655E-3</v>
      </c>
      <c r="R2543" s="28">
        <v>98.745407114794972</v>
      </c>
      <c r="S2543" s="28">
        <f t="shared" si="2"/>
        <v>5.2048092437412168E-3</v>
      </c>
      <c r="T2543" s="28">
        <v>97.876437828549513</v>
      </c>
      <c r="U2543" s="28">
        <f t="shared" si="30"/>
        <v>2.6537013036845567E-3</v>
      </c>
      <c r="V2543" s="28">
        <v>99.819811290757897</v>
      </c>
    </row>
    <row r="2544" spans="1:22" ht="14.25">
      <c r="A2544" s="40" t="s">
        <v>5260</v>
      </c>
      <c r="B2544" s="41">
        <v>2</v>
      </c>
      <c r="C2544" s="42">
        <v>780</v>
      </c>
      <c r="D2544" s="27">
        <v>780</v>
      </c>
      <c r="E2544" s="27">
        <v>222</v>
      </c>
      <c r="F2544" s="27">
        <v>312</v>
      </c>
      <c r="G2544" s="27">
        <v>40</v>
      </c>
      <c r="H2544" s="27" t="s">
        <v>4475</v>
      </c>
      <c r="I2544" s="27">
        <v>380</v>
      </c>
      <c r="J2544" s="27">
        <v>2</v>
      </c>
      <c r="K2544" s="27" t="s">
        <v>316</v>
      </c>
      <c r="L2544" s="3" t="str">
        <f t="shared" si="0"/>
        <v>CCC</v>
      </c>
      <c r="M2544" s="3" t="str">
        <f t="shared" si="1"/>
        <v>C</v>
      </c>
      <c r="N2544" s="3" t="str">
        <f t="shared" si="23"/>
        <v>C</v>
      </c>
      <c r="O2544" s="3" t="str">
        <f t="shared" si="29"/>
        <v>C</v>
      </c>
      <c r="Q2544" s="28">
        <f t="shared" si="24"/>
        <v>5.2860917572005893E-3</v>
      </c>
      <c r="R2544" s="28">
        <v>98.771932452150978</v>
      </c>
      <c r="S2544" s="28">
        <f t="shared" si="2"/>
        <v>5.2048092437412168E-3</v>
      </c>
      <c r="T2544" s="28">
        <v>97.902461874768193</v>
      </c>
      <c r="U2544" s="28">
        <f t="shared" si="30"/>
        <v>2.6537013036845567E-3</v>
      </c>
      <c r="V2544" s="28">
        <v>99.822464992061583</v>
      </c>
    </row>
    <row r="2545" spans="1:22" ht="14.25">
      <c r="A2545" s="40" t="s">
        <v>5261</v>
      </c>
      <c r="B2545" s="41">
        <v>2</v>
      </c>
      <c r="C2545" s="42">
        <v>762</v>
      </c>
      <c r="D2545" s="27">
        <v>762</v>
      </c>
      <c r="E2545" s="27">
        <v>222</v>
      </c>
      <c r="F2545" s="27">
        <v>323</v>
      </c>
      <c r="G2545" s="27">
        <v>42</v>
      </c>
      <c r="H2545" s="27" t="s">
        <v>1353</v>
      </c>
      <c r="I2545" s="27">
        <v>485</v>
      </c>
      <c r="J2545" s="27" t="s">
        <v>316</v>
      </c>
      <c r="K2545" s="27" t="s">
        <v>316</v>
      </c>
      <c r="L2545" s="3" t="str">
        <f t="shared" si="0"/>
        <v>CCC</v>
      </c>
      <c r="M2545" s="3" t="str">
        <f t="shared" si="1"/>
        <v>C</v>
      </c>
      <c r="N2545" s="3" t="str">
        <f t="shared" si="23"/>
        <v>C</v>
      </c>
      <c r="O2545" s="3" t="str">
        <f t="shared" si="29"/>
        <v>C</v>
      </c>
      <c r="Q2545" s="28">
        <f t="shared" si="24"/>
        <v>5.1641050243421138E-3</v>
      </c>
      <c r="R2545" s="28">
        <v>98.824257983506556</v>
      </c>
      <c r="S2545" s="28">
        <f t="shared" si="2"/>
        <v>5.2048092437412168E-3</v>
      </c>
      <c r="T2545" s="28">
        <v>97.954509967205553</v>
      </c>
      <c r="U2545" s="28">
        <f t="shared" si="30"/>
        <v>2.6537013036845567E-3</v>
      </c>
      <c r="V2545" s="28">
        <v>99.825118693365269</v>
      </c>
    </row>
    <row r="2546" spans="1:22" ht="14.25">
      <c r="A2546" s="40" t="s">
        <v>5262</v>
      </c>
      <c r="B2546" s="41">
        <v>2</v>
      </c>
      <c r="C2546" s="42">
        <v>542</v>
      </c>
      <c r="D2546" s="27">
        <v>542</v>
      </c>
      <c r="E2546" s="27">
        <v>222</v>
      </c>
      <c r="F2546" s="27">
        <v>321</v>
      </c>
      <c r="G2546" s="27">
        <v>59</v>
      </c>
      <c r="H2546" s="27">
        <v>575</v>
      </c>
      <c r="I2546" s="27">
        <v>201</v>
      </c>
      <c r="J2546" s="27" t="s">
        <v>316</v>
      </c>
      <c r="K2546" s="27">
        <v>25</v>
      </c>
      <c r="L2546" s="3" t="str">
        <f t="shared" si="0"/>
        <v>CCC</v>
      </c>
      <c r="M2546" s="3" t="str">
        <f t="shared" si="1"/>
        <v>C</v>
      </c>
      <c r="N2546" s="3" t="str">
        <f t="shared" si="23"/>
        <v>C</v>
      </c>
      <c r="O2546" s="3" t="str">
        <f t="shared" si="29"/>
        <v>C</v>
      </c>
      <c r="Q2546" s="28">
        <f t="shared" si="24"/>
        <v>3.6731560671829735E-3</v>
      </c>
      <c r="R2546" s="28">
        <v>99.423931208157455</v>
      </c>
      <c r="S2546" s="28">
        <f t="shared" si="2"/>
        <v>5.2048092437412168E-3</v>
      </c>
      <c r="T2546" s="28">
        <v>98.641544787378706</v>
      </c>
      <c r="U2546" s="28">
        <f t="shared" si="30"/>
        <v>2.6537013036845567E-3</v>
      </c>
      <c r="V2546" s="28">
        <v>99.827772394668955</v>
      </c>
    </row>
    <row r="2547" spans="1:22" ht="14.25">
      <c r="A2547" s="40" t="s">
        <v>5263</v>
      </c>
      <c r="B2547" s="41">
        <v>2</v>
      </c>
      <c r="C2547" s="42">
        <v>522</v>
      </c>
      <c r="D2547" s="27">
        <v>522</v>
      </c>
      <c r="E2547" s="27">
        <v>222</v>
      </c>
      <c r="F2547" s="27">
        <v>312</v>
      </c>
      <c r="G2547" s="27">
        <v>60</v>
      </c>
      <c r="H2547" s="27">
        <v>711</v>
      </c>
      <c r="I2547" s="27">
        <v>190</v>
      </c>
      <c r="J2547" s="27" t="s">
        <v>316</v>
      </c>
      <c r="K2547" s="27">
        <v>2</v>
      </c>
      <c r="L2547" s="3" t="str">
        <f t="shared" si="0"/>
        <v>CCC</v>
      </c>
      <c r="M2547" s="3" t="str">
        <f t="shared" si="1"/>
        <v>C</v>
      </c>
      <c r="N2547" s="3" t="str">
        <f t="shared" si="23"/>
        <v>C</v>
      </c>
      <c r="O2547" s="3" t="str">
        <f t="shared" si="29"/>
        <v>C</v>
      </c>
      <c r="Q2547" s="28">
        <f t="shared" si="24"/>
        <v>3.537615252895779E-3</v>
      </c>
      <c r="R2547" s="28">
        <v>99.484761925609561</v>
      </c>
      <c r="S2547" s="28">
        <f t="shared" si="2"/>
        <v>5.2048092437412168E-3</v>
      </c>
      <c r="T2547" s="28">
        <v>98.730026544522218</v>
      </c>
      <c r="U2547" s="28">
        <f t="shared" si="30"/>
        <v>2.6537013036845567E-3</v>
      </c>
      <c r="V2547" s="28">
        <v>99.830426095972641</v>
      </c>
    </row>
    <row r="2548" spans="1:22" ht="14.25">
      <c r="A2548" s="40" t="s">
        <v>5264</v>
      </c>
      <c r="B2548" s="41">
        <v>2</v>
      </c>
      <c r="C2548" s="42">
        <v>487</v>
      </c>
      <c r="D2548" s="27">
        <v>487</v>
      </c>
      <c r="E2548" s="27">
        <v>222</v>
      </c>
      <c r="F2548" s="27">
        <v>131</v>
      </c>
      <c r="G2548" s="27">
        <v>27</v>
      </c>
      <c r="H2548" s="27" t="s">
        <v>337</v>
      </c>
      <c r="I2548" s="27">
        <v>354</v>
      </c>
      <c r="J2548" s="27" t="s">
        <v>316</v>
      </c>
      <c r="K2548" s="27" t="s">
        <v>316</v>
      </c>
      <c r="L2548" s="3" t="str">
        <f t="shared" si="0"/>
        <v>CCC</v>
      </c>
      <c r="M2548" s="3" t="str">
        <f t="shared" si="1"/>
        <v>C</v>
      </c>
      <c r="N2548" s="3" t="str">
        <f t="shared" si="23"/>
        <v>C</v>
      </c>
      <c r="O2548" s="3" t="str">
        <f t="shared" si="29"/>
        <v>C</v>
      </c>
      <c r="Q2548" s="28">
        <f t="shared" si="24"/>
        <v>3.3004188278931879E-3</v>
      </c>
      <c r="R2548" s="28">
        <v>99.563741558094662</v>
      </c>
      <c r="S2548" s="28">
        <f t="shared" si="2"/>
        <v>5.2048092437412168E-3</v>
      </c>
      <c r="T2548" s="28">
        <v>98.849737157128146</v>
      </c>
      <c r="U2548" s="28">
        <f t="shared" si="30"/>
        <v>2.6537013036845567E-3</v>
      </c>
      <c r="V2548" s="28">
        <v>99.833079797276326</v>
      </c>
    </row>
    <row r="2549" spans="1:22" ht="14.25">
      <c r="A2549" s="40" t="s">
        <v>5265</v>
      </c>
      <c r="B2549" s="41">
        <v>2</v>
      </c>
      <c r="C2549" s="42">
        <v>482</v>
      </c>
      <c r="D2549" s="27">
        <v>482</v>
      </c>
      <c r="E2549" s="27">
        <v>222</v>
      </c>
      <c r="F2549" s="27">
        <v>321</v>
      </c>
      <c r="G2549" s="27">
        <v>67</v>
      </c>
      <c r="H2549" s="27">
        <v>639</v>
      </c>
      <c r="I2549" s="27">
        <v>170</v>
      </c>
      <c r="J2549" s="27" t="s">
        <v>316</v>
      </c>
      <c r="K2549" s="27">
        <v>2</v>
      </c>
      <c r="L2549" s="3" t="str">
        <f t="shared" si="0"/>
        <v>CCC</v>
      </c>
      <c r="M2549" s="3" t="str">
        <f t="shared" si="1"/>
        <v>C</v>
      </c>
      <c r="N2549" s="3" t="str">
        <f t="shared" si="23"/>
        <v>C</v>
      </c>
      <c r="O2549" s="3" t="str">
        <f t="shared" si="29"/>
        <v>C</v>
      </c>
      <c r="Q2549" s="28">
        <f t="shared" si="24"/>
        <v>3.2665336243213896E-3</v>
      </c>
      <c r="R2549" s="28">
        <v>99.580148773664135</v>
      </c>
      <c r="S2549" s="28">
        <f t="shared" si="2"/>
        <v>5.2048092437412168E-3</v>
      </c>
      <c r="T2549" s="28">
        <v>98.875761203346826</v>
      </c>
      <c r="U2549" s="28">
        <f t="shared" si="30"/>
        <v>2.6537013036845567E-3</v>
      </c>
      <c r="V2549" s="28">
        <v>99.835733498580012</v>
      </c>
    </row>
    <row r="2550" spans="1:22" ht="14.25">
      <c r="A2550" s="40" t="s">
        <v>5266</v>
      </c>
      <c r="B2550" s="41">
        <v>2</v>
      </c>
      <c r="C2550" s="42">
        <v>474</v>
      </c>
      <c r="D2550" s="27">
        <v>474</v>
      </c>
      <c r="E2550" s="27">
        <v>222</v>
      </c>
      <c r="F2550" s="27">
        <v>331</v>
      </c>
      <c r="G2550" s="27">
        <v>70</v>
      </c>
      <c r="H2550" s="27">
        <v>503</v>
      </c>
      <c r="I2550" s="27">
        <v>151</v>
      </c>
      <c r="J2550" s="27">
        <v>32</v>
      </c>
      <c r="K2550" s="27" t="s">
        <v>316</v>
      </c>
      <c r="L2550" s="3" t="str">
        <f t="shared" si="0"/>
        <v>CCC</v>
      </c>
      <c r="M2550" s="3" t="str">
        <f t="shared" si="1"/>
        <v>C</v>
      </c>
      <c r="N2550" s="3" t="str">
        <f t="shared" si="23"/>
        <v>C</v>
      </c>
      <c r="O2550" s="3" t="str">
        <f t="shared" si="29"/>
        <v>C</v>
      </c>
      <c r="Q2550" s="28">
        <f t="shared" si="24"/>
        <v>3.212317298606512E-3</v>
      </c>
      <c r="R2550" s="28">
        <v>99.606050623274413</v>
      </c>
      <c r="S2550" s="28">
        <f t="shared" si="2"/>
        <v>5.2048092437412168E-3</v>
      </c>
      <c r="T2550" s="28">
        <v>98.917399677296714</v>
      </c>
      <c r="U2550" s="28">
        <f t="shared" si="30"/>
        <v>2.6537013036845567E-3</v>
      </c>
      <c r="V2550" s="28">
        <v>99.838387199883698</v>
      </c>
    </row>
    <row r="2551" spans="1:22" ht="14.25">
      <c r="A2551" s="40" t="s">
        <v>5267</v>
      </c>
      <c r="B2551" s="41">
        <v>2</v>
      </c>
      <c r="C2551" s="42">
        <v>472</v>
      </c>
      <c r="D2551" s="27">
        <v>472</v>
      </c>
      <c r="E2551" s="27">
        <v>222</v>
      </c>
      <c r="F2551" s="27">
        <v>231</v>
      </c>
      <c r="G2551" s="27">
        <v>49</v>
      </c>
      <c r="H2551" s="27">
        <v>842</v>
      </c>
      <c r="I2551" s="27">
        <v>270</v>
      </c>
      <c r="J2551" s="27" t="s">
        <v>316</v>
      </c>
      <c r="K2551" s="27" t="s">
        <v>316</v>
      </c>
      <c r="L2551" s="3" t="str">
        <f t="shared" si="0"/>
        <v>CCC</v>
      </c>
      <c r="M2551" s="3" t="str">
        <f t="shared" si="1"/>
        <v>C</v>
      </c>
      <c r="N2551" s="3" t="str">
        <f t="shared" si="23"/>
        <v>C</v>
      </c>
      <c r="O2551" s="3" t="str">
        <f t="shared" si="29"/>
        <v>C</v>
      </c>
      <c r="Q2551" s="28">
        <f t="shared" si="24"/>
        <v>3.1987632171777921E-3</v>
      </c>
      <c r="R2551" s="28">
        <v>99.609249386491598</v>
      </c>
      <c r="S2551" s="28">
        <f t="shared" si="2"/>
        <v>5.2048092437412168E-3</v>
      </c>
      <c r="T2551" s="28">
        <v>98.92260448654045</v>
      </c>
      <c r="U2551" s="28">
        <f t="shared" si="30"/>
        <v>2.6537013036845567E-3</v>
      </c>
      <c r="V2551" s="28">
        <v>99.841040901187384</v>
      </c>
    </row>
    <row r="2552" spans="1:22" ht="14.25">
      <c r="A2552" s="40" t="s">
        <v>5268</v>
      </c>
      <c r="B2552" s="41">
        <v>2</v>
      </c>
      <c r="C2552" s="42">
        <v>445</v>
      </c>
      <c r="D2552" s="27">
        <v>445</v>
      </c>
      <c r="E2552" s="27">
        <v>222</v>
      </c>
      <c r="F2552" s="27">
        <v>333</v>
      </c>
      <c r="G2552" s="27">
        <v>75</v>
      </c>
      <c r="H2552" s="27">
        <v>550</v>
      </c>
      <c r="I2552" s="27">
        <v>176</v>
      </c>
      <c r="J2552" s="27" t="s">
        <v>316</v>
      </c>
      <c r="K2552" s="27" t="s">
        <v>316</v>
      </c>
      <c r="L2552" s="3" t="str">
        <f t="shared" si="0"/>
        <v>CCC</v>
      </c>
      <c r="M2552" s="3" t="str">
        <f t="shared" si="1"/>
        <v>C</v>
      </c>
      <c r="N2552" s="3" t="str">
        <f t="shared" si="23"/>
        <v>C</v>
      </c>
      <c r="O2552" s="3" t="str">
        <f t="shared" si="29"/>
        <v>C</v>
      </c>
      <c r="Q2552" s="28">
        <f t="shared" si="24"/>
        <v>3.0157831178900794E-3</v>
      </c>
      <c r="R2552" s="28">
        <v>99.692789967377493</v>
      </c>
      <c r="S2552" s="28">
        <f t="shared" si="2"/>
        <v>5.2048092437412168E-3</v>
      </c>
      <c r="T2552" s="28">
        <v>99.063134336121323</v>
      </c>
      <c r="U2552" s="28">
        <f t="shared" si="30"/>
        <v>2.6537013036845567E-3</v>
      </c>
      <c r="V2552" s="28">
        <v>99.84369460249107</v>
      </c>
    </row>
    <row r="2553" spans="1:22" ht="14.25">
      <c r="A2553" s="40" t="s">
        <v>5269</v>
      </c>
      <c r="B2553" s="41">
        <v>2</v>
      </c>
      <c r="C2553" s="42">
        <v>298</v>
      </c>
      <c r="D2553" s="27">
        <v>298</v>
      </c>
      <c r="E2553" s="27">
        <v>222</v>
      </c>
      <c r="F2553" s="27">
        <v>212</v>
      </c>
      <c r="G2553" s="27">
        <v>53</v>
      </c>
      <c r="H2553" s="27">
        <v>488</v>
      </c>
      <c r="I2553" s="27">
        <v>124</v>
      </c>
      <c r="J2553" s="27" t="s">
        <v>316</v>
      </c>
      <c r="K2553" s="27">
        <v>24</v>
      </c>
      <c r="L2553" s="3" t="str">
        <f t="shared" si="0"/>
        <v>CCC</v>
      </c>
      <c r="M2553" s="3" t="str">
        <f t="shared" si="1"/>
        <v>C</v>
      </c>
      <c r="N2553" s="3" t="str">
        <f t="shared" si="23"/>
        <v>C</v>
      </c>
      <c r="O2553" s="3" t="str">
        <f t="shared" si="29"/>
        <v>C</v>
      </c>
      <c r="Q2553" s="28">
        <f t="shared" si="24"/>
        <v>2.0195581328791993E-3</v>
      </c>
      <c r="R2553" s="28">
        <v>99.767777922881848</v>
      </c>
      <c r="S2553" s="28">
        <f t="shared" si="2"/>
        <v>5.2048092437412168E-3</v>
      </c>
      <c r="T2553" s="28">
        <v>99.203664185702195</v>
      </c>
      <c r="U2553" s="28">
        <f t="shared" si="30"/>
        <v>2.6537013036845567E-3</v>
      </c>
      <c r="V2553" s="28">
        <v>99.846348303794755</v>
      </c>
    </row>
    <row r="2554" spans="1:22" ht="14.25">
      <c r="A2554" s="40" t="s">
        <v>5270</v>
      </c>
      <c r="B2554" s="41">
        <v>2</v>
      </c>
      <c r="C2554" s="42">
        <v>295</v>
      </c>
      <c r="D2554" s="27">
        <v>295</v>
      </c>
      <c r="E2554" s="27">
        <v>222</v>
      </c>
      <c r="F2554" s="27">
        <v>222</v>
      </c>
      <c r="G2554" s="27">
        <v>56</v>
      </c>
      <c r="H2554" s="27">
        <v>457</v>
      </c>
      <c r="I2554" s="27">
        <v>109</v>
      </c>
      <c r="J2554" s="27" t="s">
        <v>316</v>
      </c>
      <c r="K2554" s="27">
        <v>29</v>
      </c>
      <c r="L2554" s="3" t="str">
        <f t="shared" si="0"/>
        <v>CCC</v>
      </c>
      <c r="M2554" s="3" t="str">
        <f t="shared" si="1"/>
        <v>C</v>
      </c>
      <c r="N2554" s="3" t="str">
        <f t="shared" si="23"/>
        <v>C</v>
      </c>
      <c r="O2554" s="3" t="str">
        <f t="shared" si="29"/>
        <v>C</v>
      </c>
      <c r="Q2554" s="28">
        <f t="shared" si="24"/>
        <v>1.99922701073612E-3</v>
      </c>
      <c r="R2554" s="28">
        <v>99.775795162046947</v>
      </c>
      <c r="S2554" s="28">
        <f t="shared" si="2"/>
        <v>5.2048092437412168E-3</v>
      </c>
      <c r="T2554" s="28">
        <v>99.224483422677139</v>
      </c>
      <c r="U2554" s="28">
        <f t="shared" si="30"/>
        <v>2.6537013036845567E-3</v>
      </c>
      <c r="V2554" s="28">
        <v>99.849002005098441</v>
      </c>
    </row>
    <row r="2555" spans="1:22" ht="14.25">
      <c r="A2555" s="40" t="s">
        <v>5271</v>
      </c>
      <c r="B2555" s="41">
        <v>2</v>
      </c>
      <c r="C2555" s="42">
        <v>294</v>
      </c>
      <c r="D2555" s="27">
        <v>294</v>
      </c>
      <c r="E2555" s="27">
        <v>222</v>
      </c>
      <c r="F2555" s="27">
        <v>231</v>
      </c>
      <c r="G2555" s="27">
        <v>79</v>
      </c>
      <c r="H2555" s="27">
        <v>503</v>
      </c>
      <c r="I2555" s="27">
        <v>125</v>
      </c>
      <c r="J2555" s="27">
        <v>20</v>
      </c>
      <c r="K2555" s="27" t="s">
        <v>316</v>
      </c>
      <c r="L2555" s="3" t="str">
        <f t="shared" si="0"/>
        <v>CCC</v>
      </c>
      <c r="M2555" s="3" t="str">
        <f t="shared" si="1"/>
        <v>C</v>
      </c>
      <c r="N2555" s="3" t="str">
        <f t="shared" si="23"/>
        <v>C</v>
      </c>
      <c r="O2555" s="3" t="str">
        <f t="shared" si="29"/>
        <v>C</v>
      </c>
      <c r="Q2555" s="28">
        <f t="shared" si="24"/>
        <v>1.9924499700217603E-3</v>
      </c>
      <c r="R2555" s="28">
        <v>99.777787612016965</v>
      </c>
      <c r="S2555" s="28">
        <f t="shared" si="2"/>
        <v>5.2048092437412168E-3</v>
      </c>
      <c r="T2555" s="28">
        <v>99.229688231920875</v>
      </c>
      <c r="U2555" s="28">
        <f t="shared" si="30"/>
        <v>2.6537013036845567E-3</v>
      </c>
      <c r="V2555" s="28">
        <v>99.851655706402127</v>
      </c>
    </row>
    <row r="2556" spans="1:22" ht="14.25">
      <c r="A2556" s="40" t="s">
        <v>5272</v>
      </c>
      <c r="B2556" s="41">
        <v>2</v>
      </c>
      <c r="C2556" s="42">
        <v>290</v>
      </c>
      <c r="D2556" s="27">
        <v>290</v>
      </c>
      <c r="E2556" s="27">
        <v>222</v>
      </c>
      <c r="F2556" s="27">
        <v>132</v>
      </c>
      <c r="G2556" s="27">
        <v>46</v>
      </c>
      <c r="H2556" s="27">
        <v>637</v>
      </c>
      <c r="I2556" s="27">
        <v>204</v>
      </c>
      <c r="J2556" s="27" t="s">
        <v>316</v>
      </c>
      <c r="K2556" s="27" t="s">
        <v>316</v>
      </c>
      <c r="L2556" s="3" t="str">
        <f t="shared" si="0"/>
        <v>CCC</v>
      </c>
      <c r="M2556" s="3" t="str">
        <f t="shared" si="1"/>
        <v>C</v>
      </c>
      <c r="N2556" s="3" t="str">
        <f t="shared" si="23"/>
        <v>C</v>
      </c>
      <c r="O2556" s="3" t="str">
        <f t="shared" si="29"/>
        <v>C</v>
      </c>
      <c r="Q2556" s="28">
        <f t="shared" si="24"/>
        <v>1.9653418071643217E-3</v>
      </c>
      <c r="R2556" s="28">
        <v>99.793598448003578</v>
      </c>
      <c r="S2556" s="28">
        <f t="shared" si="2"/>
        <v>5.2048092437412168E-3</v>
      </c>
      <c r="T2556" s="28">
        <v>99.271326705870763</v>
      </c>
      <c r="U2556" s="28">
        <f t="shared" si="30"/>
        <v>2.6537013036845567E-3</v>
      </c>
      <c r="V2556" s="28">
        <v>99.854309407705813</v>
      </c>
    </row>
    <row r="2557" spans="1:22" ht="14.25">
      <c r="A2557" s="40" t="s">
        <v>5273</v>
      </c>
      <c r="B2557" s="41">
        <v>2</v>
      </c>
      <c r="C2557" s="42">
        <v>275</v>
      </c>
      <c r="D2557" s="27">
        <v>275</v>
      </c>
      <c r="E2557" s="27">
        <v>222</v>
      </c>
      <c r="F2557" s="27">
        <v>232</v>
      </c>
      <c r="G2557" s="27">
        <v>62</v>
      </c>
      <c r="H2557" s="27">
        <v>596</v>
      </c>
      <c r="I2557" s="27">
        <v>150</v>
      </c>
      <c r="J2557" s="27" t="s">
        <v>316</v>
      </c>
      <c r="K2557" s="27" t="s">
        <v>316</v>
      </c>
      <c r="L2557" s="3" t="str">
        <f t="shared" si="0"/>
        <v>CCC</v>
      </c>
      <c r="M2557" s="3" t="str">
        <f t="shared" si="1"/>
        <v>C</v>
      </c>
      <c r="N2557" s="3" t="str">
        <f t="shared" si="23"/>
        <v>C</v>
      </c>
      <c r="O2557" s="3" t="str">
        <f t="shared" si="29"/>
        <v>C</v>
      </c>
      <c r="Q2557" s="28">
        <f t="shared" si="24"/>
        <v>1.8636861964489255E-3</v>
      </c>
      <c r="R2557" s="28">
        <v>99.827910605140403</v>
      </c>
      <c r="S2557" s="28">
        <f t="shared" si="2"/>
        <v>5.2048092437412168E-3</v>
      </c>
      <c r="T2557" s="28">
        <v>99.365013272258011</v>
      </c>
      <c r="U2557" s="28">
        <f t="shared" si="30"/>
        <v>2.6537013036845567E-3</v>
      </c>
      <c r="V2557" s="28">
        <v>99.856963109009499</v>
      </c>
    </row>
    <row r="2558" spans="1:22" ht="14.25">
      <c r="A2558" s="40" t="s">
        <v>5274</v>
      </c>
      <c r="B2558" s="41">
        <v>2</v>
      </c>
      <c r="C2558" s="42">
        <v>253</v>
      </c>
      <c r="D2558" s="27">
        <v>253</v>
      </c>
      <c r="E2558" s="27">
        <v>222</v>
      </c>
      <c r="F2558" s="27">
        <v>231</v>
      </c>
      <c r="G2558" s="27">
        <v>66</v>
      </c>
      <c r="H2558" s="27">
        <v>570</v>
      </c>
      <c r="I2558" s="27">
        <v>150</v>
      </c>
      <c r="J2558" s="27" t="s">
        <v>316</v>
      </c>
      <c r="K2558" s="27" t="s">
        <v>316</v>
      </c>
      <c r="L2558" s="3" t="str">
        <f t="shared" si="0"/>
        <v>CCC</v>
      </c>
      <c r="M2558" s="3" t="str">
        <f t="shared" si="1"/>
        <v>C</v>
      </c>
      <c r="N2558" s="3" t="str">
        <f t="shared" si="23"/>
        <v>C</v>
      </c>
      <c r="O2558" s="3" t="str">
        <f t="shared" si="29"/>
        <v>C</v>
      </c>
      <c r="Q2558" s="28">
        <f t="shared" si="24"/>
        <v>1.7145913007330115E-3</v>
      </c>
      <c r="R2558" s="28">
        <v>99.876217351352366</v>
      </c>
      <c r="S2558" s="28">
        <f t="shared" si="2"/>
        <v>5.2048092437412168E-3</v>
      </c>
      <c r="T2558" s="28">
        <v>99.505543121838883</v>
      </c>
      <c r="U2558" s="28">
        <f t="shared" si="30"/>
        <v>2.6537013036845567E-3</v>
      </c>
      <c r="V2558" s="28">
        <v>99.859616810313184</v>
      </c>
    </row>
    <row r="2559" spans="1:22" ht="14.25">
      <c r="A2559" s="40" t="s">
        <v>5275</v>
      </c>
      <c r="B2559" s="41">
        <v>2</v>
      </c>
      <c r="C2559" s="42">
        <v>249</v>
      </c>
      <c r="D2559" s="27">
        <v>249</v>
      </c>
      <c r="E2559" s="27">
        <v>222</v>
      </c>
      <c r="F2559" s="27">
        <v>233</v>
      </c>
      <c r="G2559" s="27">
        <v>94</v>
      </c>
      <c r="H2559" s="27">
        <v>484</v>
      </c>
      <c r="I2559" s="27">
        <v>75</v>
      </c>
      <c r="J2559" s="27">
        <v>2</v>
      </c>
      <c r="K2559" s="27" t="s">
        <v>316</v>
      </c>
      <c r="L2559" s="3" t="str">
        <f t="shared" si="0"/>
        <v>CCC</v>
      </c>
      <c r="M2559" s="3" t="str">
        <f t="shared" si="1"/>
        <v>C</v>
      </c>
      <c r="N2559" s="3" t="str">
        <f t="shared" si="23"/>
        <v>C</v>
      </c>
      <c r="O2559" s="3" t="str">
        <f t="shared" si="29"/>
        <v>C</v>
      </c>
      <c r="Q2559" s="28">
        <f t="shared" si="24"/>
        <v>1.6874831378755728E-3</v>
      </c>
      <c r="R2559" s="28">
        <v>99.891540240407551</v>
      </c>
      <c r="S2559" s="28">
        <f t="shared" si="2"/>
        <v>5.2048092437412168E-3</v>
      </c>
      <c r="T2559" s="28">
        <v>99.552386405032507</v>
      </c>
      <c r="U2559" s="28">
        <f t="shared" si="30"/>
        <v>2.6537013036845567E-3</v>
      </c>
      <c r="V2559" s="28">
        <v>99.86227051161687</v>
      </c>
    </row>
    <row r="2560" spans="1:22" ht="14.25">
      <c r="A2560" s="40" t="s">
        <v>5276</v>
      </c>
      <c r="B2560" s="41">
        <v>2</v>
      </c>
      <c r="C2560" s="42">
        <v>225</v>
      </c>
      <c r="D2560" s="27">
        <v>225</v>
      </c>
      <c r="E2560" s="27">
        <v>222</v>
      </c>
      <c r="F2560" s="27">
        <v>213</v>
      </c>
      <c r="G2560" s="27">
        <v>66</v>
      </c>
      <c r="H2560" s="27">
        <v>378</v>
      </c>
      <c r="I2560" s="27">
        <v>113</v>
      </c>
      <c r="J2560" s="27" t="s">
        <v>316</v>
      </c>
      <c r="K2560" s="27">
        <v>24</v>
      </c>
      <c r="L2560" s="3" t="str">
        <f t="shared" si="0"/>
        <v>CCC</v>
      </c>
      <c r="M2560" s="3" t="str">
        <f t="shared" si="1"/>
        <v>C</v>
      </c>
      <c r="N2560" s="3" t="str">
        <f t="shared" si="23"/>
        <v>C</v>
      </c>
      <c r="O2560" s="3" t="str">
        <f t="shared" si="29"/>
        <v>C</v>
      </c>
      <c r="Q2560" s="28">
        <f t="shared" si="24"/>
        <v>1.5248341607309391E-3</v>
      </c>
      <c r="R2560" s="28">
        <v>99.945600694185956</v>
      </c>
      <c r="S2560" s="28">
        <f t="shared" si="2"/>
        <v>5.2048092437412168E-3</v>
      </c>
      <c r="T2560" s="28">
        <v>99.729349919319532</v>
      </c>
      <c r="U2560" s="28">
        <f t="shared" si="30"/>
        <v>2.6537013036845567E-3</v>
      </c>
      <c r="V2560" s="28">
        <v>99.864924212920556</v>
      </c>
    </row>
    <row r="2561" spans="1:22" ht="14.25">
      <c r="A2561" s="40" t="s">
        <v>5277</v>
      </c>
      <c r="B2561" s="41">
        <v>2</v>
      </c>
      <c r="C2561" s="42">
        <v>222</v>
      </c>
      <c r="D2561" s="27">
        <v>222</v>
      </c>
      <c r="E2561" s="27">
        <v>222</v>
      </c>
      <c r="F2561" s="27">
        <v>113</v>
      </c>
      <c r="G2561" s="27">
        <v>36</v>
      </c>
      <c r="H2561" s="27">
        <v>701</v>
      </c>
      <c r="I2561" s="27">
        <v>224</v>
      </c>
      <c r="J2561" s="27" t="s">
        <v>316</v>
      </c>
      <c r="K2561" s="27" t="s">
        <v>316</v>
      </c>
      <c r="L2561" s="3" t="str">
        <f t="shared" si="0"/>
        <v>CCC</v>
      </c>
      <c r="M2561" s="3" t="str">
        <f t="shared" si="1"/>
        <v>C</v>
      </c>
      <c r="N2561" s="3" t="str">
        <f t="shared" si="23"/>
        <v>C</v>
      </c>
      <c r="O2561" s="3" t="str">
        <f t="shared" si="29"/>
        <v>C</v>
      </c>
      <c r="Q2561" s="28">
        <f t="shared" si="24"/>
        <v>1.50450303858786E-3</v>
      </c>
      <c r="R2561" s="28">
        <v>99.977391792177045</v>
      </c>
      <c r="S2561" s="28">
        <f t="shared" si="2"/>
        <v>5.2048092437412168E-3</v>
      </c>
      <c r="T2561" s="28">
        <v>99.833446104194252</v>
      </c>
      <c r="U2561" s="28">
        <f t="shared" si="30"/>
        <v>2.6537013036845567E-3</v>
      </c>
      <c r="V2561" s="28">
        <v>99.867577914224242</v>
      </c>
    </row>
    <row r="2562" spans="1:22" ht="14.25">
      <c r="A2562" s="40" t="s">
        <v>5278</v>
      </c>
      <c r="B2562" s="41">
        <v>2</v>
      </c>
      <c r="C2562" s="42">
        <v>971</v>
      </c>
      <c r="D2562" s="27">
        <v>223</v>
      </c>
      <c r="E2562" s="27">
        <v>221</v>
      </c>
      <c r="F2562" s="27">
        <v>74</v>
      </c>
      <c r="G2562" s="27">
        <v>23</v>
      </c>
      <c r="H2562" s="27">
        <v>591</v>
      </c>
      <c r="I2562" s="27">
        <v>71</v>
      </c>
      <c r="J2562" s="27" t="s">
        <v>316</v>
      </c>
      <c r="K2562" s="27" t="s">
        <v>316</v>
      </c>
      <c r="L2562" s="3" t="str">
        <f t="shared" si="0"/>
        <v>CCC</v>
      </c>
      <c r="M2562" s="3" t="str">
        <f t="shared" si="1"/>
        <v>C</v>
      </c>
      <c r="N2562" s="3" t="str">
        <f t="shared" si="23"/>
        <v>C</v>
      </c>
      <c r="O2562" s="3" t="str">
        <f t="shared" si="29"/>
        <v>C</v>
      </c>
      <c r="Q2562" s="28">
        <f t="shared" si="24"/>
        <v>6.5805065336432969E-3</v>
      </c>
      <c r="R2562" s="28">
        <v>97.918065984385905</v>
      </c>
      <c r="S2562" s="28">
        <f t="shared" si="2"/>
        <v>5.2048092437412168E-3</v>
      </c>
      <c r="T2562" s="28">
        <v>97.199812626863832</v>
      </c>
      <c r="U2562" s="28">
        <f t="shared" si="30"/>
        <v>2.6417476942085004E-3</v>
      </c>
      <c r="V2562" s="28">
        <v>99.870219661918455</v>
      </c>
    </row>
    <row r="2563" spans="1:22" ht="14.25">
      <c r="A2563" s="40" t="s">
        <v>5279</v>
      </c>
      <c r="B2563" s="41">
        <v>2</v>
      </c>
      <c r="C2563" s="42">
        <v>727</v>
      </c>
      <c r="D2563" s="27">
        <v>727</v>
      </c>
      <c r="E2563" s="27">
        <v>221</v>
      </c>
      <c r="F2563" s="27">
        <v>321</v>
      </c>
      <c r="G2563" s="27">
        <v>45</v>
      </c>
      <c r="H2563" s="27" t="s">
        <v>791</v>
      </c>
      <c r="I2563" s="27">
        <v>344</v>
      </c>
      <c r="J2563" s="27" t="s">
        <v>316</v>
      </c>
      <c r="K2563" s="27" t="s">
        <v>316</v>
      </c>
      <c r="L2563" s="3" t="str">
        <f t="shared" si="0"/>
        <v>CCC</v>
      </c>
      <c r="M2563" s="3" t="str">
        <f t="shared" si="1"/>
        <v>C</v>
      </c>
      <c r="N2563" s="3" t="str">
        <f t="shared" si="23"/>
        <v>C</v>
      </c>
      <c r="O2563" s="3" t="str">
        <f t="shared" si="29"/>
        <v>C</v>
      </c>
      <c r="Q2563" s="28">
        <f t="shared" si="24"/>
        <v>4.9269085993395231E-3</v>
      </c>
      <c r="R2563" s="28">
        <v>98.945587343415781</v>
      </c>
      <c r="S2563" s="28">
        <f t="shared" si="2"/>
        <v>5.2048092437412168E-3</v>
      </c>
      <c r="T2563" s="28">
        <v>98.074220579811481</v>
      </c>
      <c r="U2563" s="28">
        <f t="shared" si="30"/>
        <v>2.6417476942085004E-3</v>
      </c>
      <c r="V2563" s="28">
        <v>99.872861409612668</v>
      </c>
    </row>
    <row r="2564" spans="1:22" ht="14.25">
      <c r="A2564" s="40" t="s">
        <v>5280</v>
      </c>
      <c r="B2564" s="41">
        <v>2</v>
      </c>
      <c r="C2564" s="42">
        <v>446</v>
      </c>
      <c r="D2564" s="27">
        <v>446</v>
      </c>
      <c r="E2564" s="27">
        <v>221</v>
      </c>
      <c r="F2564" s="27">
        <v>221</v>
      </c>
      <c r="G2564" s="27">
        <v>50</v>
      </c>
      <c r="H2564" s="27">
        <v>849</v>
      </c>
      <c r="I2564" s="27">
        <v>200</v>
      </c>
      <c r="J2564" s="27" t="s">
        <v>316</v>
      </c>
      <c r="K2564" s="27" t="s">
        <v>316</v>
      </c>
      <c r="L2564" s="3" t="str">
        <f t="shared" si="0"/>
        <v>CCC</v>
      </c>
      <c r="M2564" s="3" t="str">
        <f t="shared" si="1"/>
        <v>C</v>
      </c>
      <c r="N2564" s="3" t="str">
        <f t="shared" si="23"/>
        <v>C</v>
      </c>
      <c r="O2564" s="3" t="str">
        <f t="shared" si="29"/>
        <v>C</v>
      </c>
      <c r="Q2564" s="28">
        <f t="shared" si="24"/>
        <v>3.0225601586044391E-3</v>
      </c>
      <c r="R2564" s="28">
        <v>99.686758401141716</v>
      </c>
      <c r="S2564" s="28">
        <f t="shared" si="2"/>
        <v>5.2048092437412168E-3</v>
      </c>
      <c r="T2564" s="28">
        <v>99.052724717633851</v>
      </c>
      <c r="U2564" s="28">
        <f t="shared" si="30"/>
        <v>2.6417476942085004E-3</v>
      </c>
      <c r="V2564" s="28">
        <v>99.875503157306881</v>
      </c>
    </row>
    <row r="2565" spans="1:22" ht="14.25">
      <c r="A2565" s="40" t="s">
        <v>5281</v>
      </c>
      <c r="B2565" s="41">
        <v>2</v>
      </c>
      <c r="C2565" s="42">
        <v>421</v>
      </c>
      <c r="D2565" s="27">
        <v>421</v>
      </c>
      <c r="E2565" s="27">
        <v>221</v>
      </c>
      <c r="F2565" s="27">
        <v>211</v>
      </c>
      <c r="G2565" s="27">
        <v>51</v>
      </c>
      <c r="H2565" s="27">
        <v>693</v>
      </c>
      <c r="I2565" s="27">
        <v>190</v>
      </c>
      <c r="J2565" s="27" t="s">
        <v>316</v>
      </c>
      <c r="K2565" s="27" t="s">
        <v>316</v>
      </c>
      <c r="L2565" s="3" t="str">
        <f t="shared" si="0"/>
        <v>CCC</v>
      </c>
      <c r="M2565" s="3" t="str">
        <f t="shared" si="1"/>
        <v>C</v>
      </c>
      <c r="N2565" s="3" t="str">
        <f t="shared" si="23"/>
        <v>C</v>
      </c>
      <c r="O2565" s="3" t="str">
        <f t="shared" si="29"/>
        <v>C</v>
      </c>
      <c r="Q2565" s="28">
        <f t="shared" si="24"/>
        <v>2.8531341407454459E-3</v>
      </c>
      <c r="R2565" s="28">
        <v>99.736203690193676</v>
      </c>
      <c r="S2565" s="28">
        <f t="shared" si="2"/>
        <v>5.2048092437412168E-3</v>
      </c>
      <c r="T2565" s="28">
        <v>99.136001665533627</v>
      </c>
      <c r="U2565" s="28">
        <f t="shared" si="30"/>
        <v>2.6417476942085004E-3</v>
      </c>
      <c r="V2565" s="28">
        <v>99.878144905001093</v>
      </c>
    </row>
    <row r="2566" spans="1:22" ht="14.25">
      <c r="A2566" s="40" t="s">
        <v>5282</v>
      </c>
      <c r="B2566" s="41">
        <v>2</v>
      </c>
      <c r="C2566" s="42">
        <v>249</v>
      </c>
      <c r="D2566" s="27">
        <v>249</v>
      </c>
      <c r="E2566" s="27">
        <v>221</v>
      </c>
      <c r="F2566" s="27">
        <v>131</v>
      </c>
      <c r="G2566" s="27">
        <v>88</v>
      </c>
      <c r="H2566" s="27">
        <v>228</v>
      </c>
      <c r="I2566" s="27">
        <v>89</v>
      </c>
      <c r="J2566" s="27" t="s">
        <v>316</v>
      </c>
      <c r="K2566" s="27">
        <v>26</v>
      </c>
      <c r="L2566" s="3" t="str">
        <f t="shared" si="0"/>
        <v>CCC</v>
      </c>
      <c r="M2566" s="3" t="str">
        <f t="shared" si="1"/>
        <v>C</v>
      </c>
      <c r="N2566" s="3" t="str">
        <f t="shared" si="23"/>
        <v>C</v>
      </c>
      <c r="O2566" s="3" t="str">
        <f t="shared" si="29"/>
        <v>C</v>
      </c>
      <c r="Q2566" s="28">
        <f t="shared" si="24"/>
        <v>1.6874831378755728E-3</v>
      </c>
      <c r="R2566" s="28">
        <v>99.893227723545422</v>
      </c>
      <c r="S2566" s="28">
        <f t="shared" si="2"/>
        <v>5.2048092437412168E-3</v>
      </c>
      <c r="T2566" s="28">
        <v>99.557591214276243</v>
      </c>
      <c r="U2566" s="28">
        <f t="shared" si="30"/>
        <v>2.6417476942085004E-3</v>
      </c>
      <c r="V2566" s="28">
        <v>99.880786652695306</v>
      </c>
    </row>
    <row r="2567" spans="1:22" ht="14.25">
      <c r="A2567" s="40" t="s">
        <v>5283</v>
      </c>
      <c r="B2567" s="41">
        <v>2</v>
      </c>
      <c r="C2567" s="42">
        <v>220</v>
      </c>
      <c r="D2567" s="27">
        <v>220</v>
      </c>
      <c r="E2567" s="27">
        <v>221</v>
      </c>
      <c r="F2567" s="27">
        <v>131</v>
      </c>
      <c r="G2567" s="27">
        <v>57</v>
      </c>
      <c r="H2567" s="27">
        <v>355</v>
      </c>
      <c r="I2567" s="27">
        <v>106</v>
      </c>
      <c r="J2567" s="27" t="s">
        <v>316</v>
      </c>
      <c r="K2567" s="27" t="s">
        <v>316</v>
      </c>
      <c r="L2567" s="3" t="str">
        <f t="shared" si="0"/>
        <v>CCC</v>
      </c>
      <c r="M2567" s="3" t="str">
        <f t="shared" si="1"/>
        <v>C</v>
      </c>
      <c r="N2567" s="3" t="str">
        <f t="shared" si="23"/>
        <v>C</v>
      </c>
      <c r="O2567" s="3" t="str">
        <f t="shared" si="29"/>
        <v>C</v>
      </c>
      <c r="Q2567" s="28">
        <f t="shared" si="24"/>
        <v>1.4909489571591403E-3</v>
      </c>
      <c r="R2567" s="28">
        <v>99.980373690091355</v>
      </c>
      <c r="S2567" s="28">
        <f t="shared" si="2"/>
        <v>5.2048092437412168E-3</v>
      </c>
      <c r="T2567" s="28">
        <v>99.843855722681724</v>
      </c>
      <c r="U2567" s="28">
        <f t="shared" si="30"/>
        <v>2.6417476942085004E-3</v>
      </c>
      <c r="V2567" s="28">
        <v>99.883428400389519</v>
      </c>
    </row>
    <row r="2568" spans="1:22" ht="14.25">
      <c r="A2568" s="40" t="s">
        <v>5284</v>
      </c>
      <c r="B2568" s="41">
        <v>2</v>
      </c>
      <c r="C2568" s="42">
        <v>740</v>
      </c>
      <c r="D2568" s="27">
        <v>740</v>
      </c>
      <c r="E2568" s="27">
        <v>220</v>
      </c>
      <c r="F2568" s="27">
        <v>110</v>
      </c>
      <c r="G2568" s="27">
        <v>15</v>
      </c>
      <c r="H2568" s="27" t="s">
        <v>5285</v>
      </c>
      <c r="I2568" s="27">
        <v>477</v>
      </c>
      <c r="J2568" s="27" t="s">
        <v>316</v>
      </c>
      <c r="K2568" s="27" t="s">
        <v>316</v>
      </c>
      <c r="L2568" s="3" t="str">
        <f t="shared" si="0"/>
        <v>CCC</v>
      </c>
      <c r="M2568" s="3" t="str">
        <f t="shared" si="1"/>
        <v>C</v>
      </c>
      <c r="N2568" s="3" t="str">
        <f t="shared" si="23"/>
        <v>C</v>
      </c>
      <c r="O2568" s="3" t="str">
        <f t="shared" si="29"/>
        <v>C</v>
      </c>
      <c r="Q2568" s="28">
        <f t="shared" si="24"/>
        <v>5.0150101286261994E-3</v>
      </c>
      <c r="R2568" s="28">
        <v>98.910990550568954</v>
      </c>
      <c r="S2568" s="28">
        <f t="shared" si="2"/>
        <v>5.2048092437412168E-3</v>
      </c>
      <c r="T2568" s="28">
        <v>98.042991724349065</v>
      </c>
      <c r="U2568" s="28">
        <f t="shared" si="30"/>
        <v>2.6297940847324437E-3</v>
      </c>
      <c r="V2568" s="28">
        <v>99.886058194474245</v>
      </c>
    </row>
    <row r="2569" spans="1:22" ht="14.25">
      <c r="A2569" s="40" t="s">
        <v>5286</v>
      </c>
      <c r="B2569" s="41">
        <v>2</v>
      </c>
      <c r="C2569" s="42">
        <v>524</v>
      </c>
      <c r="D2569" s="27">
        <v>524</v>
      </c>
      <c r="E2569" s="27">
        <v>220</v>
      </c>
      <c r="F2569" s="27">
        <v>330</v>
      </c>
      <c r="G2569" s="27">
        <v>63</v>
      </c>
      <c r="H2569" s="27">
        <v>324</v>
      </c>
      <c r="I2569" s="27">
        <v>20</v>
      </c>
      <c r="J2569" s="27">
        <v>6</v>
      </c>
      <c r="K2569" s="27" t="s">
        <v>316</v>
      </c>
      <c r="L2569" s="3" t="str">
        <f t="shared" si="0"/>
        <v>CCC</v>
      </c>
      <c r="M2569" s="3" t="str">
        <f t="shared" si="1"/>
        <v>C</v>
      </c>
      <c r="N2569" s="3" t="str">
        <f t="shared" si="23"/>
        <v>C</v>
      </c>
      <c r="O2569" s="3" t="str">
        <f t="shared" si="29"/>
        <v>C</v>
      </c>
      <c r="Q2569" s="28">
        <f t="shared" si="24"/>
        <v>3.5511693343244981E-3</v>
      </c>
      <c r="R2569" s="28">
        <v>99.474142302810165</v>
      </c>
      <c r="S2569" s="28">
        <f t="shared" si="2"/>
        <v>5.2048092437412168E-3</v>
      </c>
      <c r="T2569" s="28">
        <v>98.71441211679101</v>
      </c>
      <c r="U2569" s="28">
        <f t="shared" si="30"/>
        <v>2.6297940847324437E-3</v>
      </c>
      <c r="V2569" s="28">
        <v>99.888687988558971</v>
      </c>
    </row>
    <row r="2570" spans="1:22" ht="14.25">
      <c r="A2570" s="40" t="s">
        <v>5287</v>
      </c>
      <c r="B2570" s="41">
        <v>2</v>
      </c>
      <c r="C2570" s="42">
        <v>482</v>
      </c>
      <c r="D2570" s="27">
        <v>482</v>
      </c>
      <c r="E2570" s="27">
        <v>220</v>
      </c>
      <c r="F2570" s="27">
        <v>210</v>
      </c>
      <c r="G2570" s="27">
        <v>44</v>
      </c>
      <c r="H2570" s="27">
        <v>848</v>
      </c>
      <c r="I2570" s="27">
        <v>271</v>
      </c>
      <c r="J2570" s="27" t="s">
        <v>316</v>
      </c>
      <c r="K2570" s="27">
        <v>2</v>
      </c>
      <c r="L2570" s="3" t="str">
        <f t="shared" si="0"/>
        <v>CCC</v>
      </c>
      <c r="M2570" s="3" t="str">
        <f t="shared" si="1"/>
        <v>C</v>
      </c>
      <c r="N2570" s="3" t="str">
        <f t="shared" si="23"/>
        <v>C</v>
      </c>
      <c r="O2570" s="3" t="str">
        <f t="shared" si="29"/>
        <v>C</v>
      </c>
      <c r="Q2570" s="28">
        <f t="shared" si="24"/>
        <v>3.2665336243213896E-3</v>
      </c>
      <c r="R2570" s="28">
        <v>99.586681840912789</v>
      </c>
      <c r="S2570" s="28">
        <f t="shared" si="2"/>
        <v>5.2048092437412168E-3</v>
      </c>
      <c r="T2570" s="28">
        <v>98.886170821834298</v>
      </c>
      <c r="U2570" s="28">
        <f t="shared" si="30"/>
        <v>2.6297940847324437E-3</v>
      </c>
      <c r="V2570" s="28">
        <v>99.891317782643696</v>
      </c>
    </row>
    <row r="2571" spans="1:22" ht="14.25">
      <c r="A2571" s="40" t="s">
        <v>5288</v>
      </c>
      <c r="B2571" s="41">
        <v>2</v>
      </c>
      <c r="C2571" s="42">
        <v>420</v>
      </c>
      <c r="D2571" s="27">
        <v>225</v>
      </c>
      <c r="E2571" s="27">
        <v>220</v>
      </c>
      <c r="F2571" s="27">
        <v>110</v>
      </c>
      <c r="G2571" s="27">
        <v>51</v>
      </c>
      <c r="H2571" s="27">
        <v>348</v>
      </c>
      <c r="I2571" s="27">
        <v>92</v>
      </c>
      <c r="J2571" s="27" t="s">
        <v>316</v>
      </c>
      <c r="K2571" s="27">
        <v>47</v>
      </c>
      <c r="L2571" s="3" t="str">
        <f t="shared" si="0"/>
        <v>CCC</v>
      </c>
      <c r="M2571" s="3" t="str">
        <f t="shared" si="1"/>
        <v>C</v>
      </c>
      <c r="N2571" s="3" t="str">
        <f t="shared" si="23"/>
        <v>C</v>
      </c>
      <c r="O2571" s="3" t="str">
        <f t="shared" si="29"/>
        <v>C</v>
      </c>
      <c r="Q2571" s="28">
        <f t="shared" si="24"/>
        <v>2.8463571000310862E-3</v>
      </c>
      <c r="R2571" s="28">
        <v>99.741896404393728</v>
      </c>
      <c r="S2571" s="28">
        <f t="shared" si="2"/>
        <v>5.2048092437412168E-3</v>
      </c>
      <c r="T2571" s="28">
        <v>99.146411284021099</v>
      </c>
      <c r="U2571" s="28">
        <f t="shared" si="30"/>
        <v>2.6297940847324437E-3</v>
      </c>
      <c r="V2571" s="28">
        <v>99.893947576728422</v>
      </c>
    </row>
    <row r="2572" spans="1:22" ht="14.25">
      <c r="A2572" s="40" t="s">
        <v>5289</v>
      </c>
      <c r="B2572" s="41">
        <v>2</v>
      </c>
      <c r="C2572" s="42">
        <v>244</v>
      </c>
      <c r="D2572" s="27">
        <v>244</v>
      </c>
      <c r="E2572" s="27">
        <v>220</v>
      </c>
      <c r="F2572" s="27">
        <v>230</v>
      </c>
      <c r="G2572" s="27">
        <v>67</v>
      </c>
      <c r="H2572" s="27">
        <v>547</v>
      </c>
      <c r="I2572" s="27">
        <v>175</v>
      </c>
      <c r="J2572" s="27" t="s">
        <v>316</v>
      </c>
      <c r="K2572" s="27" t="s">
        <v>316</v>
      </c>
      <c r="L2572" s="3" t="str">
        <f t="shared" si="0"/>
        <v>CCC</v>
      </c>
      <c r="M2572" s="3" t="str">
        <f t="shared" si="1"/>
        <v>C</v>
      </c>
      <c r="N2572" s="3" t="str">
        <f t="shared" si="23"/>
        <v>C</v>
      </c>
      <c r="O2572" s="3" t="str">
        <f t="shared" si="29"/>
        <v>C</v>
      </c>
      <c r="Q2572" s="28">
        <f t="shared" si="24"/>
        <v>1.653597934303774E-3</v>
      </c>
      <c r="R2572" s="28">
        <v>99.903237412680539</v>
      </c>
      <c r="S2572" s="28">
        <f t="shared" si="2"/>
        <v>5.2048092437412168E-3</v>
      </c>
      <c r="T2572" s="28">
        <v>99.588820069738659</v>
      </c>
      <c r="U2572" s="28">
        <f t="shared" si="30"/>
        <v>2.6297940847324437E-3</v>
      </c>
      <c r="V2572" s="28">
        <v>99.896577370813148</v>
      </c>
    </row>
    <row r="2573" spans="1:22" ht="14.25">
      <c r="A2573" s="40" t="s">
        <v>5290</v>
      </c>
      <c r="B2573" s="41">
        <v>2</v>
      </c>
      <c r="C2573" s="42">
        <v>987</v>
      </c>
      <c r="D2573" s="27">
        <v>987</v>
      </c>
      <c r="E2573" s="27">
        <v>209</v>
      </c>
      <c r="F2573" s="27">
        <v>309</v>
      </c>
      <c r="G2573" s="27">
        <v>31</v>
      </c>
      <c r="H2573" s="27" t="s">
        <v>1736</v>
      </c>
      <c r="I2573" s="27">
        <v>457</v>
      </c>
      <c r="J2573" s="27" t="s">
        <v>316</v>
      </c>
      <c r="K2573" s="27" t="s">
        <v>316</v>
      </c>
      <c r="L2573" s="3" t="str">
        <f t="shared" si="0"/>
        <v>CCC</v>
      </c>
      <c r="M2573" s="3" t="str">
        <f t="shared" si="1"/>
        <v>C</v>
      </c>
      <c r="N2573" s="3" t="str">
        <f t="shared" si="23"/>
        <v>C</v>
      </c>
      <c r="O2573" s="3" t="str">
        <f t="shared" si="29"/>
        <v>C</v>
      </c>
      <c r="Q2573" s="28">
        <f t="shared" si="24"/>
        <v>6.688939185073052E-3</v>
      </c>
      <c r="R2573" s="28">
        <v>97.851861073647314</v>
      </c>
      <c r="S2573" s="28">
        <f t="shared" si="2"/>
        <v>5.2048092437412168E-3</v>
      </c>
      <c r="T2573" s="28">
        <v>97.147764534426472</v>
      </c>
      <c r="U2573" s="28">
        <f t="shared" si="30"/>
        <v>2.4983043804958213E-3</v>
      </c>
      <c r="V2573" s="28">
        <v>99.904072283954633</v>
      </c>
    </row>
    <row r="2574" spans="1:22" ht="14.25">
      <c r="A2574" s="40" t="s">
        <v>5291</v>
      </c>
      <c r="B2574" s="41">
        <v>2</v>
      </c>
      <c r="C2574" s="42">
        <v>449</v>
      </c>
      <c r="D2574" s="27">
        <v>449</v>
      </c>
      <c r="E2574" s="27">
        <v>209</v>
      </c>
      <c r="F2574" s="27">
        <v>209</v>
      </c>
      <c r="G2574" s="27">
        <v>47</v>
      </c>
      <c r="H2574" s="27">
        <v>609</v>
      </c>
      <c r="I2574" s="27">
        <v>73</v>
      </c>
      <c r="J2574" s="27" t="s">
        <v>316</v>
      </c>
      <c r="K2574" s="27" t="s">
        <v>316</v>
      </c>
      <c r="L2574" s="3" t="str">
        <f t="shared" si="0"/>
        <v>CCC</v>
      </c>
      <c r="M2574" s="3" t="str">
        <f t="shared" si="1"/>
        <v>C</v>
      </c>
      <c r="N2574" s="3" t="str">
        <f t="shared" si="23"/>
        <v>C</v>
      </c>
      <c r="O2574" s="3" t="str">
        <f t="shared" si="29"/>
        <v>C</v>
      </c>
      <c r="Q2574" s="28">
        <f t="shared" si="24"/>
        <v>3.0428912807475184E-3</v>
      </c>
      <c r="R2574" s="28">
        <v>99.671611715145133</v>
      </c>
      <c r="S2574" s="28">
        <f t="shared" si="2"/>
        <v>5.2048092437412168E-3</v>
      </c>
      <c r="T2574" s="28">
        <v>99.026700671415171</v>
      </c>
      <c r="U2574" s="28">
        <f t="shared" si="30"/>
        <v>2.4983043804958213E-3</v>
      </c>
      <c r="V2574" s="28">
        <v>99.906570588335128</v>
      </c>
    </row>
    <row r="2575" spans="1:22" ht="14.25">
      <c r="A2575" s="40" t="s">
        <v>5292</v>
      </c>
      <c r="B2575" s="41">
        <v>2</v>
      </c>
      <c r="C2575" s="42">
        <v>447</v>
      </c>
      <c r="D2575" s="27">
        <v>447</v>
      </c>
      <c r="E2575" s="27">
        <v>208</v>
      </c>
      <c r="F2575" s="27">
        <v>208</v>
      </c>
      <c r="G2575" s="27">
        <v>46</v>
      </c>
      <c r="H2575" s="27">
        <v>545</v>
      </c>
      <c r="I2575" s="27">
        <v>141</v>
      </c>
      <c r="J2575" s="27" t="s">
        <v>316</v>
      </c>
      <c r="K2575" s="27">
        <v>20</v>
      </c>
      <c r="L2575" s="3" t="str">
        <f t="shared" si="0"/>
        <v>CCC</v>
      </c>
      <c r="M2575" s="3" t="str">
        <f t="shared" si="1"/>
        <v>C</v>
      </c>
      <c r="N2575" s="3" t="str">
        <f t="shared" si="23"/>
        <v>C</v>
      </c>
      <c r="O2575" s="3" t="str">
        <f t="shared" si="29"/>
        <v>C</v>
      </c>
      <c r="Q2575" s="28">
        <f t="shared" si="24"/>
        <v>3.0293371993187989E-3</v>
      </c>
      <c r="R2575" s="28">
        <v>99.68071328082452</v>
      </c>
      <c r="S2575" s="28">
        <f t="shared" si="2"/>
        <v>5.2048092437412168E-3</v>
      </c>
      <c r="T2575" s="28">
        <v>99.042315099146379</v>
      </c>
      <c r="U2575" s="28">
        <f t="shared" si="30"/>
        <v>2.4863507710197645E-3</v>
      </c>
      <c r="V2575" s="28">
        <v>99.909056939106151</v>
      </c>
    </row>
    <row r="2576" spans="1:22" ht="14.25">
      <c r="A2576" s="40" t="s">
        <v>5293</v>
      </c>
      <c r="B2576" s="41">
        <v>2</v>
      </c>
      <c r="C2576" s="42">
        <v>477</v>
      </c>
      <c r="D2576" s="27">
        <v>477</v>
      </c>
      <c r="E2576" s="27">
        <v>207</v>
      </c>
      <c r="F2576" s="27">
        <v>207</v>
      </c>
      <c r="G2576" s="27">
        <v>43</v>
      </c>
      <c r="H2576" s="27">
        <v>907</v>
      </c>
      <c r="I2576" s="27">
        <v>290</v>
      </c>
      <c r="J2576" s="27" t="s">
        <v>316</v>
      </c>
      <c r="K2576" s="27" t="s">
        <v>316</v>
      </c>
      <c r="L2576" s="3" t="str">
        <f t="shared" si="0"/>
        <v>CCC</v>
      </c>
      <c r="M2576" s="3" t="str">
        <f t="shared" si="1"/>
        <v>C</v>
      </c>
      <c r="N2576" s="3" t="str">
        <f t="shared" si="23"/>
        <v>C</v>
      </c>
      <c r="O2576" s="3" t="str">
        <f t="shared" si="29"/>
        <v>C</v>
      </c>
      <c r="Q2576" s="28">
        <f t="shared" si="24"/>
        <v>3.2326484207495904E-3</v>
      </c>
      <c r="R2576" s="28">
        <v>99.59317424591714</v>
      </c>
      <c r="S2576" s="28">
        <f t="shared" si="2"/>
        <v>5.2048092437412168E-3</v>
      </c>
      <c r="T2576" s="28">
        <v>98.89658044032177</v>
      </c>
      <c r="U2576" s="28">
        <f t="shared" si="30"/>
        <v>2.4743971615437082E-3</v>
      </c>
      <c r="V2576" s="28">
        <v>99.9115313362677</v>
      </c>
    </row>
    <row r="2577" spans="1:22" ht="14.25">
      <c r="A2577" s="40" t="s">
        <v>5294</v>
      </c>
      <c r="B2577" s="41">
        <v>2</v>
      </c>
      <c r="C2577" s="42">
        <v>948</v>
      </c>
      <c r="D2577" s="27">
        <v>948</v>
      </c>
      <c r="E2577" s="27">
        <v>206</v>
      </c>
      <c r="F2577" s="27">
        <v>206</v>
      </c>
      <c r="G2577" s="27">
        <v>22</v>
      </c>
      <c r="H2577" s="27" t="s">
        <v>1134</v>
      </c>
      <c r="I2577" s="27">
        <v>586</v>
      </c>
      <c r="J2577" s="27" t="s">
        <v>316</v>
      </c>
      <c r="K2577" s="27" t="s">
        <v>316</v>
      </c>
      <c r="L2577" s="3" t="str">
        <f t="shared" si="0"/>
        <v>CCC</v>
      </c>
      <c r="M2577" s="3" t="str">
        <f t="shared" si="1"/>
        <v>C</v>
      </c>
      <c r="N2577" s="3" t="str">
        <f t="shared" si="23"/>
        <v>C</v>
      </c>
      <c r="O2577" s="3" t="str">
        <f t="shared" si="29"/>
        <v>C</v>
      </c>
      <c r="Q2577" s="28">
        <f t="shared" si="24"/>
        <v>6.4246345972130241E-3</v>
      </c>
      <c r="R2577" s="28">
        <v>98.04154366620152</v>
      </c>
      <c r="S2577" s="28">
        <f t="shared" si="2"/>
        <v>5.2048092437412168E-3</v>
      </c>
      <c r="T2577" s="28">
        <v>97.29349919325108</v>
      </c>
      <c r="U2577" s="28">
        <f t="shared" si="30"/>
        <v>2.4624435520676515E-3</v>
      </c>
      <c r="V2577" s="28">
        <v>99.913993779819762</v>
      </c>
    </row>
    <row r="2578" spans="1:22" ht="14.25">
      <c r="A2578" s="40" t="s">
        <v>5295</v>
      </c>
      <c r="B2578" s="41">
        <v>2</v>
      </c>
      <c r="C2578" s="42">
        <v>802</v>
      </c>
      <c r="D2578" s="27">
        <v>802</v>
      </c>
      <c r="E2578" s="27">
        <v>206</v>
      </c>
      <c r="F2578" s="27">
        <v>306</v>
      </c>
      <c r="G2578" s="27">
        <v>38</v>
      </c>
      <c r="H2578" s="27" t="s">
        <v>601</v>
      </c>
      <c r="I2578" s="27">
        <v>381</v>
      </c>
      <c r="J2578" s="27" t="s">
        <v>316</v>
      </c>
      <c r="K2578" s="27" t="s">
        <v>316</v>
      </c>
      <c r="L2578" s="3" t="str">
        <f t="shared" si="0"/>
        <v>CCC</v>
      </c>
      <c r="M2578" s="3" t="str">
        <f t="shared" si="1"/>
        <v>C</v>
      </c>
      <c r="N2578" s="3" t="str">
        <f t="shared" si="23"/>
        <v>C</v>
      </c>
      <c r="O2578" s="3" t="str">
        <f t="shared" si="29"/>
        <v>C</v>
      </c>
      <c r="Q2578" s="28">
        <f t="shared" si="24"/>
        <v>5.4351866529165028E-3</v>
      </c>
      <c r="R2578" s="28">
        <v>98.707658998016001</v>
      </c>
      <c r="S2578" s="28">
        <f t="shared" si="2"/>
        <v>5.2048092437412168E-3</v>
      </c>
      <c r="T2578" s="28">
        <v>97.840004163843361</v>
      </c>
      <c r="U2578" s="28">
        <f t="shared" si="30"/>
        <v>2.4624435520676515E-3</v>
      </c>
      <c r="V2578" s="28">
        <v>99.916456223371824</v>
      </c>
    </row>
    <row r="2579" spans="1:22" ht="14.25">
      <c r="A2579" s="40" t="s">
        <v>5296</v>
      </c>
      <c r="B2579" s="41">
        <v>2</v>
      </c>
      <c r="C2579" s="42">
        <v>290</v>
      </c>
      <c r="D2579" s="27">
        <v>290</v>
      </c>
      <c r="E2579" s="27">
        <v>206</v>
      </c>
      <c r="F2579" s="27">
        <v>106</v>
      </c>
      <c r="G2579" s="27">
        <v>36</v>
      </c>
      <c r="H2579" s="27">
        <v>779</v>
      </c>
      <c r="I2579" s="27">
        <v>150</v>
      </c>
      <c r="J2579" s="27" t="s">
        <v>316</v>
      </c>
      <c r="K2579" s="27">
        <v>6</v>
      </c>
      <c r="L2579" s="3" t="str">
        <f t="shared" si="0"/>
        <v>CCC</v>
      </c>
      <c r="M2579" s="3" t="str">
        <f t="shared" si="1"/>
        <v>C</v>
      </c>
      <c r="N2579" s="3" t="str">
        <f t="shared" si="23"/>
        <v>C</v>
      </c>
      <c r="O2579" s="3" t="str">
        <f t="shared" si="29"/>
        <v>C</v>
      </c>
      <c r="Q2579" s="28">
        <f t="shared" si="24"/>
        <v>1.9653418071643217E-3</v>
      </c>
      <c r="R2579" s="28">
        <v>99.791633106196414</v>
      </c>
      <c r="S2579" s="28">
        <f t="shared" si="2"/>
        <v>5.2048092437412168E-3</v>
      </c>
      <c r="T2579" s="28">
        <v>99.266121896627027</v>
      </c>
      <c r="U2579" s="28">
        <f t="shared" si="30"/>
        <v>2.4624435520676515E-3</v>
      </c>
      <c r="V2579" s="28">
        <v>99.918918666923886</v>
      </c>
    </row>
    <row r="2580" spans="1:22" ht="14.25">
      <c r="A2580" s="40" t="s">
        <v>5297</v>
      </c>
      <c r="B2580" s="41">
        <v>2</v>
      </c>
      <c r="C2580" s="42">
        <v>262</v>
      </c>
      <c r="D2580" s="27">
        <v>262</v>
      </c>
      <c r="E2580" s="27">
        <v>206</v>
      </c>
      <c r="F2580" s="27">
        <v>206</v>
      </c>
      <c r="G2580" s="27">
        <v>57</v>
      </c>
      <c r="H2580" s="27">
        <v>607</v>
      </c>
      <c r="I2580" s="27">
        <v>194</v>
      </c>
      <c r="J2580" s="27" t="s">
        <v>316</v>
      </c>
      <c r="K2580" s="27" t="s">
        <v>316</v>
      </c>
      <c r="L2580" s="3" t="str">
        <f t="shared" si="0"/>
        <v>CCC</v>
      </c>
      <c r="M2580" s="3" t="str">
        <f t="shared" si="1"/>
        <v>C</v>
      </c>
      <c r="N2580" s="3" t="str">
        <f t="shared" si="23"/>
        <v>C</v>
      </c>
      <c r="O2580" s="3" t="str">
        <f t="shared" si="29"/>
        <v>C</v>
      </c>
      <c r="Q2580" s="28">
        <f t="shared" si="24"/>
        <v>1.775584667162249E-3</v>
      </c>
      <c r="R2580" s="28">
        <v>99.860664042912902</v>
      </c>
      <c r="S2580" s="28">
        <f t="shared" si="2"/>
        <v>5.2048092437412168E-3</v>
      </c>
      <c r="T2580" s="28">
        <v>99.458699838645259</v>
      </c>
      <c r="U2580" s="28">
        <f t="shared" si="30"/>
        <v>2.4624435520676515E-3</v>
      </c>
      <c r="V2580" s="28">
        <v>99.921381110475949</v>
      </c>
    </row>
    <row r="2581" spans="1:22" ht="14.25">
      <c r="A2581" s="40" t="s">
        <v>5298</v>
      </c>
      <c r="B2581" s="41">
        <v>2</v>
      </c>
      <c r="C2581" s="42">
        <v>705</v>
      </c>
      <c r="D2581" s="27">
        <v>253</v>
      </c>
      <c r="E2581" s="27">
        <v>205</v>
      </c>
      <c r="F2581" s="27">
        <v>103</v>
      </c>
      <c r="G2581" s="27">
        <v>29</v>
      </c>
      <c r="H2581" s="27">
        <v>572</v>
      </c>
      <c r="I2581" s="27">
        <v>69</v>
      </c>
      <c r="J2581" s="27">
        <v>3</v>
      </c>
      <c r="K2581" s="27" t="s">
        <v>316</v>
      </c>
      <c r="L2581" s="3" t="str">
        <f t="shared" si="0"/>
        <v>CCC</v>
      </c>
      <c r="M2581" s="3" t="str">
        <f t="shared" si="1"/>
        <v>C</v>
      </c>
      <c r="N2581" s="3" t="str">
        <f t="shared" si="23"/>
        <v>C</v>
      </c>
      <c r="O2581" s="3" t="str">
        <f t="shared" si="29"/>
        <v>C</v>
      </c>
      <c r="Q2581" s="28">
        <f t="shared" si="24"/>
        <v>4.7778137036236096E-3</v>
      </c>
      <c r="R2581" s="28">
        <v>99.018562517827988</v>
      </c>
      <c r="S2581" s="28">
        <f t="shared" si="2"/>
        <v>5.2048092437412168E-3</v>
      </c>
      <c r="T2581" s="28">
        <v>98.141883099980049</v>
      </c>
      <c r="U2581" s="28">
        <f t="shared" si="30"/>
        <v>2.4504899425915952E-3</v>
      </c>
      <c r="V2581" s="28">
        <v>99.923831600418538</v>
      </c>
    </row>
    <row r="2582" spans="1:22" ht="14.25">
      <c r="A2582" s="40" t="s">
        <v>5299</v>
      </c>
      <c r="B2582" s="41">
        <v>2</v>
      </c>
      <c r="C2582" s="42">
        <v>298</v>
      </c>
      <c r="D2582" s="27">
        <v>298</v>
      </c>
      <c r="E2582" s="27">
        <v>204</v>
      </c>
      <c r="F2582" s="27">
        <v>104</v>
      </c>
      <c r="G2582" s="27">
        <v>35</v>
      </c>
      <c r="H2582" s="27">
        <v>324</v>
      </c>
      <c r="I2582" s="27">
        <v>20</v>
      </c>
      <c r="J2582" s="27">
        <v>3</v>
      </c>
      <c r="K2582" s="27" t="s">
        <v>316</v>
      </c>
      <c r="L2582" s="3" t="str">
        <f t="shared" si="0"/>
        <v>CCC</v>
      </c>
      <c r="M2582" s="3" t="str">
        <f t="shared" si="1"/>
        <v>C</v>
      </c>
      <c r="N2582" s="3" t="str">
        <f t="shared" si="23"/>
        <v>C</v>
      </c>
      <c r="O2582" s="3" t="str">
        <f t="shared" si="29"/>
        <v>C</v>
      </c>
      <c r="Q2582" s="28">
        <f t="shared" si="24"/>
        <v>2.0195581328791993E-3</v>
      </c>
      <c r="R2582" s="28">
        <v>99.765758364748976</v>
      </c>
      <c r="S2582" s="28">
        <f t="shared" si="2"/>
        <v>5.2048092437412168E-3</v>
      </c>
      <c r="T2582" s="28">
        <v>99.198459376458459</v>
      </c>
      <c r="U2582" s="28">
        <f t="shared" si="30"/>
        <v>2.4385363331155385E-3</v>
      </c>
      <c r="V2582" s="28">
        <v>99.92870867308477</v>
      </c>
    </row>
    <row r="2583" spans="1:22" ht="14.25">
      <c r="A2583" s="40" t="s">
        <v>5300</v>
      </c>
      <c r="B2583" s="41">
        <v>2</v>
      </c>
      <c r="C2583" s="42">
        <v>2026</v>
      </c>
      <c r="D2583" s="27" t="s">
        <v>3287</v>
      </c>
      <c r="E2583" s="27">
        <v>203</v>
      </c>
      <c r="F2583" s="27">
        <v>302</v>
      </c>
      <c r="G2583" s="27">
        <v>29</v>
      </c>
      <c r="H2583" s="27" t="s">
        <v>5301</v>
      </c>
      <c r="I2583" s="27">
        <v>559</v>
      </c>
      <c r="J2583" s="27" t="s">
        <v>316</v>
      </c>
      <c r="K2583" s="27" t="s">
        <v>316</v>
      </c>
      <c r="L2583" s="3" t="str">
        <f t="shared" si="0"/>
        <v>CCC</v>
      </c>
      <c r="M2583" s="3" t="str">
        <f t="shared" si="1"/>
        <v>C</v>
      </c>
      <c r="N2583" s="3" t="str">
        <f t="shared" si="23"/>
        <v>C</v>
      </c>
      <c r="O2583" s="3" t="str">
        <f t="shared" si="29"/>
        <v>C</v>
      </c>
      <c r="Q2583" s="28">
        <f t="shared" si="24"/>
        <v>1.3730284487292811E-2</v>
      </c>
      <c r="R2583" s="28">
        <v>97.285740977573255</v>
      </c>
      <c r="S2583" s="28">
        <f t="shared" si="2"/>
        <v>5.2048092437412168E-3</v>
      </c>
      <c r="T2583" s="28">
        <v>96.955186592408239</v>
      </c>
      <c r="U2583" s="28">
        <f t="shared" si="30"/>
        <v>2.4265827236394821E-3</v>
      </c>
      <c r="V2583" s="28">
        <v>99.931135255808414</v>
      </c>
    </row>
    <row r="2584" spans="1:22" ht="14.25">
      <c r="A2584" s="40" t="s">
        <v>5302</v>
      </c>
      <c r="B2584" s="41">
        <v>2</v>
      </c>
      <c r="C2584" s="42">
        <v>621</v>
      </c>
      <c r="D2584" s="27">
        <v>621</v>
      </c>
      <c r="E2584" s="27">
        <v>203</v>
      </c>
      <c r="F2584" s="27">
        <v>303</v>
      </c>
      <c r="G2584" s="27">
        <v>49</v>
      </c>
      <c r="H2584" s="27" t="s">
        <v>2696</v>
      </c>
      <c r="I2584" s="27">
        <v>326</v>
      </c>
      <c r="J2584" s="27" t="s">
        <v>316</v>
      </c>
      <c r="K2584" s="27" t="s">
        <v>316</v>
      </c>
      <c r="L2584" s="3" t="str">
        <f t="shared" si="0"/>
        <v>CCC</v>
      </c>
      <c r="M2584" s="3" t="str">
        <f t="shared" si="1"/>
        <v>C</v>
      </c>
      <c r="N2584" s="3" t="str">
        <f t="shared" si="23"/>
        <v>C</v>
      </c>
      <c r="O2584" s="3" t="str">
        <f t="shared" si="29"/>
        <v>C</v>
      </c>
      <c r="Q2584" s="28">
        <f t="shared" si="24"/>
        <v>4.2085422836173917E-3</v>
      </c>
      <c r="R2584" s="28">
        <v>99.266934282968535</v>
      </c>
      <c r="S2584" s="28">
        <f t="shared" si="2"/>
        <v>5.2048092437412168E-3</v>
      </c>
      <c r="T2584" s="28">
        <v>98.433352417629266</v>
      </c>
      <c r="U2584" s="28">
        <f t="shared" si="30"/>
        <v>2.4265827236394821E-3</v>
      </c>
      <c r="V2584" s="28">
        <v>99.933561838532057</v>
      </c>
    </row>
    <row r="2585" spans="1:22" ht="14.25">
      <c r="A2585" s="40" t="s">
        <v>5303</v>
      </c>
      <c r="B2585" s="41">
        <v>2</v>
      </c>
      <c r="C2585" s="42">
        <v>555</v>
      </c>
      <c r="D2585" s="27">
        <v>555</v>
      </c>
      <c r="E2585" s="27">
        <v>203</v>
      </c>
      <c r="F2585" s="27">
        <v>304</v>
      </c>
      <c r="G2585" s="27">
        <v>55</v>
      </c>
      <c r="H2585" s="27">
        <v>866</v>
      </c>
      <c r="I2585" s="27">
        <v>277</v>
      </c>
      <c r="J2585" s="27" t="s">
        <v>316</v>
      </c>
      <c r="K2585" s="27" t="s">
        <v>316</v>
      </c>
      <c r="L2585" s="3" t="str">
        <f t="shared" si="0"/>
        <v>CCC</v>
      </c>
      <c r="M2585" s="3" t="str">
        <f t="shared" si="1"/>
        <v>C</v>
      </c>
      <c r="N2585" s="3" t="str">
        <f t="shared" si="23"/>
        <v>C</v>
      </c>
      <c r="O2585" s="3" t="str">
        <f t="shared" si="29"/>
        <v>C</v>
      </c>
      <c r="Q2585" s="28">
        <f t="shared" si="24"/>
        <v>3.7612575964696493E-3</v>
      </c>
      <c r="R2585" s="28">
        <v>99.397914148855008</v>
      </c>
      <c r="S2585" s="28">
        <f t="shared" si="2"/>
        <v>5.2048092437412168E-3</v>
      </c>
      <c r="T2585" s="28">
        <v>98.605111122672554</v>
      </c>
      <c r="U2585" s="28">
        <f t="shared" si="30"/>
        <v>2.4265827236394821E-3</v>
      </c>
      <c r="V2585" s="28">
        <v>99.935988421255701</v>
      </c>
    </row>
    <row r="2586" spans="1:22" ht="14.25">
      <c r="A2586" s="40" t="s">
        <v>5304</v>
      </c>
      <c r="B2586" s="41">
        <v>2</v>
      </c>
      <c r="C2586" s="42">
        <v>543</v>
      </c>
      <c r="D2586" s="27">
        <v>543</v>
      </c>
      <c r="E2586" s="27">
        <v>203</v>
      </c>
      <c r="F2586" s="27">
        <v>304</v>
      </c>
      <c r="G2586" s="27">
        <v>56</v>
      </c>
      <c r="H2586" s="27">
        <v>723</v>
      </c>
      <c r="I2586" s="27">
        <v>200</v>
      </c>
      <c r="J2586" s="27" t="s">
        <v>316</v>
      </c>
      <c r="K2586" s="27">
        <v>2</v>
      </c>
      <c r="L2586" s="3" t="str">
        <f t="shared" si="0"/>
        <v>CCC</v>
      </c>
      <c r="M2586" s="3" t="str">
        <f t="shared" si="1"/>
        <v>C</v>
      </c>
      <c r="N2586" s="3" t="str">
        <f t="shared" si="23"/>
        <v>C</v>
      </c>
      <c r="O2586" s="3" t="str">
        <f t="shared" si="29"/>
        <v>C</v>
      </c>
      <c r="Q2586" s="28">
        <f t="shared" si="24"/>
        <v>3.6799331078973332E-3</v>
      </c>
      <c r="R2586" s="28">
        <v>99.420258052090276</v>
      </c>
      <c r="S2586" s="28">
        <f t="shared" si="2"/>
        <v>5.2048092437412168E-3</v>
      </c>
      <c r="T2586" s="28">
        <v>98.63633997813497</v>
      </c>
      <c r="U2586" s="28">
        <f t="shared" si="30"/>
        <v>2.4265827236394821E-3</v>
      </c>
      <c r="V2586" s="28">
        <v>99.938415003979344</v>
      </c>
    </row>
    <row r="2587" spans="1:22" ht="14.25">
      <c r="A2587" s="40" t="s">
        <v>5305</v>
      </c>
      <c r="B2587" s="41">
        <v>2</v>
      </c>
      <c r="C2587" s="42">
        <v>528</v>
      </c>
      <c r="D2587" s="27">
        <v>528</v>
      </c>
      <c r="E2587" s="27">
        <v>203</v>
      </c>
      <c r="F2587" s="27">
        <v>303</v>
      </c>
      <c r="G2587" s="27">
        <v>58</v>
      </c>
      <c r="H2587" s="27">
        <v>719</v>
      </c>
      <c r="I2587" s="27">
        <v>200</v>
      </c>
      <c r="J2587" s="27" t="s">
        <v>316</v>
      </c>
      <c r="K2587" s="27" t="s">
        <v>316</v>
      </c>
      <c r="L2587" s="3" t="str">
        <f t="shared" si="0"/>
        <v>CCC</v>
      </c>
      <c r="M2587" s="3" t="str">
        <f t="shared" si="1"/>
        <v>C</v>
      </c>
      <c r="N2587" s="3" t="str">
        <f t="shared" si="23"/>
        <v>C</v>
      </c>
      <c r="O2587" s="3" t="str">
        <f t="shared" si="29"/>
        <v>C</v>
      </c>
      <c r="Q2587" s="28">
        <f t="shared" si="24"/>
        <v>3.5782774971819375E-3</v>
      </c>
      <c r="R2587" s="28">
        <v>99.463468463685047</v>
      </c>
      <c r="S2587" s="28">
        <f t="shared" si="2"/>
        <v>5.2048092437412168E-3</v>
      </c>
      <c r="T2587" s="28">
        <v>98.698797689059802</v>
      </c>
      <c r="U2587" s="28">
        <f t="shared" si="30"/>
        <v>2.4265827236394821E-3</v>
      </c>
      <c r="V2587" s="28">
        <v>99.940841586702987</v>
      </c>
    </row>
    <row r="2588" spans="1:22" ht="14.25">
      <c r="A2588" s="40" t="s">
        <v>5306</v>
      </c>
      <c r="B2588" s="41">
        <v>2</v>
      </c>
      <c r="C2588" s="42">
        <v>426</v>
      </c>
      <c r="D2588" s="27">
        <v>426</v>
      </c>
      <c r="E2588" s="27">
        <v>203</v>
      </c>
      <c r="F2588" s="27">
        <v>102</v>
      </c>
      <c r="G2588" s="27">
        <v>24</v>
      </c>
      <c r="H2588" s="27">
        <v>677</v>
      </c>
      <c r="I2588" s="27">
        <v>178</v>
      </c>
      <c r="J2588" s="27" t="s">
        <v>316</v>
      </c>
      <c r="K2588" s="27">
        <v>7</v>
      </c>
      <c r="L2588" s="3" t="str">
        <f t="shared" si="0"/>
        <v>CCC</v>
      </c>
      <c r="M2588" s="3" t="str">
        <f t="shared" si="1"/>
        <v>C</v>
      </c>
      <c r="N2588" s="3" t="str">
        <f t="shared" si="23"/>
        <v>C</v>
      </c>
      <c r="O2588" s="3" t="str">
        <f t="shared" si="29"/>
        <v>C</v>
      </c>
      <c r="Q2588" s="28">
        <f t="shared" si="24"/>
        <v>2.8870193443172446E-3</v>
      </c>
      <c r="R2588" s="28">
        <v>99.71609621039417</v>
      </c>
      <c r="S2588" s="28">
        <f t="shared" si="2"/>
        <v>5.2048092437412168E-3</v>
      </c>
      <c r="T2588" s="28">
        <v>99.104772810071211</v>
      </c>
      <c r="U2588" s="28">
        <f t="shared" si="30"/>
        <v>2.4265827236394821E-3</v>
      </c>
      <c r="V2588" s="28">
        <v>99.943268169426631</v>
      </c>
    </row>
    <row r="2589" spans="1:22" ht="14.25">
      <c r="A2589" s="40" t="s">
        <v>5307</v>
      </c>
      <c r="B2589" s="41">
        <v>2</v>
      </c>
      <c r="C2589" s="42">
        <v>273</v>
      </c>
      <c r="D2589" s="27">
        <v>273</v>
      </c>
      <c r="E2589" s="27">
        <v>203</v>
      </c>
      <c r="F2589" s="27">
        <v>103</v>
      </c>
      <c r="G2589" s="27">
        <v>38</v>
      </c>
      <c r="H2589" s="27">
        <v>475</v>
      </c>
      <c r="I2589" s="27">
        <v>57</v>
      </c>
      <c r="J2589" s="27" t="s">
        <v>316</v>
      </c>
      <c r="K2589" s="27" t="s">
        <v>316</v>
      </c>
      <c r="L2589" s="3" t="str">
        <f t="shared" si="0"/>
        <v>CCC</v>
      </c>
      <c r="M2589" s="3" t="str">
        <f t="shared" si="1"/>
        <v>C</v>
      </c>
      <c r="N2589" s="3" t="str">
        <f t="shared" si="23"/>
        <v>C</v>
      </c>
      <c r="O2589" s="3" t="str">
        <f t="shared" si="29"/>
        <v>C</v>
      </c>
      <c r="Q2589" s="28">
        <f t="shared" si="24"/>
        <v>1.8501321150202062E-3</v>
      </c>
      <c r="R2589" s="28">
        <v>99.835345018804048</v>
      </c>
      <c r="S2589" s="28">
        <f t="shared" si="2"/>
        <v>5.2048092437412168E-3</v>
      </c>
      <c r="T2589" s="28">
        <v>99.385832509232955</v>
      </c>
      <c r="U2589" s="28">
        <f t="shared" si="30"/>
        <v>2.4265827236394821E-3</v>
      </c>
      <c r="V2589" s="28">
        <v>99.945694752150274</v>
      </c>
    </row>
    <row r="2590" spans="1:22" ht="14.25">
      <c r="A2590" s="40" t="s">
        <v>5308</v>
      </c>
      <c r="B2590" s="41">
        <v>2</v>
      </c>
      <c r="C2590" s="42">
        <v>253</v>
      </c>
      <c r="D2590" s="27">
        <v>253</v>
      </c>
      <c r="E2590" s="27">
        <v>203</v>
      </c>
      <c r="F2590" s="27">
        <v>202</v>
      </c>
      <c r="G2590" s="27">
        <v>57</v>
      </c>
      <c r="H2590" s="27">
        <v>527</v>
      </c>
      <c r="I2590" s="27">
        <v>100</v>
      </c>
      <c r="J2590" s="27">
        <v>4</v>
      </c>
      <c r="K2590" s="27" t="s">
        <v>316</v>
      </c>
      <c r="L2590" s="3" t="str">
        <f t="shared" si="0"/>
        <v>CCC</v>
      </c>
      <c r="M2590" s="3" t="str">
        <f t="shared" si="1"/>
        <v>C</v>
      </c>
      <c r="N2590" s="3" t="str">
        <f t="shared" si="23"/>
        <v>C</v>
      </c>
      <c r="O2590" s="3" t="str">
        <f t="shared" si="29"/>
        <v>C</v>
      </c>
      <c r="Q2590" s="28">
        <f t="shared" si="24"/>
        <v>1.7145913007330115E-3</v>
      </c>
      <c r="R2590" s="28">
        <v>99.872788168750887</v>
      </c>
      <c r="S2590" s="28">
        <f t="shared" si="2"/>
        <v>5.2048092437412168E-3</v>
      </c>
      <c r="T2590" s="28">
        <v>99.495133503351411</v>
      </c>
      <c r="U2590" s="28">
        <f t="shared" si="30"/>
        <v>2.4265827236394821E-3</v>
      </c>
      <c r="V2590" s="28">
        <v>99.948121334873917</v>
      </c>
    </row>
    <row r="2591" spans="1:22" ht="14.25">
      <c r="A2591" s="40" t="s">
        <v>5309</v>
      </c>
      <c r="B2591" s="41">
        <v>2</v>
      </c>
      <c r="C2591" s="42">
        <v>227</v>
      </c>
      <c r="D2591" s="27">
        <v>227</v>
      </c>
      <c r="E2591" s="27">
        <v>203</v>
      </c>
      <c r="F2591" s="27">
        <v>103</v>
      </c>
      <c r="G2591" s="27">
        <v>81</v>
      </c>
      <c r="H2591" s="27">
        <v>374</v>
      </c>
      <c r="I2591" s="27">
        <v>125</v>
      </c>
      <c r="J2591" s="27" t="s">
        <v>316</v>
      </c>
      <c r="K2591" s="27" t="s">
        <v>316</v>
      </c>
      <c r="L2591" s="3" t="str">
        <f t="shared" si="0"/>
        <v>CCC</v>
      </c>
      <c r="M2591" s="3" t="str">
        <f t="shared" si="1"/>
        <v>C</v>
      </c>
      <c r="N2591" s="3" t="str">
        <f t="shared" si="23"/>
        <v>C</v>
      </c>
      <c r="O2591" s="3" t="str">
        <f t="shared" si="29"/>
        <v>C</v>
      </c>
      <c r="Q2591" s="28">
        <f t="shared" si="24"/>
        <v>1.5383882421596586E-3</v>
      </c>
      <c r="R2591" s="28">
        <v>99.936417804018006</v>
      </c>
      <c r="S2591" s="28">
        <f t="shared" si="2"/>
        <v>5.2048092437412168E-3</v>
      </c>
      <c r="T2591" s="28">
        <v>99.698121063857116</v>
      </c>
      <c r="U2591" s="28">
        <f t="shared" si="30"/>
        <v>2.4265827236394821E-3</v>
      </c>
      <c r="V2591" s="28">
        <v>99.950547917597561</v>
      </c>
    </row>
    <row r="2592" spans="1:22" ht="14.25">
      <c r="A2592" s="40" t="s">
        <v>5310</v>
      </c>
      <c r="B2592" s="41">
        <v>2</v>
      </c>
      <c r="C2592" s="42">
        <v>777</v>
      </c>
      <c r="D2592" s="27">
        <v>777</v>
      </c>
      <c r="E2592" s="27">
        <v>202</v>
      </c>
      <c r="F2592" s="27">
        <v>103</v>
      </c>
      <c r="G2592" s="27">
        <v>13</v>
      </c>
      <c r="H2592" s="27" t="s">
        <v>3687</v>
      </c>
      <c r="I2592" s="27">
        <v>529</v>
      </c>
      <c r="J2592" s="27" t="s">
        <v>316</v>
      </c>
      <c r="K2592" s="27" t="s">
        <v>316</v>
      </c>
      <c r="L2592" s="3" t="str">
        <f t="shared" si="0"/>
        <v>CCC</v>
      </c>
      <c r="M2592" s="3" t="str">
        <f t="shared" si="1"/>
        <v>C</v>
      </c>
      <c r="N2592" s="3" t="str">
        <f t="shared" si="23"/>
        <v>C</v>
      </c>
      <c r="O2592" s="3" t="str">
        <f t="shared" si="29"/>
        <v>C</v>
      </c>
      <c r="Q2592" s="28">
        <f t="shared" si="24"/>
        <v>5.2657606350575096E-3</v>
      </c>
      <c r="R2592" s="28">
        <v>98.782470750461798</v>
      </c>
      <c r="S2592" s="28">
        <f t="shared" si="2"/>
        <v>5.2048092437412168E-3</v>
      </c>
      <c r="T2592" s="28">
        <v>97.912871493255665</v>
      </c>
      <c r="U2592" s="28">
        <f t="shared" si="30"/>
        <v>2.4146291141634254E-3</v>
      </c>
      <c r="V2592" s="28">
        <v>99.952962546711731</v>
      </c>
    </row>
    <row r="2593" spans="1:22" ht="14.25">
      <c r="A2593" s="40" t="s">
        <v>5311</v>
      </c>
      <c r="B2593" s="41">
        <v>2</v>
      </c>
      <c r="C2593" s="42">
        <v>577</v>
      </c>
      <c r="D2593" s="27">
        <v>577</v>
      </c>
      <c r="E2593" s="27">
        <v>202</v>
      </c>
      <c r="F2593" s="27">
        <v>201</v>
      </c>
      <c r="G2593" s="27">
        <v>35</v>
      </c>
      <c r="H2593" s="27" t="s">
        <v>793</v>
      </c>
      <c r="I2593" s="27">
        <v>429</v>
      </c>
      <c r="J2593" s="27" t="s">
        <v>316</v>
      </c>
      <c r="K2593" s="27" t="s">
        <v>316</v>
      </c>
      <c r="L2593" s="3" t="str">
        <f t="shared" si="0"/>
        <v>CCC</v>
      </c>
      <c r="M2593" s="3" t="str">
        <f t="shared" si="1"/>
        <v>C</v>
      </c>
      <c r="N2593" s="3" t="str">
        <f t="shared" si="23"/>
        <v>C</v>
      </c>
      <c r="O2593" s="3" t="str">
        <f t="shared" si="29"/>
        <v>C</v>
      </c>
      <c r="Q2593" s="28">
        <f t="shared" si="24"/>
        <v>3.9103524921855638E-3</v>
      </c>
      <c r="R2593" s="28">
        <v>99.359711970348158</v>
      </c>
      <c r="S2593" s="28">
        <f t="shared" si="2"/>
        <v>5.2048092437412168E-3</v>
      </c>
      <c r="T2593" s="28">
        <v>98.553063030235194</v>
      </c>
      <c r="U2593" s="28">
        <f t="shared" si="30"/>
        <v>2.4146291141634254E-3</v>
      </c>
      <c r="V2593" s="28">
        <v>99.955377175825902</v>
      </c>
    </row>
    <row r="2594" spans="1:22" ht="14.25">
      <c r="A2594" s="40" t="s">
        <v>5312</v>
      </c>
      <c r="B2594" s="41">
        <v>2</v>
      </c>
      <c r="C2594" s="42">
        <v>522</v>
      </c>
      <c r="D2594" s="27">
        <v>522</v>
      </c>
      <c r="E2594" s="27">
        <v>202</v>
      </c>
      <c r="F2594" s="27">
        <v>302</v>
      </c>
      <c r="G2594" s="27">
        <v>59</v>
      </c>
      <c r="H2594" s="27">
        <v>673</v>
      </c>
      <c r="I2594" s="27">
        <v>215</v>
      </c>
      <c r="J2594" s="27" t="s">
        <v>316</v>
      </c>
      <c r="K2594" s="27">
        <v>2</v>
      </c>
      <c r="L2594" s="3" t="str">
        <f t="shared" si="0"/>
        <v>CCC</v>
      </c>
      <c r="M2594" s="3" t="str">
        <f t="shared" si="1"/>
        <v>C</v>
      </c>
      <c r="N2594" s="3" t="str">
        <f t="shared" si="23"/>
        <v>C</v>
      </c>
      <c r="O2594" s="3" t="str">
        <f t="shared" si="29"/>
        <v>C</v>
      </c>
      <c r="Q2594" s="28">
        <f t="shared" si="24"/>
        <v>3.537615252895779E-3</v>
      </c>
      <c r="R2594" s="28">
        <v>99.491837156115352</v>
      </c>
      <c r="S2594" s="28">
        <f t="shared" si="2"/>
        <v>5.2048092437412168E-3</v>
      </c>
      <c r="T2594" s="28">
        <v>98.74043616300969</v>
      </c>
      <c r="U2594" s="28">
        <f t="shared" si="30"/>
        <v>2.4146291141634254E-3</v>
      </c>
      <c r="V2594" s="28">
        <v>99.957791804940072</v>
      </c>
    </row>
    <row r="2595" spans="1:22" ht="14.25">
      <c r="A2595" s="40" t="s">
        <v>5313</v>
      </c>
      <c r="B2595" s="41">
        <v>2</v>
      </c>
      <c r="C2595" s="42">
        <v>522</v>
      </c>
      <c r="D2595" s="27">
        <v>522</v>
      </c>
      <c r="E2595" s="27">
        <v>202</v>
      </c>
      <c r="F2595" s="27">
        <v>301</v>
      </c>
      <c r="G2595" s="27">
        <v>58</v>
      </c>
      <c r="H2595" s="27">
        <v>795</v>
      </c>
      <c r="I2595" s="27">
        <v>254</v>
      </c>
      <c r="J2595" s="27" t="s">
        <v>316</v>
      </c>
      <c r="K2595" s="27" t="s">
        <v>316</v>
      </c>
      <c r="L2595" s="3" t="str">
        <f t="shared" si="0"/>
        <v>CCC</v>
      </c>
      <c r="M2595" s="3" t="str">
        <f t="shared" si="1"/>
        <v>C</v>
      </c>
      <c r="N2595" s="3" t="str">
        <f t="shared" si="23"/>
        <v>C</v>
      </c>
      <c r="O2595" s="3" t="str">
        <f t="shared" si="29"/>
        <v>C</v>
      </c>
      <c r="Q2595" s="28">
        <f t="shared" si="24"/>
        <v>3.537615252895779E-3</v>
      </c>
      <c r="R2595" s="28">
        <v>99.502450001874038</v>
      </c>
      <c r="S2595" s="28">
        <f t="shared" si="2"/>
        <v>5.2048092437412168E-3</v>
      </c>
      <c r="T2595" s="28">
        <v>98.756050590740898</v>
      </c>
      <c r="U2595" s="28">
        <f t="shared" si="30"/>
        <v>2.4146291141634254E-3</v>
      </c>
      <c r="V2595" s="28">
        <v>99.960206434054243</v>
      </c>
    </row>
    <row r="2596" spans="1:22" ht="14.25">
      <c r="A2596" s="40" t="s">
        <v>5314</v>
      </c>
      <c r="B2596" s="41">
        <v>2</v>
      </c>
      <c r="C2596" s="42">
        <v>299</v>
      </c>
      <c r="D2596" s="27">
        <v>299</v>
      </c>
      <c r="E2596" s="27">
        <v>202</v>
      </c>
      <c r="F2596" s="27">
        <v>203</v>
      </c>
      <c r="G2596" s="27">
        <v>68</v>
      </c>
      <c r="H2596" s="27">
        <v>506</v>
      </c>
      <c r="I2596" s="27">
        <v>125</v>
      </c>
      <c r="J2596" s="27" t="s">
        <v>316</v>
      </c>
      <c r="K2596" s="27" t="s">
        <v>316</v>
      </c>
      <c r="L2596" s="3" t="str">
        <f t="shared" si="0"/>
        <v>CCC</v>
      </c>
      <c r="M2596" s="3" t="str">
        <f t="shared" si="1"/>
        <v>C</v>
      </c>
      <c r="N2596" s="3" t="str">
        <f t="shared" si="23"/>
        <v>C</v>
      </c>
      <c r="O2596" s="3" t="str">
        <f t="shared" si="29"/>
        <v>C</v>
      </c>
      <c r="Q2596" s="28">
        <f t="shared" si="24"/>
        <v>2.026335173593559E-3</v>
      </c>
      <c r="R2596" s="28">
        <v>99.761712471442507</v>
      </c>
      <c r="S2596" s="28">
        <f t="shared" si="2"/>
        <v>5.2048092437412168E-3</v>
      </c>
      <c r="T2596" s="28">
        <v>99.188049757970987</v>
      </c>
      <c r="U2596" s="28">
        <f t="shared" si="30"/>
        <v>2.4146291141634254E-3</v>
      </c>
      <c r="V2596" s="28">
        <v>99.962621063168413</v>
      </c>
    </row>
    <row r="2597" spans="1:22" ht="14.25">
      <c r="A2597" s="40" t="s">
        <v>5315</v>
      </c>
      <c r="B2597" s="41">
        <v>2</v>
      </c>
      <c r="C2597" s="42">
        <v>292</v>
      </c>
      <c r="D2597" s="27">
        <v>292</v>
      </c>
      <c r="E2597" s="27">
        <v>202</v>
      </c>
      <c r="F2597" s="27">
        <v>202</v>
      </c>
      <c r="G2597" s="27">
        <v>52</v>
      </c>
      <c r="H2597" s="27">
        <v>642</v>
      </c>
      <c r="I2597" s="27">
        <v>206</v>
      </c>
      <c r="J2597" s="27">
        <v>2</v>
      </c>
      <c r="K2597" s="27" t="s">
        <v>316</v>
      </c>
      <c r="L2597" s="3" t="str">
        <f t="shared" si="0"/>
        <v>CCC</v>
      </c>
      <c r="M2597" s="3" t="str">
        <f t="shared" si="1"/>
        <v>C</v>
      </c>
      <c r="N2597" s="3" t="str">
        <f t="shared" si="23"/>
        <v>C</v>
      </c>
      <c r="O2597" s="3" t="str">
        <f t="shared" si="29"/>
        <v>C</v>
      </c>
      <c r="Q2597" s="28">
        <f t="shared" si="24"/>
        <v>1.9788958885930408E-3</v>
      </c>
      <c r="R2597" s="28">
        <v>99.785716749652778</v>
      </c>
      <c r="S2597" s="28">
        <f t="shared" si="2"/>
        <v>5.2048092437412168E-3</v>
      </c>
      <c r="T2597" s="28">
        <v>99.250507468895819</v>
      </c>
      <c r="U2597" s="28">
        <f t="shared" si="30"/>
        <v>2.4146291141634254E-3</v>
      </c>
      <c r="V2597" s="28">
        <v>99.965035692282584</v>
      </c>
    </row>
    <row r="2598" spans="1:22" ht="14.25">
      <c r="A2598" s="40" t="s">
        <v>5316</v>
      </c>
      <c r="B2598" s="41">
        <v>2</v>
      </c>
      <c r="C2598" s="42">
        <v>905</v>
      </c>
      <c r="D2598" s="27">
        <v>905</v>
      </c>
      <c r="E2598" s="27">
        <v>201</v>
      </c>
      <c r="F2598" s="27">
        <v>301</v>
      </c>
      <c r="G2598" s="27">
        <v>33</v>
      </c>
      <c r="H2598" s="27" t="s">
        <v>5183</v>
      </c>
      <c r="I2598" s="27">
        <v>436</v>
      </c>
      <c r="J2598" s="27" t="s">
        <v>316</v>
      </c>
      <c r="K2598" s="27" t="s">
        <v>316</v>
      </c>
      <c r="L2598" s="3" t="str">
        <f t="shared" si="0"/>
        <v>CCC</v>
      </c>
      <c r="M2598" s="3" t="str">
        <f t="shared" si="1"/>
        <v>C</v>
      </c>
      <c r="N2598" s="3" t="str">
        <f t="shared" si="23"/>
        <v>C</v>
      </c>
      <c r="O2598" s="3" t="str">
        <f t="shared" si="29"/>
        <v>C</v>
      </c>
      <c r="Q2598" s="28">
        <f t="shared" si="24"/>
        <v>6.1332218464955545E-3</v>
      </c>
      <c r="R2598" s="28">
        <v>98.248670361554431</v>
      </c>
      <c r="S2598" s="28">
        <f t="shared" si="2"/>
        <v>5.2048092437412168E-3</v>
      </c>
      <c r="T2598" s="28">
        <v>97.444438661319424</v>
      </c>
      <c r="U2598" s="28">
        <f t="shared" si="30"/>
        <v>2.4026755046873687E-3</v>
      </c>
      <c r="V2598" s="28">
        <v>99.967438367787267</v>
      </c>
    </row>
    <row r="2599" spans="1:22" ht="14.25">
      <c r="A2599" s="40" t="s">
        <v>5317</v>
      </c>
      <c r="B2599" s="41">
        <v>2</v>
      </c>
      <c r="C2599" s="42">
        <v>828</v>
      </c>
      <c r="D2599" s="27">
        <v>828</v>
      </c>
      <c r="E2599" s="27">
        <v>201</v>
      </c>
      <c r="F2599" s="27">
        <v>201</v>
      </c>
      <c r="G2599" s="27">
        <v>24</v>
      </c>
      <c r="H2599" s="27" t="s">
        <v>5318</v>
      </c>
      <c r="I2599" s="27">
        <v>443</v>
      </c>
      <c r="J2599" s="27" t="s">
        <v>316</v>
      </c>
      <c r="K2599" s="27">
        <v>2</v>
      </c>
      <c r="L2599" s="3" t="str">
        <f t="shared" si="0"/>
        <v>CCC</v>
      </c>
      <c r="M2599" s="3" t="str">
        <f t="shared" si="1"/>
        <v>C</v>
      </c>
      <c r="N2599" s="3" t="str">
        <f t="shared" si="23"/>
        <v>C</v>
      </c>
      <c r="O2599" s="3" t="str">
        <f t="shared" si="29"/>
        <v>C</v>
      </c>
      <c r="Q2599" s="28">
        <f t="shared" si="24"/>
        <v>5.6113897114898562E-3</v>
      </c>
      <c r="R2599" s="28">
        <v>98.618690007517884</v>
      </c>
      <c r="S2599" s="28">
        <f t="shared" si="2"/>
        <v>5.2048092437412168E-3</v>
      </c>
      <c r="T2599" s="28">
        <v>97.767136834431057</v>
      </c>
      <c r="U2599" s="28">
        <f t="shared" si="30"/>
        <v>2.4026755046873687E-3</v>
      </c>
      <c r="V2599" s="28">
        <v>99.96984104329195</v>
      </c>
    </row>
    <row r="2600" spans="1:22" ht="14.25">
      <c r="A2600" s="40" t="s">
        <v>5319</v>
      </c>
      <c r="B2600" s="41">
        <v>2</v>
      </c>
      <c r="C2600" s="42">
        <v>228</v>
      </c>
      <c r="D2600" s="27">
        <v>228</v>
      </c>
      <c r="E2600" s="27">
        <v>201</v>
      </c>
      <c r="F2600" s="27">
        <v>101</v>
      </c>
      <c r="G2600" s="27">
        <v>30</v>
      </c>
      <c r="H2600" s="27">
        <v>499</v>
      </c>
      <c r="I2600" s="27">
        <v>70</v>
      </c>
      <c r="J2600" s="27">
        <v>28</v>
      </c>
      <c r="K2600" s="27" t="s">
        <v>316</v>
      </c>
      <c r="L2600" s="3" t="str">
        <f t="shared" si="0"/>
        <v>CCC</v>
      </c>
      <c r="M2600" s="3" t="str">
        <f t="shared" si="1"/>
        <v>C</v>
      </c>
      <c r="N2600" s="3" t="str">
        <f t="shared" si="23"/>
        <v>C</v>
      </c>
      <c r="O2600" s="3" t="str">
        <f t="shared" si="29"/>
        <v>C</v>
      </c>
      <c r="Q2600" s="28">
        <f t="shared" si="24"/>
        <v>1.5451652828740181E-3</v>
      </c>
      <c r="R2600" s="28">
        <v>99.927160366402191</v>
      </c>
      <c r="S2600" s="28">
        <f t="shared" si="2"/>
        <v>5.2048092437412168E-3</v>
      </c>
      <c r="T2600" s="28">
        <v>99.6668922083947</v>
      </c>
      <c r="U2600" s="28">
        <f t="shared" si="30"/>
        <v>2.4026755046873687E-3</v>
      </c>
      <c r="V2600" s="28">
        <v>99.972243718796634</v>
      </c>
    </row>
    <row r="2601" spans="1:22" ht="14.25">
      <c r="A2601" s="40" t="s">
        <v>5320</v>
      </c>
      <c r="B2601" s="41">
        <v>2</v>
      </c>
      <c r="C2601" s="42">
        <v>298</v>
      </c>
      <c r="D2601" s="27">
        <v>298</v>
      </c>
      <c r="E2601" s="27">
        <v>200</v>
      </c>
      <c r="F2601" s="27">
        <v>100</v>
      </c>
      <c r="G2601" s="27">
        <v>51</v>
      </c>
      <c r="H2601" s="27">
        <v>417</v>
      </c>
      <c r="I2601" s="27">
        <v>133</v>
      </c>
      <c r="J2601" s="27" t="s">
        <v>316</v>
      </c>
      <c r="K2601" s="27" t="s">
        <v>316</v>
      </c>
      <c r="L2601" s="3" t="str">
        <f t="shared" si="0"/>
        <v>CCC</v>
      </c>
      <c r="M2601" s="3" t="str">
        <f t="shared" si="1"/>
        <v>C</v>
      </c>
      <c r="N2601" s="3" t="str">
        <f t="shared" si="23"/>
        <v>C</v>
      </c>
      <c r="O2601" s="3" t="str">
        <f t="shared" si="29"/>
        <v>C</v>
      </c>
      <c r="Q2601" s="28">
        <f t="shared" si="24"/>
        <v>2.0195581328791993E-3</v>
      </c>
      <c r="R2601" s="28">
        <v>99.76979748101472</v>
      </c>
      <c r="S2601" s="28">
        <f t="shared" si="2"/>
        <v>5.2048092437412168E-3</v>
      </c>
      <c r="T2601" s="28">
        <v>99.208868994945931</v>
      </c>
      <c r="U2601" s="28">
        <f t="shared" si="30"/>
        <v>2.3907218952113124E-3</v>
      </c>
      <c r="V2601" s="28">
        <v>99.974634440691844</v>
      </c>
    </row>
    <row r="2602" spans="1:22" ht="14.25">
      <c r="A2602" s="40" t="s">
        <v>5321</v>
      </c>
      <c r="B2602" s="41">
        <v>2</v>
      </c>
      <c r="C2602" s="42">
        <v>253</v>
      </c>
      <c r="D2602" s="27">
        <v>253</v>
      </c>
      <c r="E2602" s="27">
        <v>200</v>
      </c>
      <c r="F2602" s="27">
        <v>100</v>
      </c>
      <c r="G2602" s="27">
        <v>65</v>
      </c>
      <c r="H2602" s="27">
        <v>255</v>
      </c>
      <c r="I2602" s="27">
        <v>86</v>
      </c>
      <c r="J2602" s="27" t="s">
        <v>316</v>
      </c>
      <c r="K2602" s="27">
        <v>20</v>
      </c>
      <c r="L2602" s="3" t="str">
        <f t="shared" si="0"/>
        <v>CCC</v>
      </c>
      <c r="M2602" s="3" t="str">
        <f t="shared" si="1"/>
        <v>C</v>
      </c>
      <c r="N2602" s="3" t="str">
        <f t="shared" si="23"/>
        <v>C</v>
      </c>
      <c r="O2602" s="3" t="str">
        <f t="shared" si="29"/>
        <v>C</v>
      </c>
      <c r="Q2602" s="28">
        <f t="shared" si="24"/>
        <v>1.7145913007330115E-3</v>
      </c>
      <c r="R2602" s="28">
        <v>99.879646533953846</v>
      </c>
      <c r="S2602" s="28">
        <f t="shared" si="2"/>
        <v>5.2048092437412168E-3</v>
      </c>
      <c r="T2602" s="28">
        <v>99.515952740326355</v>
      </c>
      <c r="U2602" s="28">
        <f t="shared" si="30"/>
        <v>2.3907218952113124E-3</v>
      </c>
      <c r="V2602" s="28">
        <v>99.977025162587054</v>
      </c>
    </row>
    <row r="2603" spans="1:22" ht="14.25">
      <c r="A2603" s="40" t="s">
        <v>5322</v>
      </c>
      <c r="B2603" s="41">
        <v>2</v>
      </c>
      <c r="C2603" s="42">
        <v>220</v>
      </c>
      <c r="D2603" s="27">
        <v>220</v>
      </c>
      <c r="E2603" s="27">
        <v>93</v>
      </c>
      <c r="F2603" s="27">
        <v>93</v>
      </c>
      <c r="G2603" s="27">
        <v>77</v>
      </c>
      <c r="H2603" s="27">
        <v>305</v>
      </c>
      <c r="I2603" s="27">
        <v>110</v>
      </c>
      <c r="J2603" s="27" t="s">
        <v>316</v>
      </c>
      <c r="K2603" s="27" t="s">
        <v>316</v>
      </c>
      <c r="L2603" s="3" t="str">
        <f t="shared" si="0"/>
        <v>CCC</v>
      </c>
      <c r="M2603" s="3" t="str">
        <f t="shared" si="1"/>
        <v>C</v>
      </c>
      <c r="N2603" s="3" t="str">
        <f t="shared" si="23"/>
        <v>C</v>
      </c>
      <c r="O2603" s="3" t="str">
        <f t="shared" si="29"/>
        <v>C</v>
      </c>
      <c r="Q2603" s="28">
        <f t="shared" si="24"/>
        <v>1.4909489571591403E-3</v>
      </c>
      <c r="R2603" s="28">
        <v>99.98186463904851</v>
      </c>
      <c r="S2603" s="28">
        <f t="shared" si="2"/>
        <v>5.2048092437412168E-3</v>
      </c>
      <c r="T2603" s="28">
        <v>99.84906053192546</v>
      </c>
      <c r="U2603" s="28">
        <f t="shared" si="30"/>
        <v>1.1116856812732603E-3</v>
      </c>
      <c r="V2603" s="28">
        <v>99.979248533949587</v>
      </c>
    </row>
    <row r="2604" spans="1:22" ht="14.25">
      <c r="A2604" s="40" t="s">
        <v>5323</v>
      </c>
      <c r="B2604" s="41">
        <v>2</v>
      </c>
      <c r="C2604" s="42">
        <v>522</v>
      </c>
      <c r="D2604" s="27">
        <v>522</v>
      </c>
      <c r="E2604" s="27">
        <v>92</v>
      </c>
      <c r="F2604" s="27">
        <v>93</v>
      </c>
      <c r="G2604" s="27">
        <v>18</v>
      </c>
      <c r="H2604" s="27" t="s">
        <v>5324</v>
      </c>
      <c r="I2604" s="27">
        <v>375</v>
      </c>
      <c r="J2604" s="27">
        <v>24</v>
      </c>
      <c r="K2604" s="27" t="s">
        <v>316</v>
      </c>
      <c r="L2604" s="3" t="str">
        <f t="shared" si="0"/>
        <v>CCC</v>
      </c>
      <c r="M2604" s="3" t="str">
        <f t="shared" si="1"/>
        <v>C</v>
      </c>
      <c r="N2604" s="3" t="str">
        <f t="shared" si="23"/>
        <v>C</v>
      </c>
      <c r="O2604" s="3" t="str">
        <f t="shared" si="29"/>
        <v>C</v>
      </c>
      <c r="Q2604" s="28">
        <f t="shared" si="24"/>
        <v>3.537615252895779E-3</v>
      </c>
      <c r="R2604" s="28">
        <v>99.505987617126934</v>
      </c>
      <c r="S2604" s="28">
        <f t="shared" si="2"/>
        <v>5.2048092437412168E-3</v>
      </c>
      <c r="T2604" s="28">
        <v>98.761255399984634</v>
      </c>
      <c r="U2604" s="28">
        <f t="shared" si="30"/>
        <v>1.0997320717972036E-3</v>
      </c>
      <c r="V2604" s="28">
        <v>99.98034826602138</v>
      </c>
    </row>
    <row r="2605" spans="1:22" ht="14.25">
      <c r="A2605" s="40" t="s">
        <v>5325</v>
      </c>
      <c r="B2605" s="41">
        <v>2</v>
      </c>
      <c r="C2605" s="42">
        <v>445</v>
      </c>
      <c r="D2605" s="27">
        <v>445</v>
      </c>
      <c r="E2605" s="27">
        <v>89</v>
      </c>
      <c r="F2605" s="27">
        <v>89</v>
      </c>
      <c r="G2605" s="27">
        <v>20</v>
      </c>
      <c r="H2605" s="27" t="s">
        <v>828</v>
      </c>
      <c r="I2605" s="27">
        <v>320</v>
      </c>
      <c r="J2605" s="27" t="s">
        <v>316</v>
      </c>
      <c r="K2605" s="27" t="s">
        <v>316</v>
      </c>
      <c r="L2605" s="3" t="str">
        <f t="shared" si="0"/>
        <v>CCC</v>
      </c>
      <c r="M2605" s="3" t="str">
        <f t="shared" si="1"/>
        <v>C</v>
      </c>
      <c r="N2605" s="3" t="str">
        <f t="shared" si="23"/>
        <v>C</v>
      </c>
      <c r="O2605" s="3" t="str">
        <f t="shared" si="29"/>
        <v>C</v>
      </c>
      <c r="Q2605" s="28">
        <f t="shared" si="24"/>
        <v>3.0157831178900794E-3</v>
      </c>
      <c r="R2605" s="28">
        <v>99.695805750495381</v>
      </c>
      <c r="S2605" s="28">
        <f t="shared" si="2"/>
        <v>5.2048092437412168E-3</v>
      </c>
      <c r="T2605" s="28">
        <v>99.068339145365059</v>
      </c>
      <c r="U2605" s="28">
        <f t="shared" si="30"/>
        <v>1.063871243369034E-3</v>
      </c>
      <c r="V2605" s="28">
        <v>99.981412137264755</v>
      </c>
    </row>
    <row r="2606" spans="1:22" ht="14.25">
      <c r="A2606" s="40" t="s">
        <v>5326</v>
      </c>
      <c r="B2606" s="41">
        <v>2</v>
      </c>
      <c r="C2606" s="42">
        <v>223</v>
      </c>
      <c r="D2606" s="27">
        <v>223</v>
      </c>
      <c r="E2606" s="27">
        <v>89</v>
      </c>
      <c r="F2606" s="27">
        <v>89</v>
      </c>
      <c r="G2606" s="27">
        <v>68</v>
      </c>
      <c r="H2606" s="27">
        <v>428</v>
      </c>
      <c r="I2606" s="27">
        <v>171</v>
      </c>
      <c r="J2606" s="27" t="s">
        <v>316</v>
      </c>
      <c r="K2606" s="27" t="s">
        <v>316</v>
      </c>
      <c r="L2606" s="3" t="str">
        <f t="shared" si="0"/>
        <v>CCC</v>
      </c>
      <c r="M2606" s="3" t="str">
        <f t="shared" si="1"/>
        <v>C</v>
      </c>
      <c r="N2606" s="3" t="str">
        <f t="shared" si="23"/>
        <v>C</v>
      </c>
      <c r="O2606" s="3" t="str">
        <f t="shared" si="29"/>
        <v>C</v>
      </c>
      <c r="Q2606" s="28">
        <f t="shared" si="24"/>
        <v>1.5112800793022196E-3</v>
      </c>
      <c r="R2606" s="28">
        <v>99.966853493866211</v>
      </c>
      <c r="S2606" s="28">
        <f t="shared" si="2"/>
        <v>5.2048092437412168E-3</v>
      </c>
      <c r="T2606" s="28">
        <v>99.7970124394881</v>
      </c>
      <c r="U2606" s="28">
        <f t="shared" si="30"/>
        <v>1.063871243369034E-3</v>
      </c>
      <c r="V2606" s="28">
        <v>99.982476008508129</v>
      </c>
    </row>
    <row r="2607" spans="1:22" ht="14.25">
      <c r="A2607" s="40" t="s">
        <v>5327</v>
      </c>
      <c r="B2607" s="41">
        <v>2</v>
      </c>
      <c r="C2607" s="42">
        <v>282</v>
      </c>
      <c r="D2607" s="27">
        <v>282</v>
      </c>
      <c r="E2607" s="27">
        <v>88</v>
      </c>
      <c r="F2607" s="27">
        <v>88</v>
      </c>
      <c r="G2607" s="27">
        <v>31</v>
      </c>
      <c r="H2607" s="27">
        <v>324</v>
      </c>
      <c r="I2607" s="27">
        <v>20</v>
      </c>
      <c r="J2607" s="27">
        <v>9</v>
      </c>
      <c r="K2607" s="27" t="s">
        <v>316</v>
      </c>
      <c r="L2607" s="3" t="str">
        <f t="shared" si="0"/>
        <v>CCC</v>
      </c>
      <c r="M2607" s="3" t="str">
        <f t="shared" si="1"/>
        <v>C</v>
      </c>
      <c r="N2607" s="3" t="str">
        <f t="shared" si="23"/>
        <v>C</v>
      </c>
      <c r="O2607" s="3" t="str">
        <f t="shared" si="29"/>
        <v>C</v>
      </c>
      <c r="Q2607" s="28">
        <f t="shared" si="24"/>
        <v>1.9111254814494435E-3</v>
      </c>
      <c r="R2607" s="28">
        <v>99.812906236998799</v>
      </c>
      <c r="S2607" s="28">
        <f t="shared" si="2"/>
        <v>5.2048092437412168E-3</v>
      </c>
      <c r="T2607" s="28">
        <v>99.323374798308123</v>
      </c>
      <c r="U2607" s="28">
        <f t="shared" si="30"/>
        <v>1.0519176338929775E-3</v>
      </c>
      <c r="V2607" s="28">
        <v>99.983527926142017</v>
      </c>
    </row>
    <row r="2608" spans="1:22" ht="14.25">
      <c r="A2608" s="40" t="s">
        <v>5328</v>
      </c>
      <c r="B2608" s="41">
        <v>2</v>
      </c>
      <c r="C2608" s="42">
        <v>220</v>
      </c>
      <c r="D2608" s="27">
        <v>220</v>
      </c>
      <c r="E2608" s="27">
        <v>88</v>
      </c>
      <c r="F2608" s="27">
        <v>88</v>
      </c>
      <c r="G2608" s="27">
        <v>74</v>
      </c>
      <c r="H2608" s="27">
        <v>253</v>
      </c>
      <c r="I2608" s="27">
        <v>101</v>
      </c>
      <c r="J2608" s="27" t="s">
        <v>316</v>
      </c>
      <c r="K2608" s="27" t="s">
        <v>316</v>
      </c>
      <c r="L2608" s="3" t="str">
        <f t="shared" si="0"/>
        <v>CCC</v>
      </c>
      <c r="M2608" s="3" t="str">
        <f t="shared" si="1"/>
        <v>C</v>
      </c>
      <c r="N2608" s="3" t="str">
        <f t="shared" si="23"/>
        <v>C</v>
      </c>
      <c r="O2608" s="3" t="str">
        <f t="shared" si="29"/>
        <v>C</v>
      </c>
      <c r="Q2608" s="28">
        <f t="shared" si="24"/>
        <v>1.4909489571591403E-3</v>
      </c>
      <c r="R2608" s="28">
        <v>99.9788827411342</v>
      </c>
      <c r="S2608" s="28">
        <f t="shared" si="2"/>
        <v>5.2048092437412168E-3</v>
      </c>
      <c r="T2608" s="28">
        <v>99.838650913437988</v>
      </c>
      <c r="U2608" s="28">
        <f t="shared" si="30"/>
        <v>1.0519176338929775E-3</v>
      </c>
      <c r="V2608" s="28">
        <v>99.984579843775904</v>
      </c>
    </row>
    <row r="2609" spans="1:22" ht="14.25">
      <c r="A2609" s="40" t="s">
        <v>5329</v>
      </c>
      <c r="B2609" s="41">
        <v>2</v>
      </c>
      <c r="C2609" s="42">
        <v>652</v>
      </c>
      <c r="D2609" s="27">
        <v>652</v>
      </c>
      <c r="E2609" s="27">
        <v>86</v>
      </c>
      <c r="F2609" s="27">
        <v>86</v>
      </c>
      <c r="G2609" s="27">
        <v>13</v>
      </c>
      <c r="H2609" s="27" t="s">
        <v>5330</v>
      </c>
      <c r="I2609" s="27">
        <v>455</v>
      </c>
      <c r="J2609" s="27">
        <v>2</v>
      </c>
      <c r="K2609" s="27" t="s">
        <v>316</v>
      </c>
      <c r="L2609" s="3" t="str">
        <f t="shared" si="0"/>
        <v>CCC</v>
      </c>
      <c r="M2609" s="3" t="str">
        <f t="shared" si="1"/>
        <v>C</v>
      </c>
      <c r="N2609" s="3" t="str">
        <f t="shared" si="23"/>
        <v>C</v>
      </c>
      <c r="O2609" s="3" t="str">
        <f t="shared" si="29"/>
        <v>C</v>
      </c>
      <c r="Q2609" s="28">
        <f t="shared" si="24"/>
        <v>4.4186305457625434E-3</v>
      </c>
      <c r="R2609" s="28">
        <v>99.156028011678075</v>
      </c>
      <c r="S2609" s="28">
        <f t="shared" si="2"/>
        <v>5.2048092437412168E-3</v>
      </c>
      <c r="T2609" s="28">
        <v>98.298027377292129</v>
      </c>
      <c r="U2609" s="28">
        <f t="shared" si="30"/>
        <v>1.0280104149408642E-3</v>
      </c>
      <c r="V2609" s="28">
        <v>99.985607854190846</v>
      </c>
    </row>
    <row r="2610" spans="1:22" ht="14.25">
      <c r="A2610" s="40" t="s">
        <v>5331</v>
      </c>
      <c r="B2610" s="41">
        <v>2</v>
      </c>
      <c r="C2610" s="42">
        <v>225</v>
      </c>
      <c r="D2610" s="27">
        <v>225</v>
      </c>
      <c r="E2610" s="27">
        <v>84</v>
      </c>
      <c r="F2610" s="27">
        <v>84</v>
      </c>
      <c r="G2610" s="27">
        <v>67</v>
      </c>
      <c r="H2610" s="27">
        <v>342</v>
      </c>
      <c r="I2610" s="27">
        <v>137</v>
      </c>
      <c r="J2610" s="27" t="s">
        <v>316</v>
      </c>
      <c r="K2610" s="27" t="s">
        <v>316</v>
      </c>
      <c r="L2610" s="3" t="str">
        <f t="shared" si="0"/>
        <v>CCC</v>
      </c>
      <c r="M2610" s="3" t="str">
        <f t="shared" si="1"/>
        <v>C</v>
      </c>
      <c r="N2610" s="3" t="str">
        <f t="shared" si="23"/>
        <v>C</v>
      </c>
      <c r="O2610" s="3" t="str">
        <f t="shared" si="29"/>
        <v>C</v>
      </c>
      <c r="Q2610" s="28">
        <f t="shared" si="24"/>
        <v>1.5248341607309391E-3</v>
      </c>
      <c r="R2610" s="28">
        <v>99.951700030828889</v>
      </c>
      <c r="S2610" s="28">
        <f t="shared" si="2"/>
        <v>5.2048092437412168E-3</v>
      </c>
      <c r="T2610" s="28">
        <v>99.750169156294476</v>
      </c>
      <c r="U2610" s="28">
        <f t="shared" si="30"/>
        <v>1.0041031959887512E-3</v>
      </c>
      <c r="V2610" s="28">
        <v>99.986611957386842</v>
      </c>
    </row>
    <row r="2611" spans="1:22" ht="14.25">
      <c r="A2611" s="40" t="s">
        <v>5332</v>
      </c>
      <c r="B2611" s="41">
        <v>2</v>
      </c>
      <c r="C2611" s="42">
        <v>253</v>
      </c>
      <c r="D2611" s="27">
        <v>253</v>
      </c>
      <c r="E2611" s="27">
        <v>81</v>
      </c>
      <c r="F2611" s="27">
        <v>81</v>
      </c>
      <c r="G2611" s="27">
        <v>53</v>
      </c>
      <c r="H2611" s="27">
        <v>265</v>
      </c>
      <c r="I2611" s="27">
        <v>75</v>
      </c>
      <c r="J2611" s="27" t="s">
        <v>316</v>
      </c>
      <c r="K2611" s="27">
        <v>52</v>
      </c>
      <c r="L2611" s="3" t="str">
        <f t="shared" si="0"/>
        <v>CCC</v>
      </c>
      <c r="M2611" s="3" t="str">
        <f t="shared" si="1"/>
        <v>C</v>
      </c>
      <c r="N2611" s="3" t="str">
        <f t="shared" si="23"/>
        <v>C</v>
      </c>
      <c r="O2611" s="3" t="str">
        <f t="shared" si="29"/>
        <v>C</v>
      </c>
      <c r="Q2611" s="28">
        <f t="shared" si="24"/>
        <v>1.7145913007330115E-3</v>
      </c>
      <c r="R2611" s="28">
        <v>99.877931942653106</v>
      </c>
      <c r="S2611" s="28">
        <f t="shared" si="2"/>
        <v>5.2048092437412168E-3</v>
      </c>
      <c r="T2611" s="28">
        <v>99.510747931082619</v>
      </c>
      <c r="U2611" s="28">
        <f t="shared" si="30"/>
        <v>9.6824236756058149E-4</v>
      </c>
      <c r="V2611" s="28">
        <v>99.987580199754404</v>
      </c>
    </row>
    <row r="2612" spans="1:22" ht="14.25">
      <c r="A2612" s="40" t="s">
        <v>5333</v>
      </c>
      <c r="B2612" s="41">
        <v>2</v>
      </c>
      <c r="C2612" s="42">
        <v>452</v>
      </c>
      <c r="D2612" s="27">
        <v>452</v>
      </c>
      <c r="E2612" s="27">
        <v>80</v>
      </c>
      <c r="F2612" s="27">
        <v>80</v>
      </c>
      <c r="G2612" s="27">
        <v>18</v>
      </c>
      <c r="H2612" s="27" t="s">
        <v>4323</v>
      </c>
      <c r="I2612" s="27">
        <v>366</v>
      </c>
      <c r="J2612" s="27" t="s">
        <v>316</v>
      </c>
      <c r="K2612" s="27" t="s">
        <v>316</v>
      </c>
      <c r="L2612" s="3" t="str">
        <f t="shared" si="0"/>
        <v>CCC</v>
      </c>
      <c r="M2612" s="3" t="str">
        <f t="shared" si="1"/>
        <v>C</v>
      </c>
      <c r="N2612" s="3" t="str">
        <f t="shared" si="23"/>
        <v>C</v>
      </c>
      <c r="O2612" s="3" t="str">
        <f t="shared" si="29"/>
        <v>C</v>
      </c>
      <c r="Q2612" s="28">
        <f t="shared" si="24"/>
        <v>3.0632224028905976E-3</v>
      </c>
      <c r="R2612" s="28">
        <v>99.665505601461504</v>
      </c>
      <c r="S2612" s="28">
        <f t="shared" si="2"/>
        <v>5.2048092437412168E-3</v>
      </c>
      <c r="T2612" s="28">
        <v>99.016291052927699</v>
      </c>
      <c r="U2612" s="28">
        <f t="shared" si="30"/>
        <v>9.5628875808452497E-4</v>
      </c>
      <c r="V2612" s="28">
        <v>99.988536488512494</v>
      </c>
    </row>
    <row r="2613" spans="1:22" ht="14.25">
      <c r="A2613" s="40" t="s">
        <v>5334</v>
      </c>
      <c r="B2613" s="41">
        <v>2</v>
      </c>
      <c r="C2613" s="42">
        <v>252</v>
      </c>
      <c r="D2613" s="27">
        <v>252</v>
      </c>
      <c r="E2613" s="27">
        <v>80</v>
      </c>
      <c r="F2613" s="27">
        <v>80</v>
      </c>
      <c r="G2613" s="27">
        <v>52</v>
      </c>
      <c r="H2613" s="27">
        <v>298</v>
      </c>
      <c r="I2613" s="27">
        <v>104</v>
      </c>
      <c r="J2613" s="27" t="s">
        <v>316</v>
      </c>
      <c r="K2613" s="27">
        <v>24</v>
      </c>
      <c r="L2613" s="3" t="str">
        <f t="shared" si="0"/>
        <v>CCC</v>
      </c>
      <c r="M2613" s="3" t="str">
        <f t="shared" si="1"/>
        <v>C</v>
      </c>
      <c r="N2613" s="3" t="str">
        <f t="shared" si="23"/>
        <v>C</v>
      </c>
      <c r="O2613" s="3" t="str">
        <f t="shared" si="29"/>
        <v>C</v>
      </c>
      <c r="Q2613" s="28">
        <f t="shared" si="24"/>
        <v>1.7078142600186516E-3</v>
      </c>
      <c r="R2613" s="28">
        <v>99.883062162473877</v>
      </c>
      <c r="S2613" s="28">
        <f t="shared" si="2"/>
        <v>5.2048092437412168E-3</v>
      </c>
      <c r="T2613" s="28">
        <v>99.526362358813827</v>
      </c>
      <c r="U2613" s="28">
        <f t="shared" si="30"/>
        <v>9.5628875808452497E-4</v>
      </c>
      <c r="V2613" s="28">
        <v>99.989492777270584</v>
      </c>
    </row>
    <row r="2614" spans="1:22" ht="14.25">
      <c r="A2614" s="40" t="s">
        <v>5335</v>
      </c>
      <c r="B2614" s="41">
        <v>2</v>
      </c>
      <c r="C2614" s="42">
        <v>503</v>
      </c>
      <c r="D2614" s="27">
        <v>253</v>
      </c>
      <c r="E2614" s="27">
        <v>73</v>
      </c>
      <c r="F2614" s="27">
        <v>37</v>
      </c>
      <c r="G2614" s="27">
        <v>15</v>
      </c>
      <c r="H2614" s="27">
        <v>541</v>
      </c>
      <c r="I2614" s="27">
        <v>65</v>
      </c>
      <c r="J2614" s="27" t="s">
        <v>316</v>
      </c>
      <c r="K2614" s="27" t="s">
        <v>316</v>
      </c>
      <c r="L2614" s="3" t="str">
        <f t="shared" si="0"/>
        <v>CCC</v>
      </c>
      <c r="M2614" s="3" t="str">
        <f t="shared" si="1"/>
        <v>C</v>
      </c>
      <c r="N2614" s="3" t="str">
        <f t="shared" si="23"/>
        <v>C</v>
      </c>
      <c r="O2614" s="3" t="str">
        <f t="shared" si="29"/>
        <v>C</v>
      </c>
      <c r="Q2614" s="28">
        <f t="shared" si="24"/>
        <v>3.4088514793229438E-3</v>
      </c>
      <c r="R2614" s="28">
        <v>99.533759929974366</v>
      </c>
      <c r="S2614" s="28">
        <f t="shared" si="2"/>
        <v>5.2048092437412168E-3</v>
      </c>
      <c r="T2614" s="28">
        <v>98.802893873934522</v>
      </c>
      <c r="U2614" s="28">
        <f t="shared" si="30"/>
        <v>8.7261349175212898E-4</v>
      </c>
      <c r="V2614" s="28">
        <v>99.990365390762335</v>
      </c>
    </row>
    <row r="2615" spans="1:22" ht="14.25">
      <c r="A2615" s="40" t="s">
        <v>5336</v>
      </c>
      <c r="B2615" s="41">
        <v>2</v>
      </c>
      <c r="C2615" s="42">
        <v>229</v>
      </c>
      <c r="D2615" s="27">
        <v>229</v>
      </c>
      <c r="E2615" s="27">
        <v>73</v>
      </c>
      <c r="F2615" s="27">
        <v>72</v>
      </c>
      <c r="G2615" s="27">
        <v>31</v>
      </c>
      <c r="H2615" s="27">
        <v>406</v>
      </c>
      <c r="I2615" s="27">
        <v>42</v>
      </c>
      <c r="J2615" s="27">
        <v>2</v>
      </c>
      <c r="K2615" s="27" t="s">
        <v>316</v>
      </c>
      <c r="L2615" s="3" t="str">
        <f t="shared" si="0"/>
        <v>CCC</v>
      </c>
      <c r="M2615" s="3" t="str">
        <f t="shared" si="1"/>
        <v>C</v>
      </c>
      <c r="N2615" s="3" t="str">
        <f t="shared" si="23"/>
        <v>C</v>
      </c>
      <c r="O2615" s="3" t="str">
        <f t="shared" si="29"/>
        <v>C</v>
      </c>
      <c r="Q2615" s="28">
        <f t="shared" si="24"/>
        <v>1.551942323588378E-3</v>
      </c>
      <c r="R2615" s="28">
        <v>99.919414208865675</v>
      </c>
      <c r="S2615" s="28">
        <f t="shared" si="2"/>
        <v>5.2048092437412168E-3</v>
      </c>
      <c r="T2615" s="28">
        <v>99.640868162176019</v>
      </c>
      <c r="U2615" s="28">
        <f t="shared" si="30"/>
        <v>8.7261349175212898E-4</v>
      </c>
      <c r="V2615" s="28">
        <v>99.991238004254086</v>
      </c>
    </row>
    <row r="2616" spans="1:22" ht="14.25">
      <c r="A2616" s="40" t="s">
        <v>5337</v>
      </c>
      <c r="B2616" s="41">
        <v>2</v>
      </c>
      <c r="C2616" s="42">
        <v>243</v>
      </c>
      <c r="D2616" s="27">
        <v>243</v>
      </c>
      <c r="E2616" s="27">
        <v>71</v>
      </c>
      <c r="F2616" s="27">
        <v>71</v>
      </c>
      <c r="G2616" s="27">
        <v>49</v>
      </c>
      <c r="H2616" s="27">
        <v>385</v>
      </c>
      <c r="I2616" s="27">
        <v>123</v>
      </c>
      <c r="J2616" s="27" t="s">
        <v>316</v>
      </c>
      <c r="K2616" s="27" t="s">
        <v>316</v>
      </c>
      <c r="L2616" s="3" t="str">
        <f t="shared" si="0"/>
        <v>CCC</v>
      </c>
      <c r="M2616" s="3" t="str">
        <f t="shared" si="1"/>
        <v>C</v>
      </c>
      <c r="N2616" s="3" t="str">
        <f t="shared" si="23"/>
        <v>C</v>
      </c>
      <c r="O2616" s="3" t="str">
        <f t="shared" si="29"/>
        <v>C</v>
      </c>
      <c r="Q2616" s="28">
        <f t="shared" si="24"/>
        <v>1.6468208935894141E-3</v>
      </c>
      <c r="R2616" s="28">
        <v>99.909824696254873</v>
      </c>
      <c r="S2616" s="28">
        <f t="shared" si="2"/>
        <v>5.2048092437412168E-3</v>
      </c>
      <c r="T2616" s="28">
        <v>99.609639306713603</v>
      </c>
      <c r="U2616" s="28">
        <f t="shared" si="30"/>
        <v>8.4870627280001594E-4</v>
      </c>
      <c r="V2616" s="28">
        <v>99.992086710526891</v>
      </c>
    </row>
    <row r="2617" spans="1:22" ht="14.25">
      <c r="A2617" s="40" t="s">
        <v>5338</v>
      </c>
      <c r="B2617" s="41">
        <v>2</v>
      </c>
      <c r="C2617" s="42">
        <v>207</v>
      </c>
      <c r="D2617" s="27">
        <v>207</v>
      </c>
      <c r="E2617" s="27">
        <v>69</v>
      </c>
      <c r="F2617" s="27">
        <v>69</v>
      </c>
      <c r="G2617" s="27">
        <v>65</v>
      </c>
      <c r="H2617" s="27">
        <v>415</v>
      </c>
      <c r="I2617" s="27">
        <v>125</v>
      </c>
      <c r="J2617" s="27" t="s">
        <v>316</v>
      </c>
      <c r="K2617" s="27" t="s">
        <v>316</v>
      </c>
      <c r="L2617" s="3" t="str">
        <f t="shared" si="0"/>
        <v>CCC</v>
      </c>
      <c r="M2617" s="3" t="str">
        <f t="shared" si="1"/>
        <v>C</v>
      </c>
      <c r="N2617" s="3" t="str">
        <f t="shared" si="23"/>
        <v>C</v>
      </c>
      <c r="O2617" s="3" t="str">
        <f t="shared" si="29"/>
        <v>C</v>
      </c>
      <c r="Q2617" s="28">
        <f t="shared" si="24"/>
        <v>1.4028474278724641E-3</v>
      </c>
      <c r="R2617" s="28">
        <v>99.987516691004288</v>
      </c>
      <c r="S2617" s="28">
        <f t="shared" si="2"/>
        <v>5.2048092437412168E-3</v>
      </c>
      <c r="T2617" s="28">
        <v>99.869879768900404</v>
      </c>
      <c r="U2617" s="28">
        <f t="shared" si="30"/>
        <v>8.2479905384790278E-4</v>
      </c>
      <c r="V2617" s="28">
        <v>99.992911509580736</v>
      </c>
    </row>
    <row r="2618" spans="1:22" ht="14.25">
      <c r="A2618" s="40" t="s">
        <v>5339</v>
      </c>
      <c r="B2618" s="41">
        <v>2</v>
      </c>
      <c r="C2618" s="42">
        <v>85</v>
      </c>
      <c r="D2618" s="27">
        <v>85</v>
      </c>
      <c r="E2618" s="27">
        <v>69</v>
      </c>
      <c r="F2618" s="27">
        <v>69</v>
      </c>
      <c r="G2618" s="27">
        <v>81</v>
      </c>
      <c r="H2618" s="27">
        <v>443</v>
      </c>
      <c r="I2618" s="27">
        <v>150</v>
      </c>
      <c r="J2618" s="27" t="s">
        <v>316</v>
      </c>
      <c r="K2618" s="27" t="s">
        <v>316</v>
      </c>
      <c r="L2618" s="3" t="str">
        <f t="shared" si="0"/>
        <v>CCC</v>
      </c>
      <c r="M2618" s="3" t="str">
        <f t="shared" si="1"/>
        <v>C</v>
      </c>
      <c r="N2618" s="3" t="str">
        <f t="shared" si="23"/>
        <v>C</v>
      </c>
      <c r="O2618" s="3" t="str">
        <f t="shared" si="29"/>
        <v>C</v>
      </c>
      <c r="Q2618" s="28">
        <f t="shared" si="24"/>
        <v>5.7604846072057693E-4</v>
      </c>
      <c r="R2618" s="28">
        <v>99.997038433207962</v>
      </c>
      <c r="S2618" s="28">
        <f t="shared" si="2"/>
        <v>5.2048092437412168E-3</v>
      </c>
      <c r="T2618" s="28">
        <v>99.911518242850292</v>
      </c>
      <c r="U2618" s="28">
        <f t="shared" si="30"/>
        <v>8.2479905384790278E-4</v>
      </c>
      <c r="V2618" s="28">
        <v>99.993736308634581</v>
      </c>
    </row>
    <row r="2619" spans="1:22" ht="14.25">
      <c r="A2619" s="40" t="s">
        <v>5340</v>
      </c>
      <c r="B2619" s="41">
        <v>2</v>
      </c>
      <c r="C2619" s="42">
        <v>293</v>
      </c>
      <c r="D2619" s="27">
        <v>293</v>
      </c>
      <c r="E2619" s="27">
        <v>63</v>
      </c>
      <c r="F2619" s="27">
        <v>62</v>
      </c>
      <c r="G2619" s="27">
        <v>32</v>
      </c>
      <c r="H2619" s="27">
        <v>571</v>
      </c>
      <c r="I2619" s="27">
        <v>150</v>
      </c>
      <c r="J2619" s="27" t="s">
        <v>316</v>
      </c>
      <c r="K2619" s="27" t="s">
        <v>316</v>
      </c>
      <c r="L2619" s="3" t="str">
        <f t="shared" si="0"/>
        <v>CCC</v>
      </c>
      <c r="M2619" s="3" t="str">
        <f t="shared" si="1"/>
        <v>C</v>
      </c>
      <c r="N2619" s="3" t="str">
        <f t="shared" si="23"/>
        <v>C</v>
      </c>
      <c r="O2619" s="3" t="str">
        <f t="shared" si="29"/>
        <v>C</v>
      </c>
      <c r="Q2619" s="28">
        <f t="shared" si="24"/>
        <v>1.985672929307401E-3</v>
      </c>
      <c r="R2619" s="28">
        <v>99.779773284946273</v>
      </c>
      <c r="S2619" s="28">
        <f t="shared" si="2"/>
        <v>5.2048092437412168E-3</v>
      </c>
      <c r="T2619" s="28">
        <v>99.234893041164611</v>
      </c>
      <c r="U2619" s="28">
        <f t="shared" si="30"/>
        <v>7.5307739699156343E-4</v>
      </c>
      <c r="V2619" s="28">
        <v>99.994489386031574</v>
      </c>
    </row>
    <row r="2620" spans="1:22" ht="14.25">
      <c r="A2620" s="40" t="s">
        <v>5341</v>
      </c>
      <c r="B2620" s="41">
        <v>2</v>
      </c>
      <c r="C2620" s="42">
        <v>283</v>
      </c>
      <c r="D2620" s="27">
        <v>291</v>
      </c>
      <c r="E2620" s="27">
        <v>56</v>
      </c>
      <c r="F2620" s="27">
        <v>28</v>
      </c>
      <c r="G2620" s="27">
        <v>15</v>
      </c>
      <c r="H2620" s="27">
        <v>606</v>
      </c>
      <c r="I2620" s="27">
        <v>150</v>
      </c>
      <c r="J2620" s="27" t="s">
        <v>316</v>
      </c>
      <c r="K2620" s="27" t="s">
        <v>316</v>
      </c>
      <c r="L2620" s="3" t="str">
        <f t="shared" si="0"/>
        <v>CCC</v>
      </c>
      <c r="M2620" s="3" t="str">
        <f t="shared" si="1"/>
        <v>C</v>
      </c>
      <c r="N2620" s="3" t="str">
        <f t="shared" si="23"/>
        <v>C</v>
      </c>
      <c r="O2620" s="3" t="str">
        <f t="shared" si="29"/>
        <v>C</v>
      </c>
      <c r="Q2620" s="28">
        <f t="shared" si="24"/>
        <v>1.9179025221638035E-3</v>
      </c>
      <c r="R2620" s="28">
        <v>99.810995111517343</v>
      </c>
      <c r="S2620" s="28">
        <f t="shared" si="2"/>
        <v>5.2048092437412168E-3</v>
      </c>
      <c r="T2620" s="28">
        <v>99.318169989064387</v>
      </c>
      <c r="U2620" s="28">
        <f t="shared" si="30"/>
        <v>6.6940213065916744E-4</v>
      </c>
      <c r="V2620" s="28">
        <v>99.995158788162229</v>
      </c>
    </row>
    <row r="2621" spans="1:22" ht="14.25">
      <c r="A2621" s="40" t="s">
        <v>5342</v>
      </c>
      <c r="B2621" s="41">
        <v>2</v>
      </c>
      <c r="C2621" s="42">
        <v>242</v>
      </c>
      <c r="D2621" s="27">
        <v>242</v>
      </c>
      <c r="E2621" s="27">
        <v>52</v>
      </c>
      <c r="F2621" s="27">
        <v>52</v>
      </c>
      <c r="G2621" s="27">
        <v>37</v>
      </c>
      <c r="H2621" s="27">
        <v>205</v>
      </c>
      <c r="I2621" s="27">
        <v>12</v>
      </c>
      <c r="J2621" s="27">
        <v>2</v>
      </c>
      <c r="K2621" s="27" t="s">
        <v>316</v>
      </c>
      <c r="L2621" s="3" t="str">
        <f t="shared" si="0"/>
        <v>CCC</v>
      </c>
      <c r="M2621" s="3" t="str">
        <f t="shared" si="1"/>
        <v>C</v>
      </c>
      <c r="N2621" s="3" t="str">
        <f t="shared" si="23"/>
        <v>C</v>
      </c>
      <c r="O2621" s="3" t="str">
        <f t="shared" si="29"/>
        <v>C</v>
      </c>
      <c r="Q2621" s="28">
        <f t="shared" si="24"/>
        <v>1.6400438528750545E-3</v>
      </c>
      <c r="R2621" s="28">
        <v>99.911464740107746</v>
      </c>
      <c r="S2621" s="28">
        <f t="shared" si="2"/>
        <v>5.2048092437412168E-3</v>
      </c>
      <c r="T2621" s="28">
        <v>99.614844115957339</v>
      </c>
      <c r="U2621" s="28">
        <f t="shared" si="30"/>
        <v>6.2158769275494114E-4</v>
      </c>
      <c r="V2621" s="28">
        <v>99.995780375854977</v>
      </c>
    </row>
    <row r="2622" spans="1:22" ht="14.25">
      <c r="A2622" s="40" t="s">
        <v>5343</v>
      </c>
      <c r="B2622" s="41">
        <v>2</v>
      </c>
      <c r="C2622" s="42">
        <v>267</v>
      </c>
      <c r="D2622" s="27">
        <v>267</v>
      </c>
      <c r="E2622" s="27">
        <v>51</v>
      </c>
      <c r="F2622" s="27">
        <v>51</v>
      </c>
      <c r="G2622" s="27">
        <v>14</v>
      </c>
      <c r="H2622" s="27">
        <v>946</v>
      </c>
      <c r="I2622" s="27">
        <v>256</v>
      </c>
      <c r="J2622" s="27" t="s">
        <v>316</v>
      </c>
      <c r="K2622" s="27" t="s">
        <v>316</v>
      </c>
      <c r="L2622" s="3" t="str">
        <f t="shared" si="0"/>
        <v>CCC</v>
      </c>
      <c r="M2622" s="3" t="str">
        <f t="shared" si="1"/>
        <v>C</v>
      </c>
      <c r="N2622" s="3" t="str">
        <f t="shared" si="23"/>
        <v>C</v>
      </c>
      <c r="O2622" s="3" t="str">
        <f t="shared" si="29"/>
        <v>C</v>
      </c>
      <c r="Q2622" s="28">
        <f t="shared" si="24"/>
        <v>1.8094698707340475E-3</v>
      </c>
      <c r="R2622" s="28">
        <v>99.848126517591325</v>
      </c>
      <c r="S2622" s="28">
        <f t="shared" si="2"/>
        <v>5.2048092437412168E-3</v>
      </c>
      <c r="T2622" s="28">
        <v>99.422266173939107</v>
      </c>
      <c r="U2622" s="28">
        <f t="shared" si="30"/>
        <v>6.0963408327888461E-4</v>
      </c>
      <c r="V2622" s="28">
        <v>99.996390009938253</v>
      </c>
    </row>
    <row r="2623" spans="1:22" ht="14.25">
      <c r="A2623" s="40" t="s">
        <v>5344</v>
      </c>
      <c r="B2623" s="41">
        <v>2</v>
      </c>
      <c r="C2623" s="42">
        <v>89</v>
      </c>
      <c r="D2623" s="27">
        <v>89</v>
      </c>
      <c r="E2623" s="27">
        <v>43</v>
      </c>
      <c r="F2623" s="27">
        <v>44</v>
      </c>
      <c r="G2623" s="27">
        <v>49</v>
      </c>
      <c r="H2623" s="27">
        <v>368</v>
      </c>
      <c r="I2623" s="27">
        <v>129</v>
      </c>
      <c r="J2623" s="27" t="s">
        <v>316</v>
      </c>
      <c r="K2623" s="27">
        <v>9</v>
      </c>
      <c r="L2623" s="3" t="str">
        <f t="shared" si="0"/>
        <v>CCC</v>
      </c>
      <c r="M2623" s="3" t="str">
        <f t="shared" si="1"/>
        <v>C</v>
      </c>
      <c r="N2623" s="3" t="str">
        <f t="shared" si="23"/>
        <v>C</v>
      </c>
      <c r="O2623" s="3" t="str">
        <f t="shared" si="29"/>
        <v>C</v>
      </c>
      <c r="Q2623" s="28">
        <f t="shared" si="24"/>
        <v>6.0315662357801592E-4</v>
      </c>
      <c r="R2623" s="28">
        <v>99.996462384747247</v>
      </c>
      <c r="S2623" s="28">
        <f t="shared" si="2"/>
        <v>5.2048092437412168E-3</v>
      </c>
      <c r="T2623" s="28">
        <v>99.906313433606556</v>
      </c>
      <c r="U2623" s="28">
        <f t="shared" si="30"/>
        <v>5.1400520747043211E-4</v>
      </c>
      <c r="V2623" s="28">
        <v>99.997489742010046</v>
      </c>
    </row>
    <row r="2624" spans="1:22" ht="14.25">
      <c r="A2624" s="40" t="s">
        <v>5345</v>
      </c>
      <c r="B2624" s="41">
        <v>2</v>
      </c>
      <c r="C2624" s="42">
        <v>276</v>
      </c>
      <c r="D2624" s="27">
        <v>276</v>
      </c>
      <c r="E2624" s="27">
        <v>30</v>
      </c>
      <c r="F2624" s="27">
        <v>40</v>
      </c>
      <c r="G2624" s="27">
        <v>14</v>
      </c>
      <c r="H2624" s="27">
        <v>566</v>
      </c>
      <c r="I2624" s="27">
        <v>47</v>
      </c>
      <c r="J2624" s="27">
        <v>2</v>
      </c>
      <c r="K2624" s="27" t="s">
        <v>316</v>
      </c>
      <c r="L2624" s="3" t="str">
        <f t="shared" si="0"/>
        <v>CCC</v>
      </c>
      <c r="M2624" s="3" t="str">
        <f t="shared" si="1"/>
        <v>C</v>
      </c>
      <c r="N2624" s="3" t="str">
        <f t="shared" si="23"/>
        <v>C</v>
      </c>
      <c r="O2624" s="3" t="str">
        <f t="shared" si="29"/>
        <v>C</v>
      </c>
      <c r="Q2624" s="28">
        <f t="shared" si="24"/>
        <v>1.8704632371632855E-3</v>
      </c>
      <c r="R2624" s="28">
        <v>99.820442306273179</v>
      </c>
      <c r="S2624" s="28">
        <f t="shared" si="2"/>
        <v>5.2048092437412168E-3</v>
      </c>
      <c r="T2624" s="28">
        <v>99.344194035283067</v>
      </c>
      <c r="U2624" s="28">
        <f t="shared" si="30"/>
        <v>3.5860828428169682E-4</v>
      </c>
      <c r="V2624" s="28">
        <v>99.997848350294333</v>
      </c>
    </row>
    <row r="2625" spans="1:22" ht="14.25">
      <c r="A2625" s="40" t="s">
        <v>5346</v>
      </c>
      <c r="B2625" s="41">
        <v>2</v>
      </c>
      <c r="C2625" s="42">
        <v>243</v>
      </c>
      <c r="D2625" s="27">
        <v>243</v>
      </c>
      <c r="E2625" s="27">
        <v>29</v>
      </c>
      <c r="F2625" s="27">
        <v>29</v>
      </c>
      <c r="G2625" s="27">
        <v>20</v>
      </c>
      <c r="H2625" s="27">
        <v>400</v>
      </c>
      <c r="I2625" s="27">
        <v>101</v>
      </c>
      <c r="J2625" s="27" t="s">
        <v>316</v>
      </c>
      <c r="K2625" s="27">
        <v>34</v>
      </c>
      <c r="L2625" s="3" t="str">
        <f t="shared" si="0"/>
        <v>CCC</v>
      </c>
      <c r="M2625" s="3" t="str">
        <f t="shared" si="1"/>
        <v>C</v>
      </c>
      <c r="N2625" s="3" t="str">
        <f t="shared" si="23"/>
        <v>C</v>
      </c>
      <c r="O2625" s="3" t="str">
        <f t="shared" si="29"/>
        <v>C</v>
      </c>
      <c r="Q2625" s="28">
        <f t="shared" si="24"/>
        <v>1.6468208935894141E-3</v>
      </c>
      <c r="R2625" s="28">
        <v>99.908177875361289</v>
      </c>
      <c r="S2625" s="28">
        <f t="shared" si="2"/>
        <v>5.2048092437412168E-3</v>
      </c>
      <c r="T2625" s="28">
        <v>99.604434497469867</v>
      </c>
      <c r="U2625" s="28">
        <f t="shared" si="30"/>
        <v>3.466546748056403E-4</v>
      </c>
      <c r="V2625" s="28">
        <v>99.998195004969133</v>
      </c>
    </row>
    <row r="2626" spans="1:22" ht="14.25">
      <c r="A2626" s="40" t="s">
        <v>5347</v>
      </c>
      <c r="B2626" s="41">
        <v>2</v>
      </c>
      <c r="C2626" s="42">
        <v>274</v>
      </c>
      <c r="D2626" s="27">
        <v>274</v>
      </c>
      <c r="E2626" s="27">
        <v>24</v>
      </c>
      <c r="F2626" s="27">
        <v>24</v>
      </c>
      <c r="G2626" s="27">
        <v>14</v>
      </c>
      <c r="H2626" s="27">
        <v>499</v>
      </c>
      <c r="I2626" s="27">
        <v>100</v>
      </c>
      <c r="J2626" s="27">
        <v>2</v>
      </c>
      <c r="K2626" s="27" t="s">
        <v>316</v>
      </c>
      <c r="L2626" s="3" t="str">
        <f t="shared" si="0"/>
        <v>CCC</v>
      </c>
      <c r="M2626" s="3" t="str">
        <f t="shared" si="1"/>
        <v>C</v>
      </c>
      <c r="N2626" s="3" t="str">
        <f t="shared" si="23"/>
        <v>C</v>
      </c>
      <c r="O2626" s="3" t="str">
        <f t="shared" si="29"/>
        <v>C</v>
      </c>
      <c r="Q2626" s="28">
        <f t="shared" si="24"/>
        <v>1.8569091557345658E-3</v>
      </c>
      <c r="R2626" s="28">
        <v>99.833494886689024</v>
      </c>
      <c r="S2626" s="28">
        <f t="shared" si="2"/>
        <v>5.2048092437412168E-3</v>
      </c>
      <c r="T2626" s="28">
        <v>99.380627699989219</v>
      </c>
      <c r="U2626" s="28">
        <f t="shared" si="30"/>
        <v>2.8688662742535747E-4</v>
      </c>
      <c r="V2626" s="28">
        <v>99.999103479289317</v>
      </c>
    </row>
    <row r="2627" spans="1:22" ht="14.25">
      <c r="A2627" s="40" t="s">
        <v>5348</v>
      </c>
      <c r="B2627" s="41">
        <v>2</v>
      </c>
      <c r="C2627" s="42">
        <v>63</v>
      </c>
      <c r="D2627" s="27">
        <v>63</v>
      </c>
      <c r="E2627" s="27">
        <v>23</v>
      </c>
      <c r="F2627" s="27">
        <v>12</v>
      </c>
      <c r="G2627" s="27">
        <v>19</v>
      </c>
      <c r="H2627" s="27">
        <v>421</v>
      </c>
      <c r="I2627" s="27">
        <v>150</v>
      </c>
      <c r="J2627" s="27" t="s">
        <v>316</v>
      </c>
      <c r="K2627" s="27" t="s">
        <v>316</v>
      </c>
      <c r="L2627" s="3" t="str">
        <f t="shared" si="0"/>
        <v>CCC</v>
      </c>
      <c r="M2627" s="3" t="str">
        <f t="shared" si="1"/>
        <v>C</v>
      </c>
      <c r="N2627" s="3" t="str">
        <f t="shared" si="23"/>
        <v>C</v>
      </c>
      <c r="O2627" s="3" t="str">
        <f t="shared" si="29"/>
        <v>C</v>
      </c>
      <c r="Q2627" s="28">
        <f t="shared" si="24"/>
        <v>4.2695356500466289E-4</v>
      </c>
      <c r="R2627" s="28">
        <v>99.998434503595135</v>
      </c>
      <c r="S2627" s="28">
        <f t="shared" si="2"/>
        <v>5.2048092437412168E-3</v>
      </c>
      <c r="T2627" s="28">
        <v>99.9271326705815</v>
      </c>
      <c r="U2627" s="28">
        <f t="shared" si="30"/>
        <v>2.7493301794930089E-4</v>
      </c>
      <c r="V2627" s="28">
        <v>99.999653345325214</v>
      </c>
    </row>
    <row r="2628" spans="1:22" ht="14.25">
      <c r="A2628" s="40" t="s">
        <v>5349</v>
      </c>
      <c r="B2628" s="41">
        <v>2</v>
      </c>
      <c r="C2628" s="42">
        <v>486</v>
      </c>
      <c r="D2628" s="27">
        <v>486</v>
      </c>
      <c r="E2628" s="27">
        <v>6</v>
      </c>
      <c r="F2628" s="27">
        <v>6</v>
      </c>
      <c r="G2628" s="27">
        <v>1</v>
      </c>
      <c r="H2628" s="27">
        <v>569</v>
      </c>
      <c r="I2628" s="27">
        <v>68</v>
      </c>
      <c r="J2628" s="27" t="s">
        <v>316</v>
      </c>
      <c r="K2628" s="27" t="s">
        <v>316</v>
      </c>
      <c r="L2628" s="3" t="str">
        <f t="shared" si="0"/>
        <v>CCC</v>
      </c>
      <c r="M2628" s="3" t="str">
        <f t="shared" si="1"/>
        <v>C</v>
      </c>
      <c r="N2628" s="3" t="str">
        <f t="shared" si="23"/>
        <v>C</v>
      </c>
      <c r="O2628" s="3" t="str">
        <f t="shared" si="29"/>
        <v>C</v>
      </c>
      <c r="Q2628" s="28">
        <f t="shared" si="24"/>
        <v>3.2936417871788281E-3</v>
      </c>
      <c r="R2628" s="28">
        <v>99.570335618709734</v>
      </c>
      <c r="S2628" s="28">
        <f t="shared" si="2"/>
        <v>5.2048092437412168E-3</v>
      </c>
      <c r="T2628" s="28">
        <v>98.860146775615618</v>
      </c>
      <c r="U2628" s="28">
        <f t="shared" si="30"/>
        <v>7.1721656856339367E-5</v>
      </c>
      <c r="V2628" s="28">
        <v>99.999964139171581</v>
      </c>
    </row>
  </sheetData>
  <autoFilter ref="A8:Z2628">
    <filterColumn colId="11">
      <filters>
        <filter val="AAA"/>
        <filter val="AAB"/>
        <filter val="AAC"/>
        <filter val="ABA"/>
        <filter val="ABB"/>
        <filter val="ABC"/>
        <filter val="ACA"/>
        <filter val="ACB"/>
        <filter val="ACC"/>
        <filter val="BAA"/>
        <filter val="BAB"/>
        <filter val="BAC"/>
        <filter val="BBA"/>
        <filter val="BBB"/>
        <filter val="BBC"/>
        <filter val="BCA"/>
        <filter val="BCB"/>
        <filter val="BCC"/>
        <filter val="CAA"/>
        <filter val="CAB"/>
        <filter val="CAC"/>
        <filter val="CBA"/>
        <filter val="CBB"/>
        <filter val="CBC"/>
        <filter val="CCA"/>
        <filter val="CCB"/>
        <filter val="CCC"/>
      </filters>
    </filterColumn>
    <sortState ref="A8:Z2628">
      <sortCondition ref="L8:L2628"/>
      <sortCondition descending="1" ref="B8:B2628"/>
      <sortCondition descending="1" ref="E8:E2628"/>
      <sortCondition descending="1" ref="C8:C2628"/>
    </sortState>
  </autoFilter>
  <mergeCells count="7">
    <mergeCell ref="S7:T7"/>
    <mergeCell ref="U7:V7"/>
    <mergeCell ref="A2:F2"/>
    <mergeCell ref="A3:B3"/>
    <mergeCell ref="A4:C4"/>
    <mergeCell ref="A5:B5"/>
    <mergeCell ref="Q7:R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643"/>
  <sheetViews>
    <sheetView workbookViewId="0">
      <selection activeCell="B16" sqref="B16"/>
    </sheetView>
  </sheetViews>
  <sheetFormatPr defaultColWidth="12.5703125" defaultRowHeight="15.75" customHeight="1"/>
  <cols>
    <col min="1" max="1" width="14" customWidth="1"/>
    <col min="3" max="3" width="15.42578125" customWidth="1"/>
    <col min="7" max="7" width="14.140625" customWidth="1"/>
    <col min="8" max="10" width="15.7109375" customWidth="1"/>
    <col min="11" max="11" width="18.7109375" customWidth="1"/>
    <col min="12" max="12" width="16.5703125" customWidth="1"/>
    <col min="14" max="14" width="12.85546875" customWidth="1"/>
    <col min="15" max="15" width="26.28515625" customWidth="1"/>
    <col min="16" max="16" width="26.85546875" customWidth="1"/>
    <col min="18" max="18" width="28.5703125" bestFit="1" customWidth="1"/>
    <col min="19" max="19" width="24" bestFit="1" customWidth="1"/>
    <col min="21" max="21" width="13.85546875" customWidth="1"/>
    <col min="22" max="22" width="28.140625" customWidth="1"/>
    <col min="28" max="28" width="26.42578125" customWidth="1"/>
  </cols>
  <sheetData>
    <row r="1" spans="1:31" ht="15.75" customHeight="1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</row>
    <row r="2" spans="1:31" ht="15.75" customHeight="1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</row>
    <row r="3" spans="1:31" ht="15.75" customHeight="1">
      <c r="A3" s="87" t="s">
        <v>5350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</row>
    <row r="4" spans="1:31" ht="15.75" customHeight="1">
      <c r="A4" s="46"/>
      <c r="B4" s="45"/>
      <c r="C4" s="45"/>
      <c r="D4" s="45"/>
      <c r="E4" s="45"/>
      <c r="F4" s="45"/>
      <c r="G4" s="45"/>
      <c r="H4" s="45"/>
      <c r="I4" s="45"/>
      <c r="J4" s="45"/>
      <c r="O4" s="47" t="s">
        <v>5351</v>
      </c>
      <c r="P4" s="48" t="s">
        <v>5352</v>
      </c>
      <c r="Q4" s="49" t="s">
        <v>5353</v>
      </c>
      <c r="R4" s="49" t="s">
        <v>5354</v>
      </c>
      <c r="S4" s="49" t="s">
        <v>5355</v>
      </c>
      <c r="U4" s="50" t="s">
        <v>5356</v>
      </c>
      <c r="V4" s="48" t="s">
        <v>5357</v>
      </c>
      <c r="W4" s="49" t="s">
        <v>5353</v>
      </c>
      <c r="X4" s="49" t="s">
        <v>5354</v>
      </c>
      <c r="Y4" s="49" t="s">
        <v>5355</v>
      </c>
      <c r="AA4" s="51" t="s">
        <v>5358</v>
      </c>
      <c r="AB4" s="49" t="s">
        <v>5357</v>
      </c>
      <c r="AC4" s="49" t="s">
        <v>5353</v>
      </c>
      <c r="AD4" s="49" t="s">
        <v>5354</v>
      </c>
      <c r="AE4" s="49" t="s">
        <v>5355</v>
      </c>
    </row>
    <row r="5" spans="1:31" ht="15.75" customHeight="1">
      <c r="A5" s="87" t="s">
        <v>5359</v>
      </c>
      <c r="B5" s="76"/>
      <c r="C5" s="45"/>
      <c r="D5" s="45"/>
      <c r="E5" s="45"/>
      <c r="F5" s="45"/>
      <c r="G5" s="45"/>
      <c r="H5" s="45"/>
      <c r="I5" s="45"/>
      <c r="J5" s="45"/>
      <c r="O5" s="52" t="s">
        <v>5360</v>
      </c>
      <c r="P5" s="53">
        <f t="shared" ref="P5:P11" ca="1" si="0">ROUND(SUMPRODUCT($I$20:$I$643,$F$20:$F$643,--($C$20:$C$643=O5))/SUMIF($C$20:$C$643,O5,$F$20),0)</f>
        <v>2029</v>
      </c>
      <c r="Q5" s="53">
        <f t="shared" ref="Q5:Q16" si="1">SUMIF($C$20:$C$643,"=" &amp; O5,$F$20:$F$643)/8</f>
        <v>20.75</v>
      </c>
      <c r="R5" s="54">
        <f t="shared" ref="R5:R16" si="2">ROUND((SUMIF($C$20:$C$643,"=" &amp; O5,$H$20:$H$643)-SUMIF($C$20:$C$643,"=" &amp; O5,$L$20:$L$643))/SUM($G$20:$G$643)*100,0)</f>
        <v>-25</v>
      </c>
      <c r="S5" s="55">
        <f t="shared" ref="S5:S11" si="3">ROUND(SUMIF($C$20:$C$643,"=" &amp; O5,$K$20:$K$643)/SUMIF($C$20:$C$643,"=" &amp; O5,$F$20:$F$643)*8,0)</f>
        <v>62</v>
      </c>
      <c r="T5" s="45"/>
      <c r="U5" s="52" t="s">
        <v>5361</v>
      </c>
      <c r="V5" s="53">
        <f t="shared" ref="V5:V7" ca="1" si="4">ROUND(SUMPRODUCT($I$20:$I$643,$F$20:$F$643,--($B$20:$B$643=U5))/SUMIF($B$20:$B$643,U5,$F$20),0)</f>
        <v>2196</v>
      </c>
      <c r="W5" s="56">
        <f t="shared" ref="W5:W7" si="5">SUMIF($B$20:$B$643,"=" &amp; U5,$F$20:$F$643)/8</f>
        <v>70.875</v>
      </c>
      <c r="X5" s="57">
        <f t="shared" ref="X5:X7" si="6">ROUND((SUMIF($B$20:$B$643,"=" &amp; U5,$H$20:$H$643)-SUMIF($B$20:$B$643,"=" &amp; U5,$L$20:$L$643))/SUM($G$20:$G$643)*100,0)</f>
        <v>-115</v>
      </c>
      <c r="Y5" s="53">
        <f t="shared" ref="Y5:Y7" si="7">ROUND(SUMIF($B$20:$B$643,"=" &amp; U5,$K$20:$K$643)/SUMIF($B$20:$B$643,"=" &amp; U5,$F$20:$F$643)*8,0)</f>
        <v>73</v>
      </c>
      <c r="AA5" s="53"/>
      <c r="AB5" s="53">
        <f>I8</f>
        <v>1700</v>
      </c>
      <c r="AC5" s="53">
        <f>D9</f>
        <v>195.125</v>
      </c>
      <c r="AD5" s="57" t="str">
        <f>D10</f>
        <v>-306%</v>
      </c>
      <c r="AE5" s="53">
        <f>D11</f>
        <v>80</v>
      </c>
    </row>
    <row r="6" spans="1:31" ht="15.75" customHeight="1">
      <c r="A6" s="85" t="s">
        <v>5362</v>
      </c>
      <c r="B6" s="76"/>
      <c r="C6" s="76"/>
      <c r="D6" s="76"/>
      <c r="E6" s="76"/>
      <c r="F6" s="45"/>
      <c r="G6" s="45"/>
      <c r="H6" s="45"/>
      <c r="I6" s="45"/>
      <c r="J6" s="45"/>
      <c r="O6" s="52" t="s">
        <v>5363</v>
      </c>
      <c r="P6" s="53">
        <f t="shared" ca="1" si="0"/>
        <v>728</v>
      </c>
      <c r="Q6" s="53">
        <f t="shared" si="1"/>
        <v>38.625</v>
      </c>
      <c r="R6" s="54">
        <f t="shared" si="2"/>
        <v>-9</v>
      </c>
      <c r="S6" s="55">
        <f t="shared" si="3"/>
        <v>37</v>
      </c>
      <c r="T6" s="58"/>
      <c r="U6" s="52" t="s">
        <v>5364</v>
      </c>
      <c r="V6" s="53">
        <f t="shared" ca="1" si="4"/>
        <v>1520</v>
      </c>
      <c r="W6" s="56">
        <f t="shared" si="5"/>
        <v>102.875</v>
      </c>
      <c r="X6" s="57">
        <f t="shared" si="6"/>
        <v>-158</v>
      </c>
      <c r="Y6" s="53">
        <f t="shared" si="7"/>
        <v>77</v>
      </c>
    </row>
    <row r="7" spans="1:31" ht="15.75" customHeight="1">
      <c r="A7" s="55" t="s">
        <v>5365</v>
      </c>
      <c r="B7" s="58"/>
      <c r="C7" s="58"/>
      <c r="D7" s="58"/>
      <c r="E7" s="58"/>
      <c r="F7" s="58"/>
      <c r="G7" s="58"/>
      <c r="H7" s="58"/>
      <c r="O7" s="52" t="s">
        <v>5366</v>
      </c>
      <c r="P7" s="53">
        <f t="shared" ca="1" si="0"/>
        <v>3115</v>
      </c>
      <c r="Q7" s="53">
        <f t="shared" si="1"/>
        <v>47.625</v>
      </c>
      <c r="R7" s="54">
        <f t="shared" si="2"/>
        <v>-149</v>
      </c>
      <c r="S7" s="55">
        <f t="shared" si="3"/>
        <v>102</v>
      </c>
      <c r="T7" s="45"/>
      <c r="U7" s="52" t="s">
        <v>5367</v>
      </c>
      <c r="V7" s="53">
        <f t="shared" ca="1" si="4"/>
        <v>919</v>
      </c>
      <c r="W7" s="56">
        <f t="shared" si="5"/>
        <v>21.375</v>
      </c>
      <c r="X7" s="57">
        <f t="shared" si="6"/>
        <v>-33</v>
      </c>
      <c r="Y7" s="53">
        <f t="shared" si="7"/>
        <v>115</v>
      </c>
    </row>
    <row r="8" spans="1:31" ht="15.75" customHeight="1">
      <c r="A8" s="88" t="s">
        <v>5368</v>
      </c>
      <c r="B8" s="72"/>
      <c r="C8" s="72"/>
      <c r="D8" s="72"/>
      <c r="E8" s="72"/>
      <c r="F8" s="72"/>
      <c r="G8" s="72"/>
      <c r="H8" s="73"/>
      <c r="I8" s="28">
        <f>ROUND(SUMPRODUCT(F20:F643,I20:I643)/SUM(F20:F643),0)</f>
        <v>1700</v>
      </c>
      <c r="J8" s="14" t="s">
        <v>5369</v>
      </c>
      <c r="O8" s="52" t="s">
        <v>5370</v>
      </c>
      <c r="P8" s="53">
        <f t="shared" ca="1" si="0"/>
        <v>684</v>
      </c>
      <c r="Q8" s="53">
        <f t="shared" si="1"/>
        <v>21.75</v>
      </c>
      <c r="R8" s="54">
        <f t="shared" si="2"/>
        <v>-15</v>
      </c>
      <c r="S8" s="55">
        <f t="shared" si="3"/>
        <v>83</v>
      </c>
      <c r="T8" s="45"/>
    </row>
    <row r="9" spans="1:31" ht="15.75" customHeight="1">
      <c r="A9" s="88" t="s">
        <v>5371</v>
      </c>
      <c r="B9" s="72"/>
      <c r="C9" s="73"/>
      <c r="D9" s="59">
        <f>SUM(F20:F643)/8</f>
        <v>195.125</v>
      </c>
      <c r="E9" s="60" t="s">
        <v>5372</v>
      </c>
      <c r="F9" s="45"/>
      <c r="G9" s="45"/>
      <c r="H9" s="45"/>
      <c r="I9" s="45"/>
      <c r="K9" s="45"/>
      <c r="O9" s="52" t="s">
        <v>5373</v>
      </c>
      <c r="P9" s="53">
        <f t="shared" ca="1" si="0"/>
        <v>1983</v>
      </c>
      <c r="Q9" s="53">
        <f t="shared" si="1"/>
        <v>2.25</v>
      </c>
      <c r="R9" s="54">
        <f t="shared" si="2"/>
        <v>-5</v>
      </c>
      <c r="S9" s="55">
        <f t="shared" si="3"/>
        <v>124</v>
      </c>
    </row>
    <row r="10" spans="1:31" ht="15.75" customHeight="1">
      <c r="A10" s="88" t="s">
        <v>5374</v>
      </c>
      <c r="B10" s="72"/>
      <c r="C10" s="73"/>
      <c r="D10" s="54" t="str">
        <f>ROUND((SUM(G20:G643)-SUM(G20:G643)*12%-SUM(L20:L643))/SUM(G20:G643)*100,0) &amp; "%"</f>
        <v>-306%</v>
      </c>
      <c r="E10" s="60" t="s">
        <v>5375</v>
      </c>
      <c r="G10" s="45"/>
      <c r="H10" s="45"/>
      <c r="I10" s="45"/>
      <c r="J10" s="45"/>
      <c r="K10" s="60"/>
      <c r="O10" s="52" t="s">
        <v>5376</v>
      </c>
      <c r="P10" s="53">
        <f t="shared" ca="1" si="0"/>
        <v>2068</v>
      </c>
      <c r="Q10" s="53">
        <f t="shared" si="1"/>
        <v>0.5</v>
      </c>
      <c r="R10" s="54">
        <f t="shared" si="2"/>
        <v>-2</v>
      </c>
      <c r="S10" s="55">
        <f t="shared" si="3"/>
        <v>152</v>
      </c>
    </row>
    <row r="11" spans="1:31" ht="15.75" customHeight="1">
      <c r="A11" s="88" t="s">
        <v>5377</v>
      </c>
      <c r="B11" s="72"/>
      <c r="C11" s="73"/>
      <c r="D11" s="59">
        <f>ROUND(SUM(K20:K643)/SUM(F20:F643)*8,0)</f>
        <v>80</v>
      </c>
      <c r="E11" s="60" t="s">
        <v>5378</v>
      </c>
      <c r="F11" s="45"/>
      <c r="G11" s="45"/>
      <c r="H11" s="45"/>
      <c r="I11" s="45"/>
      <c r="J11" s="45"/>
      <c r="K11" s="45"/>
      <c r="O11" s="52" t="s">
        <v>5379</v>
      </c>
      <c r="P11" s="53">
        <f t="shared" ca="1" si="0"/>
        <v>466</v>
      </c>
      <c r="Q11" s="53">
        <f t="shared" si="1"/>
        <v>1.375</v>
      </c>
      <c r="R11" s="54">
        <f t="shared" si="2"/>
        <v>0</v>
      </c>
      <c r="S11" s="55">
        <f t="shared" si="3"/>
        <v>122</v>
      </c>
      <c r="U11" s="58"/>
      <c r="V11" s="58"/>
      <c r="W11" s="58"/>
      <c r="X11" s="58"/>
      <c r="Y11" s="58"/>
      <c r="Z11" s="58"/>
      <c r="AA11" s="58"/>
      <c r="AB11" s="58"/>
    </row>
    <row r="12" spans="1:31" ht="15.75" customHeight="1">
      <c r="A12" s="85" t="s">
        <v>5380</v>
      </c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O12" s="52" t="s">
        <v>5381</v>
      </c>
      <c r="P12" s="53"/>
      <c r="Q12" s="53">
        <f t="shared" si="1"/>
        <v>0</v>
      </c>
      <c r="R12" s="54">
        <f t="shared" si="2"/>
        <v>0</v>
      </c>
      <c r="S12" s="55"/>
    </row>
    <row r="13" spans="1:31" ht="15.75" customHeight="1">
      <c r="A13" s="85" t="s">
        <v>5382</v>
      </c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O13" s="52" t="s">
        <v>5383</v>
      </c>
      <c r="P13" s="53">
        <f ca="1">ROUND(SUMPRODUCT($I$20:$I$643,$F$20:$F$643,--($C$20:$C$643=O13))/SUMIF($C$20:$C$643,O13,$F$20),0)</f>
        <v>2102</v>
      </c>
      <c r="Q13" s="53">
        <f t="shared" si="1"/>
        <v>31.25</v>
      </c>
      <c r="R13" s="54">
        <f t="shared" si="2"/>
        <v>-59</v>
      </c>
      <c r="S13" s="55">
        <f>ROUND(SUMIF($C$20:$C$643,"=" &amp; O13,$K$20:$K$643)/SUMIF($C$20:$C$643,"=" &amp; O13,$F$20:$F$643)*8,0)</f>
        <v>78</v>
      </c>
    </row>
    <row r="14" spans="1:31" ht="15.75" customHeight="1">
      <c r="A14" s="85" t="s">
        <v>5384</v>
      </c>
      <c r="B14" s="76"/>
      <c r="C14" s="76"/>
      <c r="D14" s="76"/>
      <c r="E14" s="76"/>
      <c r="F14" s="76"/>
      <c r="G14" s="45"/>
      <c r="H14" s="45"/>
      <c r="I14" s="45"/>
      <c r="J14" s="45"/>
      <c r="K14" s="45"/>
      <c r="L14" s="45"/>
      <c r="O14" s="52" t="s">
        <v>5385</v>
      </c>
      <c r="P14" s="53"/>
      <c r="Q14" s="53">
        <f t="shared" si="1"/>
        <v>0</v>
      </c>
      <c r="R14" s="54">
        <f t="shared" si="2"/>
        <v>-2</v>
      </c>
      <c r="S14" s="55"/>
    </row>
    <row r="15" spans="1:31" ht="15.75" customHeight="1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O15" s="52" t="s">
        <v>5386</v>
      </c>
      <c r="P15" s="53">
        <f t="shared" ref="P15:P16" ca="1" si="8">ROUND(SUMPRODUCT($I$20:$I$643,$F$20:$F$643,--($C$20:$C$643=O15))/SUMIF($C$20:$C$643,O15,$F$20),0)</f>
        <v>765</v>
      </c>
      <c r="Q15" s="53">
        <f t="shared" si="1"/>
        <v>19.875</v>
      </c>
      <c r="R15" s="54">
        <f t="shared" si="2"/>
        <v>-6</v>
      </c>
      <c r="S15" s="55">
        <f t="shared" ref="S15:S16" si="9">ROUND(SUMIF($C$20:$C$643,"=" &amp; O15,$K$20:$K$643)/SUMIF($C$20:$C$643,"=" &amp; O15,$F$20:$F$643)*8,0)</f>
        <v>39</v>
      </c>
    </row>
    <row r="16" spans="1:31" ht="15.75" customHeight="1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O16" s="52" t="s">
        <v>5387</v>
      </c>
      <c r="P16" s="53">
        <f t="shared" ca="1" si="8"/>
        <v>1008</v>
      </c>
      <c r="Q16" s="53">
        <f t="shared" si="1"/>
        <v>11.125</v>
      </c>
      <c r="R16" s="54">
        <f t="shared" si="2"/>
        <v>-34</v>
      </c>
      <c r="S16" s="55">
        <f t="shared" si="9"/>
        <v>217</v>
      </c>
    </row>
    <row r="17" spans="1:29" ht="15.75" customHeight="1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</row>
    <row r="18" spans="1:29">
      <c r="A18" s="86" t="s">
        <v>5388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</row>
    <row r="19" spans="1:29">
      <c r="A19" s="61" t="s">
        <v>298</v>
      </c>
      <c r="B19" s="62" t="s">
        <v>5389</v>
      </c>
      <c r="C19" s="62" t="s">
        <v>5390</v>
      </c>
      <c r="D19" s="62" t="s">
        <v>5391</v>
      </c>
      <c r="E19" s="62" t="s">
        <v>5392</v>
      </c>
      <c r="F19" s="62" t="s">
        <v>5393</v>
      </c>
      <c r="G19" s="62" t="s">
        <v>5394</v>
      </c>
      <c r="H19" s="62" t="s">
        <v>5395</v>
      </c>
      <c r="I19" s="62" t="s">
        <v>5396</v>
      </c>
      <c r="J19" s="62" t="s">
        <v>5397</v>
      </c>
      <c r="K19" s="62" t="s">
        <v>5398</v>
      </c>
      <c r="L19" s="63" t="s">
        <v>5399</v>
      </c>
      <c r="M19" s="64"/>
      <c r="N19" s="64"/>
      <c r="O19" s="63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</row>
    <row r="20" spans="1:29" ht="15.75" customHeight="1">
      <c r="A20" s="65">
        <v>157822</v>
      </c>
      <c r="B20" s="66" t="s">
        <v>5361</v>
      </c>
      <c r="C20" s="66" t="s">
        <v>5360</v>
      </c>
      <c r="D20" s="67" t="s">
        <v>5400</v>
      </c>
      <c r="E20" s="68">
        <v>0.12</v>
      </c>
      <c r="F20" s="69"/>
      <c r="G20" s="69"/>
      <c r="H20" s="70">
        <f t="shared" ref="H20:H643" si="10">G20-G20*E20</f>
        <v>0</v>
      </c>
      <c r="I20" s="70"/>
      <c r="J20" s="70">
        <v>779</v>
      </c>
      <c r="K20" s="70">
        <v>9</v>
      </c>
      <c r="L20" s="28">
        <f t="shared" ref="L20:L643" si="11">(K20+F20)*J20</f>
        <v>7011</v>
      </c>
    </row>
    <row r="21" spans="1:29" ht="15.75" customHeight="1">
      <c r="A21" s="65">
        <v>157823</v>
      </c>
      <c r="B21" s="66" t="s">
        <v>5361</v>
      </c>
      <c r="C21" s="66" t="s">
        <v>5360</v>
      </c>
      <c r="D21" s="67" t="s">
        <v>5400</v>
      </c>
      <c r="E21" s="68">
        <v>0.12</v>
      </c>
      <c r="F21" s="69"/>
      <c r="G21" s="69"/>
      <c r="H21" s="70">
        <f t="shared" si="10"/>
        <v>0</v>
      </c>
      <c r="I21" s="70"/>
      <c r="J21" s="70">
        <v>899</v>
      </c>
      <c r="K21" s="70">
        <v>22</v>
      </c>
      <c r="L21" s="28">
        <f t="shared" si="11"/>
        <v>19778</v>
      </c>
    </row>
    <row r="22" spans="1:29" ht="15">
      <c r="A22" s="65">
        <v>157824</v>
      </c>
      <c r="B22" s="66" t="s">
        <v>5361</v>
      </c>
      <c r="C22" s="66" t="s">
        <v>5360</v>
      </c>
      <c r="D22" s="67" t="s">
        <v>5400</v>
      </c>
      <c r="E22" s="68">
        <v>0.12</v>
      </c>
      <c r="F22" s="69"/>
      <c r="G22" s="70">
        <v>2617</v>
      </c>
      <c r="H22" s="70">
        <f t="shared" si="10"/>
        <v>2302.96</v>
      </c>
      <c r="I22" s="70"/>
      <c r="J22" s="70">
        <v>1104</v>
      </c>
      <c r="K22" s="70">
        <v>23</v>
      </c>
      <c r="L22" s="28">
        <f t="shared" si="11"/>
        <v>25392</v>
      </c>
    </row>
    <row r="23" spans="1:29" ht="15">
      <c r="A23" s="65">
        <v>157825</v>
      </c>
      <c r="B23" s="66" t="s">
        <v>5361</v>
      </c>
      <c r="C23" s="66" t="s">
        <v>5360</v>
      </c>
      <c r="D23" s="67" t="s">
        <v>5400</v>
      </c>
      <c r="E23" s="68">
        <v>0.12</v>
      </c>
      <c r="F23" s="69"/>
      <c r="G23" s="69"/>
      <c r="H23" s="70">
        <f t="shared" si="10"/>
        <v>0</v>
      </c>
      <c r="I23" s="69"/>
      <c r="J23" s="69"/>
      <c r="K23" s="70">
        <v>35</v>
      </c>
      <c r="L23" s="28">
        <f t="shared" si="11"/>
        <v>0</v>
      </c>
    </row>
    <row r="24" spans="1:29" ht="15">
      <c r="A24" s="65">
        <v>157826</v>
      </c>
      <c r="B24" s="66" t="s">
        <v>5361</v>
      </c>
      <c r="C24" s="66" t="s">
        <v>5360</v>
      </c>
      <c r="D24" s="67" t="s">
        <v>5400</v>
      </c>
      <c r="E24" s="68">
        <v>0.12</v>
      </c>
      <c r="F24" s="69"/>
      <c r="G24" s="69"/>
      <c r="H24" s="70">
        <f t="shared" si="10"/>
        <v>0</v>
      </c>
      <c r="I24" s="70"/>
      <c r="J24" s="70">
        <v>1467</v>
      </c>
      <c r="K24" s="70">
        <v>17</v>
      </c>
      <c r="L24" s="28">
        <f t="shared" si="11"/>
        <v>24939</v>
      </c>
    </row>
    <row r="25" spans="1:29" ht="15">
      <c r="A25" s="65">
        <v>157827</v>
      </c>
      <c r="B25" s="66" t="s">
        <v>5361</v>
      </c>
      <c r="C25" s="66" t="s">
        <v>5360</v>
      </c>
      <c r="D25" s="67" t="s">
        <v>5400</v>
      </c>
      <c r="E25" s="68">
        <v>0.12</v>
      </c>
      <c r="F25" s="69"/>
      <c r="G25" s="69"/>
      <c r="H25" s="70">
        <f t="shared" si="10"/>
        <v>0</v>
      </c>
      <c r="I25" s="70"/>
      <c r="J25" s="70">
        <v>1575</v>
      </c>
      <c r="K25" s="70">
        <v>28</v>
      </c>
      <c r="L25" s="28">
        <f t="shared" si="11"/>
        <v>44100</v>
      </c>
    </row>
    <row r="26" spans="1:29" ht="15">
      <c r="A26" s="65">
        <v>165168</v>
      </c>
      <c r="B26" s="66" t="s">
        <v>5361</v>
      </c>
      <c r="C26" s="66" t="s">
        <v>5363</v>
      </c>
      <c r="D26" s="67" t="s">
        <v>5400</v>
      </c>
      <c r="E26" s="68">
        <v>0.12</v>
      </c>
      <c r="F26" s="70">
        <v>4</v>
      </c>
      <c r="G26" s="70">
        <v>4009</v>
      </c>
      <c r="H26" s="70">
        <f t="shared" si="10"/>
        <v>3527.92</v>
      </c>
      <c r="I26" s="70">
        <f t="shared" ref="I26:I39" si="12">H26/F26</f>
        <v>881.98</v>
      </c>
      <c r="J26" s="70">
        <v>402</v>
      </c>
      <c r="K26" s="70">
        <v>77</v>
      </c>
      <c r="L26" s="28">
        <f t="shared" si="11"/>
        <v>32562</v>
      </c>
    </row>
    <row r="27" spans="1:29" ht="15">
      <c r="A27" s="65">
        <v>165169</v>
      </c>
      <c r="B27" s="66" t="s">
        <v>5361</v>
      </c>
      <c r="C27" s="66" t="s">
        <v>5360</v>
      </c>
      <c r="D27" s="67" t="s">
        <v>5400</v>
      </c>
      <c r="E27" s="68">
        <v>0.12</v>
      </c>
      <c r="F27" s="70">
        <v>15</v>
      </c>
      <c r="G27" s="70">
        <v>34900</v>
      </c>
      <c r="H27" s="70">
        <f t="shared" si="10"/>
        <v>30712</v>
      </c>
      <c r="I27" s="70">
        <f t="shared" si="12"/>
        <v>2047.4666666666667</v>
      </c>
      <c r="J27" s="70">
        <v>1100</v>
      </c>
      <c r="K27" s="70">
        <v>199</v>
      </c>
      <c r="L27" s="28">
        <f t="shared" si="11"/>
        <v>235400</v>
      </c>
    </row>
    <row r="28" spans="1:29" ht="15">
      <c r="A28" s="65">
        <v>165170</v>
      </c>
      <c r="B28" s="66" t="s">
        <v>5361</v>
      </c>
      <c r="C28" s="66" t="s">
        <v>5360</v>
      </c>
      <c r="D28" s="67" t="s">
        <v>5400</v>
      </c>
      <c r="E28" s="68">
        <v>0.12</v>
      </c>
      <c r="F28" s="70">
        <v>2</v>
      </c>
      <c r="G28" s="70">
        <v>8161</v>
      </c>
      <c r="H28" s="70">
        <f t="shared" si="10"/>
        <v>7181.68</v>
      </c>
      <c r="I28" s="70">
        <f t="shared" si="12"/>
        <v>3590.84</v>
      </c>
      <c r="J28" s="70">
        <v>1262</v>
      </c>
      <c r="K28" s="70">
        <v>21</v>
      </c>
      <c r="L28" s="28">
        <f t="shared" si="11"/>
        <v>29026</v>
      </c>
    </row>
    <row r="29" spans="1:29" ht="15">
      <c r="A29" s="65">
        <v>165171</v>
      </c>
      <c r="B29" s="66" t="s">
        <v>5361</v>
      </c>
      <c r="C29" s="66" t="s">
        <v>5360</v>
      </c>
      <c r="D29" s="67" t="s">
        <v>5400</v>
      </c>
      <c r="E29" s="68">
        <v>0.12</v>
      </c>
      <c r="F29" s="70">
        <v>8</v>
      </c>
      <c r="G29" s="70">
        <v>26670</v>
      </c>
      <c r="H29" s="70">
        <f t="shared" si="10"/>
        <v>23469.599999999999</v>
      </c>
      <c r="I29" s="70">
        <f t="shared" si="12"/>
        <v>2933.7</v>
      </c>
      <c r="J29" s="70">
        <v>1586</v>
      </c>
      <c r="K29" s="70">
        <v>16</v>
      </c>
      <c r="L29" s="28">
        <f t="shared" si="11"/>
        <v>38064</v>
      </c>
    </row>
    <row r="30" spans="1:29" ht="15">
      <c r="A30" s="65">
        <v>169516</v>
      </c>
      <c r="B30" s="66" t="s">
        <v>5361</v>
      </c>
      <c r="C30" s="66" t="s">
        <v>5363</v>
      </c>
      <c r="D30" s="67" t="s">
        <v>5400</v>
      </c>
      <c r="E30" s="68">
        <v>0.12</v>
      </c>
      <c r="F30" s="70">
        <v>51</v>
      </c>
      <c r="G30" s="70">
        <v>41445</v>
      </c>
      <c r="H30" s="70">
        <f t="shared" si="10"/>
        <v>36471.599999999999</v>
      </c>
      <c r="I30" s="70">
        <f t="shared" si="12"/>
        <v>715.12941176470588</v>
      </c>
      <c r="J30" s="70">
        <v>313</v>
      </c>
      <c r="K30" s="70">
        <v>179</v>
      </c>
      <c r="L30" s="28">
        <f t="shared" si="11"/>
        <v>71990</v>
      </c>
    </row>
    <row r="31" spans="1:29" ht="15">
      <c r="A31" s="65">
        <v>169517</v>
      </c>
      <c r="B31" s="66" t="s">
        <v>5361</v>
      </c>
      <c r="C31" s="66" t="s">
        <v>5363</v>
      </c>
      <c r="D31" s="67" t="s">
        <v>5400</v>
      </c>
      <c r="E31" s="68">
        <v>0.12</v>
      </c>
      <c r="F31" s="70">
        <v>50</v>
      </c>
      <c r="G31" s="70">
        <v>57611</v>
      </c>
      <c r="H31" s="70">
        <f t="shared" si="10"/>
        <v>50697.68</v>
      </c>
      <c r="I31" s="70">
        <f t="shared" si="12"/>
        <v>1013.9536000000001</v>
      </c>
      <c r="J31" s="70">
        <v>427</v>
      </c>
      <c r="K31" s="70">
        <v>106</v>
      </c>
      <c r="L31" s="28">
        <f t="shared" si="11"/>
        <v>66612</v>
      </c>
    </row>
    <row r="32" spans="1:29" ht="15">
      <c r="A32" s="65">
        <v>169518</v>
      </c>
      <c r="B32" s="66" t="s">
        <v>5361</v>
      </c>
      <c r="C32" s="66" t="s">
        <v>5360</v>
      </c>
      <c r="D32" s="67" t="s">
        <v>5400</v>
      </c>
      <c r="E32" s="68">
        <v>0.12</v>
      </c>
      <c r="F32" s="70">
        <v>9</v>
      </c>
      <c r="G32" s="70">
        <v>23930</v>
      </c>
      <c r="H32" s="70">
        <f t="shared" si="10"/>
        <v>21058.400000000001</v>
      </c>
      <c r="I32" s="70">
        <f t="shared" si="12"/>
        <v>2339.8222222222225</v>
      </c>
      <c r="J32" s="70">
        <v>840</v>
      </c>
      <c r="K32" s="70">
        <v>33</v>
      </c>
      <c r="L32" s="28">
        <f t="shared" si="11"/>
        <v>35280</v>
      </c>
    </row>
    <row r="33" spans="1:12" ht="15">
      <c r="A33" s="65">
        <v>169519</v>
      </c>
      <c r="B33" s="66" t="s">
        <v>5361</v>
      </c>
      <c r="C33" s="66" t="s">
        <v>5360</v>
      </c>
      <c r="D33" s="67" t="s">
        <v>5400</v>
      </c>
      <c r="E33" s="68">
        <v>0.12</v>
      </c>
      <c r="F33" s="70">
        <v>6</v>
      </c>
      <c r="G33" s="70">
        <v>17043</v>
      </c>
      <c r="H33" s="70">
        <f t="shared" si="10"/>
        <v>14997.84</v>
      </c>
      <c r="I33" s="70">
        <f t="shared" si="12"/>
        <v>2499.64</v>
      </c>
      <c r="J33" s="70">
        <v>983</v>
      </c>
      <c r="K33" s="70">
        <v>24</v>
      </c>
      <c r="L33" s="28">
        <f t="shared" si="11"/>
        <v>29490</v>
      </c>
    </row>
    <row r="34" spans="1:12" ht="15">
      <c r="A34" s="65">
        <v>169520</v>
      </c>
      <c r="B34" s="66" t="s">
        <v>5361</v>
      </c>
      <c r="C34" s="66" t="s">
        <v>5360</v>
      </c>
      <c r="D34" s="67" t="s">
        <v>5400</v>
      </c>
      <c r="E34" s="68">
        <v>0.12</v>
      </c>
      <c r="F34" s="70">
        <v>1</v>
      </c>
      <c r="G34" s="70">
        <v>5868</v>
      </c>
      <c r="H34" s="70">
        <f t="shared" si="10"/>
        <v>5163.84</v>
      </c>
      <c r="I34" s="70">
        <f t="shared" si="12"/>
        <v>5163.84</v>
      </c>
      <c r="J34" s="70">
        <v>1207</v>
      </c>
      <c r="K34" s="70">
        <v>22</v>
      </c>
      <c r="L34" s="28">
        <f t="shared" si="11"/>
        <v>27761</v>
      </c>
    </row>
    <row r="35" spans="1:12" ht="15">
      <c r="A35" s="65">
        <v>170268</v>
      </c>
      <c r="B35" s="66" t="s">
        <v>5361</v>
      </c>
      <c r="C35" s="66" t="s">
        <v>5360</v>
      </c>
      <c r="D35" s="67" t="s">
        <v>5400</v>
      </c>
      <c r="E35" s="68">
        <v>0.12</v>
      </c>
      <c r="F35" s="70">
        <v>13</v>
      </c>
      <c r="G35" s="70">
        <v>35899</v>
      </c>
      <c r="H35" s="70">
        <f t="shared" si="10"/>
        <v>31591.119999999999</v>
      </c>
      <c r="I35" s="70">
        <f t="shared" si="12"/>
        <v>2430.0861538461536</v>
      </c>
      <c r="J35" s="70">
        <v>910</v>
      </c>
      <c r="K35" s="69"/>
      <c r="L35" s="28">
        <f t="shared" si="11"/>
        <v>11830</v>
      </c>
    </row>
    <row r="36" spans="1:12" ht="15">
      <c r="A36" s="65">
        <v>170583</v>
      </c>
      <c r="B36" s="66" t="s">
        <v>5361</v>
      </c>
      <c r="C36" s="66" t="s">
        <v>5360</v>
      </c>
      <c r="D36" s="67" t="s">
        <v>5400</v>
      </c>
      <c r="E36" s="68">
        <v>0.12</v>
      </c>
      <c r="F36" s="70">
        <v>2</v>
      </c>
      <c r="G36" s="70">
        <v>9206</v>
      </c>
      <c r="H36" s="70">
        <f t="shared" si="10"/>
        <v>8101.28</v>
      </c>
      <c r="I36" s="70">
        <f t="shared" si="12"/>
        <v>4050.64</v>
      </c>
      <c r="J36" s="70">
        <v>1090</v>
      </c>
      <c r="K36" s="70">
        <v>14</v>
      </c>
      <c r="L36" s="28">
        <f t="shared" si="11"/>
        <v>17440</v>
      </c>
    </row>
    <row r="37" spans="1:12" ht="15">
      <c r="A37" s="65">
        <v>170584</v>
      </c>
      <c r="B37" s="66" t="s">
        <v>5361</v>
      </c>
      <c r="C37" s="66" t="s">
        <v>5360</v>
      </c>
      <c r="D37" s="67" t="s">
        <v>5400</v>
      </c>
      <c r="E37" s="68">
        <v>0.12</v>
      </c>
      <c r="F37" s="70">
        <v>13</v>
      </c>
      <c r="G37" s="70">
        <v>41520</v>
      </c>
      <c r="H37" s="70">
        <f t="shared" si="10"/>
        <v>36537.599999999999</v>
      </c>
      <c r="I37" s="70">
        <f t="shared" si="12"/>
        <v>2810.5846153846151</v>
      </c>
      <c r="J37" s="70">
        <v>1314</v>
      </c>
      <c r="K37" s="70">
        <v>31</v>
      </c>
      <c r="L37" s="28">
        <f t="shared" si="11"/>
        <v>57816</v>
      </c>
    </row>
    <row r="38" spans="1:12" ht="15">
      <c r="A38" s="65">
        <v>170920</v>
      </c>
      <c r="B38" s="66" t="s">
        <v>5361</v>
      </c>
      <c r="C38" s="66" t="s">
        <v>5363</v>
      </c>
      <c r="D38" s="67" t="s">
        <v>5400</v>
      </c>
      <c r="E38" s="68">
        <v>0.12</v>
      </c>
      <c r="F38" s="70">
        <v>9</v>
      </c>
      <c r="G38" s="70">
        <v>11424</v>
      </c>
      <c r="H38" s="70">
        <f t="shared" si="10"/>
        <v>10053.120000000001</v>
      </c>
      <c r="I38" s="70">
        <f t="shared" si="12"/>
        <v>1117.0133333333333</v>
      </c>
      <c r="J38" s="70">
        <v>495</v>
      </c>
      <c r="K38" s="70">
        <v>17</v>
      </c>
      <c r="L38" s="28">
        <f t="shared" si="11"/>
        <v>12870</v>
      </c>
    </row>
    <row r="39" spans="1:12" ht="15">
      <c r="A39" s="65">
        <v>170921</v>
      </c>
      <c r="B39" s="66" t="s">
        <v>5361</v>
      </c>
      <c r="C39" s="66" t="s">
        <v>5363</v>
      </c>
      <c r="D39" s="67" t="s">
        <v>5400</v>
      </c>
      <c r="E39" s="68">
        <v>0.12</v>
      </c>
      <c r="F39" s="70">
        <v>1</v>
      </c>
      <c r="G39" s="70">
        <v>2368</v>
      </c>
      <c r="H39" s="70">
        <f t="shared" si="10"/>
        <v>2083.84</v>
      </c>
      <c r="I39" s="70">
        <f t="shared" si="12"/>
        <v>2083.84</v>
      </c>
      <c r="J39" s="70">
        <v>324</v>
      </c>
      <c r="K39" s="70">
        <v>13</v>
      </c>
      <c r="L39" s="28">
        <f t="shared" si="11"/>
        <v>4536</v>
      </c>
    </row>
    <row r="40" spans="1:12" ht="15">
      <c r="A40" s="65">
        <v>180940</v>
      </c>
      <c r="B40" s="66" t="s">
        <v>5361</v>
      </c>
      <c r="C40" s="66" t="s">
        <v>5366</v>
      </c>
      <c r="D40" s="67" t="s">
        <v>5401</v>
      </c>
      <c r="E40" s="68">
        <v>0.12</v>
      </c>
      <c r="F40" s="69"/>
      <c r="G40" s="70">
        <v>2769</v>
      </c>
      <c r="H40" s="70">
        <f t="shared" si="10"/>
        <v>2436.7200000000003</v>
      </c>
      <c r="I40" s="70"/>
      <c r="J40" s="70">
        <v>1074</v>
      </c>
      <c r="K40" s="69"/>
      <c r="L40" s="28">
        <f t="shared" si="11"/>
        <v>0</v>
      </c>
    </row>
    <row r="41" spans="1:12" ht="15">
      <c r="A41" s="65">
        <v>191241</v>
      </c>
      <c r="B41" s="66" t="s">
        <v>5361</v>
      </c>
      <c r="C41" s="66" t="s">
        <v>5366</v>
      </c>
      <c r="D41" s="67" t="s">
        <v>5402</v>
      </c>
      <c r="E41" s="68">
        <v>0.12</v>
      </c>
      <c r="F41" s="70">
        <v>1</v>
      </c>
      <c r="G41" s="70">
        <v>4256</v>
      </c>
      <c r="H41" s="70">
        <f t="shared" si="10"/>
        <v>3745.28</v>
      </c>
      <c r="I41" s="70">
        <f>H41/F41</f>
        <v>3745.28</v>
      </c>
      <c r="J41" s="70">
        <v>1077</v>
      </c>
      <c r="K41" s="70">
        <v>12</v>
      </c>
      <c r="L41" s="28">
        <f t="shared" si="11"/>
        <v>14001</v>
      </c>
    </row>
    <row r="42" spans="1:12" ht="15">
      <c r="A42" s="65">
        <v>191953</v>
      </c>
      <c r="B42" s="66" t="s">
        <v>5361</v>
      </c>
      <c r="C42" s="66" t="s">
        <v>5366</v>
      </c>
      <c r="D42" s="67" t="s">
        <v>5402</v>
      </c>
      <c r="E42" s="68">
        <v>0.12</v>
      </c>
      <c r="F42" s="69"/>
      <c r="G42" s="69"/>
      <c r="H42" s="70">
        <f t="shared" si="10"/>
        <v>0</v>
      </c>
      <c r="I42" s="70"/>
      <c r="J42" s="70">
        <v>1073</v>
      </c>
      <c r="K42" s="70">
        <v>3</v>
      </c>
      <c r="L42" s="28">
        <f t="shared" si="11"/>
        <v>3219</v>
      </c>
    </row>
    <row r="43" spans="1:12" ht="15">
      <c r="A43" s="65">
        <v>198849</v>
      </c>
      <c r="B43" s="66" t="s">
        <v>5361</v>
      </c>
      <c r="C43" s="66" t="s">
        <v>5366</v>
      </c>
      <c r="D43" s="67" t="s">
        <v>5402</v>
      </c>
      <c r="E43" s="68">
        <v>0.12</v>
      </c>
      <c r="F43" s="69"/>
      <c r="G43" s="69"/>
      <c r="H43" s="70">
        <f t="shared" si="10"/>
        <v>0</v>
      </c>
      <c r="I43" s="70"/>
      <c r="J43" s="70">
        <v>1059</v>
      </c>
      <c r="K43" s="69"/>
      <c r="L43" s="28">
        <f t="shared" si="11"/>
        <v>0</v>
      </c>
    </row>
    <row r="44" spans="1:12" ht="15">
      <c r="A44" s="65">
        <v>198973</v>
      </c>
      <c r="B44" s="66" t="s">
        <v>5361</v>
      </c>
      <c r="C44" s="66" t="s">
        <v>5366</v>
      </c>
      <c r="D44" s="67" t="s">
        <v>5401</v>
      </c>
      <c r="E44" s="68">
        <v>0.12</v>
      </c>
      <c r="F44" s="69"/>
      <c r="G44" s="69"/>
      <c r="H44" s="70">
        <f t="shared" si="10"/>
        <v>0</v>
      </c>
      <c r="I44" s="70"/>
      <c r="J44" s="70">
        <v>1702</v>
      </c>
      <c r="K44" s="69"/>
      <c r="L44" s="28">
        <f t="shared" si="11"/>
        <v>0</v>
      </c>
    </row>
    <row r="45" spans="1:12" ht="15">
      <c r="A45" s="65">
        <v>199259</v>
      </c>
      <c r="B45" s="66" t="s">
        <v>5361</v>
      </c>
      <c r="C45" s="66" t="s">
        <v>5360</v>
      </c>
      <c r="D45" s="67" t="s">
        <v>5402</v>
      </c>
      <c r="E45" s="68">
        <v>0.12</v>
      </c>
      <c r="F45" s="69"/>
      <c r="G45" s="69"/>
      <c r="H45" s="70">
        <f t="shared" si="10"/>
        <v>0</v>
      </c>
      <c r="I45" s="70"/>
      <c r="J45" s="70">
        <v>890</v>
      </c>
      <c r="K45" s="70">
        <v>8</v>
      </c>
      <c r="L45" s="28">
        <f t="shared" si="11"/>
        <v>7120</v>
      </c>
    </row>
    <row r="46" spans="1:12" ht="15">
      <c r="A46" s="65">
        <v>703000</v>
      </c>
      <c r="B46" s="66" t="s">
        <v>5361</v>
      </c>
      <c r="C46" s="66" t="s">
        <v>5366</v>
      </c>
      <c r="D46" s="67" t="s">
        <v>5402</v>
      </c>
      <c r="E46" s="68">
        <v>0.12</v>
      </c>
      <c r="F46" s="69"/>
      <c r="G46" s="69"/>
      <c r="H46" s="70">
        <f t="shared" si="10"/>
        <v>0</v>
      </c>
      <c r="I46" s="70"/>
      <c r="J46" s="70">
        <v>445</v>
      </c>
      <c r="K46" s="69"/>
      <c r="L46" s="28">
        <f t="shared" si="11"/>
        <v>0</v>
      </c>
    </row>
    <row r="47" spans="1:12" ht="15">
      <c r="A47" s="65">
        <v>709202</v>
      </c>
      <c r="B47" s="66" t="s">
        <v>5361</v>
      </c>
      <c r="C47" s="66" t="s">
        <v>5366</v>
      </c>
      <c r="D47" s="67" t="s">
        <v>5402</v>
      </c>
      <c r="E47" s="68">
        <v>0.12</v>
      </c>
      <c r="F47" s="69"/>
      <c r="G47" s="69"/>
      <c r="H47" s="70">
        <f t="shared" si="10"/>
        <v>0</v>
      </c>
      <c r="I47" s="70"/>
      <c r="J47" s="70">
        <v>1095</v>
      </c>
      <c r="K47" s="70">
        <v>1</v>
      </c>
      <c r="L47" s="28">
        <f t="shared" si="11"/>
        <v>1095</v>
      </c>
    </row>
    <row r="48" spans="1:12" ht="15">
      <c r="A48" s="65">
        <v>711209</v>
      </c>
      <c r="B48" s="66" t="s">
        <v>5361</v>
      </c>
      <c r="C48" s="66" t="s">
        <v>5366</v>
      </c>
      <c r="D48" s="67" t="s">
        <v>5402</v>
      </c>
      <c r="E48" s="68">
        <v>0.12</v>
      </c>
      <c r="F48" s="69"/>
      <c r="G48" s="69"/>
      <c r="H48" s="70">
        <f t="shared" si="10"/>
        <v>0</v>
      </c>
      <c r="I48" s="69"/>
      <c r="J48" s="69"/>
      <c r="K48" s="69"/>
      <c r="L48" s="28">
        <f t="shared" si="11"/>
        <v>0</v>
      </c>
    </row>
    <row r="49" spans="1:12" ht="15">
      <c r="A49" s="65">
        <v>731718</v>
      </c>
      <c r="B49" s="66" t="s">
        <v>5361</v>
      </c>
      <c r="C49" s="66" t="s">
        <v>5370</v>
      </c>
      <c r="D49" s="67" t="s">
        <v>5402</v>
      </c>
      <c r="E49" s="68">
        <v>0.12</v>
      </c>
      <c r="F49" s="70">
        <v>9</v>
      </c>
      <c r="G49" s="70">
        <v>5992</v>
      </c>
      <c r="H49" s="70">
        <f t="shared" si="10"/>
        <v>5272.96</v>
      </c>
      <c r="I49" s="70">
        <f>H49/F49</f>
        <v>585.8844444444444</v>
      </c>
      <c r="J49" s="70">
        <v>226</v>
      </c>
      <c r="K49" s="70">
        <v>26</v>
      </c>
      <c r="L49" s="28">
        <f t="shared" si="11"/>
        <v>7910</v>
      </c>
    </row>
    <row r="50" spans="1:12" ht="15">
      <c r="A50" s="65">
        <v>732870</v>
      </c>
      <c r="B50" s="66" t="s">
        <v>5361</v>
      </c>
      <c r="C50" s="66" t="s">
        <v>5370</v>
      </c>
      <c r="D50" s="67" t="s">
        <v>5402</v>
      </c>
      <c r="E50" s="68">
        <v>0.12</v>
      </c>
      <c r="F50" s="69"/>
      <c r="G50" s="69"/>
      <c r="H50" s="70">
        <f t="shared" si="10"/>
        <v>0</v>
      </c>
      <c r="I50" s="69"/>
      <c r="J50" s="69"/>
      <c r="K50" s="70">
        <v>35</v>
      </c>
      <c r="L50" s="28">
        <f t="shared" si="11"/>
        <v>0</v>
      </c>
    </row>
    <row r="51" spans="1:12" ht="15">
      <c r="A51" s="65">
        <v>733944</v>
      </c>
      <c r="B51" s="66" t="s">
        <v>5361</v>
      </c>
      <c r="C51" s="66" t="s">
        <v>5370</v>
      </c>
      <c r="D51" s="67" t="s">
        <v>5402</v>
      </c>
      <c r="E51" s="68">
        <v>0.12</v>
      </c>
      <c r="F51" s="70">
        <v>6</v>
      </c>
      <c r="G51" s="70">
        <v>3865</v>
      </c>
      <c r="H51" s="70">
        <f t="shared" si="10"/>
        <v>3401.2</v>
      </c>
      <c r="I51" s="70">
        <f t="shared" ref="I51:I55" si="13">H51/F51</f>
        <v>566.86666666666667</v>
      </c>
      <c r="J51" s="70">
        <v>226</v>
      </c>
      <c r="K51" s="69"/>
      <c r="L51" s="28">
        <f t="shared" si="11"/>
        <v>1356</v>
      </c>
    </row>
    <row r="52" spans="1:12" ht="15">
      <c r="A52" s="65">
        <v>733951</v>
      </c>
      <c r="B52" s="66" t="s">
        <v>5361</v>
      </c>
      <c r="C52" s="66" t="s">
        <v>5370</v>
      </c>
      <c r="D52" s="67" t="s">
        <v>5402</v>
      </c>
      <c r="E52" s="68">
        <v>0.12</v>
      </c>
      <c r="F52" s="70">
        <v>15</v>
      </c>
      <c r="G52" s="70">
        <v>8526</v>
      </c>
      <c r="H52" s="70">
        <f t="shared" si="10"/>
        <v>7502.88</v>
      </c>
      <c r="I52" s="70">
        <f t="shared" si="13"/>
        <v>500.19200000000001</v>
      </c>
      <c r="J52" s="70">
        <v>226</v>
      </c>
      <c r="K52" s="70">
        <v>332</v>
      </c>
      <c r="L52" s="28">
        <f t="shared" si="11"/>
        <v>78422</v>
      </c>
    </row>
    <row r="53" spans="1:12" ht="15">
      <c r="A53" s="65">
        <v>734317</v>
      </c>
      <c r="B53" s="66" t="s">
        <v>5361</v>
      </c>
      <c r="C53" s="66" t="s">
        <v>5373</v>
      </c>
      <c r="D53" s="67" t="s">
        <v>5400</v>
      </c>
      <c r="E53" s="68">
        <v>0.12</v>
      </c>
      <c r="F53" s="70">
        <v>7</v>
      </c>
      <c r="G53" s="70">
        <v>11186</v>
      </c>
      <c r="H53" s="70">
        <f t="shared" si="10"/>
        <v>9843.68</v>
      </c>
      <c r="I53" s="70">
        <f t="shared" si="13"/>
        <v>1406.24</v>
      </c>
      <c r="J53" s="70">
        <v>662</v>
      </c>
      <c r="K53" s="69"/>
      <c r="L53" s="28">
        <f t="shared" si="11"/>
        <v>4634</v>
      </c>
    </row>
    <row r="54" spans="1:12" ht="15">
      <c r="A54" s="65">
        <v>734318</v>
      </c>
      <c r="B54" s="66" t="s">
        <v>5361</v>
      </c>
      <c r="C54" s="66" t="s">
        <v>5373</v>
      </c>
      <c r="D54" s="67" t="s">
        <v>5400</v>
      </c>
      <c r="E54" s="68">
        <v>0.12</v>
      </c>
      <c r="F54" s="70">
        <v>2</v>
      </c>
      <c r="G54" s="70">
        <v>4470</v>
      </c>
      <c r="H54" s="70">
        <f t="shared" si="10"/>
        <v>3933.6</v>
      </c>
      <c r="I54" s="70">
        <f t="shared" si="13"/>
        <v>1966.8</v>
      </c>
      <c r="J54" s="70">
        <v>731</v>
      </c>
      <c r="K54" s="70">
        <v>15</v>
      </c>
      <c r="L54" s="28">
        <f t="shared" si="11"/>
        <v>12427</v>
      </c>
    </row>
    <row r="55" spans="1:12" ht="15">
      <c r="A55" s="65">
        <v>734319</v>
      </c>
      <c r="B55" s="66" t="s">
        <v>5361</v>
      </c>
      <c r="C55" s="66" t="s">
        <v>5373</v>
      </c>
      <c r="D55" s="67" t="s">
        <v>5400</v>
      </c>
      <c r="E55" s="68">
        <v>0.12</v>
      </c>
      <c r="F55" s="70">
        <v>2</v>
      </c>
      <c r="G55" s="70">
        <v>6941</v>
      </c>
      <c r="H55" s="70">
        <f t="shared" si="10"/>
        <v>6108.08</v>
      </c>
      <c r="I55" s="70">
        <f t="shared" si="13"/>
        <v>3054.04</v>
      </c>
      <c r="J55" s="70">
        <v>847</v>
      </c>
      <c r="K55" s="70">
        <v>35</v>
      </c>
      <c r="L55" s="28">
        <f t="shared" si="11"/>
        <v>31339</v>
      </c>
    </row>
    <row r="56" spans="1:12" ht="15">
      <c r="A56" s="65">
        <v>734320</v>
      </c>
      <c r="B56" s="66" t="s">
        <v>5361</v>
      </c>
      <c r="C56" s="66" t="s">
        <v>5373</v>
      </c>
      <c r="D56" s="67" t="s">
        <v>5400</v>
      </c>
      <c r="E56" s="68">
        <v>0.12</v>
      </c>
      <c r="F56" s="69"/>
      <c r="G56" s="70">
        <v>1398</v>
      </c>
      <c r="H56" s="70">
        <f t="shared" si="10"/>
        <v>1230.24</v>
      </c>
      <c r="I56" s="70"/>
      <c r="J56" s="70">
        <v>645</v>
      </c>
      <c r="K56" s="70">
        <v>1</v>
      </c>
      <c r="L56" s="28">
        <f t="shared" si="11"/>
        <v>645</v>
      </c>
    </row>
    <row r="57" spans="1:12" ht="15">
      <c r="A57" s="65">
        <v>734321</v>
      </c>
      <c r="B57" s="66" t="s">
        <v>5361</v>
      </c>
      <c r="C57" s="66" t="s">
        <v>5373</v>
      </c>
      <c r="D57" s="67" t="s">
        <v>5400</v>
      </c>
      <c r="E57" s="68">
        <v>0.12</v>
      </c>
      <c r="F57" s="69"/>
      <c r="G57" s="69"/>
      <c r="H57" s="70">
        <f t="shared" si="10"/>
        <v>0</v>
      </c>
      <c r="I57" s="70"/>
      <c r="J57" s="70">
        <v>731</v>
      </c>
      <c r="K57" s="70">
        <v>20</v>
      </c>
      <c r="L57" s="28">
        <f t="shared" si="11"/>
        <v>14620</v>
      </c>
    </row>
    <row r="58" spans="1:12" ht="15">
      <c r="A58" s="65">
        <v>734322</v>
      </c>
      <c r="B58" s="66" t="s">
        <v>5361</v>
      </c>
      <c r="C58" s="66" t="s">
        <v>5373</v>
      </c>
      <c r="D58" s="67" t="s">
        <v>5400</v>
      </c>
      <c r="E58" s="68">
        <v>0.12</v>
      </c>
      <c r="F58" s="69"/>
      <c r="G58" s="69"/>
      <c r="H58" s="70">
        <f t="shared" si="10"/>
        <v>0</v>
      </c>
      <c r="I58" s="70"/>
      <c r="J58" s="70">
        <v>794</v>
      </c>
      <c r="K58" s="70">
        <v>7</v>
      </c>
      <c r="L58" s="28">
        <f t="shared" si="11"/>
        <v>5558</v>
      </c>
    </row>
    <row r="59" spans="1:12" ht="15">
      <c r="A59" s="65">
        <v>734323</v>
      </c>
      <c r="B59" s="66" t="s">
        <v>5361</v>
      </c>
      <c r="C59" s="66" t="s">
        <v>5373</v>
      </c>
      <c r="D59" s="67" t="s">
        <v>5400</v>
      </c>
      <c r="E59" s="68">
        <v>0.12</v>
      </c>
      <c r="F59" s="70">
        <v>1</v>
      </c>
      <c r="G59" s="70">
        <v>2713</v>
      </c>
      <c r="H59" s="70">
        <f t="shared" si="10"/>
        <v>2387.44</v>
      </c>
      <c r="I59" s="70">
        <f>H59/F59</f>
        <v>2387.44</v>
      </c>
      <c r="J59" s="70">
        <v>662</v>
      </c>
      <c r="K59" s="70">
        <v>37</v>
      </c>
      <c r="L59" s="28">
        <f t="shared" si="11"/>
        <v>25156</v>
      </c>
    </row>
    <row r="60" spans="1:12" ht="15">
      <c r="A60" s="65">
        <v>734324</v>
      </c>
      <c r="B60" s="66" t="s">
        <v>5361</v>
      </c>
      <c r="C60" s="66" t="s">
        <v>5373</v>
      </c>
      <c r="D60" s="67" t="s">
        <v>5400</v>
      </c>
      <c r="E60" s="68">
        <v>0.12</v>
      </c>
      <c r="F60" s="69"/>
      <c r="G60" s="69"/>
      <c r="H60" s="70">
        <f t="shared" si="10"/>
        <v>0</v>
      </c>
      <c r="I60" s="70"/>
      <c r="J60" s="70">
        <v>759</v>
      </c>
      <c r="K60" s="70">
        <v>35</v>
      </c>
      <c r="L60" s="28">
        <f t="shared" si="11"/>
        <v>26565</v>
      </c>
    </row>
    <row r="61" spans="1:12" ht="15">
      <c r="A61" s="65">
        <v>734325</v>
      </c>
      <c r="B61" s="66" t="s">
        <v>5361</v>
      </c>
      <c r="C61" s="66" t="s">
        <v>5373</v>
      </c>
      <c r="D61" s="67" t="s">
        <v>5400</v>
      </c>
      <c r="E61" s="68">
        <v>0.12</v>
      </c>
      <c r="F61" s="70">
        <v>2</v>
      </c>
      <c r="G61" s="70">
        <v>5454</v>
      </c>
      <c r="H61" s="70">
        <f t="shared" si="10"/>
        <v>4799.5200000000004</v>
      </c>
      <c r="I61" s="70">
        <f>H61/F61</f>
        <v>2399.7600000000002</v>
      </c>
      <c r="J61" s="70">
        <v>882</v>
      </c>
      <c r="K61" s="70">
        <v>1</v>
      </c>
      <c r="L61" s="28">
        <f t="shared" si="11"/>
        <v>2646</v>
      </c>
    </row>
    <row r="62" spans="1:12" ht="15">
      <c r="A62" s="65">
        <v>734326</v>
      </c>
      <c r="B62" s="66" t="s">
        <v>5361</v>
      </c>
      <c r="C62" s="66" t="s">
        <v>5373</v>
      </c>
      <c r="D62" s="67" t="s">
        <v>5400</v>
      </c>
      <c r="E62" s="68">
        <v>0.12</v>
      </c>
      <c r="F62" s="69"/>
      <c r="G62" s="70">
        <v>1264</v>
      </c>
      <c r="H62" s="70">
        <f t="shared" si="10"/>
        <v>1112.32</v>
      </c>
      <c r="I62" s="70"/>
      <c r="J62" s="70">
        <v>662</v>
      </c>
      <c r="K62" s="70">
        <v>51</v>
      </c>
      <c r="L62" s="28">
        <f t="shared" si="11"/>
        <v>33762</v>
      </c>
    </row>
    <row r="63" spans="1:12" ht="15">
      <c r="A63" s="65">
        <v>734327</v>
      </c>
      <c r="B63" s="66" t="s">
        <v>5361</v>
      </c>
      <c r="C63" s="66" t="s">
        <v>5373</v>
      </c>
      <c r="D63" s="67" t="s">
        <v>5400</v>
      </c>
      <c r="E63" s="68">
        <v>0.12</v>
      </c>
      <c r="F63" s="69"/>
      <c r="G63" s="70">
        <v>1718</v>
      </c>
      <c r="H63" s="70">
        <f t="shared" si="10"/>
        <v>1511.84</v>
      </c>
      <c r="I63" s="70"/>
      <c r="J63" s="70">
        <v>759</v>
      </c>
      <c r="K63" s="70">
        <v>25</v>
      </c>
      <c r="L63" s="28">
        <f t="shared" si="11"/>
        <v>18975</v>
      </c>
    </row>
    <row r="64" spans="1:12" ht="15">
      <c r="A64" s="65">
        <v>734328</v>
      </c>
      <c r="B64" s="66" t="s">
        <v>5361</v>
      </c>
      <c r="C64" s="66" t="s">
        <v>5373</v>
      </c>
      <c r="D64" s="67" t="s">
        <v>5400</v>
      </c>
      <c r="E64" s="68">
        <v>0.12</v>
      </c>
      <c r="F64" s="70">
        <v>3</v>
      </c>
      <c r="G64" s="70">
        <v>7272</v>
      </c>
      <c r="H64" s="70">
        <f t="shared" si="10"/>
        <v>6399.36</v>
      </c>
      <c r="I64" s="70">
        <f t="shared" ref="I64:I65" si="14">H64/F64</f>
        <v>2133.12</v>
      </c>
      <c r="J64" s="70">
        <v>882</v>
      </c>
      <c r="K64" s="70">
        <v>21</v>
      </c>
      <c r="L64" s="28">
        <f t="shared" si="11"/>
        <v>21168</v>
      </c>
    </row>
    <row r="65" spans="1:12" ht="15">
      <c r="A65" s="65">
        <v>734329</v>
      </c>
      <c r="B65" s="66" t="s">
        <v>5361</v>
      </c>
      <c r="C65" s="66" t="s">
        <v>5373</v>
      </c>
      <c r="D65" s="67" t="s">
        <v>5400</v>
      </c>
      <c r="E65" s="68">
        <v>0.12</v>
      </c>
      <c r="F65" s="70">
        <v>1</v>
      </c>
      <c r="G65" s="70">
        <v>2532</v>
      </c>
      <c r="H65" s="70">
        <f t="shared" si="10"/>
        <v>2228.16</v>
      </c>
      <c r="I65" s="70">
        <f t="shared" si="14"/>
        <v>2228.16</v>
      </c>
      <c r="J65" s="70">
        <v>662</v>
      </c>
      <c r="K65" s="69"/>
      <c r="L65" s="28">
        <f t="shared" si="11"/>
        <v>662</v>
      </c>
    </row>
    <row r="66" spans="1:12" ht="15">
      <c r="A66" s="65">
        <v>734330</v>
      </c>
      <c r="B66" s="66" t="s">
        <v>5361</v>
      </c>
      <c r="C66" s="66" t="s">
        <v>5373</v>
      </c>
      <c r="D66" s="67" t="s">
        <v>5400</v>
      </c>
      <c r="E66" s="68">
        <v>0.12</v>
      </c>
      <c r="F66" s="69"/>
      <c r="G66" s="69"/>
      <c r="H66" s="70">
        <f t="shared" si="10"/>
        <v>0</v>
      </c>
      <c r="I66" s="70"/>
      <c r="J66" s="70">
        <v>731</v>
      </c>
      <c r="K66" s="70">
        <v>27</v>
      </c>
      <c r="L66" s="28">
        <f t="shared" si="11"/>
        <v>19737</v>
      </c>
    </row>
    <row r="67" spans="1:12" ht="15">
      <c r="A67" s="65">
        <v>734331</v>
      </c>
      <c r="B67" s="66" t="s">
        <v>5361</v>
      </c>
      <c r="C67" s="66" t="s">
        <v>5373</v>
      </c>
      <c r="D67" s="67" t="s">
        <v>5400</v>
      </c>
      <c r="E67" s="68">
        <v>0.12</v>
      </c>
      <c r="F67" s="69"/>
      <c r="G67" s="70">
        <v>1900</v>
      </c>
      <c r="H67" s="70">
        <f t="shared" si="10"/>
        <v>1672</v>
      </c>
      <c r="I67" s="70"/>
      <c r="J67" s="70">
        <v>847</v>
      </c>
      <c r="K67" s="70">
        <v>5</v>
      </c>
      <c r="L67" s="28">
        <f t="shared" si="11"/>
        <v>4235</v>
      </c>
    </row>
    <row r="68" spans="1:12" ht="15">
      <c r="A68" s="65">
        <v>734475</v>
      </c>
      <c r="B68" s="66" t="s">
        <v>5361</v>
      </c>
      <c r="C68" s="66" t="s">
        <v>5370</v>
      </c>
      <c r="D68" s="67" t="s">
        <v>5402</v>
      </c>
      <c r="E68" s="68">
        <v>0.12</v>
      </c>
      <c r="F68" s="69"/>
      <c r="G68" s="69"/>
      <c r="H68" s="70">
        <f t="shared" si="10"/>
        <v>0</v>
      </c>
      <c r="I68" s="69"/>
      <c r="J68" s="69"/>
      <c r="K68" s="69"/>
      <c r="L68" s="28">
        <f t="shared" si="11"/>
        <v>0</v>
      </c>
    </row>
    <row r="69" spans="1:12" ht="15">
      <c r="A69" s="65">
        <v>734487</v>
      </c>
      <c r="B69" s="66" t="s">
        <v>5361</v>
      </c>
      <c r="C69" s="66" t="s">
        <v>5370</v>
      </c>
      <c r="D69" s="67" t="s">
        <v>5403</v>
      </c>
      <c r="E69" s="68">
        <v>0.12</v>
      </c>
      <c r="F69" s="70">
        <v>12</v>
      </c>
      <c r="G69" s="70">
        <v>7104</v>
      </c>
      <c r="H69" s="70">
        <f t="shared" si="10"/>
        <v>6251.52</v>
      </c>
      <c r="I69" s="70">
        <f t="shared" ref="I69:I76" si="15">H69/F69</f>
        <v>520.96</v>
      </c>
      <c r="J69" s="70">
        <v>249</v>
      </c>
      <c r="K69" s="70">
        <v>278</v>
      </c>
      <c r="L69" s="28">
        <f t="shared" si="11"/>
        <v>72210</v>
      </c>
    </row>
    <row r="70" spans="1:12" ht="15">
      <c r="A70" s="65">
        <v>734492</v>
      </c>
      <c r="B70" s="66" t="s">
        <v>5361</v>
      </c>
      <c r="C70" s="66" t="s">
        <v>5370</v>
      </c>
      <c r="D70" s="67" t="s">
        <v>5403</v>
      </c>
      <c r="E70" s="68">
        <v>0.12</v>
      </c>
      <c r="F70" s="70">
        <v>9</v>
      </c>
      <c r="G70" s="70">
        <v>5142</v>
      </c>
      <c r="H70" s="70">
        <f t="shared" si="10"/>
        <v>4524.96</v>
      </c>
      <c r="I70" s="70">
        <f t="shared" si="15"/>
        <v>502.77333333333331</v>
      </c>
      <c r="J70" s="70">
        <v>262</v>
      </c>
      <c r="K70" s="70">
        <v>86</v>
      </c>
      <c r="L70" s="28">
        <f t="shared" si="11"/>
        <v>24890</v>
      </c>
    </row>
    <row r="71" spans="1:12" ht="15">
      <c r="A71" s="65">
        <v>737988</v>
      </c>
      <c r="B71" s="66" t="s">
        <v>5361</v>
      </c>
      <c r="C71" s="66" t="s">
        <v>5366</v>
      </c>
      <c r="D71" s="67" t="s">
        <v>5403</v>
      </c>
      <c r="E71" s="68">
        <v>0.12</v>
      </c>
      <c r="F71" s="70">
        <v>1</v>
      </c>
      <c r="G71" s="70">
        <v>4009</v>
      </c>
      <c r="H71" s="70">
        <f t="shared" si="10"/>
        <v>3527.92</v>
      </c>
      <c r="I71" s="70">
        <f t="shared" si="15"/>
        <v>3527.92</v>
      </c>
      <c r="J71" s="70">
        <v>1123</v>
      </c>
      <c r="K71" s="70">
        <v>10</v>
      </c>
      <c r="L71" s="28">
        <f t="shared" si="11"/>
        <v>12353</v>
      </c>
    </row>
    <row r="72" spans="1:12" ht="15">
      <c r="A72" s="65">
        <v>737989</v>
      </c>
      <c r="B72" s="66" t="s">
        <v>5361</v>
      </c>
      <c r="C72" s="66" t="s">
        <v>5366</v>
      </c>
      <c r="D72" s="67" t="s">
        <v>5403</v>
      </c>
      <c r="E72" s="68">
        <v>0.12</v>
      </c>
      <c r="F72" s="70">
        <v>2</v>
      </c>
      <c r="G72" s="70">
        <v>11522</v>
      </c>
      <c r="H72" s="70">
        <f t="shared" si="10"/>
        <v>10139.36</v>
      </c>
      <c r="I72" s="70">
        <f t="shared" si="15"/>
        <v>5069.68</v>
      </c>
      <c r="J72" s="70">
        <v>1596</v>
      </c>
      <c r="K72" s="69"/>
      <c r="L72" s="28">
        <f t="shared" si="11"/>
        <v>3192</v>
      </c>
    </row>
    <row r="73" spans="1:12" ht="15">
      <c r="A73" s="65">
        <v>737990</v>
      </c>
      <c r="B73" s="66" t="s">
        <v>5361</v>
      </c>
      <c r="C73" s="66" t="s">
        <v>5366</v>
      </c>
      <c r="D73" s="67" t="s">
        <v>5403</v>
      </c>
      <c r="E73" s="68">
        <v>0.12</v>
      </c>
      <c r="F73" s="70">
        <v>1</v>
      </c>
      <c r="G73" s="70">
        <v>5430</v>
      </c>
      <c r="H73" s="70">
        <f t="shared" si="10"/>
        <v>4778.3999999999996</v>
      </c>
      <c r="I73" s="70">
        <f t="shared" si="15"/>
        <v>4778.3999999999996</v>
      </c>
      <c r="J73" s="70">
        <v>1270</v>
      </c>
      <c r="K73" s="70">
        <v>16</v>
      </c>
      <c r="L73" s="28">
        <f t="shared" si="11"/>
        <v>21590</v>
      </c>
    </row>
    <row r="74" spans="1:12" ht="15">
      <c r="A74" s="65">
        <v>737992</v>
      </c>
      <c r="B74" s="66" t="s">
        <v>5361</v>
      </c>
      <c r="C74" s="66" t="s">
        <v>5366</v>
      </c>
      <c r="D74" s="67" t="s">
        <v>5403</v>
      </c>
      <c r="E74" s="68">
        <v>0.12</v>
      </c>
      <c r="F74" s="70">
        <v>4</v>
      </c>
      <c r="G74" s="70">
        <v>18671</v>
      </c>
      <c r="H74" s="70">
        <f t="shared" si="10"/>
        <v>16430.48</v>
      </c>
      <c r="I74" s="70">
        <f t="shared" si="15"/>
        <v>4107.62</v>
      </c>
      <c r="J74" s="70">
        <v>1630</v>
      </c>
      <c r="K74" s="70">
        <v>1</v>
      </c>
      <c r="L74" s="28">
        <f t="shared" si="11"/>
        <v>8150</v>
      </c>
    </row>
    <row r="75" spans="1:12" ht="15">
      <c r="A75" s="65">
        <v>737993</v>
      </c>
      <c r="B75" s="66" t="s">
        <v>5361</v>
      </c>
      <c r="C75" s="66" t="s">
        <v>5366</v>
      </c>
      <c r="D75" s="67" t="s">
        <v>5400</v>
      </c>
      <c r="E75" s="68">
        <v>0.12</v>
      </c>
      <c r="F75" s="70">
        <v>5</v>
      </c>
      <c r="G75" s="70">
        <v>23365</v>
      </c>
      <c r="H75" s="70">
        <f t="shared" si="10"/>
        <v>20561.2</v>
      </c>
      <c r="I75" s="70">
        <f t="shared" si="15"/>
        <v>4112.24</v>
      </c>
      <c r="J75" s="70">
        <v>1630</v>
      </c>
      <c r="K75" s="69"/>
      <c r="L75" s="28">
        <f t="shared" si="11"/>
        <v>8150</v>
      </c>
    </row>
    <row r="76" spans="1:12" ht="15">
      <c r="A76" s="65">
        <v>737994</v>
      </c>
      <c r="B76" s="66" t="s">
        <v>5361</v>
      </c>
      <c r="C76" s="66" t="s">
        <v>5366</v>
      </c>
      <c r="D76" s="67" t="s">
        <v>5403</v>
      </c>
      <c r="E76" s="68">
        <v>0.12</v>
      </c>
      <c r="F76" s="70">
        <v>2</v>
      </c>
      <c r="G76" s="70">
        <v>11202</v>
      </c>
      <c r="H76" s="70">
        <f t="shared" si="10"/>
        <v>9857.76</v>
      </c>
      <c r="I76" s="70">
        <f t="shared" si="15"/>
        <v>4928.88</v>
      </c>
      <c r="J76" s="70">
        <v>1630</v>
      </c>
      <c r="K76" s="70">
        <v>13</v>
      </c>
      <c r="L76" s="28">
        <f t="shared" si="11"/>
        <v>24450</v>
      </c>
    </row>
    <row r="77" spans="1:12" ht="15">
      <c r="A77" s="65">
        <v>737999</v>
      </c>
      <c r="B77" s="66" t="s">
        <v>5361</v>
      </c>
      <c r="C77" s="66" t="s">
        <v>5366</v>
      </c>
      <c r="D77" s="67" t="s">
        <v>5400</v>
      </c>
      <c r="E77" s="68">
        <v>0.12</v>
      </c>
      <c r="F77" s="69"/>
      <c r="G77" s="70">
        <v>4441</v>
      </c>
      <c r="H77" s="70">
        <f t="shared" si="10"/>
        <v>3908.08</v>
      </c>
      <c r="I77" s="70"/>
      <c r="J77" s="70">
        <v>1852</v>
      </c>
      <c r="K77" s="70">
        <v>18</v>
      </c>
      <c r="L77" s="28">
        <f t="shared" si="11"/>
        <v>33336</v>
      </c>
    </row>
    <row r="78" spans="1:12" ht="15">
      <c r="A78" s="65">
        <v>738000</v>
      </c>
      <c r="B78" s="66" t="s">
        <v>5361</v>
      </c>
      <c r="C78" s="66" t="s">
        <v>5366</v>
      </c>
      <c r="D78" s="67" t="s">
        <v>5403</v>
      </c>
      <c r="E78" s="68">
        <v>0.12</v>
      </c>
      <c r="F78" s="70">
        <v>1</v>
      </c>
      <c r="G78" s="70">
        <v>7785</v>
      </c>
      <c r="H78" s="70">
        <f t="shared" si="10"/>
        <v>6850.8</v>
      </c>
      <c r="I78" s="70">
        <f t="shared" ref="I78:I83" si="16">H78/F78</f>
        <v>6850.8</v>
      </c>
      <c r="J78" s="70">
        <v>1852</v>
      </c>
      <c r="K78" s="70">
        <v>13</v>
      </c>
      <c r="L78" s="28">
        <f t="shared" si="11"/>
        <v>25928</v>
      </c>
    </row>
    <row r="79" spans="1:12" ht="15">
      <c r="A79" s="65">
        <v>738004</v>
      </c>
      <c r="B79" s="66" t="s">
        <v>5361</v>
      </c>
      <c r="C79" s="66" t="s">
        <v>5366</v>
      </c>
      <c r="D79" s="67" t="s">
        <v>5403</v>
      </c>
      <c r="E79" s="68">
        <v>0.12</v>
      </c>
      <c r="F79" s="70">
        <v>7</v>
      </c>
      <c r="G79" s="70">
        <v>24864</v>
      </c>
      <c r="H79" s="70">
        <f t="shared" si="10"/>
        <v>21880.32</v>
      </c>
      <c r="I79" s="70">
        <f t="shared" si="16"/>
        <v>3125.7599999999998</v>
      </c>
      <c r="J79" s="70">
        <v>1310</v>
      </c>
      <c r="K79" s="70">
        <v>8</v>
      </c>
      <c r="L79" s="28">
        <f t="shared" si="11"/>
        <v>19650</v>
      </c>
    </row>
    <row r="80" spans="1:12" ht="15">
      <c r="A80" s="65">
        <v>738007</v>
      </c>
      <c r="B80" s="66" t="s">
        <v>5361</v>
      </c>
      <c r="C80" s="66" t="s">
        <v>5366</v>
      </c>
      <c r="D80" s="67" t="s">
        <v>5400</v>
      </c>
      <c r="E80" s="68">
        <v>0.12</v>
      </c>
      <c r="F80" s="70">
        <v>1</v>
      </c>
      <c r="G80" s="70">
        <v>6216</v>
      </c>
      <c r="H80" s="70">
        <f t="shared" si="10"/>
        <v>5470.08</v>
      </c>
      <c r="I80" s="70">
        <f t="shared" si="16"/>
        <v>5470.08</v>
      </c>
      <c r="J80" s="70">
        <v>1310</v>
      </c>
      <c r="K80" s="70">
        <v>18</v>
      </c>
      <c r="L80" s="28">
        <f t="shared" si="11"/>
        <v>24890</v>
      </c>
    </row>
    <row r="81" spans="1:12" ht="15">
      <c r="A81" s="65">
        <v>738008</v>
      </c>
      <c r="B81" s="66" t="s">
        <v>5361</v>
      </c>
      <c r="C81" s="66" t="s">
        <v>5366</v>
      </c>
      <c r="D81" s="67" t="s">
        <v>5400</v>
      </c>
      <c r="E81" s="68">
        <v>0.12</v>
      </c>
      <c r="F81" s="70">
        <v>2</v>
      </c>
      <c r="G81" s="70">
        <v>13679</v>
      </c>
      <c r="H81" s="70">
        <f t="shared" si="10"/>
        <v>12037.52</v>
      </c>
      <c r="I81" s="70">
        <f t="shared" si="16"/>
        <v>6018.76</v>
      </c>
      <c r="J81" s="70">
        <v>1852</v>
      </c>
      <c r="K81" s="70">
        <v>13</v>
      </c>
      <c r="L81" s="28">
        <f t="shared" si="11"/>
        <v>27780</v>
      </c>
    </row>
    <row r="82" spans="1:12" ht="15">
      <c r="A82" s="65">
        <v>738009</v>
      </c>
      <c r="B82" s="66" t="s">
        <v>5361</v>
      </c>
      <c r="C82" s="66" t="s">
        <v>5366</v>
      </c>
      <c r="D82" s="67" t="s">
        <v>5400</v>
      </c>
      <c r="E82" s="68">
        <v>0.12</v>
      </c>
      <c r="F82" s="70">
        <v>27</v>
      </c>
      <c r="G82" s="70">
        <v>96419</v>
      </c>
      <c r="H82" s="70">
        <f t="shared" si="10"/>
        <v>84848.72</v>
      </c>
      <c r="I82" s="70">
        <f t="shared" si="16"/>
        <v>3142.5451851851853</v>
      </c>
      <c r="J82" s="70">
        <v>1630</v>
      </c>
      <c r="K82" s="70">
        <v>39</v>
      </c>
      <c r="L82" s="28">
        <f t="shared" si="11"/>
        <v>107580</v>
      </c>
    </row>
    <row r="83" spans="1:12" ht="15">
      <c r="A83" s="65">
        <v>738011</v>
      </c>
      <c r="B83" s="66" t="s">
        <v>5361</v>
      </c>
      <c r="C83" s="66" t="s">
        <v>5366</v>
      </c>
      <c r="D83" s="67" t="s">
        <v>5400</v>
      </c>
      <c r="E83" s="68">
        <v>0.12</v>
      </c>
      <c r="F83" s="70">
        <v>21</v>
      </c>
      <c r="G83" s="70">
        <v>65585</v>
      </c>
      <c r="H83" s="70">
        <f t="shared" si="10"/>
        <v>57714.8</v>
      </c>
      <c r="I83" s="70">
        <f t="shared" si="16"/>
        <v>2748.3238095238098</v>
      </c>
      <c r="J83" s="70">
        <v>1310</v>
      </c>
      <c r="K83" s="70">
        <v>34</v>
      </c>
      <c r="L83" s="28">
        <f t="shared" si="11"/>
        <v>72050</v>
      </c>
    </row>
    <row r="84" spans="1:12" ht="15">
      <c r="A84" s="65">
        <v>738012</v>
      </c>
      <c r="B84" s="66" t="s">
        <v>5361</v>
      </c>
      <c r="C84" s="66" t="s">
        <v>5366</v>
      </c>
      <c r="D84" s="67" t="s">
        <v>5400</v>
      </c>
      <c r="E84" s="68">
        <v>0.12</v>
      </c>
      <c r="F84" s="69"/>
      <c r="G84" s="70">
        <v>2221</v>
      </c>
      <c r="H84" s="70">
        <f t="shared" si="10"/>
        <v>1954.48</v>
      </c>
      <c r="I84" s="70"/>
      <c r="J84" s="70">
        <v>1112</v>
      </c>
      <c r="K84" s="70">
        <v>1</v>
      </c>
      <c r="L84" s="28">
        <f t="shared" si="11"/>
        <v>1112</v>
      </c>
    </row>
    <row r="85" spans="1:12" ht="15">
      <c r="A85" s="65">
        <v>738013</v>
      </c>
      <c r="B85" s="66" t="s">
        <v>5361</v>
      </c>
      <c r="C85" s="66" t="s">
        <v>5366</v>
      </c>
      <c r="D85" s="67" t="s">
        <v>5403</v>
      </c>
      <c r="E85" s="68">
        <v>0.12</v>
      </c>
      <c r="F85" s="69"/>
      <c r="G85" s="70">
        <v>2154</v>
      </c>
      <c r="H85" s="70">
        <f t="shared" si="10"/>
        <v>1895.52</v>
      </c>
      <c r="I85" s="70"/>
      <c r="J85" s="70">
        <v>1117</v>
      </c>
      <c r="K85" s="70">
        <v>1</v>
      </c>
      <c r="L85" s="28">
        <f t="shared" si="11"/>
        <v>1117</v>
      </c>
    </row>
    <row r="86" spans="1:12" ht="15">
      <c r="A86" s="65">
        <v>738035</v>
      </c>
      <c r="B86" s="66" t="s">
        <v>5361</v>
      </c>
      <c r="C86" s="66" t="s">
        <v>5366</v>
      </c>
      <c r="D86" s="67" t="s">
        <v>5400</v>
      </c>
      <c r="E86" s="68">
        <v>0.12</v>
      </c>
      <c r="F86" s="69"/>
      <c r="G86" s="69"/>
      <c r="H86" s="70">
        <f t="shared" si="10"/>
        <v>0</v>
      </c>
      <c r="I86" s="70"/>
      <c r="J86" s="70">
        <v>1157</v>
      </c>
      <c r="K86" s="70">
        <v>3</v>
      </c>
      <c r="L86" s="28">
        <f t="shared" si="11"/>
        <v>3471</v>
      </c>
    </row>
    <row r="87" spans="1:12" ht="15">
      <c r="A87" s="65">
        <v>738036</v>
      </c>
      <c r="B87" s="66" t="s">
        <v>5361</v>
      </c>
      <c r="C87" s="66" t="s">
        <v>5366</v>
      </c>
      <c r="D87" s="67" t="s">
        <v>5403</v>
      </c>
      <c r="E87" s="68">
        <v>0.12</v>
      </c>
      <c r="F87" s="69"/>
      <c r="G87" s="70">
        <v>2221</v>
      </c>
      <c r="H87" s="70">
        <f t="shared" si="10"/>
        <v>1954.48</v>
      </c>
      <c r="I87" s="70"/>
      <c r="J87" s="70">
        <v>1117</v>
      </c>
      <c r="K87" s="70">
        <v>24</v>
      </c>
      <c r="L87" s="28">
        <f t="shared" si="11"/>
        <v>26808</v>
      </c>
    </row>
    <row r="88" spans="1:12" ht="15">
      <c r="A88" s="65">
        <v>738040</v>
      </c>
      <c r="B88" s="66" t="s">
        <v>5361</v>
      </c>
      <c r="C88" s="66" t="s">
        <v>5366</v>
      </c>
      <c r="D88" s="67" t="s">
        <v>5403</v>
      </c>
      <c r="E88" s="68">
        <v>0.12</v>
      </c>
      <c r="F88" s="69"/>
      <c r="G88" s="70">
        <v>2221</v>
      </c>
      <c r="H88" s="70">
        <f t="shared" si="10"/>
        <v>1954.48</v>
      </c>
      <c r="I88" s="70"/>
      <c r="J88" s="70">
        <v>1074</v>
      </c>
      <c r="K88" s="70">
        <v>25</v>
      </c>
      <c r="L88" s="28">
        <f t="shared" si="11"/>
        <v>26850</v>
      </c>
    </row>
    <row r="89" spans="1:12" ht="15">
      <c r="A89" s="65">
        <v>738041</v>
      </c>
      <c r="B89" s="66" t="s">
        <v>5361</v>
      </c>
      <c r="C89" s="66" t="s">
        <v>5366</v>
      </c>
      <c r="D89" s="67" t="s">
        <v>5400</v>
      </c>
      <c r="E89" s="68">
        <v>0.12</v>
      </c>
      <c r="F89" s="70">
        <v>1</v>
      </c>
      <c r="G89" s="70">
        <v>4556</v>
      </c>
      <c r="H89" s="70">
        <f t="shared" si="10"/>
        <v>4009.2799999999997</v>
      </c>
      <c r="I89" s="70">
        <f t="shared" ref="I89:I94" si="17">H89/F89</f>
        <v>4009.2799999999997</v>
      </c>
      <c r="J89" s="70">
        <v>1074</v>
      </c>
      <c r="K89" s="70">
        <v>10</v>
      </c>
      <c r="L89" s="28">
        <f t="shared" si="11"/>
        <v>11814</v>
      </c>
    </row>
    <row r="90" spans="1:12" ht="15">
      <c r="A90" s="65">
        <v>738042</v>
      </c>
      <c r="B90" s="66" t="s">
        <v>5361</v>
      </c>
      <c r="C90" s="66" t="s">
        <v>5366</v>
      </c>
      <c r="D90" s="67" t="s">
        <v>5403</v>
      </c>
      <c r="E90" s="68">
        <v>0.12</v>
      </c>
      <c r="F90" s="70">
        <v>1</v>
      </c>
      <c r="G90" s="70">
        <v>5372</v>
      </c>
      <c r="H90" s="70">
        <f t="shared" si="10"/>
        <v>4727.3599999999997</v>
      </c>
      <c r="I90" s="70">
        <f t="shared" si="17"/>
        <v>4727.3599999999997</v>
      </c>
      <c r="J90" s="70">
        <v>1074</v>
      </c>
      <c r="K90" s="70">
        <v>5</v>
      </c>
      <c r="L90" s="28">
        <f t="shared" si="11"/>
        <v>6444</v>
      </c>
    </row>
    <row r="91" spans="1:12" ht="15">
      <c r="A91" s="65">
        <v>738046</v>
      </c>
      <c r="B91" s="66" t="s">
        <v>5361</v>
      </c>
      <c r="C91" s="66" t="s">
        <v>5366</v>
      </c>
      <c r="D91" s="67" t="s">
        <v>5403</v>
      </c>
      <c r="E91" s="68">
        <v>0.12</v>
      </c>
      <c r="F91" s="70">
        <v>1</v>
      </c>
      <c r="G91" s="70">
        <v>6216</v>
      </c>
      <c r="H91" s="70">
        <f t="shared" si="10"/>
        <v>5470.08</v>
      </c>
      <c r="I91" s="70">
        <f t="shared" si="17"/>
        <v>5470.08</v>
      </c>
      <c r="J91" s="70">
        <v>1310</v>
      </c>
      <c r="K91" s="70">
        <v>58</v>
      </c>
      <c r="L91" s="28">
        <f t="shared" si="11"/>
        <v>77290</v>
      </c>
    </row>
    <row r="92" spans="1:12" ht="15">
      <c r="A92" s="65">
        <v>738047</v>
      </c>
      <c r="B92" s="66" t="s">
        <v>5361</v>
      </c>
      <c r="C92" s="66" t="s">
        <v>5366</v>
      </c>
      <c r="D92" s="67" t="s">
        <v>5403</v>
      </c>
      <c r="E92" s="68">
        <v>0.12</v>
      </c>
      <c r="F92" s="70">
        <v>8</v>
      </c>
      <c r="G92" s="70">
        <v>38397</v>
      </c>
      <c r="H92" s="70">
        <f t="shared" si="10"/>
        <v>33789.360000000001</v>
      </c>
      <c r="I92" s="70">
        <f t="shared" si="17"/>
        <v>4223.67</v>
      </c>
      <c r="J92" s="70">
        <v>1808</v>
      </c>
      <c r="K92" s="70">
        <v>107</v>
      </c>
      <c r="L92" s="28">
        <f t="shared" si="11"/>
        <v>207920</v>
      </c>
    </row>
    <row r="93" spans="1:12" ht="15">
      <c r="A93" s="65">
        <v>738048</v>
      </c>
      <c r="B93" s="66" t="s">
        <v>5361</v>
      </c>
      <c r="C93" s="66" t="s">
        <v>5366</v>
      </c>
      <c r="D93" s="67" t="s">
        <v>5403</v>
      </c>
      <c r="E93" s="68">
        <v>0.12</v>
      </c>
      <c r="F93" s="70">
        <v>2</v>
      </c>
      <c r="G93" s="70">
        <v>10082</v>
      </c>
      <c r="H93" s="70">
        <f t="shared" si="10"/>
        <v>8872.16</v>
      </c>
      <c r="I93" s="70">
        <f t="shared" si="17"/>
        <v>4436.08</v>
      </c>
      <c r="J93" s="70">
        <v>1596</v>
      </c>
      <c r="K93" s="70">
        <v>9</v>
      </c>
      <c r="L93" s="28">
        <f t="shared" si="11"/>
        <v>17556</v>
      </c>
    </row>
    <row r="94" spans="1:12" ht="15">
      <c r="A94" s="65">
        <v>738049</v>
      </c>
      <c r="B94" s="66" t="s">
        <v>5361</v>
      </c>
      <c r="C94" s="66" t="s">
        <v>5366</v>
      </c>
      <c r="D94" s="67" t="s">
        <v>5403</v>
      </c>
      <c r="E94" s="68">
        <v>0.12</v>
      </c>
      <c r="F94" s="70">
        <v>4</v>
      </c>
      <c r="G94" s="70">
        <v>12340</v>
      </c>
      <c r="H94" s="70">
        <f t="shared" si="10"/>
        <v>10859.2</v>
      </c>
      <c r="I94" s="70">
        <f t="shared" si="17"/>
        <v>2714.8</v>
      </c>
      <c r="J94" s="70">
        <v>1285</v>
      </c>
      <c r="K94" s="70">
        <v>19</v>
      </c>
      <c r="L94" s="28">
        <f t="shared" si="11"/>
        <v>29555</v>
      </c>
    </row>
    <row r="95" spans="1:12" ht="15">
      <c r="A95" s="65">
        <v>738050</v>
      </c>
      <c r="B95" s="66" t="s">
        <v>5361</v>
      </c>
      <c r="C95" s="66" t="s">
        <v>5366</v>
      </c>
      <c r="D95" s="67" t="s">
        <v>5400</v>
      </c>
      <c r="E95" s="68">
        <v>0.12</v>
      </c>
      <c r="F95" s="69"/>
      <c r="G95" s="70">
        <v>2154</v>
      </c>
      <c r="H95" s="70">
        <f t="shared" si="10"/>
        <v>1895.52</v>
      </c>
      <c r="I95" s="70"/>
      <c r="J95" s="70">
        <v>1117</v>
      </c>
      <c r="K95" s="70">
        <v>6</v>
      </c>
      <c r="L95" s="28">
        <f t="shared" si="11"/>
        <v>6702</v>
      </c>
    </row>
    <row r="96" spans="1:12" ht="15">
      <c r="A96" s="65">
        <v>738051</v>
      </c>
      <c r="B96" s="66" t="s">
        <v>5361</v>
      </c>
      <c r="C96" s="66" t="s">
        <v>5366</v>
      </c>
      <c r="D96" s="67" t="s">
        <v>5403</v>
      </c>
      <c r="E96" s="68">
        <v>0.12</v>
      </c>
      <c r="F96" s="69"/>
      <c r="G96" s="70">
        <v>4441</v>
      </c>
      <c r="H96" s="70">
        <f t="shared" si="10"/>
        <v>3908.08</v>
      </c>
      <c r="I96" s="70"/>
      <c r="J96" s="70">
        <v>1808</v>
      </c>
      <c r="K96" s="70">
        <v>47</v>
      </c>
      <c r="L96" s="28">
        <f t="shared" si="11"/>
        <v>84976</v>
      </c>
    </row>
    <row r="97" spans="1:12" ht="15">
      <c r="A97" s="65">
        <v>738055</v>
      </c>
      <c r="B97" s="66" t="s">
        <v>5361</v>
      </c>
      <c r="C97" s="66" t="s">
        <v>5366</v>
      </c>
      <c r="D97" s="67" t="s">
        <v>5400</v>
      </c>
      <c r="E97" s="68">
        <v>0.12</v>
      </c>
      <c r="F97" s="70">
        <v>3</v>
      </c>
      <c r="G97" s="70">
        <v>10861</v>
      </c>
      <c r="H97" s="70">
        <f t="shared" si="10"/>
        <v>9557.68</v>
      </c>
      <c r="I97" s="70">
        <f t="shared" ref="I97:I98" si="18">H97/F97</f>
        <v>3185.8933333333334</v>
      </c>
      <c r="J97" s="70">
        <v>1267</v>
      </c>
      <c r="K97" s="70">
        <v>25</v>
      </c>
      <c r="L97" s="28">
        <f t="shared" si="11"/>
        <v>35476</v>
      </c>
    </row>
    <row r="98" spans="1:12" ht="15">
      <c r="A98" s="65">
        <v>738056</v>
      </c>
      <c r="B98" s="66" t="s">
        <v>5361</v>
      </c>
      <c r="C98" s="66" t="s">
        <v>5366</v>
      </c>
      <c r="D98" s="67" t="s">
        <v>5403</v>
      </c>
      <c r="E98" s="68">
        <v>0.12</v>
      </c>
      <c r="F98" s="70">
        <v>1</v>
      </c>
      <c r="G98" s="70">
        <v>5286</v>
      </c>
      <c r="H98" s="70">
        <f t="shared" si="10"/>
        <v>4651.68</v>
      </c>
      <c r="I98" s="70">
        <f t="shared" si="18"/>
        <v>4651.68</v>
      </c>
      <c r="J98" s="70">
        <v>1267</v>
      </c>
      <c r="K98" s="70">
        <v>16</v>
      </c>
      <c r="L98" s="28">
        <f t="shared" si="11"/>
        <v>21539</v>
      </c>
    </row>
    <row r="99" spans="1:12" ht="15">
      <c r="A99" s="65">
        <v>738057</v>
      </c>
      <c r="B99" s="66" t="s">
        <v>5361</v>
      </c>
      <c r="C99" s="66" t="s">
        <v>5366</v>
      </c>
      <c r="D99" s="67" t="s">
        <v>5403</v>
      </c>
      <c r="E99" s="68">
        <v>0.12</v>
      </c>
      <c r="F99" s="69"/>
      <c r="G99" s="70">
        <v>2221</v>
      </c>
      <c r="H99" s="70">
        <f t="shared" si="10"/>
        <v>1954.48</v>
      </c>
      <c r="I99" s="70"/>
      <c r="J99" s="70">
        <v>1123</v>
      </c>
      <c r="K99" s="70">
        <v>25</v>
      </c>
      <c r="L99" s="28">
        <f t="shared" si="11"/>
        <v>28075</v>
      </c>
    </row>
    <row r="100" spans="1:12" ht="15">
      <c r="A100" s="65">
        <v>738060</v>
      </c>
      <c r="B100" s="66" t="s">
        <v>5361</v>
      </c>
      <c r="C100" s="66" t="s">
        <v>5366</v>
      </c>
      <c r="D100" s="67" t="s">
        <v>5402</v>
      </c>
      <c r="E100" s="68">
        <v>0.12</v>
      </c>
      <c r="F100" s="69"/>
      <c r="G100" s="70">
        <v>3108</v>
      </c>
      <c r="H100" s="70">
        <f t="shared" si="10"/>
        <v>2735.04</v>
      </c>
      <c r="I100" s="70"/>
      <c r="J100" s="70">
        <v>1234</v>
      </c>
      <c r="K100" s="70">
        <v>2</v>
      </c>
      <c r="L100" s="28">
        <f t="shared" si="11"/>
        <v>2468</v>
      </c>
    </row>
    <row r="101" spans="1:12" ht="15">
      <c r="A101" s="65">
        <v>738061</v>
      </c>
      <c r="B101" s="66" t="s">
        <v>5361</v>
      </c>
      <c r="C101" s="66" t="s">
        <v>5366</v>
      </c>
      <c r="D101" s="67" t="s">
        <v>5402</v>
      </c>
      <c r="E101" s="68">
        <v>0.12</v>
      </c>
      <c r="F101" s="69"/>
      <c r="G101" s="70">
        <v>2695</v>
      </c>
      <c r="H101" s="70">
        <f t="shared" si="10"/>
        <v>2371.6</v>
      </c>
      <c r="I101" s="70"/>
      <c r="J101" s="70">
        <v>1195</v>
      </c>
      <c r="K101" s="69"/>
      <c r="L101" s="28">
        <f t="shared" si="11"/>
        <v>0</v>
      </c>
    </row>
    <row r="102" spans="1:12" ht="15">
      <c r="A102" s="65">
        <v>738127</v>
      </c>
      <c r="B102" s="66" t="s">
        <v>5361</v>
      </c>
      <c r="C102" s="66" t="s">
        <v>5366</v>
      </c>
      <c r="D102" s="67" t="s">
        <v>5403</v>
      </c>
      <c r="E102" s="68">
        <v>0.12</v>
      </c>
      <c r="F102" s="69"/>
      <c r="G102" s="70">
        <v>2944</v>
      </c>
      <c r="H102" s="70">
        <f t="shared" si="10"/>
        <v>2590.7200000000003</v>
      </c>
      <c r="I102" s="70"/>
      <c r="J102" s="70">
        <v>1247</v>
      </c>
      <c r="K102" s="70">
        <v>103</v>
      </c>
      <c r="L102" s="28">
        <f t="shared" si="11"/>
        <v>128441</v>
      </c>
    </row>
    <row r="103" spans="1:12" ht="15">
      <c r="A103" s="65">
        <v>738128</v>
      </c>
      <c r="B103" s="66" t="s">
        <v>5361</v>
      </c>
      <c r="C103" s="66" t="s">
        <v>5366</v>
      </c>
      <c r="D103" s="67" t="s">
        <v>5403</v>
      </c>
      <c r="E103" s="68">
        <v>0.12</v>
      </c>
      <c r="F103" s="69"/>
      <c r="G103" s="70">
        <v>2448</v>
      </c>
      <c r="H103" s="70">
        <f t="shared" si="10"/>
        <v>2154.2399999999998</v>
      </c>
      <c r="I103" s="70"/>
      <c r="J103" s="70">
        <v>1029</v>
      </c>
      <c r="K103" s="70">
        <v>14</v>
      </c>
      <c r="L103" s="28">
        <f t="shared" si="11"/>
        <v>14406</v>
      </c>
    </row>
    <row r="104" spans="1:12" ht="15">
      <c r="A104" s="65">
        <v>738129</v>
      </c>
      <c r="B104" s="66" t="s">
        <v>5361</v>
      </c>
      <c r="C104" s="66" t="s">
        <v>5366</v>
      </c>
      <c r="D104" s="67" t="s">
        <v>5403</v>
      </c>
      <c r="E104" s="68">
        <v>0.12</v>
      </c>
      <c r="F104" s="69"/>
      <c r="G104" s="69"/>
      <c r="H104" s="70">
        <f t="shared" si="10"/>
        <v>0</v>
      </c>
      <c r="I104" s="70"/>
      <c r="J104" s="70">
        <v>1206</v>
      </c>
      <c r="K104" s="70">
        <v>47</v>
      </c>
      <c r="L104" s="28">
        <f t="shared" si="11"/>
        <v>56682</v>
      </c>
    </row>
    <row r="105" spans="1:12" ht="15">
      <c r="A105" s="65">
        <v>738132</v>
      </c>
      <c r="B105" s="66" t="s">
        <v>5361</v>
      </c>
      <c r="C105" s="66" t="s">
        <v>5366</v>
      </c>
      <c r="D105" s="67" t="s">
        <v>5403</v>
      </c>
      <c r="E105" s="68">
        <v>0.12</v>
      </c>
      <c r="F105" s="70">
        <v>1</v>
      </c>
      <c r="G105" s="70">
        <v>4076</v>
      </c>
      <c r="H105" s="70">
        <f t="shared" si="10"/>
        <v>3586.88</v>
      </c>
      <c r="I105" s="70">
        <f t="shared" ref="I105:I106" si="19">H105/F105</f>
        <v>3586.88</v>
      </c>
      <c r="J105" s="70">
        <v>1046</v>
      </c>
      <c r="K105" s="70">
        <v>17</v>
      </c>
      <c r="L105" s="28">
        <f t="shared" si="11"/>
        <v>18828</v>
      </c>
    </row>
    <row r="106" spans="1:12" ht="15">
      <c r="A106" s="65">
        <v>738133</v>
      </c>
      <c r="B106" s="66" t="s">
        <v>5361</v>
      </c>
      <c r="C106" s="66" t="s">
        <v>5366</v>
      </c>
      <c r="D106" s="67" t="s">
        <v>5403</v>
      </c>
      <c r="E106" s="68">
        <v>0.12</v>
      </c>
      <c r="F106" s="70">
        <v>1</v>
      </c>
      <c r="G106" s="70">
        <v>6216</v>
      </c>
      <c r="H106" s="70">
        <f t="shared" si="10"/>
        <v>5470.08</v>
      </c>
      <c r="I106" s="70">
        <f t="shared" si="19"/>
        <v>5470.08</v>
      </c>
      <c r="J106" s="70">
        <v>1167</v>
      </c>
      <c r="K106" s="70">
        <v>23</v>
      </c>
      <c r="L106" s="28">
        <f t="shared" si="11"/>
        <v>28008</v>
      </c>
    </row>
    <row r="107" spans="1:12" ht="15">
      <c r="A107" s="65">
        <v>738134</v>
      </c>
      <c r="B107" s="66" t="s">
        <v>5361</v>
      </c>
      <c r="C107" s="66" t="s">
        <v>5366</v>
      </c>
      <c r="D107" s="67" t="s">
        <v>5403</v>
      </c>
      <c r="E107" s="68">
        <v>0.12</v>
      </c>
      <c r="F107" s="69"/>
      <c r="G107" s="69"/>
      <c r="H107" s="70">
        <f t="shared" si="10"/>
        <v>0</v>
      </c>
      <c r="I107" s="70"/>
      <c r="J107" s="70">
        <v>1076</v>
      </c>
      <c r="K107" s="70">
        <v>28</v>
      </c>
      <c r="L107" s="28">
        <f t="shared" si="11"/>
        <v>30128</v>
      </c>
    </row>
    <row r="108" spans="1:12" ht="15">
      <c r="A108" s="65">
        <v>738135</v>
      </c>
      <c r="B108" s="66" t="s">
        <v>5361</v>
      </c>
      <c r="C108" s="66" t="s">
        <v>5366</v>
      </c>
      <c r="D108" s="67" t="s">
        <v>5403</v>
      </c>
      <c r="E108" s="68">
        <v>0.12</v>
      </c>
      <c r="F108" s="70">
        <v>2</v>
      </c>
      <c r="G108" s="70">
        <v>9324</v>
      </c>
      <c r="H108" s="70">
        <f t="shared" si="10"/>
        <v>8205.1200000000008</v>
      </c>
      <c r="I108" s="70">
        <f>H108/F108</f>
        <v>4102.5600000000004</v>
      </c>
      <c r="J108" s="70">
        <v>1344</v>
      </c>
      <c r="K108" s="70">
        <v>23</v>
      </c>
      <c r="L108" s="28">
        <f t="shared" si="11"/>
        <v>33600</v>
      </c>
    </row>
    <row r="109" spans="1:12" ht="15">
      <c r="A109" s="65">
        <v>738136</v>
      </c>
      <c r="B109" s="66" t="s">
        <v>5361</v>
      </c>
      <c r="C109" s="66" t="s">
        <v>5366</v>
      </c>
      <c r="D109" s="67" t="s">
        <v>5403</v>
      </c>
      <c r="E109" s="68">
        <v>0.12</v>
      </c>
      <c r="F109" s="69"/>
      <c r="G109" s="69"/>
      <c r="H109" s="70">
        <f t="shared" si="10"/>
        <v>0</v>
      </c>
      <c r="I109" s="70"/>
      <c r="J109" s="70">
        <v>1677</v>
      </c>
      <c r="K109" s="70">
        <v>24</v>
      </c>
      <c r="L109" s="28">
        <f t="shared" si="11"/>
        <v>40248</v>
      </c>
    </row>
    <row r="110" spans="1:12" ht="15">
      <c r="A110" s="65">
        <v>738137</v>
      </c>
      <c r="B110" s="66" t="s">
        <v>5361</v>
      </c>
      <c r="C110" s="66" t="s">
        <v>5366</v>
      </c>
      <c r="D110" s="67" t="s">
        <v>5403</v>
      </c>
      <c r="E110" s="68">
        <v>0.12</v>
      </c>
      <c r="F110" s="69"/>
      <c r="G110" s="70">
        <v>3877</v>
      </c>
      <c r="H110" s="70">
        <f t="shared" si="10"/>
        <v>3411.76</v>
      </c>
      <c r="I110" s="70"/>
      <c r="J110" s="70">
        <v>1893</v>
      </c>
      <c r="K110" s="69"/>
      <c r="L110" s="28">
        <f t="shared" si="11"/>
        <v>0</v>
      </c>
    </row>
    <row r="111" spans="1:12" ht="15">
      <c r="A111" s="65">
        <v>738138</v>
      </c>
      <c r="B111" s="66" t="s">
        <v>5361</v>
      </c>
      <c r="C111" s="66" t="s">
        <v>5366</v>
      </c>
      <c r="D111" s="67" t="s">
        <v>5403</v>
      </c>
      <c r="E111" s="68">
        <v>0.12</v>
      </c>
      <c r="F111" s="69"/>
      <c r="G111" s="70">
        <v>2176</v>
      </c>
      <c r="H111" s="70">
        <f t="shared" si="10"/>
        <v>1914.88</v>
      </c>
      <c r="I111" s="70"/>
      <c r="J111" s="70">
        <v>1117</v>
      </c>
      <c r="K111" s="70">
        <v>10</v>
      </c>
      <c r="L111" s="28">
        <f t="shared" si="11"/>
        <v>11170</v>
      </c>
    </row>
    <row r="112" spans="1:12" ht="15">
      <c r="A112" s="65">
        <v>738139</v>
      </c>
      <c r="B112" s="66" t="s">
        <v>5361</v>
      </c>
      <c r="C112" s="66" t="s">
        <v>5366</v>
      </c>
      <c r="D112" s="67" t="s">
        <v>5403</v>
      </c>
      <c r="E112" s="68">
        <v>0.12</v>
      </c>
      <c r="F112" s="69"/>
      <c r="G112" s="69"/>
      <c r="H112" s="70">
        <f t="shared" si="10"/>
        <v>0</v>
      </c>
      <c r="I112" s="70"/>
      <c r="J112" s="70">
        <v>1213</v>
      </c>
      <c r="K112" s="70">
        <v>40</v>
      </c>
      <c r="L112" s="28">
        <f t="shared" si="11"/>
        <v>48520</v>
      </c>
    </row>
    <row r="113" spans="1:12" ht="15">
      <c r="A113" s="65">
        <v>738141</v>
      </c>
      <c r="B113" s="66" t="s">
        <v>5361</v>
      </c>
      <c r="C113" s="66" t="s">
        <v>5366</v>
      </c>
      <c r="D113" s="67" t="s">
        <v>5403</v>
      </c>
      <c r="E113" s="68">
        <v>0.12</v>
      </c>
      <c r="F113" s="69"/>
      <c r="G113" s="70">
        <v>2221</v>
      </c>
      <c r="H113" s="70">
        <f t="shared" si="10"/>
        <v>1954.48</v>
      </c>
      <c r="I113" s="70"/>
      <c r="J113" s="70">
        <v>1117</v>
      </c>
      <c r="K113" s="69"/>
      <c r="L113" s="28">
        <f t="shared" si="11"/>
        <v>0</v>
      </c>
    </row>
    <row r="114" spans="1:12" ht="15">
      <c r="A114" s="65">
        <v>738143</v>
      </c>
      <c r="B114" s="66" t="s">
        <v>5361</v>
      </c>
      <c r="C114" s="66" t="s">
        <v>5366</v>
      </c>
      <c r="D114" s="67" t="s">
        <v>5403</v>
      </c>
      <c r="E114" s="68">
        <v>0.12</v>
      </c>
      <c r="F114" s="70">
        <v>23</v>
      </c>
      <c r="G114" s="70">
        <v>63652</v>
      </c>
      <c r="H114" s="70">
        <f t="shared" si="10"/>
        <v>56013.760000000002</v>
      </c>
      <c r="I114" s="70">
        <f t="shared" ref="I114:I120" si="20">H114/F114</f>
        <v>2435.3808695652174</v>
      </c>
      <c r="J114" s="70">
        <v>1074</v>
      </c>
      <c r="K114" s="70">
        <v>19</v>
      </c>
      <c r="L114" s="28">
        <f t="shared" si="11"/>
        <v>45108</v>
      </c>
    </row>
    <row r="115" spans="1:12" ht="15">
      <c r="A115" s="65">
        <v>738145</v>
      </c>
      <c r="B115" s="66" t="s">
        <v>5361</v>
      </c>
      <c r="C115" s="66" t="s">
        <v>5366</v>
      </c>
      <c r="D115" s="67" t="s">
        <v>5403</v>
      </c>
      <c r="E115" s="68">
        <v>0.12</v>
      </c>
      <c r="F115" s="70">
        <v>12</v>
      </c>
      <c r="G115" s="70">
        <v>40036</v>
      </c>
      <c r="H115" s="70">
        <f t="shared" si="10"/>
        <v>35231.68</v>
      </c>
      <c r="I115" s="70">
        <f t="shared" si="20"/>
        <v>2935.9733333333334</v>
      </c>
      <c r="J115" s="70">
        <v>1310</v>
      </c>
      <c r="K115" s="70">
        <v>45</v>
      </c>
      <c r="L115" s="28">
        <f t="shared" si="11"/>
        <v>74670</v>
      </c>
    </row>
    <row r="116" spans="1:12" ht="15">
      <c r="A116" s="65">
        <v>738147</v>
      </c>
      <c r="B116" s="66" t="s">
        <v>5361</v>
      </c>
      <c r="C116" s="66" t="s">
        <v>5366</v>
      </c>
      <c r="D116" s="67" t="s">
        <v>5403</v>
      </c>
      <c r="E116" s="68">
        <v>0.12</v>
      </c>
      <c r="F116" s="70">
        <v>10</v>
      </c>
      <c r="G116" s="70">
        <v>32544</v>
      </c>
      <c r="H116" s="70">
        <f t="shared" si="10"/>
        <v>28638.720000000001</v>
      </c>
      <c r="I116" s="70">
        <f t="shared" si="20"/>
        <v>2863.8720000000003</v>
      </c>
      <c r="J116" s="70">
        <v>1267</v>
      </c>
      <c r="K116" s="69"/>
      <c r="L116" s="28">
        <f t="shared" si="11"/>
        <v>12670</v>
      </c>
    </row>
    <row r="117" spans="1:12" ht="15">
      <c r="A117" s="65">
        <v>738148</v>
      </c>
      <c r="B117" s="66" t="s">
        <v>5361</v>
      </c>
      <c r="C117" s="66" t="s">
        <v>5366</v>
      </c>
      <c r="D117" s="67" t="s">
        <v>5403</v>
      </c>
      <c r="E117" s="68">
        <v>0.12</v>
      </c>
      <c r="F117" s="70">
        <v>9</v>
      </c>
      <c r="G117" s="70">
        <v>43424</v>
      </c>
      <c r="H117" s="70">
        <f t="shared" si="10"/>
        <v>38213.120000000003</v>
      </c>
      <c r="I117" s="70">
        <f t="shared" si="20"/>
        <v>4245.9022222222229</v>
      </c>
      <c r="J117" s="70">
        <v>1630</v>
      </c>
      <c r="K117" s="70">
        <v>5</v>
      </c>
      <c r="L117" s="28">
        <f t="shared" si="11"/>
        <v>22820</v>
      </c>
    </row>
    <row r="118" spans="1:12" ht="15">
      <c r="A118" s="65">
        <v>738150</v>
      </c>
      <c r="B118" s="66" t="s">
        <v>5361</v>
      </c>
      <c r="C118" s="66" t="s">
        <v>5366</v>
      </c>
      <c r="D118" s="67" t="s">
        <v>5403</v>
      </c>
      <c r="E118" s="68">
        <v>0.12</v>
      </c>
      <c r="F118" s="70">
        <v>3</v>
      </c>
      <c r="G118" s="70">
        <v>14449</v>
      </c>
      <c r="H118" s="70">
        <f t="shared" si="10"/>
        <v>12715.12</v>
      </c>
      <c r="I118" s="70">
        <f t="shared" si="20"/>
        <v>4238.3733333333339</v>
      </c>
      <c r="J118" s="70">
        <v>1852</v>
      </c>
      <c r="K118" s="70">
        <v>22</v>
      </c>
      <c r="L118" s="28">
        <f t="shared" si="11"/>
        <v>46300</v>
      </c>
    </row>
    <row r="119" spans="1:12" ht="15">
      <c r="A119" s="65">
        <v>738614</v>
      </c>
      <c r="B119" s="66" t="s">
        <v>5361</v>
      </c>
      <c r="C119" s="66" t="s">
        <v>5366</v>
      </c>
      <c r="D119" s="67" t="s">
        <v>5403</v>
      </c>
      <c r="E119" s="68">
        <v>0.12</v>
      </c>
      <c r="F119" s="70">
        <v>3</v>
      </c>
      <c r="G119" s="70">
        <v>10054</v>
      </c>
      <c r="H119" s="70">
        <f t="shared" si="10"/>
        <v>8847.52</v>
      </c>
      <c r="I119" s="70">
        <f t="shared" si="20"/>
        <v>2949.1733333333336</v>
      </c>
      <c r="J119" s="70">
        <v>1222</v>
      </c>
      <c r="K119" s="70">
        <v>3</v>
      </c>
      <c r="L119" s="28">
        <f t="shared" si="11"/>
        <v>7332</v>
      </c>
    </row>
    <row r="120" spans="1:12" ht="15">
      <c r="A120" s="65">
        <v>738616</v>
      </c>
      <c r="B120" s="66" t="s">
        <v>5361</v>
      </c>
      <c r="C120" s="66" t="s">
        <v>5366</v>
      </c>
      <c r="D120" s="67" t="s">
        <v>5403</v>
      </c>
      <c r="E120" s="68">
        <v>0.12</v>
      </c>
      <c r="F120" s="70">
        <v>1</v>
      </c>
      <c r="G120" s="70">
        <v>4424</v>
      </c>
      <c r="H120" s="70">
        <f t="shared" si="10"/>
        <v>3893.12</v>
      </c>
      <c r="I120" s="70">
        <f t="shared" si="20"/>
        <v>3893.12</v>
      </c>
      <c r="J120" s="70">
        <v>1367</v>
      </c>
      <c r="K120" s="70">
        <v>8</v>
      </c>
      <c r="L120" s="28">
        <f t="shared" si="11"/>
        <v>12303</v>
      </c>
    </row>
    <row r="121" spans="1:12" ht="15">
      <c r="A121" s="65">
        <v>738737</v>
      </c>
      <c r="B121" s="66" t="s">
        <v>5361</v>
      </c>
      <c r="C121" s="66" t="s">
        <v>5366</v>
      </c>
      <c r="D121" s="67" t="s">
        <v>5403</v>
      </c>
      <c r="E121" s="68">
        <v>0.12</v>
      </c>
      <c r="F121" s="69"/>
      <c r="G121" s="69"/>
      <c r="H121" s="70">
        <f t="shared" si="10"/>
        <v>0</v>
      </c>
      <c r="I121" s="70"/>
      <c r="J121" s="70">
        <v>1367</v>
      </c>
      <c r="K121" s="70">
        <v>13</v>
      </c>
      <c r="L121" s="28">
        <f t="shared" si="11"/>
        <v>17771</v>
      </c>
    </row>
    <row r="122" spans="1:12" ht="15">
      <c r="A122" s="65">
        <v>738738</v>
      </c>
      <c r="B122" s="66" t="s">
        <v>5361</v>
      </c>
      <c r="C122" s="66" t="s">
        <v>5366</v>
      </c>
      <c r="D122" s="67" t="s">
        <v>5403</v>
      </c>
      <c r="E122" s="68">
        <v>0.12</v>
      </c>
      <c r="F122" s="70">
        <v>1</v>
      </c>
      <c r="G122" s="70">
        <v>5027</v>
      </c>
      <c r="H122" s="70">
        <f t="shared" si="10"/>
        <v>4423.76</v>
      </c>
      <c r="I122" s="70">
        <f>H122/F122</f>
        <v>4423.76</v>
      </c>
      <c r="J122" s="70">
        <v>1205</v>
      </c>
      <c r="K122" s="70">
        <v>4</v>
      </c>
      <c r="L122" s="28">
        <f t="shared" si="11"/>
        <v>6025</v>
      </c>
    </row>
    <row r="123" spans="1:12" ht="15">
      <c r="A123" s="65">
        <v>738739</v>
      </c>
      <c r="B123" s="66" t="s">
        <v>5361</v>
      </c>
      <c r="C123" s="66" t="s">
        <v>5366</v>
      </c>
      <c r="D123" s="67" t="s">
        <v>5403</v>
      </c>
      <c r="E123" s="68">
        <v>0.12</v>
      </c>
      <c r="F123" s="69"/>
      <c r="G123" s="69"/>
      <c r="H123" s="70">
        <f t="shared" si="10"/>
        <v>0</v>
      </c>
      <c r="I123" s="70"/>
      <c r="J123" s="70">
        <v>1367</v>
      </c>
      <c r="K123" s="70">
        <v>19</v>
      </c>
      <c r="L123" s="28">
        <f t="shared" si="11"/>
        <v>25973</v>
      </c>
    </row>
    <row r="124" spans="1:12" ht="15">
      <c r="A124" s="65">
        <v>738743</v>
      </c>
      <c r="B124" s="66" t="s">
        <v>5361</v>
      </c>
      <c r="C124" s="66" t="s">
        <v>5366</v>
      </c>
      <c r="D124" s="67" t="s">
        <v>5403</v>
      </c>
      <c r="E124" s="68">
        <v>0.12</v>
      </c>
      <c r="F124" s="70">
        <v>1</v>
      </c>
      <c r="G124" s="70">
        <v>4805</v>
      </c>
      <c r="H124" s="70">
        <f t="shared" si="10"/>
        <v>4228.3999999999996</v>
      </c>
      <c r="I124" s="70">
        <f t="shared" ref="I124:I125" si="21">H124/F124</f>
        <v>4228.3999999999996</v>
      </c>
      <c r="J124" s="70">
        <v>1174</v>
      </c>
      <c r="K124" s="70">
        <v>4</v>
      </c>
      <c r="L124" s="28">
        <f t="shared" si="11"/>
        <v>5870</v>
      </c>
    </row>
    <row r="125" spans="1:12" ht="15">
      <c r="A125" s="65">
        <v>738744</v>
      </c>
      <c r="B125" s="66" t="s">
        <v>5361</v>
      </c>
      <c r="C125" s="66" t="s">
        <v>5366</v>
      </c>
      <c r="D125" s="67" t="s">
        <v>5403</v>
      </c>
      <c r="E125" s="68">
        <v>0.12</v>
      </c>
      <c r="F125" s="70">
        <v>2</v>
      </c>
      <c r="G125" s="70">
        <v>6538</v>
      </c>
      <c r="H125" s="70">
        <f t="shared" si="10"/>
        <v>5753.4400000000005</v>
      </c>
      <c r="I125" s="70">
        <f t="shared" si="21"/>
        <v>2876.7200000000003</v>
      </c>
      <c r="J125" s="70">
        <v>1367</v>
      </c>
      <c r="K125" s="70">
        <v>11</v>
      </c>
      <c r="L125" s="28">
        <f t="shared" si="11"/>
        <v>17771</v>
      </c>
    </row>
    <row r="126" spans="1:12" ht="15">
      <c r="A126" s="65">
        <v>738745</v>
      </c>
      <c r="B126" s="66" t="s">
        <v>5361</v>
      </c>
      <c r="C126" s="66" t="s">
        <v>5366</v>
      </c>
      <c r="D126" s="67" t="s">
        <v>5403</v>
      </c>
      <c r="E126" s="68">
        <v>0.12</v>
      </c>
      <c r="F126" s="69"/>
      <c r="G126" s="69"/>
      <c r="H126" s="70">
        <f t="shared" si="10"/>
        <v>0</v>
      </c>
      <c r="I126" s="70"/>
      <c r="J126" s="70">
        <v>1205</v>
      </c>
      <c r="K126" s="70">
        <v>20</v>
      </c>
      <c r="L126" s="28">
        <f t="shared" si="11"/>
        <v>24100</v>
      </c>
    </row>
    <row r="127" spans="1:12" ht="15">
      <c r="A127" s="65">
        <v>738746</v>
      </c>
      <c r="B127" s="66" t="s">
        <v>5361</v>
      </c>
      <c r="C127" s="66" t="s">
        <v>5366</v>
      </c>
      <c r="D127" s="67" t="s">
        <v>5403</v>
      </c>
      <c r="E127" s="68">
        <v>0.12</v>
      </c>
      <c r="F127" s="69"/>
      <c r="G127" s="69"/>
      <c r="H127" s="70">
        <f t="shared" si="10"/>
        <v>0</v>
      </c>
      <c r="I127" s="70"/>
      <c r="J127" s="70">
        <v>1251</v>
      </c>
      <c r="K127" s="70">
        <v>2</v>
      </c>
      <c r="L127" s="28">
        <f t="shared" si="11"/>
        <v>2502</v>
      </c>
    </row>
    <row r="128" spans="1:12" ht="15">
      <c r="A128" s="65">
        <v>738747</v>
      </c>
      <c r="B128" s="66" t="s">
        <v>5361</v>
      </c>
      <c r="C128" s="66" t="s">
        <v>5366</v>
      </c>
      <c r="D128" s="67" t="s">
        <v>5403</v>
      </c>
      <c r="E128" s="68">
        <v>0.12</v>
      </c>
      <c r="F128" s="69"/>
      <c r="G128" s="69"/>
      <c r="H128" s="70">
        <f t="shared" si="10"/>
        <v>0</v>
      </c>
      <c r="I128" s="70"/>
      <c r="J128" s="70">
        <v>1157</v>
      </c>
      <c r="K128" s="70">
        <v>6</v>
      </c>
      <c r="L128" s="28">
        <f t="shared" si="11"/>
        <v>6942</v>
      </c>
    </row>
    <row r="129" spans="1:12" ht="15">
      <c r="A129" s="65">
        <v>738749</v>
      </c>
      <c r="B129" s="66" t="s">
        <v>5361</v>
      </c>
      <c r="C129" s="66" t="s">
        <v>5366</v>
      </c>
      <c r="D129" s="67" t="s">
        <v>5403</v>
      </c>
      <c r="E129" s="68">
        <v>0.12</v>
      </c>
      <c r="F129" s="69"/>
      <c r="G129" s="69"/>
      <c r="H129" s="70">
        <f t="shared" si="10"/>
        <v>0</v>
      </c>
      <c r="I129" s="70"/>
      <c r="J129" s="70">
        <v>1209</v>
      </c>
      <c r="K129" s="70">
        <v>3</v>
      </c>
      <c r="L129" s="28">
        <f t="shared" si="11"/>
        <v>3627</v>
      </c>
    </row>
    <row r="130" spans="1:12" ht="15">
      <c r="A130" s="65">
        <v>738753</v>
      </c>
      <c r="B130" s="66" t="s">
        <v>5361</v>
      </c>
      <c r="C130" s="66" t="s">
        <v>5366</v>
      </c>
      <c r="D130" s="67" t="s">
        <v>5403</v>
      </c>
      <c r="E130" s="68">
        <v>0.12</v>
      </c>
      <c r="F130" s="69"/>
      <c r="G130" s="70">
        <v>2439</v>
      </c>
      <c r="H130" s="70">
        <f t="shared" si="10"/>
        <v>2146.3200000000002</v>
      </c>
      <c r="I130" s="70"/>
      <c r="J130" s="70">
        <v>1157</v>
      </c>
      <c r="K130" s="70">
        <v>16</v>
      </c>
      <c r="L130" s="28">
        <f t="shared" si="11"/>
        <v>18512</v>
      </c>
    </row>
    <row r="131" spans="1:12" ht="15">
      <c r="A131" s="65">
        <v>738755</v>
      </c>
      <c r="B131" s="66" t="s">
        <v>5361</v>
      </c>
      <c r="C131" s="66" t="s">
        <v>5366</v>
      </c>
      <c r="D131" s="67" t="s">
        <v>5403</v>
      </c>
      <c r="E131" s="68">
        <v>0.12</v>
      </c>
      <c r="F131" s="70">
        <v>1</v>
      </c>
      <c r="G131" s="70">
        <v>4435</v>
      </c>
      <c r="H131" s="70">
        <f t="shared" si="10"/>
        <v>3902.8</v>
      </c>
      <c r="I131" s="70">
        <f>H131/F131</f>
        <v>3902.8</v>
      </c>
      <c r="J131" s="70">
        <v>1162</v>
      </c>
      <c r="K131" s="69"/>
      <c r="L131" s="28">
        <f t="shared" si="11"/>
        <v>1162</v>
      </c>
    </row>
    <row r="132" spans="1:12" ht="15">
      <c r="A132" s="65">
        <v>738756</v>
      </c>
      <c r="B132" s="66" t="s">
        <v>5361</v>
      </c>
      <c r="C132" s="66" t="s">
        <v>5366</v>
      </c>
      <c r="D132" s="67" t="s">
        <v>5403</v>
      </c>
      <c r="E132" s="68">
        <v>0.12</v>
      </c>
      <c r="F132" s="69"/>
      <c r="G132" s="69"/>
      <c r="H132" s="70">
        <f t="shared" si="10"/>
        <v>0</v>
      </c>
      <c r="I132" s="70"/>
      <c r="J132" s="70">
        <v>1522</v>
      </c>
      <c r="K132" s="70">
        <v>13</v>
      </c>
      <c r="L132" s="28">
        <f t="shared" si="11"/>
        <v>19786</v>
      </c>
    </row>
    <row r="133" spans="1:12" ht="15">
      <c r="A133" s="65">
        <v>738757</v>
      </c>
      <c r="B133" s="66" t="s">
        <v>5361</v>
      </c>
      <c r="C133" s="66" t="s">
        <v>5366</v>
      </c>
      <c r="D133" s="67" t="s">
        <v>5403</v>
      </c>
      <c r="E133" s="68">
        <v>0.12</v>
      </c>
      <c r="F133" s="69"/>
      <c r="G133" s="69"/>
      <c r="H133" s="70">
        <f t="shared" si="10"/>
        <v>0</v>
      </c>
      <c r="I133" s="70"/>
      <c r="J133" s="70">
        <v>1396</v>
      </c>
      <c r="K133" s="70">
        <v>41</v>
      </c>
      <c r="L133" s="28">
        <f t="shared" si="11"/>
        <v>57236</v>
      </c>
    </row>
    <row r="134" spans="1:12" ht="15">
      <c r="A134" s="65">
        <v>738758</v>
      </c>
      <c r="B134" s="66" t="s">
        <v>5361</v>
      </c>
      <c r="C134" s="66" t="s">
        <v>5366</v>
      </c>
      <c r="D134" s="67" t="s">
        <v>5403</v>
      </c>
      <c r="E134" s="68">
        <v>0.12</v>
      </c>
      <c r="F134" s="69"/>
      <c r="G134" s="69"/>
      <c r="H134" s="70">
        <f t="shared" si="10"/>
        <v>0</v>
      </c>
      <c r="I134" s="70"/>
      <c r="J134" s="70">
        <v>1576</v>
      </c>
      <c r="K134" s="70">
        <v>24</v>
      </c>
      <c r="L134" s="28">
        <f t="shared" si="11"/>
        <v>37824</v>
      </c>
    </row>
    <row r="135" spans="1:12" ht="15">
      <c r="A135" s="65">
        <v>738762</v>
      </c>
      <c r="B135" s="66" t="s">
        <v>5361</v>
      </c>
      <c r="C135" s="66" t="s">
        <v>5366</v>
      </c>
      <c r="D135" s="67" t="s">
        <v>5403</v>
      </c>
      <c r="E135" s="68">
        <v>0.12</v>
      </c>
      <c r="F135" s="70">
        <v>5</v>
      </c>
      <c r="G135" s="70">
        <v>14320</v>
      </c>
      <c r="H135" s="70">
        <f t="shared" si="10"/>
        <v>12601.6</v>
      </c>
      <c r="I135" s="70">
        <f>H135/F135</f>
        <v>2520.3200000000002</v>
      </c>
      <c r="J135" s="70">
        <v>1397</v>
      </c>
      <c r="K135" s="70">
        <v>22</v>
      </c>
      <c r="L135" s="28">
        <f t="shared" si="11"/>
        <v>37719</v>
      </c>
    </row>
    <row r="136" spans="1:12" ht="15">
      <c r="A136" s="65">
        <v>738763</v>
      </c>
      <c r="B136" s="66" t="s">
        <v>5361</v>
      </c>
      <c r="C136" s="66" t="s">
        <v>5366</v>
      </c>
      <c r="D136" s="67" t="s">
        <v>5403</v>
      </c>
      <c r="E136" s="68">
        <v>0.12</v>
      </c>
      <c r="F136" s="69"/>
      <c r="G136" s="70">
        <v>3791</v>
      </c>
      <c r="H136" s="70">
        <f t="shared" si="10"/>
        <v>3336.08</v>
      </c>
      <c r="I136" s="70"/>
      <c r="J136" s="70">
        <v>1524</v>
      </c>
      <c r="K136" s="69"/>
      <c r="L136" s="28">
        <f t="shared" si="11"/>
        <v>0</v>
      </c>
    </row>
    <row r="137" spans="1:12" ht="15">
      <c r="A137" s="65">
        <v>738764</v>
      </c>
      <c r="B137" s="66" t="s">
        <v>5361</v>
      </c>
      <c r="C137" s="66" t="s">
        <v>5366</v>
      </c>
      <c r="D137" s="67" t="s">
        <v>5403</v>
      </c>
      <c r="E137" s="68">
        <v>0.12</v>
      </c>
      <c r="F137" s="69"/>
      <c r="G137" s="70">
        <v>3071</v>
      </c>
      <c r="H137" s="70">
        <f t="shared" si="10"/>
        <v>2702.48</v>
      </c>
      <c r="I137" s="70"/>
      <c r="J137" s="70">
        <v>1397</v>
      </c>
      <c r="K137" s="70">
        <v>25</v>
      </c>
      <c r="L137" s="28">
        <f t="shared" si="11"/>
        <v>34925</v>
      </c>
    </row>
    <row r="138" spans="1:12" ht="15">
      <c r="A138" s="65">
        <v>738769</v>
      </c>
      <c r="B138" s="66" t="s">
        <v>5361</v>
      </c>
      <c r="C138" s="66" t="s">
        <v>5366</v>
      </c>
      <c r="D138" s="67" t="s">
        <v>5403</v>
      </c>
      <c r="E138" s="68">
        <v>0.12</v>
      </c>
      <c r="F138" s="69"/>
      <c r="G138" s="70">
        <v>2729</v>
      </c>
      <c r="H138" s="70">
        <f t="shared" si="10"/>
        <v>2401.52</v>
      </c>
      <c r="I138" s="70"/>
      <c r="J138" s="70">
        <v>1460</v>
      </c>
      <c r="K138" s="70">
        <v>18</v>
      </c>
      <c r="L138" s="28">
        <f t="shared" si="11"/>
        <v>26280</v>
      </c>
    </row>
    <row r="139" spans="1:12" ht="15">
      <c r="A139" s="65">
        <v>738770</v>
      </c>
      <c r="B139" s="66" t="s">
        <v>5361</v>
      </c>
      <c r="C139" s="66" t="s">
        <v>5366</v>
      </c>
      <c r="D139" s="67" t="s">
        <v>5403</v>
      </c>
      <c r="E139" s="68">
        <v>0.12</v>
      </c>
      <c r="F139" s="69"/>
      <c r="G139" s="70">
        <v>2554</v>
      </c>
      <c r="H139" s="70">
        <f t="shared" si="10"/>
        <v>2247.52</v>
      </c>
      <c r="I139" s="70"/>
      <c r="J139" s="70">
        <v>1353</v>
      </c>
      <c r="K139" s="70">
        <v>5</v>
      </c>
      <c r="L139" s="28">
        <f t="shared" si="11"/>
        <v>6765</v>
      </c>
    </row>
    <row r="140" spans="1:12" ht="15">
      <c r="A140" s="65">
        <v>738775</v>
      </c>
      <c r="B140" s="66" t="s">
        <v>5361</v>
      </c>
      <c r="C140" s="66" t="s">
        <v>5366</v>
      </c>
      <c r="D140" s="67" t="s">
        <v>5403</v>
      </c>
      <c r="E140" s="68">
        <v>0.12</v>
      </c>
      <c r="F140" s="70">
        <v>4</v>
      </c>
      <c r="G140" s="70">
        <v>12392</v>
      </c>
      <c r="H140" s="70">
        <f t="shared" si="10"/>
        <v>10904.96</v>
      </c>
      <c r="I140" s="70">
        <f>H140/F140</f>
        <v>2726.24</v>
      </c>
      <c r="J140" s="70">
        <v>1316</v>
      </c>
      <c r="K140" s="70">
        <v>5</v>
      </c>
      <c r="L140" s="28">
        <f t="shared" si="11"/>
        <v>11844</v>
      </c>
    </row>
    <row r="141" spans="1:12" ht="15">
      <c r="A141" s="65">
        <v>738776</v>
      </c>
      <c r="B141" s="66" t="s">
        <v>5361</v>
      </c>
      <c r="C141" s="66" t="s">
        <v>5366</v>
      </c>
      <c r="D141" s="67" t="s">
        <v>5403</v>
      </c>
      <c r="E141" s="68">
        <v>0.12</v>
      </c>
      <c r="F141" s="69"/>
      <c r="G141" s="70">
        <v>2293</v>
      </c>
      <c r="H141" s="70">
        <f t="shared" si="10"/>
        <v>2017.8400000000001</v>
      </c>
      <c r="I141" s="70"/>
      <c r="J141" s="70">
        <v>1426</v>
      </c>
      <c r="K141" s="69"/>
      <c r="L141" s="28">
        <f t="shared" si="11"/>
        <v>0</v>
      </c>
    </row>
    <row r="142" spans="1:12" ht="15">
      <c r="A142" s="65">
        <v>738777</v>
      </c>
      <c r="B142" s="66" t="s">
        <v>5361</v>
      </c>
      <c r="C142" s="66" t="s">
        <v>5366</v>
      </c>
      <c r="D142" s="67" t="s">
        <v>5403</v>
      </c>
      <c r="E142" s="68">
        <v>0.12</v>
      </c>
      <c r="F142" s="70">
        <v>5</v>
      </c>
      <c r="G142" s="70">
        <v>16898</v>
      </c>
      <c r="H142" s="70">
        <f t="shared" si="10"/>
        <v>14870.24</v>
      </c>
      <c r="I142" s="70">
        <f>H142/F142</f>
        <v>2974.0479999999998</v>
      </c>
      <c r="J142" s="70">
        <v>1316</v>
      </c>
      <c r="K142" s="70">
        <v>13</v>
      </c>
      <c r="L142" s="28">
        <f t="shared" si="11"/>
        <v>23688</v>
      </c>
    </row>
    <row r="143" spans="1:12" ht="15">
      <c r="A143" s="65">
        <v>738778</v>
      </c>
      <c r="B143" s="66" t="s">
        <v>5361</v>
      </c>
      <c r="C143" s="66" t="s">
        <v>5366</v>
      </c>
      <c r="D143" s="67" t="s">
        <v>5403</v>
      </c>
      <c r="E143" s="68">
        <v>0.12</v>
      </c>
      <c r="F143" s="69"/>
      <c r="G143" s="69"/>
      <c r="H143" s="70">
        <f t="shared" si="10"/>
        <v>0</v>
      </c>
      <c r="I143" s="70"/>
      <c r="J143" s="70">
        <v>1873</v>
      </c>
      <c r="K143" s="70">
        <v>16</v>
      </c>
      <c r="L143" s="28">
        <f t="shared" si="11"/>
        <v>29968</v>
      </c>
    </row>
    <row r="144" spans="1:12" ht="15">
      <c r="A144" s="65">
        <v>738779</v>
      </c>
      <c r="B144" s="66" t="s">
        <v>5361</v>
      </c>
      <c r="C144" s="66" t="s">
        <v>5366</v>
      </c>
      <c r="D144" s="67" t="s">
        <v>5403</v>
      </c>
      <c r="E144" s="68">
        <v>0.12</v>
      </c>
      <c r="F144" s="70">
        <v>2</v>
      </c>
      <c r="G144" s="70">
        <v>10268</v>
      </c>
      <c r="H144" s="70">
        <f t="shared" si="10"/>
        <v>9035.84</v>
      </c>
      <c r="I144" s="70">
        <f t="shared" ref="I144:I145" si="22">H144/F144</f>
        <v>4517.92</v>
      </c>
      <c r="J144" s="70">
        <v>1608</v>
      </c>
      <c r="K144" s="70">
        <v>24</v>
      </c>
      <c r="L144" s="28">
        <f t="shared" si="11"/>
        <v>41808</v>
      </c>
    </row>
    <row r="145" spans="1:12" ht="15">
      <c r="A145" s="65">
        <v>738780</v>
      </c>
      <c r="B145" s="66" t="s">
        <v>5361</v>
      </c>
      <c r="C145" s="66" t="s">
        <v>5366</v>
      </c>
      <c r="D145" s="67" t="s">
        <v>5403</v>
      </c>
      <c r="E145" s="68">
        <v>0.12</v>
      </c>
      <c r="F145" s="70">
        <v>1</v>
      </c>
      <c r="G145" s="70">
        <v>6718</v>
      </c>
      <c r="H145" s="70">
        <f t="shared" si="10"/>
        <v>5911.84</v>
      </c>
      <c r="I145" s="70">
        <f t="shared" si="22"/>
        <v>5911.84</v>
      </c>
      <c r="J145" s="70">
        <v>1873</v>
      </c>
      <c r="K145" s="70">
        <v>41</v>
      </c>
      <c r="L145" s="28">
        <f t="shared" si="11"/>
        <v>78666</v>
      </c>
    </row>
    <row r="146" spans="1:12" ht="15">
      <c r="A146" s="65">
        <v>738784</v>
      </c>
      <c r="B146" s="66" t="s">
        <v>5361</v>
      </c>
      <c r="C146" s="66" t="s">
        <v>5366</v>
      </c>
      <c r="D146" s="67" t="s">
        <v>5403</v>
      </c>
      <c r="E146" s="68">
        <v>0.12</v>
      </c>
      <c r="F146" s="69"/>
      <c r="G146" s="70">
        <v>3422</v>
      </c>
      <c r="H146" s="70">
        <f t="shared" si="10"/>
        <v>3011.36</v>
      </c>
      <c r="I146" s="70"/>
      <c r="J146" s="70">
        <v>1608</v>
      </c>
      <c r="K146" s="70">
        <v>9</v>
      </c>
      <c r="L146" s="28">
        <f t="shared" si="11"/>
        <v>14472</v>
      </c>
    </row>
    <row r="147" spans="1:12" ht="15">
      <c r="A147" s="65">
        <v>738786</v>
      </c>
      <c r="B147" s="66" t="s">
        <v>5361</v>
      </c>
      <c r="C147" s="66" t="s">
        <v>5366</v>
      </c>
      <c r="D147" s="67" t="s">
        <v>5403</v>
      </c>
      <c r="E147" s="68">
        <v>0.12</v>
      </c>
      <c r="F147" s="70">
        <v>3</v>
      </c>
      <c r="G147" s="70">
        <v>13308</v>
      </c>
      <c r="H147" s="70">
        <f t="shared" si="10"/>
        <v>11711.04</v>
      </c>
      <c r="I147" s="70">
        <f t="shared" ref="I147:I148" si="23">H147/F147</f>
        <v>3903.6800000000003</v>
      </c>
      <c r="J147" s="70">
        <v>1608</v>
      </c>
      <c r="K147" s="70">
        <v>49</v>
      </c>
      <c r="L147" s="28">
        <f t="shared" si="11"/>
        <v>83616</v>
      </c>
    </row>
    <row r="148" spans="1:12" ht="15">
      <c r="A148" s="65">
        <v>738787</v>
      </c>
      <c r="B148" s="66" t="s">
        <v>5361</v>
      </c>
      <c r="C148" s="66" t="s">
        <v>5366</v>
      </c>
      <c r="D148" s="67" t="s">
        <v>5403</v>
      </c>
      <c r="E148" s="68">
        <v>0.12</v>
      </c>
      <c r="F148" s="70">
        <v>2</v>
      </c>
      <c r="G148" s="70">
        <v>11295</v>
      </c>
      <c r="H148" s="70">
        <f t="shared" si="10"/>
        <v>9939.6</v>
      </c>
      <c r="I148" s="70">
        <f t="shared" si="23"/>
        <v>4969.8</v>
      </c>
      <c r="J148" s="70">
        <v>2255</v>
      </c>
      <c r="K148" s="70">
        <v>14</v>
      </c>
      <c r="L148" s="28">
        <f t="shared" si="11"/>
        <v>36080</v>
      </c>
    </row>
    <row r="149" spans="1:12" ht="15">
      <c r="A149" s="65">
        <v>738788</v>
      </c>
      <c r="B149" s="66" t="s">
        <v>5361</v>
      </c>
      <c r="C149" s="66" t="s">
        <v>5366</v>
      </c>
      <c r="D149" s="67" t="s">
        <v>5403</v>
      </c>
      <c r="E149" s="68">
        <v>0.12</v>
      </c>
      <c r="F149" s="69"/>
      <c r="G149" s="69"/>
      <c r="H149" s="70">
        <f t="shared" si="10"/>
        <v>0</v>
      </c>
      <c r="I149" s="70"/>
      <c r="J149" s="70">
        <v>1990</v>
      </c>
      <c r="K149" s="70">
        <v>6</v>
      </c>
      <c r="L149" s="28">
        <f t="shared" si="11"/>
        <v>11940</v>
      </c>
    </row>
    <row r="150" spans="1:12" ht="15">
      <c r="A150" s="65">
        <v>738789</v>
      </c>
      <c r="B150" s="66" t="s">
        <v>5361</v>
      </c>
      <c r="C150" s="66" t="s">
        <v>5366</v>
      </c>
      <c r="D150" s="67" t="s">
        <v>5403</v>
      </c>
      <c r="E150" s="68">
        <v>0.12</v>
      </c>
      <c r="F150" s="70">
        <v>2</v>
      </c>
      <c r="G150" s="70">
        <v>11295</v>
      </c>
      <c r="H150" s="70">
        <f t="shared" si="10"/>
        <v>9939.6</v>
      </c>
      <c r="I150" s="70">
        <f t="shared" ref="I150:I153" si="24">H150/F150</f>
        <v>4969.8</v>
      </c>
      <c r="J150" s="70">
        <v>2202</v>
      </c>
      <c r="K150" s="70">
        <v>18</v>
      </c>
      <c r="L150" s="28">
        <f t="shared" si="11"/>
        <v>44040</v>
      </c>
    </row>
    <row r="151" spans="1:12" ht="15">
      <c r="A151" s="65">
        <v>738793</v>
      </c>
      <c r="B151" s="66" t="s">
        <v>5361</v>
      </c>
      <c r="C151" s="66" t="s">
        <v>5366</v>
      </c>
      <c r="D151" s="67" t="s">
        <v>5403</v>
      </c>
      <c r="E151" s="68">
        <v>0.12</v>
      </c>
      <c r="F151" s="70">
        <v>3</v>
      </c>
      <c r="G151" s="70">
        <v>14478</v>
      </c>
      <c r="H151" s="70">
        <f t="shared" si="10"/>
        <v>12740.64</v>
      </c>
      <c r="I151" s="70">
        <f t="shared" si="24"/>
        <v>4246.88</v>
      </c>
      <c r="J151" s="70">
        <v>1944</v>
      </c>
      <c r="K151" s="70">
        <v>40</v>
      </c>
      <c r="L151" s="28">
        <f t="shared" si="11"/>
        <v>83592</v>
      </c>
    </row>
    <row r="152" spans="1:12" ht="15">
      <c r="A152" s="65">
        <v>738794</v>
      </c>
      <c r="B152" s="66" t="s">
        <v>5361</v>
      </c>
      <c r="C152" s="66" t="s">
        <v>5366</v>
      </c>
      <c r="D152" s="67" t="s">
        <v>5403</v>
      </c>
      <c r="E152" s="68">
        <v>0.12</v>
      </c>
      <c r="F152" s="70">
        <v>1</v>
      </c>
      <c r="G152" s="70">
        <v>7583</v>
      </c>
      <c r="H152" s="70">
        <f t="shared" si="10"/>
        <v>6673.04</v>
      </c>
      <c r="I152" s="70">
        <f t="shared" si="24"/>
        <v>6673.04</v>
      </c>
      <c r="J152" s="70">
        <v>2169</v>
      </c>
      <c r="K152" s="69"/>
      <c r="L152" s="28">
        <f t="shared" si="11"/>
        <v>2169</v>
      </c>
    </row>
    <row r="153" spans="1:12" ht="15">
      <c r="A153" s="65">
        <v>738795</v>
      </c>
      <c r="B153" s="66" t="s">
        <v>5361</v>
      </c>
      <c r="C153" s="66" t="s">
        <v>5366</v>
      </c>
      <c r="D153" s="67" t="s">
        <v>5403</v>
      </c>
      <c r="E153" s="68">
        <v>0.12</v>
      </c>
      <c r="F153" s="70">
        <v>16</v>
      </c>
      <c r="G153" s="70">
        <v>71158</v>
      </c>
      <c r="H153" s="70">
        <f t="shared" si="10"/>
        <v>62619.040000000001</v>
      </c>
      <c r="I153" s="70">
        <f t="shared" si="24"/>
        <v>3913.69</v>
      </c>
      <c r="J153" s="70">
        <v>1944</v>
      </c>
      <c r="K153" s="70">
        <v>84</v>
      </c>
      <c r="L153" s="28">
        <f t="shared" si="11"/>
        <v>194400</v>
      </c>
    </row>
    <row r="154" spans="1:12" ht="15">
      <c r="A154" s="65">
        <v>738824</v>
      </c>
      <c r="B154" s="66" t="s">
        <v>5361</v>
      </c>
      <c r="C154" s="66" t="s">
        <v>5366</v>
      </c>
      <c r="D154" s="67" t="s">
        <v>5403</v>
      </c>
      <c r="E154" s="68">
        <v>0.12</v>
      </c>
      <c r="F154" s="69"/>
      <c r="G154" s="69"/>
      <c r="H154" s="70">
        <f t="shared" si="10"/>
        <v>0</v>
      </c>
      <c r="I154" s="70"/>
      <c r="J154" s="70">
        <v>1399</v>
      </c>
      <c r="K154" s="70">
        <v>8</v>
      </c>
      <c r="L154" s="28">
        <f t="shared" si="11"/>
        <v>11192</v>
      </c>
    </row>
    <row r="155" spans="1:12" ht="15">
      <c r="A155" s="65">
        <v>738825</v>
      </c>
      <c r="B155" s="66" t="s">
        <v>5361</v>
      </c>
      <c r="C155" s="66" t="s">
        <v>5366</v>
      </c>
      <c r="D155" s="67" t="s">
        <v>5402</v>
      </c>
      <c r="E155" s="68">
        <v>0.12</v>
      </c>
      <c r="F155" s="69"/>
      <c r="G155" s="70">
        <v>2581</v>
      </c>
      <c r="H155" s="70">
        <f t="shared" si="10"/>
        <v>2271.2800000000002</v>
      </c>
      <c r="I155" s="70"/>
      <c r="J155" s="70">
        <v>1399</v>
      </c>
      <c r="K155" s="69"/>
      <c r="L155" s="28">
        <f t="shared" si="11"/>
        <v>0</v>
      </c>
    </row>
    <row r="156" spans="1:12" ht="15">
      <c r="A156" s="65">
        <v>738826</v>
      </c>
      <c r="B156" s="66" t="s">
        <v>5361</v>
      </c>
      <c r="C156" s="66" t="s">
        <v>5366</v>
      </c>
      <c r="D156" s="67" t="s">
        <v>5402</v>
      </c>
      <c r="E156" s="68">
        <v>0.12</v>
      </c>
      <c r="F156" s="69"/>
      <c r="G156" s="70">
        <v>2424</v>
      </c>
      <c r="H156" s="70">
        <f t="shared" si="10"/>
        <v>2133.12</v>
      </c>
      <c r="I156" s="70"/>
      <c r="J156" s="70">
        <v>1399</v>
      </c>
      <c r="K156" s="70">
        <v>5</v>
      </c>
      <c r="L156" s="28">
        <f t="shared" si="11"/>
        <v>6995</v>
      </c>
    </row>
    <row r="157" spans="1:12" ht="15">
      <c r="A157" s="65">
        <v>738827</v>
      </c>
      <c r="B157" s="66" t="s">
        <v>5361</v>
      </c>
      <c r="C157" s="66" t="s">
        <v>5366</v>
      </c>
      <c r="D157" s="67" t="s">
        <v>5403</v>
      </c>
      <c r="E157" s="68">
        <v>0.12</v>
      </c>
      <c r="F157" s="69"/>
      <c r="G157" s="69"/>
      <c r="H157" s="70">
        <f t="shared" si="10"/>
        <v>0</v>
      </c>
      <c r="I157" s="70"/>
      <c r="J157" s="70">
        <v>1230</v>
      </c>
      <c r="K157" s="70">
        <v>2</v>
      </c>
      <c r="L157" s="28">
        <f t="shared" si="11"/>
        <v>2460</v>
      </c>
    </row>
    <row r="158" spans="1:12" ht="15">
      <c r="A158" s="65">
        <v>738828</v>
      </c>
      <c r="B158" s="66" t="s">
        <v>5361</v>
      </c>
      <c r="C158" s="66" t="s">
        <v>5366</v>
      </c>
      <c r="D158" s="67" t="s">
        <v>5402</v>
      </c>
      <c r="E158" s="68">
        <v>0.12</v>
      </c>
      <c r="F158" s="69"/>
      <c r="G158" s="69"/>
      <c r="H158" s="70">
        <f t="shared" si="10"/>
        <v>0</v>
      </c>
      <c r="I158" s="70"/>
      <c r="J158" s="70">
        <v>1283</v>
      </c>
      <c r="K158" s="70">
        <v>5</v>
      </c>
      <c r="L158" s="28">
        <f t="shared" si="11"/>
        <v>6415</v>
      </c>
    </row>
    <row r="159" spans="1:12" ht="15">
      <c r="A159" s="65">
        <v>738829</v>
      </c>
      <c r="B159" s="66" t="s">
        <v>5361</v>
      </c>
      <c r="C159" s="66" t="s">
        <v>5366</v>
      </c>
      <c r="D159" s="67" t="s">
        <v>5402</v>
      </c>
      <c r="E159" s="68">
        <v>0.12</v>
      </c>
      <c r="F159" s="69"/>
      <c r="G159" s="69"/>
      <c r="H159" s="70">
        <f t="shared" si="10"/>
        <v>0</v>
      </c>
      <c r="I159" s="70"/>
      <c r="J159" s="70">
        <v>1283</v>
      </c>
      <c r="K159" s="70">
        <v>7</v>
      </c>
      <c r="L159" s="28">
        <f t="shared" si="11"/>
        <v>8981</v>
      </c>
    </row>
    <row r="160" spans="1:12" ht="15">
      <c r="A160" s="65">
        <v>738830</v>
      </c>
      <c r="B160" s="66" t="s">
        <v>5361</v>
      </c>
      <c r="C160" s="66" t="s">
        <v>5366</v>
      </c>
      <c r="D160" s="67" t="s">
        <v>5403</v>
      </c>
      <c r="E160" s="68">
        <v>0.12</v>
      </c>
      <c r="F160" s="69"/>
      <c r="G160" s="70">
        <v>3033</v>
      </c>
      <c r="H160" s="70">
        <f t="shared" si="10"/>
        <v>2669.04</v>
      </c>
      <c r="I160" s="70"/>
      <c r="J160" s="70">
        <v>1611</v>
      </c>
      <c r="K160" s="70">
        <v>9</v>
      </c>
      <c r="L160" s="28">
        <f t="shared" si="11"/>
        <v>14499</v>
      </c>
    </row>
    <row r="161" spans="1:12" ht="15">
      <c r="A161" s="65">
        <v>738831</v>
      </c>
      <c r="B161" s="66" t="s">
        <v>5361</v>
      </c>
      <c r="C161" s="66" t="s">
        <v>5366</v>
      </c>
      <c r="D161" s="67" t="s">
        <v>5403</v>
      </c>
      <c r="E161" s="68">
        <v>0.12</v>
      </c>
      <c r="F161" s="69"/>
      <c r="G161" s="70">
        <v>2903</v>
      </c>
      <c r="H161" s="70">
        <f t="shared" si="10"/>
        <v>2554.64</v>
      </c>
      <c r="I161" s="70"/>
      <c r="J161" s="70">
        <v>1427</v>
      </c>
      <c r="K161" s="70">
        <v>1</v>
      </c>
      <c r="L161" s="28">
        <f t="shared" si="11"/>
        <v>1427</v>
      </c>
    </row>
    <row r="162" spans="1:12" ht="15">
      <c r="A162" s="65">
        <v>738832</v>
      </c>
      <c r="B162" s="66" t="s">
        <v>5361</v>
      </c>
      <c r="C162" s="66" t="s">
        <v>5366</v>
      </c>
      <c r="D162" s="67" t="s">
        <v>5402</v>
      </c>
      <c r="E162" s="68">
        <v>0.12</v>
      </c>
      <c r="F162" s="69"/>
      <c r="G162" s="69"/>
      <c r="H162" s="70">
        <f t="shared" si="10"/>
        <v>0</v>
      </c>
      <c r="I162" s="70"/>
      <c r="J162" s="70">
        <v>1611</v>
      </c>
      <c r="K162" s="69"/>
      <c r="L162" s="28">
        <f t="shared" si="11"/>
        <v>0</v>
      </c>
    </row>
    <row r="163" spans="1:12" ht="15">
      <c r="A163" s="65">
        <v>738834</v>
      </c>
      <c r="B163" s="66" t="s">
        <v>5361</v>
      </c>
      <c r="C163" s="66" t="s">
        <v>5366</v>
      </c>
      <c r="D163" s="67" t="s">
        <v>5402</v>
      </c>
      <c r="E163" s="68">
        <v>0.12</v>
      </c>
      <c r="F163" s="69"/>
      <c r="G163" s="69"/>
      <c r="H163" s="70">
        <f t="shared" si="10"/>
        <v>0</v>
      </c>
      <c r="I163" s="70"/>
      <c r="J163" s="70">
        <v>1611</v>
      </c>
      <c r="K163" s="70">
        <v>6</v>
      </c>
      <c r="L163" s="28">
        <f t="shared" si="11"/>
        <v>9666</v>
      </c>
    </row>
    <row r="164" spans="1:12" ht="15">
      <c r="A164" s="65">
        <v>738835</v>
      </c>
      <c r="B164" s="66" t="s">
        <v>5361</v>
      </c>
      <c r="C164" s="66" t="s">
        <v>5366</v>
      </c>
      <c r="D164" s="67" t="s">
        <v>5402</v>
      </c>
      <c r="E164" s="68">
        <v>0.12</v>
      </c>
      <c r="F164" s="69"/>
      <c r="G164" s="70">
        <v>2903</v>
      </c>
      <c r="H164" s="70">
        <f t="shared" si="10"/>
        <v>2554.64</v>
      </c>
      <c r="I164" s="70"/>
      <c r="J164" s="70">
        <v>1495</v>
      </c>
      <c r="K164" s="70">
        <v>2</v>
      </c>
      <c r="L164" s="28">
        <f t="shared" si="11"/>
        <v>2990</v>
      </c>
    </row>
    <row r="165" spans="1:12" ht="15">
      <c r="A165" s="65">
        <v>738839</v>
      </c>
      <c r="B165" s="66" t="s">
        <v>5361</v>
      </c>
      <c r="C165" s="66" t="s">
        <v>5366</v>
      </c>
      <c r="D165" s="67" t="s">
        <v>5403</v>
      </c>
      <c r="E165" s="68">
        <v>0.12</v>
      </c>
      <c r="F165" s="69"/>
      <c r="G165" s="69"/>
      <c r="H165" s="70">
        <f t="shared" si="10"/>
        <v>0</v>
      </c>
      <c r="I165" s="70"/>
      <c r="J165" s="70">
        <v>2209</v>
      </c>
      <c r="K165" s="70">
        <v>5</v>
      </c>
      <c r="L165" s="28">
        <f t="shared" si="11"/>
        <v>11045</v>
      </c>
    </row>
    <row r="166" spans="1:12" ht="15">
      <c r="A166" s="65">
        <v>738898</v>
      </c>
      <c r="B166" s="66" t="s">
        <v>5361</v>
      </c>
      <c r="C166" s="66" t="s">
        <v>5366</v>
      </c>
      <c r="D166" s="67" t="s">
        <v>5404</v>
      </c>
      <c r="E166" s="68">
        <v>0.12</v>
      </c>
      <c r="F166" s="69"/>
      <c r="G166" s="69"/>
      <c r="H166" s="70">
        <f t="shared" si="10"/>
        <v>0</v>
      </c>
      <c r="I166" s="70"/>
      <c r="J166" s="70">
        <v>1434</v>
      </c>
      <c r="K166" s="70">
        <v>5</v>
      </c>
      <c r="L166" s="28">
        <f t="shared" si="11"/>
        <v>7170</v>
      </c>
    </row>
    <row r="167" spans="1:12" ht="15">
      <c r="A167" s="65">
        <v>738901</v>
      </c>
      <c r="B167" s="66" t="s">
        <v>5361</v>
      </c>
      <c r="C167" s="66" t="s">
        <v>5366</v>
      </c>
      <c r="D167" s="67" t="s">
        <v>5404</v>
      </c>
      <c r="E167" s="68">
        <v>0.12</v>
      </c>
      <c r="F167" s="69"/>
      <c r="G167" s="69"/>
      <c r="H167" s="70">
        <f t="shared" si="10"/>
        <v>0</v>
      </c>
      <c r="I167" s="70"/>
      <c r="J167" s="70">
        <v>1303</v>
      </c>
      <c r="K167" s="70">
        <v>2</v>
      </c>
      <c r="L167" s="28">
        <f t="shared" si="11"/>
        <v>2606</v>
      </c>
    </row>
    <row r="168" spans="1:12" ht="15">
      <c r="A168" s="65">
        <v>738907</v>
      </c>
      <c r="B168" s="66" t="s">
        <v>5361</v>
      </c>
      <c r="C168" s="66" t="s">
        <v>5366</v>
      </c>
      <c r="D168" s="67" t="s">
        <v>5404</v>
      </c>
      <c r="E168" s="68">
        <v>0.12</v>
      </c>
      <c r="F168" s="69"/>
      <c r="G168" s="69"/>
      <c r="H168" s="70">
        <f t="shared" si="10"/>
        <v>0</v>
      </c>
      <c r="I168" s="70"/>
      <c r="J168" s="70">
        <v>1558</v>
      </c>
      <c r="K168" s="70">
        <v>6</v>
      </c>
      <c r="L168" s="28">
        <f t="shared" si="11"/>
        <v>9348</v>
      </c>
    </row>
    <row r="169" spans="1:12" ht="15">
      <c r="A169" s="65">
        <v>738908</v>
      </c>
      <c r="B169" s="66" t="s">
        <v>5361</v>
      </c>
      <c r="C169" s="66" t="s">
        <v>5366</v>
      </c>
      <c r="D169" s="67" t="s">
        <v>5402</v>
      </c>
      <c r="E169" s="68">
        <v>0.12</v>
      </c>
      <c r="F169" s="69"/>
      <c r="G169" s="69"/>
      <c r="H169" s="70">
        <f t="shared" si="10"/>
        <v>0</v>
      </c>
      <c r="I169" s="70"/>
      <c r="J169" s="70">
        <v>1517</v>
      </c>
      <c r="K169" s="70">
        <v>1</v>
      </c>
      <c r="L169" s="28">
        <f t="shared" si="11"/>
        <v>1517</v>
      </c>
    </row>
    <row r="170" spans="1:12" ht="15">
      <c r="A170" s="65">
        <v>738910</v>
      </c>
      <c r="B170" s="66" t="s">
        <v>5361</v>
      </c>
      <c r="C170" s="66" t="s">
        <v>5366</v>
      </c>
      <c r="D170" s="67" t="s">
        <v>5404</v>
      </c>
      <c r="E170" s="68">
        <v>0.12</v>
      </c>
      <c r="F170" s="69"/>
      <c r="G170" s="69"/>
      <c r="H170" s="70">
        <f t="shared" si="10"/>
        <v>0</v>
      </c>
      <c r="I170" s="70"/>
      <c r="J170" s="70">
        <v>2007</v>
      </c>
      <c r="K170" s="70">
        <v>7</v>
      </c>
      <c r="L170" s="28">
        <f t="shared" si="11"/>
        <v>14049</v>
      </c>
    </row>
    <row r="171" spans="1:12" ht="15">
      <c r="A171" s="65">
        <v>739269</v>
      </c>
      <c r="B171" s="66" t="s">
        <v>5361</v>
      </c>
      <c r="C171" s="66" t="s">
        <v>5366</v>
      </c>
      <c r="D171" s="67" t="s">
        <v>5403</v>
      </c>
      <c r="E171" s="68">
        <v>0.12</v>
      </c>
      <c r="F171" s="70">
        <v>5</v>
      </c>
      <c r="G171" s="70">
        <v>13059</v>
      </c>
      <c r="H171" s="70">
        <f t="shared" si="10"/>
        <v>11491.92</v>
      </c>
      <c r="I171" s="70">
        <f t="shared" ref="I171:I173" si="25">H171/F171</f>
        <v>2298.384</v>
      </c>
      <c r="J171" s="70">
        <v>1068</v>
      </c>
      <c r="K171" s="70">
        <v>3</v>
      </c>
      <c r="L171" s="28">
        <f t="shared" si="11"/>
        <v>8544</v>
      </c>
    </row>
    <row r="172" spans="1:12" ht="15">
      <c r="A172" s="65">
        <v>739270</v>
      </c>
      <c r="B172" s="66" t="s">
        <v>5361</v>
      </c>
      <c r="C172" s="66" t="s">
        <v>5366</v>
      </c>
      <c r="D172" s="67" t="s">
        <v>5403</v>
      </c>
      <c r="E172" s="68">
        <v>0.12</v>
      </c>
      <c r="F172" s="70">
        <v>3</v>
      </c>
      <c r="G172" s="70">
        <v>8810</v>
      </c>
      <c r="H172" s="70">
        <f t="shared" si="10"/>
        <v>7752.8</v>
      </c>
      <c r="I172" s="70">
        <f t="shared" si="25"/>
        <v>2584.2666666666669</v>
      </c>
      <c r="J172" s="70">
        <v>1068</v>
      </c>
      <c r="K172" s="70">
        <v>56</v>
      </c>
      <c r="L172" s="28">
        <f t="shared" si="11"/>
        <v>63012</v>
      </c>
    </row>
    <row r="173" spans="1:12" ht="15">
      <c r="A173" s="65">
        <v>739488</v>
      </c>
      <c r="B173" s="66" t="s">
        <v>5361</v>
      </c>
      <c r="C173" s="66" t="s">
        <v>5366</v>
      </c>
      <c r="D173" s="67" t="s">
        <v>5403</v>
      </c>
      <c r="E173" s="68">
        <v>0.12</v>
      </c>
      <c r="F173" s="70">
        <v>3</v>
      </c>
      <c r="G173" s="70">
        <v>10900</v>
      </c>
      <c r="H173" s="70">
        <f t="shared" si="10"/>
        <v>9592</v>
      </c>
      <c r="I173" s="70">
        <f t="shared" si="25"/>
        <v>3197.3333333333335</v>
      </c>
      <c r="J173" s="70">
        <v>1242</v>
      </c>
      <c r="K173" s="70">
        <v>4</v>
      </c>
      <c r="L173" s="28">
        <f t="shared" si="11"/>
        <v>8694</v>
      </c>
    </row>
    <row r="174" spans="1:12" ht="15">
      <c r="A174" s="65">
        <v>739496</v>
      </c>
      <c r="B174" s="66" t="s">
        <v>5361</v>
      </c>
      <c r="C174" s="66" t="s">
        <v>5366</v>
      </c>
      <c r="D174" s="67" t="s">
        <v>5403</v>
      </c>
      <c r="E174" s="68">
        <v>0.12</v>
      </c>
      <c r="F174" s="69"/>
      <c r="G174" s="70">
        <v>2309</v>
      </c>
      <c r="H174" s="70">
        <f t="shared" si="10"/>
        <v>2031.92</v>
      </c>
      <c r="I174" s="70"/>
      <c r="J174" s="70">
        <v>1411</v>
      </c>
      <c r="K174" s="70">
        <v>9</v>
      </c>
      <c r="L174" s="28">
        <f t="shared" si="11"/>
        <v>12699</v>
      </c>
    </row>
    <row r="175" spans="1:12" ht="15">
      <c r="A175" s="65">
        <v>739497</v>
      </c>
      <c r="B175" s="66" t="s">
        <v>5361</v>
      </c>
      <c r="C175" s="66" t="s">
        <v>5366</v>
      </c>
      <c r="D175" s="67" t="s">
        <v>5403</v>
      </c>
      <c r="E175" s="68">
        <v>0.12</v>
      </c>
      <c r="F175" s="69"/>
      <c r="G175" s="69"/>
      <c r="H175" s="70">
        <f t="shared" si="10"/>
        <v>0</v>
      </c>
      <c r="I175" s="70"/>
      <c r="J175" s="70">
        <v>1209</v>
      </c>
      <c r="K175" s="70">
        <v>17</v>
      </c>
      <c r="L175" s="28">
        <f t="shared" si="11"/>
        <v>20553</v>
      </c>
    </row>
    <row r="176" spans="1:12" ht="15">
      <c r="A176" s="65">
        <v>739499</v>
      </c>
      <c r="B176" s="66" t="s">
        <v>5361</v>
      </c>
      <c r="C176" s="66" t="s">
        <v>5366</v>
      </c>
      <c r="D176" s="67" t="s">
        <v>5403</v>
      </c>
      <c r="E176" s="68">
        <v>0.12</v>
      </c>
      <c r="F176" s="69"/>
      <c r="G176" s="69"/>
      <c r="H176" s="70">
        <f t="shared" si="10"/>
        <v>0</v>
      </c>
      <c r="I176" s="70"/>
      <c r="J176" s="70">
        <v>1209</v>
      </c>
      <c r="K176" s="70">
        <v>9</v>
      </c>
      <c r="L176" s="28">
        <f t="shared" si="11"/>
        <v>10881</v>
      </c>
    </row>
    <row r="177" spans="1:12" ht="15">
      <c r="A177" s="65">
        <v>739500</v>
      </c>
      <c r="B177" s="66" t="s">
        <v>5361</v>
      </c>
      <c r="C177" s="66" t="s">
        <v>5366</v>
      </c>
      <c r="D177" s="67" t="s">
        <v>5403</v>
      </c>
      <c r="E177" s="68">
        <v>0.12</v>
      </c>
      <c r="F177" s="69"/>
      <c r="G177" s="70">
        <v>2307</v>
      </c>
      <c r="H177" s="70">
        <f t="shared" si="10"/>
        <v>2030.16</v>
      </c>
      <c r="I177" s="70"/>
      <c r="J177" s="70">
        <v>1465</v>
      </c>
      <c r="K177" s="69"/>
      <c r="L177" s="28">
        <f t="shared" si="11"/>
        <v>0</v>
      </c>
    </row>
    <row r="178" spans="1:12" ht="15">
      <c r="A178" s="65">
        <v>739501</v>
      </c>
      <c r="B178" s="66" t="s">
        <v>5361</v>
      </c>
      <c r="C178" s="66" t="s">
        <v>5366</v>
      </c>
      <c r="D178" s="67" t="s">
        <v>5403</v>
      </c>
      <c r="E178" s="68">
        <v>0.12</v>
      </c>
      <c r="F178" s="69"/>
      <c r="G178" s="69"/>
      <c r="H178" s="70">
        <f t="shared" si="10"/>
        <v>0</v>
      </c>
      <c r="I178" s="70"/>
      <c r="J178" s="70">
        <v>1250</v>
      </c>
      <c r="K178" s="70">
        <v>4</v>
      </c>
      <c r="L178" s="28">
        <f t="shared" si="11"/>
        <v>5000</v>
      </c>
    </row>
    <row r="179" spans="1:12" ht="15">
      <c r="A179" s="65">
        <v>739502</v>
      </c>
      <c r="B179" s="66" t="s">
        <v>5361</v>
      </c>
      <c r="C179" s="66" t="s">
        <v>5366</v>
      </c>
      <c r="D179" s="67" t="s">
        <v>5403</v>
      </c>
      <c r="E179" s="68">
        <v>0.12</v>
      </c>
      <c r="F179" s="70">
        <v>2</v>
      </c>
      <c r="G179" s="70">
        <v>6668</v>
      </c>
      <c r="H179" s="70">
        <f t="shared" si="10"/>
        <v>5867.84</v>
      </c>
      <c r="I179" s="70">
        <f t="shared" ref="I179:I180" si="26">H179/F179</f>
        <v>2933.92</v>
      </c>
      <c r="J179" s="70">
        <v>1301</v>
      </c>
      <c r="K179" s="70">
        <v>8</v>
      </c>
      <c r="L179" s="28">
        <f t="shared" si="11"/>
        <v>13010</v>
      </c>
    </row>
    <row r="180" spans="1:12" ht="15">
      <c r="A180" s="65">
        <v>739503</v>
      </c>
      <c r="B180" s="66" t="s">
        <v>5361</v>
      </c>
      <c r="C180" s="66" t="s">
        <v>5366</v>
      </c>
      <c r="D180" s="67" t="s">
        <v>5403</v>
      </c>
      <c r="E180" s="68">
        <v>0.12</v>
      </c>
      <c r="F180" s="70">
        <v>2</v>
      </c>
      <c r="G180" s="70">
        <v>7274</v>
      </c>
      <c r="H180" s="70">
        <f t="shared" si="10"/>
        <v>6401.12</v>
      </c>
      <c r="I180" s="70">
        <f t="shared" si="26"/>
        <v>3200.56</v>
      </c>
      <c r="J180" s="70">
        <v>1169</v>
      </c>
      <c r="K180" s="70">
        <v>2</v>
      </c>
      <c r="L180" s="28">
        <f t="shared" si="11"/>
        <v>4676</v>
      </c>
    </row>
    <row r="181" spans="1:12" ht="15">
      <c r="A181" s="65">
        <v>739504</v>
      </c>
      <c r="B181" s="66" t="s">
        <v>5361</v>
      </c>
      <c r="C181" s="66" t="s">
        <v>5366</v>
      </c>
      <c r="D181" s="67" t="s">
        <v>5403</v>
      </c>
      <c r="E181" s="68">
        <v>0.12</v>
      </c>
      <c r="F181" s="69"/>
      <c r="G181" s="70">
        <v>2620</v>
      </c>
      <c r="H181" s="70">
        <f t="shared" si="10"/>
        <v>2305.6</v>
      </c>
      <c r="I181" s="70"/>
      <c r="J181" s="70">
        <v>1272</v>
      </c>
      <c r="K181" s="69"/>
      <c r="L181" s="28">
        <f t="shared" si="11"/>
        <v>0</v>
      </c>
    </row>
    <row r="182" spans="1:12" ht="15">
      <c r="A182" s="65">
        <v>739506</v>
      </c>
      <c r="B182" s="66" t="s">
        <v>5361</v>
      </c>
      <c r="C182" s="66" t="s">
        <v>5366</v>
      </c>
      <c r="D182" s="67" t="s">
        <v>5403</v>
      </c>
      <c r="E182" s="68">
        <v>0.12</v>
      </c>
      <c r="F182" s="69"/>
      <c r="G182" s="70">
        <v>3153</v>
      </c>
      <c r="H182" s="70">
        <f t="shared" si="10"/>
        <v>2774.64</v>
      </c>
      <c r="I182" s="70"/>
      <c r="J182" s="70">
        <v>1407</v>
      </c>
      <c r="K182" s="70">
        <v>36</v>
      </c>
      <c r="L182" s="28">
        <f t="shared" si="11"/>
        <v>50652</v>
      </c>
    </row>
    <row r="183" spans="1:12" ht="15">
      <c r="A183" s="65">
        <v>739508</v>
      </c>
      <c r="B183" s="66" t="s">
        <v>5361</v>
      </c>
      <c r="C183" s="66" t="s">
        <v>5366</v>
      </c>
      <c r="D183" s="67" t="s">
        <v>5403</v>
      </c>
      <c r="E183" s="68">
        <v>0.12</v>
      </c>
      <c r="F183" s="69"/>
      <c r="G183" s="70">
        <v>2421</v>
      </c>
      <c r="H183" s="70">
        <f t="shared" si="10"/>
        <v>2130.48</v>
      </c>
      <c r="I183" s="70"/>
      <c r="J183" s="70">
        <v>1367</v>
      </c>
      <c r="K183" s="70">
        <v>9</v>
      </c>
      <c r="L183" s="28">
        <f t="shared" si="11"/>
        <v>12303</v>
      </c>
    </row>
    <row r="184" spans="1:12" ht="15">
      <c r="A184" s="65">
        <v>739509</v>
      </c>
      <c r="B184" s="66" t="s">
        <v>5361</v>
      </c>
      <c r="C184" s="66" t="s">
        <v>5366</v>
      </c>
      <c r="D184" s="67" t="s">
        <v>5403</v>
      </c>
      <c r="E184" s="68">
        <v>0.12</v>
      </c>
      <c r="F184" s="70">
        <v>2</v>
      </c>
      <c r="G184" s="70">
        <v>9148</v>
      </c>
      <c r="H184" s="70">
        <f t="shared" si="10"/>
        <v>8050.24</v>
      </c>
      <c r="I184" s="70">
        <f t="shared" ref="I184:I185" si="27">H184/F184</f>
        <v>4025.12</v>
      </c>
      <c r="J184" s="70">
        <v>1367</v>
      </c>
      <c r="K184" s="70">
        <v>15</v>
      </c>
      <c r="L184" s="28">
        <f t="shared" si="11"/>
        <v>23239</v>
      </c>
    </row>
    <row r="185" spans="1:12" ht="15">
      <c r="A185" s="65">
        <v>739510</v>
      </c>
      <c r="B185" s="66" t="s">
        <v>5361</v>
      </c>
      <c r="C185" s="66" t="s">
        <v>5366</v>
      </c>
      <c r="D185" s="67" t="s">
        <v>5403</v>
      </c>
      <c r="E185" s="68">
        <v>0.12</v>
      </c>
      <c r="F185" s="70">
        <v>2</v>
      </c>
      <c r="G185" s="70">
        <v>9667</v>
      </c>
      <c r="H185" s="70">
        <f t="shared" si="10"/>
        <v>8506.9599999999991</v>
      </c>
      <c r="I185" s="70">
        <f t="shared" si="27"/>
        <v>4253.4799999999996</v>
      </c>
      <c r="J185" s="70">
        <v>1367</v>
      </c>
      <c r="K185" s="70">
        <v>3</v>
      </c>
      <c r="L185" s="28">
        <f t="shared" si="11"/>
        <v>6835</v>
      </c>
    </row>
    <row r="186" spans="1:12" ht="15">
      <c r="A186" s="65">
        <v>739514</v>
      </c>
      <c r="B186" s="66" t="s">
        <v>5361</v>
      </c>
      <c r="C186" s="66" t="s">
        <v>5366</v>
      </c>
      <c r="D186" s="67" t="s">
        <v>5403</v>
      </c>
      <c r="E186" s="68">
        <v>0.12</v>
      </c>
      <c r="F186" s="69"/>
      <c r="G186" s="70">
        <v>3266</v>
      </c>
      <c r="H186" s="70">
        <f t="shared" si="10"/>
        <v>2874.08</v>
      </c>
      <c r="I186" s="70"/>
      <c r="J186" s="70">
        <v>1630</v>
      </c>
      <c r="K186" s="69"/>
      <c r="L186" s="28">
        <f t="shared" si="11"/>
        <v>0</v>
      </c>
    </row>
    <row r="187" spans="1:12" ht="15">
      <c r="A187" s="65">
        <v>739517</v>
      </c>
      <c r="B187" s="66" t="s">
        <v>5361</v>
      </c>
      <c r="C187" s="66" t="s">
        <v>5366</v>
      </c>
      <c r="D187" s="67" t="s">
        <v>5403</v>
      </c>
      <c r="E187" s="68">
        <v>0.12</v>
      </c>
      <c r="F187" s="69"/>
      <c r="G187" s="69"/>
      <c r="H187" s="70">
        <f t="shared" si="10"/>
        <v>0</v>
      </c>
      <c r="I187" s="70"/>
      <c r="J187" s="70">
        <v>1999</v>
      </c>
      <c r="K187" s="70">
        <v>27</v>
      </c>
      <c r="L187" s="28">
        <f t="shared" si="11"/>
        <v>53973</v>
      </c>
    </row>
    <row r="188" spans="1:12" ht="15">
      <c r="A188" s="65">
        <v>739518</v>
      </c>
      <c r="B188" s="66" t="s">
        <v>5361</v>
      </c>
      <c r="C188" s="66" t="s">
        <v>5366</v>
      </c>
      <c r="D188" s="67" t="s">
        <v>5403</v>
      </c>
      <c r="E188" s="68">
        <v>0.12</v>
      </c>
      <c r="F188" s="69"/>
      <c r="G188" s="69"/>
      <c r="H188" s="70">
        <f t="shared" si="10"/>
        <v>0</v>
      </c>
      <c r="I188" s="70"/>
      <c r="J188" s="70">
        <v>1999</v>
      </c>
      <c r="K188" s="70">
        <v>12</v>
      </c>
      <c r="L188" s="28">
        <f t="shared" si="11"/>
        <v>23988</v>
      </c>
    </row>
    <row r="189" spans="1:12" ht="15">
      <c r="A189" s="65">
        <v>739519</v>
      </c>
      <c r="B189" s="66" t="s">
        <v>5361</v>
      </c>
      <c r="C189" s="66" t="s">
        <v>5366</v>
      </c>
      <c r="D189" s="67" t="s">
        <v>5403</v>
      </c>
      <c r="E189" s="68">
        <v>0.12</v>
      </c>
      <c r="F189" s="69"/>
      <c r="G189" s="70">
        <v>4568</v>
      </c>
      <c r="H189" s="70">
        <f t="shared" si="10"/>
        <v>4019.84</v>
      </c>
      <c r="I189" s="70"/>
      <c r="J189" s="70">
        <v>1999</v>
      </c>
      <c r="K189" s="70">
        <v>4</v>
      </c>
      <c r="L189" s="28">
        <f t="shared" si="11"/>
        <v>7996</v>
      </c>
    </row>
    <row r="190" spans="1:12" ht="15">
      <c r="A190" s="65">
        <v>739532</v>
      </c>
      <c r="B190" s="66" t="s">
        <v>5361</v>
      </c>
      <c r="C190" s="66" t="s">
        <v>5366</v>
      </c>
      <c r="D190" s="67" t="s">
        <v>5400</v>
      </c>
      <c r="E190" s="68">
        <v>0.12</v>
      </c>
      <c r="F190" s="69"/>
      <c r="G190" s="69"/>
      <c r="H190" s="70">
        <f t="shared" si="10"/>
        <v>0</v>
      </c>
      <c r="I190" s="70"/>
      <c r="J190" s="70">
        <v>1813</v>
      </c>
      <c r="K190" s="70">
        <v>7</v>
      </c>
      <c r="L190" s="28">
        <f t="shared" si="11"/>
        <v>12691</v>
      </c>
    </row>
    <row r="191" spans="1:12" ht="15">
      <c r="A191" s="65">
        <v>739882</v>
      </c>
      <c r="B191" s="66" t="s">
        <v>5361</v>
      </c>
      <c r="C191" s="66" t="s">
        <v>5366</v>
      </c>
      <c r="D191" s="67" t="s">
        <v>5404</v>
      </c>
      <c r="E191" s="68">
        <v>0.12</v>
      </c>
      <c r="F191" s="69"/>
      <c r="G191" s="69"/>
      <c r="H191" s="70">
        <f t="shared" si="10"/>
        <v>0</v>
      </c>
      <c r="I191" s="70"/>
      <c r="J191" s="70">
        <v>1399</v>
      </c>
      <c r="K191" s="70">
        <v>7</v>
      </c>
      <c r="L191" s="28">
        <f t="shared" si="11"/>
        <v>9793</v>
      </c>
    </row>
    <row r="192" spans="1:12" ht="15">
      <c r="A192" s="65">
        <v>739883</v>
      </c>
      <c r="B192" s="66" t="s">
        <v>5361</v>
      </c>
      <c r="C192" s="66" t="s">
        <v>5366</v>
      </c>
      <c r="D192" s="67" t="s">
        <v>5404</v>
      </c>
      <c r="E192" s="68">
        <v>0.12</v>
      </c>
      <c r="F192" s="69"/>
      <c r="G192" s="69"/>
      <c r="H192" s="70">
        <f t="shared" si="10"/>
        <v>0</v>
      </c>
      <c r="I192" s="70"/>
      <c r="J192" s="70">
        <v>1283</v>
      </c>
      <c r="K192" s="70">
        <v>15</v>
      </c>
      <c r="L192" s="28">
        <f t="shared" si="11"/>
        <v>19245</v>
      </c>
    </row>
    <row r="193" spans="1:12" ht="15">
      <c r="A193" s="65">
        <v>739884</v>
      </c>
      <c r="B193" s="66" t="s">
        <v>5361</v>
      </c>
      <c r="C193" s="66" t="s">
        <v>5366</v>
      </c>
      <c r="D193" s="67" t="s">
        <v>5404</v>
      </c>
      <c r="E193" s="68">
        <v>0.12</v>
      </c>
      <c r="F193" s="69"/>
      <c r="G193" s="70">
        <v>2816</v>
      </c>
      <c r="H193" s="70">
        <f t="shared" si="10"/>
        <v>2478.08</v>
      </c>
      <c r="I193" s="70"/>
      <c r="J193" s="70">
        <v>1611</v>
      </c>
      <c r="K193" s="70">
        <v>10</v>
      </c>
      <c r="L193" s="28">
        <f t="shared" si="11"/>
        <v>16110</v>
      </c>
    </row>
    <row r="194" spans="1:12" ht="15">
      <c r="A194" s="65">
        <v>739885</v>
      </c>
      <c r="B194" s="66" t="s">
        <v>5361</v>
      </c>
      <c r="C194" s="66" t="s">
        <v>5366</v>
      </c>
      <c r="D194" s="67" t="s">
        <v>5404</v>
      </c>
      <c r="E194" s="68">
        <v>0.12</v>
      </c>
      <c r="F194" s="70">
        <v>1</v>
      </c>
      <c r="G194" s="70">
        <v>5550</v>
      </c>
      <c r="H194" s="70">
        <f t="shared" si="10"/>
        <v>4884</v>
      </c>
      <c r="I194" s="70">
        <f>H194/F194</f>
        <v>4884</v>
      </c>
      <c r="J194" s="70">
        <v>1495</v>
      </c>
      <c r="K194" s="70">
        <v>3</v>
      </c>
      <c r="L194" s="28">
        <f t="shared" si="11"/>
        <v>5980</v>
      </c>
    </row>
    <row r="195" spans="1:12" ht="15">
      <c r="A195" s="65">
        <v>739886</v>
      </c>
      <c r="B195" s="66" t="s">
        <v>5361</v>
      </c>
      <c r="C195" s="66" t="s">
        <v>5366</v>
      </c>
      <c r="D195" s="67" t="s">
        <v>5404</v>
      </c>
      <c r="E195" s="68">
        <v>0.12</v>
      </c>
      <c r="F195" s="69"/>
      <c r="G195" s="70">
        <v>3295</v>
      </c>
      <c r="H195" s="70">
        <f t="shared" si="10"/>
        <v>2899.6</v>
      </c>
      <c r="I195" s="70"/>
      <c r="J195" s="70">
        <v>1868</v>
      </c>
      <c r="K195" s="70">
        <v>7</v>
      </c>
      <c r="L195" s="28">
        <f t="shared" si="11"/>
        <v>13076</v>
      </c>
    </row>
    <row r="196" spans="1:12" ht="15">
      <c r="A196" s="65">
        <v>739887</v>
      </c>
      <c r="B196" s="66" t="s">
        <v>5361</v>
      </c>
      <c r="C196" s="66" t="s">
        <v>5366</v>
      </c>
      <c r="D196" s="67" t="s">
        <v>5404</v>
      </c>
      <c r="E196" s="68">
        <v>0.12</v>
      </c>
      <c r="F196" s="69"/>
      <c r="G196" s="70">
        <v>4263</v>
      </c>
      <c r="H196" s="70">
        <f t="shared" si="10"/>
        <v>3751.44</v>
      </c>
      <c r="I196" s="70"/>
      <c r="J196" s="70">
        <v>2267</v>
      </c>
      <c r="K196" s="70">
        <v>4</v>
      </c>
      <c r="L196" s="28">
        <f t="shared" si="11"/>
        <v>9068</v>
      </c>
    </row>
    <row r="197" spans="1:12" ht="15">
      <c r="A197" s="65">
        <v>740153</v>
      </c>
      <c r="B197" s="66" t="s">
        <v>5361</v>
      </c>
      <c r="C197" s="66" t="s">
        <v>5370</v>
      </c>
      <c r="D197" s="67" t="s">
        <v>5403</v>
      </c>
      <c r="E197" s="68">
        <v>0.12</v>
      </c>
      <c r="F197" s="70">
        <v>2</v>
      </c>
      <c r="G197" s="70">
        <v>1517</v>
      </c>
      <c r="H197" s="70">
        <f t="shared" si="10"/>
        <v>1334.96</v>
      </c>
      <c r="I197" s="70">
        <f t="shared" ref="I197:I202" si="28">H197/F197</f>
        <v>667.48</v>
      </c>
      <c r="J197" s="70">
        <v>261</v>
      </c>
      <c r="K197" s="69"/>
      <c r="L197" s="28">
        <f t="shared" si="11"/>
        <v>522</v>
      </c>
    </row>
    <row r="198" spans="1:12" ht="15">
      <c r="A198" s="65">
        <v>740157</v>
      </c>
      <c r="B198" s="66" t="s">
        <v>5361</v>
      </c>
      <c r="C198" s="66" t="s">
        <v>5370</v>
      </c>
      <c r="D198" s="67" t="s">
        <v>5403</v>
      </c>
      <c r="E198" s="68">
        <v>0.12</v>
      </c>
      <c r="F198" s="70">
        <v>4</v>
      </c>
      <c r="G198" s="70">
        <v>2574</v>
      </c>
      <c r="H198" s="70">
        <f t="shared" si="10"/>
        <v>2265.12</v>
      </c>
      <c r="I198" s="70">
        <f t="shared" si="28"/>
        <v>566.28</v>
      </c>
      <c r="J198" s="70">
        <v>249</v>
      </c>
      <c r="K198" s="70">
        <v>13</v>
      </c>
      <c r="L198" s="28">
        <f t="shared" si="11"/>
        <v>4233</v>
      </c>
    </row>
    <row r="199" spans="1:12" ht="15">
      <c r="A199" s="65">
        <v>740264</v>
      </c>
      <c r="B199" s="66" t="s">
        <v>5361</v>
      </c>
      <c r="C199" s="66" t="s">
        <v>5370</v>
      </c>
      <c r="D199" s="67" t="s">
        <v>5403</v>
      </c>
      <c r="E199" s="68">
        <v>0.12</v>
      </c>
      <c r="F199" s="70">
        <v>10</v>
      </c>
      <c r="G199" s="70">
        <v>6537</v>
      </c>
      <c r="H199" s="70">
        <f t="shared" si="10"/>
        <v>5752.56</v>
      </c>
      <c r="I199" s="70">
        <f t="shared" si="28"/>
        <v>575.25600000000009</v>
      </c>
      <c r="J199" s="70">
        <v>291</v>
      </c>
      <c r="K199" s="70">
        <v>56</v>
      </c>
      <c r="L199" s="28">
        <f t="shared" si="11"/>
        <v>19206</v>
      </c>
    </row>
    <row r="200" spans="1:12" ht="15">
      <c r="A200" s="65">
        <v>740266</v>
      </c>
      <c r="B200" s="66" t="s">
        <v>5361</v>
      </c>
      <c r="C200" s="66" t="s">
        <v>5370</v>
      </c>
      <c r="D200" s="67" t="s">
        <v>5403</v>
      </c>
      <c r="E200" s="68">
        <v>0.12</v>
      </c>
      <c r="F200" s="70">
        <v>12</v>
      </c>
      <c r="G200" s="70">
        <v>6974</v>
      </c>
      <c r="H200" s="70">
        <f t="shared" si="10"/>
        <v>6137.12</v>
      </c>
      <c r="I200" s="70">
        <f t="shared" si="28"/>
        <v>511.42666666666668</v>
      </c>
      <c r="J200" s="70">
        <v>280</v>
      </c>
      <c r="K200" s="70">
        <v>317</v>
      </c>
      <c r="L200" s="28">
        <f t="shared" si="11"/>
        <v>92120</v>
      </c>
    </row>
    <row r="201" spans="1:12" ht="15">
      <c r="A201" s="65">
        <v>740268</v>
      </c>
      <c r="B201" s="66" t="s">
        <v>5361</v>
      </c>
      <c r="C201" s="66" t="s">
        <v>5370</v>
      </c>
      <c r="D201" s="67" t="s">
        <v>5403</v>
      </c>
      <c r="E201" s="68">
        <v>0.12</v>
      </c>
      <c r="F201" s="70">
        <v>6</v>
      </c>
      <c r="G201" s="70">
        <v>4022</v>
      </c>
      <c r="H201" s="70">
        <f t="shared" si="10"/>
        <v>3539.36</v>
      </c>
      <c r="I201" s="70">
        <f t="shared" si="28"/>
        <v>589.89333333333332</v>
      </c>
      <c r="J201" s="70">
        <v>287</v>
      </c>
      <c r="K201" s="70">
        <v>97</v>
      </c>
      <c r="L201" s="28">
        <f t="shared" si="11"/>
        <v>29561</v>
      </c>
    </row>
    <row r="202" spans="1:12" ht="15">
      <c r="A202" s="65">
        <v>741036</v>
      </c>
      <c r="B202" s="66" t="s">
        <v>5361</v>
      </c>
      <c r="C202" s="66" t="s">
        <v>5366</v>
      </c>
      <c r="D202" s="67" t="s">
        <v>5404</v>
      </c>
      <c r="E202" s="68">
        <v>0.12</v>
      </c>
      <c r="F202" s="70">
        <v>1</v>
      </c>
      <c r="G202" s="70">
        <v>4701</v>
      </c>
      <c r="H202" s="70">
        <f t="shared" si="10"/>
        <v>4136.88</v>
      </c>
      <c r="I202" s="70">
        <f t="shared" si="28"/>
        <v>4136.88</v>
      </c>
      <c r="J202" s="70">
        <v>1345</v>
      </c>
      <c r="K202" s="69"/>
      <c r="L202" s="28">
        <f t="shared" si="11"/>
        <v>1345</v>
      </c>
    </row>
    <row r="203" spans="1:12" ht="15">
      <c r="A203" s="65">
        <v>741037</v>
      </c>
      <c r="B203" s="66" t="s">
        <v>5361</v>
      </c>
      <c r="C203" s="66" t="s">
        <v>5366</v>
      </c>
      <c r="D203" s="67" t="s">
        <v>5400</v>
      </c>
      <c r="E203" s="68">
        <v>0.12</v>
      </c>
      <c r="F203" s="69"/>
      <c r="G203" s="70">
        <v>2735</v>
      </c>
      <c r="H203" s="70">
        <f t="shared" si="10"/>
        <v>2406.8000000000002</v>
      </c>
      <c r="I203" s="70"/>
      <c r="J203" s="70">
        <v>1369</v>
      </c>
      <c r="K203" s="70">
        <v>5</v>
      </c>
      <c r="L203" s="28">
        <f t="shared" si="11"/>
        <v>6845</v>
      </c>
    </row>
    <row r="204" spans="1:12" ht="15">
      <c r="A204" s="65">
        <v>741038</v>
      </c>
      <c r="B204" s="66" t="s">
        <v>5361</v>
      </c>
      <c r="C204" s="66" t="s">
        <v>5366</v>
      </c>
      <c r="D204" s="67" t="s">
        <v>5403</v>
      </c>
      <c r="E204" s="68">
        <v>0.12</v>
      </c>
      <c r="F204" s="69"/>
      <c r="G204" s="70">
        <v>2550</v>
      </c>
      <c r="H204" s="70">
        <f t="shared" si="10"/>
        <v>2244</v>
      </c>
      <c r="I204" s="70"/>
      <c r="J204" s="70">
        <v>1399</v>
      </c>
      <c r="K204" s="70">
        <v>3</v>
      </c>
      <c r="L204" s="28">
        <f t="shared" si="11"/>
        <v>4197</v>
      </c>
    </row>
    <row r="205" spans="1:12" ht="15">
      <c r="A205" s="65">
        <v>741041</v>
      </c>
      <c r="B205" s="66" t="s">
        <v>5361</v>
      </c>
      <c r="C205" s="66" t="s">
        <v>5366</v>
      </c>
      <c r="D205" s="67" t="s">
        <v>5400</v>
      </c>
      <c r="E205" s="68">
        <v>0.12</v>
      </c>
      <c r="F205" s="69"/>
      <c r="G205" s="70">
        <v>2402</v>
      </c>
      <c r="H205" s="70">
        <f t="shared" si="10"/>
        <v>2113.7600000000002</v>
      </c>
      <c r="I205" s="70"/>
      <c r="J205" s="70">
        <v>1255</v>
      </c>
      <c r="K205" s="70">
        <v>9</v>
      </c>
      <c r="L205" s="28">
        <f t="shared" si="11"/>
        <v>11295</v>
      </c>
    </row>
    <row r="206" spans="1:12" ht="15">
      <c r="A206" s="65">
        <v>741042</v>
      </c>
      <c r="B206" s="66" t="s">
        <v>5361</v>
      </c>
      <c r="C206" s="66" t="s">
        <v>5366</v>
      </c>
      <c r="D206" s="67" t="s">
        <v>5403</v>
      </c>
      <c r="E206" s="68">
        <v>0.12</v>
      </c>
      <c r="F206" s="69"/>
      <c r="G206" s="69"/>
      <c r="H206" s="70">
        <f t="shared" si="10"/>
        <v>0</v>
      </c>
      <c r="I206" s="70"/>
      <c r="J206" s="70">
        <v>1283</v>
      </c>
      <c r="K206" s="70">
        <v>3</v>
      </c>
      <c r="L206" s="28">
        <f t="shared" si="11"/>
        <v>3849</v>
      </c>
    </row>
    <row r="207" spans="1:12" ht="15">
      <c r="A207" s="65">
        <v>741045</v>
      </c>
      <c r="B207" s="66" t="s">
        <v>5361</v>
      </c>
      <c r="C207" s="66" t="s">
        <v>5366</v>
      </c>
      <c r="D207" s="67" t="s">
        <v>5400</v>
      </c>
      <c r="E207" s="68">
        <v>0.12</v>
      </c>
      <c r="F207" s="70">
        <v>3</v>
      </c>
      <c r="G207" s="70">
        <v>11612</v>
      </c>
      <c r="H207" s="70">
        <f t="shared" si="10"/>
        <v>10218.56</v>
      </c>
      <c r="I207" s="70">
        <f>H207/F207</f>
        <v>3406.1866666666665</v>
      </c>
      <c r="J207" s="70">
        <v>1540</v>
      </c>
      <c r="K207" s="70">
        <v>9</v>
      </c>
      <c r="L207" s="28">
        <f t="shared" si="11"/>
        <v>18480</v>
      </c>
    </row>
    <row r="208" spans="1:12" ht="15">
      <c r="A208" s="65">
        <v>741046</v>
      </c>
      <c r="B208" s="66" t="s">
        <v>5361</v>
      </c>
      <c r="C208" s="66" t="s">
        <v>5366</v>
      </c>
      <c r="D208" s="67" t="s">
        <v>5403</v>
      </c>
      <c r="E208" s="68">
        <v>0.12</v>
      </c>
      <c r="F208" s="69"/>
      <c r="G208" s="70">
        <v>3071</v>
      </c>
      <c r="H208" s="70">
        <f t="shared" si="10"/>
        <v>2702.48</v>
      </c>
      <c r="I208" s="70"/>
      <c r="J208" s="70">
        <v>1611</v>
      </c>
      <c r="K208" s="70">
        <v>45</v>
      </c>
      <c r="L208" s="28">
        <f t="shared" si="11"/>
        <v>72495</v>
      </c>
    </row>
    <row r="209" spans="1:12" ht="15">
      <c r="A209" s="65">
        <v>741048</v>
      </c>
      <c r="B209" s="66" t="s">
        <v>5361</v>
      </c>
      <c r="C209" s="66" t="s">
        <v>5366</v>
      </c>
      <c r="D209" s="67" t="s">
        <v>5404</v>
      </c>
      <c r="E209" s="68">
        <v>0.12</v>
      </c>
      <c r="F209" s="69"/>
      <c r="G209" s="70">
        <v>4029</v>
      </c>
      <c r="H209" s="70">
        <f t="shared" si="10"/>
        <v>3545.52</v>
      </c>
      <c r="I209" s="70"/>
      <c r="J209" s="70">
        <v>1427</v>
      </c>
      <c r="K209" s="70">
        <v>1</v>
      </c>
      <c r="L209" s="28">
        <f t="shared" si="11"/>
        <v>1427</v>
      </c>
    </row>
    <row r="210" spans="1:12" ht="15">
      <c r="A210" s="65">
        <v>741049</v>
      </c>
      <c r="B210" s="66" t="s">
        <v>5361</v>
      </c>
      <c r="C210" s="66" t="s">
        <v>5366</v>
      </c>
      <c r="D210" s="67" t="s">
        <v>5400</v>
      </c>
      <c r="E210" s="68">
        <v>0.12</v>
      </c>
      <c r="F210" s="70">
        <v>3</v>
      </c>
      <c r="G210" s="70">
        <v>11265</v>
      </c>
      <c r="H210" s="70">
        <f t="shared" si="10"/>
        <v>9913.2000000000007</v>
      </c>
      <c r="I210" s="70">
        <f>H210/F210</f>
        <v>3304.4</v>
      </c>
      <c r="J210" s="70">
        <v>1463</v>
      </c>
      <c r="K210" s="70">
        <v>13</v>
      </c>
      <c r="L210" s="28">
        <f t="shared" si="11"/>
        <v>23408</v>
      </c>
    </row>
    <row r="211" spans="1:12" ht="15">
      <c r="A211" s="65">
        <v>741052</v>
      </c>
      <c r="B211" s="66" t="s">
        <v>5361</v>
      </c>
      <c r="C211" s="66" t="s">
        <v>5366</v>
      </c>
      <c r="D211" s="67" t="s">
        <v>5404</v>
      </c>
      <c r="E211" s="68">
        <v>0.12</v>
      </c>
      <c r="F211" s="69"/>
      <c r="G211" s="70">
        <v>3744</v>
      </c>
      <c r="H211" s="70">
        <f t="shared" si="10"/>
        <v>3294.7200000000003</v>
      </c>
      <c r="I211" s="70"/>
      <c r="J211" s="70">
        <v>1868</v>
      </c>
      <c r="K211" s="70">
        <v>3</v>
      </c>
      <c r="L211" s="28">
        <f t="shared" si="11"/>
        <v>5604</v>
      </c>
    </row>
    <row r="212" spans="1:12" ht="15">
      <c r="A212" s="65">
        <v>741053</v>
      </c>
      <c r="B212" s="66" t="s">
        <v>5361</v>
      </c>
      <c r="C212" s="66" t="s">
        <v>5366</v>
      </c>
      <c r="D212" s="67" t="s">
        <v>5400</v>
      </c>
      <c r="E212" s="68">
        <v>0.12</v>
      </c>
      <c r="F212" s="69"/>
      <c r="G212" s="70">
        <v>3744</v>
      </c>
      <c r="H212" s="70">
        <f t="shared" si="10"/>
        <v>3294.7200000000003</v>
      </c>
      <c r="I212" s="70"/>
      <c r="J212" s="70">
        <v>1868</v>
      </c>
      <c r="K212" s="70">
        <v>25</v>
      </c>
      <c r="L212" s="28">
        <f t="shared" si="11"/>
        <v>46700</v>
      </c>
    </row>
    <row r="213" spans="1:12" ht="15">
      <c r="A213" s="65">
        <v>741054</v>
      </c>
      <c r="B213" s="66" t="s">
        <v>5361</v>
      </c>
      <c r="C213" s="66" t="s">
        <v>5366</v>
      </c>
      <c r="D213" s="67" t="s">
        <v>5403</v>
      </c>
      <c r="E213" s="68">
        <v>0.12</v>
      </c>
      <c r="F213" s="69"/>
      <c r="G213" s="70">
        <v>3744</v>
      </c>
      <c r="H213" s="70">
        <f t="shared" si="10"/>
        <v>3294.7200000000003</v>
      </c>
      <c r="I213" s="70"/>
      <c r="J213" s="70">
        <v>1911</v>
      </c>
      <c r="K213" s="70">
        <v>16</v>
      </c>
      <c r="L213" s="28">
        <f t="shared" si="11"/>
        <v>30576</v>
      </c>
    </row>
    <row r="214" spans="1:12" ht="15">
      <c r="A214" s="65">
        <v>741057</v>
      </c>
      <c r="B214" s="66" t="s">
        <v>5361</v>
      </c>
      <c r="C214" s="66" t="s">
        <v>5366</v>
      </c>
      <c r="D214" s="67" t="s">
        <v>5400</v>
      </c>
      <c r="E214" s="68">
        <v>0.12</v>
      </c>
      <c r="F214" s="69"/>
      <c r="G214" s="69"/>
      <c r="H214" s="70">
        <f t="shared" si="10"/>
        <v>0</v>
      </c>
      <c r="I214" s="70"/>
      <c r="J214" s="70">
        <v>2267</v>
      </c>
      <c r="K214" s="70">
        <v>26</v>
      </c>
      <c r="L214" s="28">
        <f t="shared" si="11"/>
        <v>58942</v>
      </c>
    </row>
    <row r="215" spans="1:12" ht="15">
      <c r="A215" s="65">
        <v>741058</v>
      </c>
      <c r="B215" s="66" t="s">
        <v>5361</v>
      </c>
      <c r="C215" s="66" t="s">
        <v>5366</v>
      </c>
      <c r="D215" s="67" t="s">
        <v>5403</v>
      </c>
      <c r="E215" s="68">
        <v>0.12</v>
      </c>
      <c r="F215" s="69"/>
      <c r="G215" s="70">
        <v>4263</v>
      </c>
      <c r="H215" s="70">
        <f t="shared" si="10"/>
        <v>3751.44</v>
      </c>
      <c r="I215" s="70"/>
      <c r="J215" s="70">
        <v>2319</v>
      </c>
      <c r="K215" s="70">
        <v>9</v>
      </c>
      <c r="L215" s="28">
        <f t="shared" si="11"/>
        <v>20871</v>
      </c>
    </row>
    <row r="216" spans="1:12" ht="15">
      <c r="A216" s="65">
        <v>741066</v>
      </c>
      <c r="B216" s="66" t="s">
        <v>5361</v>
      </c>
      <c r="C216" s="66" t="s">
        <v>5366</v>
      </c>
      <c r="D216" s="67" t="s">
        <v>5404</v>
      </c>
      <c r="E216" s="68">
        <v>0.12</v>
      </c>
      <c r="F216" s="69"/>
      <c r="G216" s="70">
        <v>2401</v>
      </c>
      <c r="H216" s="70">
        <f t="shared" si="10"/>
        <v>2112.88</v>
      </c>
      <c r="I216" s="70"/>
      <c r="J216" s="70">
        <v>1434</v>
      </c>
      <c r="K216" s="70">
        <v>6</v>
      </c>
      <c r="L216" s="28">
        <f t="shared" si="11"/>
        <v>8604</v>
      </c>
    </row>
    <row r="217" spans="1:12" ht="15">
      <c r="A217" s="65">
        <v>741071</v>
      </c>
      <c r="B217" s="66" t="s">
        <v>5361</v>
      </c>
      <c r="C217" s="66" t="s">
        <v>5366</v>
      </c>
      <c r="D217" s="67" t="s">
        <v>5404</v>
      </c>
      <c r="E217" s="68">
        <v>0.12</v>
      </c>
      <c r="F217" s="69"/>
      <c r="G217" s="69"/>
      <c r="H217" s="70">
        <f t="shared" si="10"/>
        <v>0</v>
      </c>
      <c r="I217" s="70"/>
      <c r="J217" s="70">
        <v>1303</v>
      </c>
      <c r="K217" s="70">
        <v>2</v>
      </c>
      <c r="L217" s="28">
        <f t="shared" si="11"/>
        <v>2606</v>
      </c>
    </row>
    <row r="218" spans="1:12" ht="15">
      <c r="A218" s="65">
        <v>741075</v>
      </c>
      <c r="B218" s="66" t="s">
        <v>5361</v>
      </c>
      <c r="C218" s="66" t="s">
        <v>5366</v>
      </c>
      <c r="D218" s="67" t="s">
        <v>5404</v>
      </c>
      <c r="E218" s="68">
        <v>0.12</v>
      </c>
      <c r="F218" s="69"/>
      <c r="G218" s="69"/>
      <c r="H218" s="70">
        <f t="shared" si="10"/>
        <v>0</v>
      </c>
      <c r="I218" s="70"/>
      <c r="J218" s="70">
        <v>1334</v>
      </c>
      <c r="K218" s="70">
        <v>4</v>
      </c>
      <c r="L218" s="28">
        <f t="shared" si="11"/>
        <v>5336</v>
      </c>
    </row>
    <row r="219" spans="1:12" ht="15">
      <c r="A219" s="65">
        <v>741080</v>
      </c>
      <c r="B219" s="66" t="s">
        <v>5361</v>
      </c>
      <c r="C219" s="66" t="s">
        <v>5366</v>
      </c>
      <c r="D219" s="67" t="s">
        <v>5404</v>
      </c>
      <c r="E219" s="68">
        <v>0.12</v>
      </c>
      <c r="F219" s="69"/>
      <c r="G219" s="70">
        <v>2882</v>
      </c>
      <c r="H219" s="70">
        <f t="shared" si="10"/>
        <v>2536.16</v>
      </c>
      <c r="I219" s="70"/>
      <c r="J219" s="70">
        <v>1615</v>
      </c>
      <c r="K219" s="69"/>
      <c r="L219" s="28">
        <f t="shared" si="11"/>
        <v>0</v>
      </c>
    </row>
    <row r="220" spans="1:12" ht="15">
      <c r="A220" s="65">
        <v>741085</v>
      </c>
      <c r="B220" s="66" t="s">
        <v>5361</v>
      </c>
      <c r="C220" s="66" t="s">
        <v>5366</v>
      </c>
      <c r="D220" s="67" t="s">
        <v>5404</v>
      </c>
      <c r="E220" s="68">
        <v>0.12</v>
      </c>
      <c r="F220" s="69"/>
      <c r="G220" s="70">
        <v>2876</v>
      </c>
      <c r="H220" s="70">
        <f t="shared" si="10"/>
        <v>2530.88</v>
      </c>
      <c r="I220" s="70"/>
      <c r="J220" s="70">
        <v>1558</v>
      </c>
      <c r="K220" s="70">
        <v>12</v>
      </c>
      <c r="L220" s="28">
        <f t="shared" si="11"/>
        <v>18696</v>
      </c>
    </row>
    <row r="221" spans="1:12" ht="15">
      <c r="A221" s="65">
        <v>741091</v>
      </c>
      <c r="B221" s="66" t="s">
        <v>5361</v>
      </c>
      <c r="C221" s="66" t="s">
        <v>5366</v>
      </c>
      <c r="D221" s="67" t="s">
        <v>5404</v>
      </c>
      <c r="E221" s="68">
        <v>0.12</v>
      </c>
      <c r="F221" s="69"/>
      <c r="G221" s="69"/>
      <c r="H221" s="70">
        <f t="shared" si="10"/>
        <v>0</v>
      </c>
      <c r="I221" s="70"/>
      <c r="J221" s="70">
        <v>1948</v>
      </c>
      <c r="K221" s="69"/>
      <c r="L221" s="28">
        <f t="shared" si="11"/>
        <v>0</v>
      </c>
    </row>
    <row r="222" spans="1:12" ht="15">
      <c r="A222" s="65">
        <v>741094</v>
      </c>
      <c r="B222" s="66" t="s">
        <v>5361</v>
      </c>
      <c r="C222" s="66" t="s">
        <v>5366</v>
      </c>
      <c r="D222" s="67" t="s">
        <v>5404</v>
      </c>
      <c r="E222" s="68">
        <v>0.12</v>
      </c>
      <c r="F222" s="69"/>
      <c r="G222" s="69"/>
      <c r="H222" s="70">
        <f t="shared" si="10"/>
        <v>0</v>
      </c>
      <c r="I222" s="70"/>
      <c r="J222" s="70">
        <v>2353</v>
      </c>
      <c r="K222" s="69"/>
      <c r="L222" s="28">
        <f t="shared" si="11"/>
        <v>0</v>
      </c>
    </row>
    <row r="223" spans="1:12" ht="15">
      <c r="A223" s="65">
        <v>741097</v>
      </c>
      <c r="B223" s="66" t="s">
        <v>5361</v>
      </c>
      <c r="C223" s="66" t="s">
        <v>5366</v>
      </c>
      <c r="D223" s="67" t="s">
        <v>5404</v>
      </c>
      <c r="E223" s="68">
        <v>0.12</v>
      </c>
      <c r="F223" s="69"/>
      <c r="G223" s="69"/>
      <c r="H223" s="70">
        <f t="shared" si="10"/>
        <v>0</v>
      </c>
      <c r="I223" s="70"/>
      <c r="J223" s="70">
        <v>2368</v>
      </c>
      <c r="K223" s="70">
        <v>3</v>
      </c>
      <c r="L223" s="28">
        <f t="shared" si="11"/>
        <v>7104</v>
      </c>
    </row>
    <row r="224" spans="1:12" ht="15">
      <c r="A224" s="65">
        <v>742127</v>
      </c>
      <c r="B224" s="66" t="s">
        <v>5361</v>
      </c>
      <c r="C224" s="66" t="s">
        <v>5366</v>
      </c>
      <c r="D224" s="67" t="s">
        <v>5404</v>
      </c>
      <c r="E224" s="68">
        <v>0.12</v>
      </c>
      <c r="F224" s="69"/>
      <c r="G224" s="69"/>
      <c r="H224" s="70">
        <f t="shared" si="10"/>
        <v>0</v>
      </c>
      <c r="I224" s="70"/>
      <c r="J224" s="70">
        <v>1399</v>
      </c>
      <c r="K224" s="70">
        <v>3</v>
      </c>
      <c r="L224" s="28">
        <f t="shared" si="11"/>
        <v>4197</v>
      </c>
    </row>
    <row r="225" spans="1:12" ht="15">
      <c r="A225" s="65">
        <v>742129</v>
      </c>
      <c r="B225" s="66" t="s">
        <v>5361</v>
      </c>
      <c r="C225" s="66" t="s">
        <v>5366</v>
      </c>
      <c r="D225" s="67" t="s">
        <v>5404</v>
      </c>
      <c r="E225" s="68">
        <v>0.12</v>
      </c>
      <c r="F225" s="69"/>
      <c r="G225" s="69"/>
      <c r="H225" s="70">
        <f t="shared" si="10"/>
        <v>0</v>
      </c>
      <c r="I225" s="70"/>
      <c r="J225" s="70">
        <v>1283</v>
      </c>
      <c r="K225" s="70">
        <v>2</v>
      </c>
      <c r="L225" s="28">
        <f t="shared" si="11"/>
        <v>2566</v>
      </c>
    </row>
    <row r="226" spans="1:12" ht="15">
      <c r="A226" s="65">
        <v>742133</v>
      </c>
      <c r="B226" s="66" t="s">
        <v>5361</v>
      </c>
      <c r="C226" s="66" t="s">
        <v>5366</v>
      </c>
      <c r="D226" s="67" t="s">
        <v>5404</v>
      </c>
      <c r="E226" s="68">
        <v>0.12</v>
      </c>
      <c r="F226" s="69"/>
      <c r="G226" s="70">
        <v>2402</v>
      </c>
      <c r="H226" s="70">
        <f t="shared" si="10"/>
        <v>2113.7600000000002</v>
      </c>
      <c r="I226" s="70"/>
      <c r="J226" s="70">
        <v>1495</v>
      </c>
      <c r="K226" s="70">
        <v>5</v>
      </c>
      <c r="L226" s="28">
        <f t="shared" si="11"/>
        <v>7475</v>
      </c>
    </row>
    <row r="227" spans="1:12" ht="15">
      <c r="A227" s="65">
        <v>742677</v>
      </c>
      <c r="B227" s="66" t="s">
        <v>5361</v>
      </c>
      <c r="C227" s="66" t="s">
        <v>5370</v>
      </c>
      <c r="D227" s="67" t="s">
        <v>5403</v>
      </c>
      <c r="E227" s="68">
        <v>0.12</v>
      </c>
      <c r="F227" s="70">
        <v>9</v>
      </c>
      <c r="G227" s="70">
        <v>5500</v>
      </c>
      <c r="H227" s="70">
        <f t="shared" si="10"/>
        <v>4840</v>
      </c>
      <c r="I227" s="70">
        <f t="shared" ref="I227:I231" si="29">H227/F227</f>
        <v>537.77777777777783</v>
      </c>
      <c r="J227" s="70">
        <v>262</v>
      </c>
      <c r="K227" s="70">
        <v>70</v>
      </c>
      <c r="L227" s="28">
        <f t="shared" si="11"/>
        <v>20698</v>
      </c>
    </row>
    <row r="228" spans="1:12" ht="15">
      <c r="A228" s="65">
        <v>742703</v>
      </c>
      <c r="B228" s="66" t="s">
        <v>5361</v>
      </c>
      <c r="C228" s="66" t="s">
        <v>5370</v>
      </c>
      <c r="D228" s="67" t="s">
        <v>5403</v>
      </c>
      <c r="E228" s="68">
        <v>0.12</v>
      </c>
      <c r="F228" s="70">
        <v>1</v>
      </c>
      <c r="G228" s="70">
        <v>1104</v>
      </c>
      <c r="H228" s="70">
        <f t="shared" si="10"/>
        <v>971.52</v>
      </c>
      <c r="I228" s="70">
        <f t="shared" si="29"/>
        <v>971.52</v>
      </c>
      <c r="J228" s="70">
        <v>250</v>
      </c>
      <c r="K228" s="70">
        <v>139</v>
      </c>
      <c r="L228" s="28">
        <f t="shared" si="11"/>
        <v>35000</v>
      </c>
    </row>
    <row r="229" spans="1:12" ht="15">
      <c r="A229" s="65">
        <v>744100</v>
      </c>
      <c r="B229" s="66" t="s">
        <v>5361</v>
      </c>
      <c r="C229" s="66" t="s">
        <v>5366</v>
      </c>
      <c r="D229" s="67" t="s">
        <v>5404</v>
      </c>
      <c r="E229" s="68">
        <v>0.12</v>
      </c>
      <c r="F229" s="70">
        <v>5</v>
      </c>
      <c r="G229" s="70">
        <v>13193</v>
      </c>
      <c r="H229" s="70">
        <f t="shared" si="10"/>
        <v>11609.84</v>
      </c>
      <c r="I229" s="70">
        <f t="shared" si="29"/>
        <v>2321.9679999999998</v>
      </c>
      <c r="J229" s="70">
        <v>1074</v>
      </c>
      <c r="K229" s="70">
        <v>27</v>
      </c>
      <c r="L229" s="28">
        <f t="shared" si="11"/>
        <v>34368</v>
      </c>
    </row>
    <row r="230" spans="1:12" ht="15">
      <c r="A230" s="65">
        <v>744102</v>
      </c>
      <c r="B230" s="66" t="s">
        <v>5361</v>
      </c>
      <c r="C230" s="66" t="s">
        <v>5366</v>
      </c>
      <c r="D230" s="67" t="s">
        <v>5404</v>
      </c>
      <c r="E230" s="68">
        <v>0.12</v>
      </c>
      <c r="F230" s="70">
        <v>5</v>
      </c>
      <c r="G230" s="70">
        <v>16468</v>
      </c>
      <c r="H230" s="70">
        <f t="shared" si="10"/>
        <v>14491.84</v>
      </c>
      <c r="I230" s="70">
        <f t="shared" si="29"/>
        <v>2898.3679999999999</v>
      </c>
      <c r="J230" s="70">
        <v>1310</v>
      </c>
      <c r="K230" s="69"/>
      <c r="L230" s="28">
        <f t="shared" si="11"/>
        <v>6550</v>
      </c>
    </row>
    <row r="231" spans="1:12" ht="15">
      <c r="A231" s="65">
        <v>744103</v>
      </c>
      <c r="B231" s="66" t="s">
        <v>5361</v>
      </c>
      <c r="C231" s="66" t="s">
        <v>5366</v>
      </c>
      <c r="D231" s="67" t="s">
        <v>5404</v>
      </c>
      <c r="E231" s="68">
        <v>0.12</v>
      </c>
      <c r="F231" s="70">
        <v>2</v>
      </c>
      <c r="G231" s="70">
        <v>8086</v>
      </c>
      <c r="H231" s="70">
        <f t="shared" si="10"/>
        <v>7115.68</v>
      </c>
      <c r="I231" s="70">
        <f t="shared" si="29"/>
        <v>3557.84</v>
      </c>
      <c r="J231" s="70">
        <v>1267</v>
      </c>
      <c r="K231" s="69"/>
      <c r="L231" s="28">
        <f t="shared" si="11"/>
        <v>2534</v>
      </c>
    </row>
    <row r="232" spans="1:12" ht="15">
      <c r="A232" s="65">
        <v>744106</v>
      </c>
      <c r="B232" s="66" t="s">
        <v>5361</v>
      </c>
      <c r="C232" s="66" t="s">
        <v>5366</v>
      </c>
      <c r="D232" s="67" t="s">
        <v>5404</v>
      </c>
      <c r="E232" s="68">
        <v>0.12</v>
      </c>
      <c r="F232" s="69"/>
      <c r="G232" s="70">
        <v>4263</v>
      </c>
      <c r="H232" s="70">
        <f t="shared" si="10"/>
        <v>3751.44</v>
      </c>
      <c r="I232" s="70"/>
      <c r="J232" s="70">
        <v>1852</v>
      </c>
      <c r="K232" s="70">
        <v>24</v>
      </c>
      <c r="L232" s="28">
        <f t="shared" si="11"/>
        <v>44448</v>
      </c>
    </row>
    <row r="233" spans="1:12" ht="15">
      <c r="A233" s="65">
        <v>746397</v>
      </c>
      <c r="B233" s="66" t="s">
        <v>5361</v>
      </c>
      <c r="C233" s="66" t="s">
        <v>5370</v>
      </c>
      <c r="D233" s="67" t="s">
        <v>5400</v>
      </c>
      <c r="E233" s="68">
        <v>0.12</v>
      </c>
      <c r="F233" s="70">
        <v>1</v>
      </c>
      <c r="G233" s="70">
        <v>1406</v>
      </c>
      <c r="H233" s="70">
        <f t="shared" si="10"/>
        <v>1237.28</v>
      </c>
      <c r="I233" s="70">
        <f t="shared" ref="I233:I234" si="30">H233/F233</f>
        <v>1237.28</v>
      </c>
      <c r="J233" s="70">
        <v>359</v>
      </c>
      <c r="K233" s="70">
        <v>16</v>
      </c>
      <c r="L233" s="28">
        <f t="shared" si="11"/>
        <v>6103</v>
      </c>
    </row>
    <row r="234" spans="1:12" ht="15">
      <c r="A234" s="65">
        <v>746399</v>
      </c>
      <c r="B234" s="66" t="s">
        <v>5361</v>
      </c>
      <c r="C234" s="66" t="s">
        <v>5370</v>
      </c>
      <c r="D234" s="67" t="s">
        <v>5400</v>
      </c>
      <c r="E234" s="68">
        <v>0.12</v>
      </c>
      <c r="F234" s="70">
        <v>9</v>
      </c>
      <c r="G234" s="70">
        <v>8329</v>
      </c>
      <c r="H234" s="70">
        <f t="shared" si="10"/>
        <v>7329.52</v>
      </c>
      <c r="I234" s="70">
        <f t="shared" si="30"/>
        <v>814.39111111111117</v>
      </c>
      <c r="J234" s="70">
        <v>393</v>
      </c>
      <c r="K234" s="70">
        <v>23</v>
      </c>
      <c r="L234" s="28">
        <f t="shared" si="11"/>
        <v>12576</v>
      </c>
    </row>
    <row r="235" spans="1:12" ht="15">
      <c r="A235" s="65">
        <v>747369</v>
      </c>
      <c r="B235" s="66" t="s">
        <v>5361</v>
      </c>
      <c r="C235" s="66" t="s">
        <v>5366</v>
      </c>
      <c r="D235" s="67" t="s">
        <v>5404</v>
      </c>
      <c r="E235" s="68">
        <v>0.12</v>
      </c>
      <c r="F235" s="69"/>
      <c r="G235" s="70">
        <v>2154</v>
      </c>
      <c r="H235" s="70">
        <f t="shared" si="10"/>
        <v>1895.52</v>
      </c>
      <c r="I235" s="70"/>
      <c r="J235" s="70">
        <v>1238</v>
      </c>
      <c r="K235" s="70">
        <v>10</v>
      </c>
      <c r="L235" s="28">
        <f t="shared" si="11"/>
        <v>12380</v>
      </c>
    </row>
    <row r="236" spans="1:12" ht="15">
      <c r="A236" s="65">
        <v>747370</v>
      </c>
      <c r="B236" s="66" t="s">
        <v>5361</v>
      </c>
      <c r="C236" s="66" t="s">
        <v>5366</v>
      </c>
      <c r="D236" s="67" t="s">
        <v>5404</v>
      </c>
      <c r="E236" s="68">
        <v>0.12</v>
      </c>
      <c r="F236" s="69"/>
      <c r="G236" s="70">
        <v>2221</v>
      </c>
      <c r="H236" s="70">
        <f t="shared" si="10"/>
        <v>1954.48</v>
      </c>
      <c r="I236" s="70"/>
      <c r="J236" s="70">
        <v>1194</v>
      </c>
      <c r="K236" s="69"/>
      <c r="L236" s="28">
        <f t="shared" si="11"/>
        <v>0</v>
      </c>
    </row>
    <row r="237" spans="1:12" ht="15">
      <c r="A237" s="65">
        <v>747377</v>
      </c>
      <c r="B237" s="66" t="s">
        <v>5361</v>
      </c>
      <c r="C237" s="66" t="s">
        <v>5366</v>
      </c>
      <c r="D237" s="67" t="s">
        <v>5404</v>
      </c>
      <c r="E237" s="68">
        <v>0.12</v>
      </c>
      <c r="F237" s="69"/>
      <c r="G237" s="70">
        <v>3877</v>
      </c>
      <c r="H237" s="70">
        <f t="shared" si="10"/>
        <v>3411.76</v>
      </c>
      <c r="I237" s="70"/>
      <c r="J237" s="70">
        <v>2102</v>
      </c>
      <c r="K237" s="69"/>
      <c r="L237" s="28">
        <f t="shared" si="11"/>
        <v>0</v>
      </c>
    </row>
    <row r="238" spans="1:12" ht="15">
      <c r="A238" s="65">
        <v>747378</v>
      </c>
      <c r="B238" s="66" t="s">
        <v>5361</v>
      </c>
      <c r="C238" s="66" t="s">
        <v>5366</v>
      </c>
      <c r="D238" s="67" t="s">
        <v>5404</v>
      </c>
      <c r="E238" s="68">
        <v>0.12</v>
      </c>
      <c r="F238" s="69"/>
      <c r="G238" s="69"/>
      <c r="H238" s="70">
        <f t="shared" si="10"/>
        <v>0</v>
      </c>
      <c r="I238" s="70"/>
      <c r="J238" s="70">
        <v>1238</v>
      </c>
      <c r="K238" s="70">
        <v>5</v>
      </c>
      <c r="L238" s="28">
        <f t="shared" si="11"/>
        <v>6190</v>
      </c>
    </row>
    <row r="239" spans="1:12" ht="15">
      <c r="A239" s="65">
        <v>747380</v>
      </c>
      <c r="B239" s="66" t="s">
        <v>5361</v>
      </c>
      <c r="C239" s="66" t="s">
        <v>5366</v>
      </c>
      <c r="D239" s="67" t="s">
        <v>5404</v>
      </c>
      <c r="E239" s="68">
        <v>0.12</v>
      </c>
      <c r="F239" s="69"/>
      <c r="G239" s="69"/>
      <c r="H239" s="70">
        <f t="shared" si="10"/>
        <v>0</v>
      </c>
      <c r="I239" s="70"/>
      <c r="J239" s="70">
        <v>1457</v>
      </c>
      <c r="K239" s="70">
        <v>1</v>
      </c>
      <c r="L239" s="28">
        <f t="shared" si="11"/>
        <v>1457</v>
      </c>
    </row>
    <row r="240" spans="1:12" ht="15">
      <c r="A240" s="65">
        <v>747381</v>
      </c>
      <c r="B240" s="66" t="s">
        <v>5361</v>
      </c>
      <c r="C240" s="66" t="s">
        <v>5366</v>
      </c>
      <c r="D240" s="67" t="s">
        <v>5404</v>
      </c>
      <c r="E240" s="68">
        <v>0.12</v>
      </c>
      <c r="F240" s="69"/>
      <c r="G240" s="70">
        <v>2739</v>
      </c>
      <c r="H240" s="70">
        <f t="shared" si="10"/>
        <v>2410.3200000000002</v>
      </c>
      <c r="I240" s="70"/>
      <c r="J240" s="70">
        <v>1414</v>
      </c>
      <c r="K240" s="69"/>
      <c r="L240" s="28">
        <f t="shared" si="11"/>
        <v>0</v>
      </c>
    </row>
    <row r="241" spans="1:12" ht="15">
      <c r="A241" s="65">
        <v>747391</v>
      </c>
      <c r="B241" s="66" t="s">
        <v>5361</v>
      </c>
      <c r="C241" s="66" t="s">
        <v>5366</v>
      </c>
      <c r="D241" s="67" t="s">
        <v>5404</v>
      </c>
      <c r="E241" s="68">
        <v>0.12</v>
      </c>
      <c r="F241" s="69"/>
      <c r="G241" s="69"/>
      <c r="H241" s="70">
        <f t="shared" si="10"/>
        <v>0</v>
      </c>
      <c r="I241" s="70"/>
      <c r="J241" s="70">
        <v>1238</v>
      </c>
      <c r="K241" s="70">
        <v>9</v>
      </c>
      <c r="L241" s="28">
        <f t="shared" si="11"/>
        <v>11142</v>
      </c>
    </row>
    <row r="242" spans="1:12" ht="15">
      <c r="A242" s="65">
        <v>747393</v>
      </c>
      <c r="B242" s="66" t="s">
        <v>5361</v>
      </c>
      <c r="C242" s="66" t="s">
        <v>5366</v>
      </c>
      <c r="D242" s="67" t="s">
        <v>5404</v>
      </c>
      <c r="E242" s="68">
        <v>0.12</v>
      </c>
      <c r="F242" s="69"/>
      <c r="G242" s="70">
        <v>2448</v>
      </c>
      <c r="H242" s="70">
        <f t="shared" si="10"/>
        <v>2154.2399999999998</v>
      </c>
      <c r="I242" s="70"/>
      <c r="J242" s="70">
        <v>1272</v>
      </c>
      <c r="K242" s="70">
        <v>5</v>
      </c>
      <c r="L242" s="28">
        <f t="shared" si="11"/>
        <v>6360</v>
      </c>
    </row>
    <row r="243" spans="1:12" ht="15">
      <c r="A243" s="65">
        <v>747404</v>
      </c>
      <c r="B243" s="66" t="s">
        <v>5361</v>
      </c>
      <c r="C243" s="66" t="s">
        <v>5366</v>
      </c>
      <c r="D243" s="67" t="s">
        <v>5404</v>
      </c>
      <c r="E243" s="68">
        <v>0.12</v>
      </c>
      <c r="F243" s="70">
        <v>1</v>
      </c>
      <c r="G243" s="70">
        <v>6456</v>
      </c>
      <c r="H243" s="70">
        <f t="shared" si="10"/>
        <v>5681.28</v>
      </c>
      <c r="I243" s="70">
        <f>H243/F243</f>
        <v>5681.28</v>
      </c>
      <c r="J243" s="70">
        <v>1741</v>
      </c>
      <c r="K243" s="70">
        <v>3</v>
      </c>
      <c r="L243" s="28">
        <f t="shared" si="11"/>
        <v>6964</v>
      </c>
    </row>
    <row r="244" spans="1:12" ht="15">
      <c r="A244" s="65">
        <v>747406</v>
      </c>
      <c r="B244" s="66" t="s">
        <v>5361</v>
      </c>
      <c r="C244" s="66" t="s">
        <v>5366</v>
      </c>
      <c r="D244" s="67" t="s">
        <v>5404</v>
      </c>
      <c r="E244" s="68">
        <v>0.12</v>
      </c>
      <c r="F244" s="69"/>
      <c r="G244" s="70">
        <v>4540</v>
      </c>
      <c r="H244" s="70">
        <f t="shared" si="10"/>
        <v>3995.2</v>
      </c>
      <c r="I244" s="70"/>
      <c r="J244" s="70">
        <v>2077</v>
      </c>
      <c r="K244" s="69"/>
      <c r="L244" s="28">
        <f t="shared" si="11"/>
        <v>0</v>
      </c>
    </row>
    <row r="245" spans="1:12" ht="15">
      <c r="A245" s="65">
        <v>747407</v>
      </c>
      <c r="B245" s="66" t="s">
        <v>5361</v>
      </c>
      <c r="C245" s="66" t="s">
        <v>5366</v>
      </c>
      <c r="D245" s="67" t="s">
        <v>5404</v>
      </c>
      <c r="E245" s="68">
        <v>0.12</v>
      </c>
      <c r="F245" s="69"/>
      <c r="G245" s="70">
        <v>2276</v>
      </c>
      <c r="H245" s="70">
        <f t="shared" si="10"/>
        <v>2002.88</v>
      </c>
      <c r="I245" s="70"/>
      <c r="J245" s="70">
        <v>1238</v>
      </c>
      <c r="K245" s="70">
        <v>5</v>
      </c>
      <c r="L245" s="28">
        <f t="shared" si="11"/>
        <v>6190</v>
      </c>
    </row>
    <row r="246" spans="1:12" ht="15">
      <c r="A246" s="65">
        <v>747408</v>
      </c>
      <c r="B246" s="66" t="s">
        <v>5361</v>
      </c>
      <c r="C246" s="66" t="s">
        <v>5366</v>
      </c>
      <c r="D246" s="67" t="s">
        <v>5404</v>
      </c>
      <c r="E246" s="68">
        <v>0.12</v>
      </c>
      <c r="F246" s="69"/>
      <c r="G246" s="69"/>
      <c r="H246" s="70">
        <f t="shared" si="10"/>
        <v>0</v>
      </c>
      <c r="I246" s="70"/>
      <c r="J246" s="70">
        <v>1194</v>
      </c>
      <c r="K246" s="70">
        <v>2</v>
      </c>
      <c r="L246" s="28">
        <f t="shared" si="11"/>
        <v>2388</v>
      </c>
    </row>
    <row r="247" spans="1:12" ht="15">
      <c r="A247" s="65">
        <v>747409</v>
      </c>
      <c r="B247" s="66" t="s">
        <v>5361</v>
      </c>
      <c r="C247" s="66" t="s">
        <v>5366</v>
      </c>
      <c r="D247" s="67" t="s">
        <v>5404</v>
      </c>
      <c r="E247" s="68">
        <v>0.12</v>
      </c>
      <c r="F247" s="69"/>
      <c r="G247" s="69"/>
      <c r="H247" s="70">
        <f t="shared" si="10"/>
        <v>0</v>
      </c>
      <c r="I247" s="70"/>
      <c r="J247" s="70">
        <v>1438</v>
      </c>
      <c r="K247" s="70">
        <v>7</v>
      </c>
      <c r="L247" s="28">
        <f t="shared" si="11"/>
        <v>10066</v>
      </c>
    </row>
    <row r="248" spans="1:12" ht="15">
      <c r="A248" s="65">
        <v>747410</v>
      </c>
      <c r="B248" s="66" t="s">
        <v>5361</v>
      </c>
      <c r="C248" s="66" t="s">
        <v>5366</v>
      </c>
      <c r="D248" s="67" t="s">
        <v>5404</v>
      </c>
      <c r="E248" s="68">
        <v>0.12</v>
      </c>
      <c r="F248" s="69"/>
      <c r="G248" s="69"/>
      <c r="H248" s="70">
        <f t="shared" si="10"/>
        <v>0</v>
      </c>
      <c r="I248" s="70"/>
      <c r="J248" s="70">
        <v>1414</v>
      </c>
      <c r="K248" s="70">
        <v>9</v>
      </c>
      <c r="L248" s="28">
        <f t="shared" si="11"/>
        <v>12726</v>
      </c>
    </row>
    <row r="249" spans="1:12" ht="15">
      <c r="A249" s="65">
        <v>747413</v>
      </c>
      <c r="B249" s="66" t="s">
        <v>5361</v>
      </c>
      <c r="C249" s="66" t="s">
        <v>5366</v>
      </c>
      <c r="D249" s="67" t="s">
        <v>5404</v>
      </c>
      <c r="E249" s="68">
        <v>0.12</v>
      </c>
      <c r="F249" s="69"/>
      <c r="G249" s="70">
        <v>3708</v>
      </c>
      <c r="H249" s="70">
        <f t="shared" si="10"/>
        <v>3263.04</v>
      </c>
      <c r="I249" s="70"/>
      <c r="J249" s="70">
        <v>1741</v>
      </c>
      <c r="K249" s="69"/>
      <c r="L249" s="28">
        <f t="shared" si="11"/>
        <v>0</v>
      </c>
    </row>
    <row r="250" spans="1:12" ht="15">
      <c r="A250" s="65">
        <v>747415</v>
      </c>
      <c r="B250" s="66" t="s">
        <v>5361</v>
      </c>
      <c r="C250" s="66" t="s">
        <v>5366</v>
      </c>
      <c r="D250" s="67" t="s">
        <v>5404</v>
      </c>
      <c r="E250" s="68">
        <v>0.12</v>
      </c>
      <c r="F250" s="69"/>
      <c r="G250" s="70">
        <v>3439</v>
      </c>
      <c r="H250" s="70">
        <f t="shared" si="10"/>
        <v>3026.32</v>
      </c>
      <c r="I250" s="70"/>
      <c r="J250" s="70">
        <v>2077</v>
      </c>
      <c r="K250" s="70">
        <v>3</v>
      </c>
      <c r="L250" s="28">
        <f t="shared" si="11"/>
        <v>6231</v>
      </c>
    </row>
    <row r="251" spans="1:12" ht="15">
      <c r="A251" s="65">
        <v>752026</v>
      </c>
      <c r="B251" s="66" t="s">
        <v>5361</v>
      </c>
      <c r="C251" s="66" t="s">
        <v>5370</v>
      </c>
      <c r="D251" s="67" t="s">
        <v>5400</v>
      </c>
      <c r="E251" s="68">
        <v>0.12</v>
      </c>
      <c r="F251" s="69"/>
      <c r="G251" s="69"/>
      <c r="H251" s="70">
        <f t="shared" si="10"/>
        <v>0</v>
      </c>
      <c r="I251" s="70"/>
      <c r="J251" s="70">
        <v>382</v>
      </c>
      <c r="K251" s="70">
        <v>47</v>
      </c>
      <c r="L251" s="28">
        <f t="shared" si="11"/>
        <v>17954</v>
      </c>
    </row>
    <row r="252" spans="1:12" ht="15">
      <c r="A252" s="65">
        <v>752029</v>
      </c>
      <c r="B252" s="66" t="s">
        <v>5361</v>
      </c>
      <c r="C252" s="66" t="s">
        <v>5370</v>
      </c>
      <c r="D252" s="67" t="s">
        <v>5400</v>
      </c>
      <c r="E252" s="68">
        <v>0.12</v>
      </c>
      <c r="F252" s="70">
        <v>1</v>
      </c>
      <c r="G252" s="70">
        <v>1816</v>
      </c>
      <c r="H252" s="70">
        <f t="shared" si="10"/>
        <v>1598.08</v>
      </c>
      <c r="I252" s="70">
        <f>H252/F252</f>
        <v>1598.08</v>
      </c>
      <c r="J252" s="70">
        <v>382</v>
      </c>
      <c r="K252" s="70">
        <v>14</v>
      </c>
      <c r="L252" s="28">
        <f t="shared" si="11"/>
        <v>5730</v>
      </c>
    </row>
    <row r="253" spans="1:12" ht="15">
      <c r="A253" s="65">
        <v>752377</v>
      </c>
      <c r="B253" s="66" t="s">
        <v>5361</v>
      </c>
      <c r="C253" s="66" t="s">
        <v>5370</v>
      </c>
      <c r="D253" s="67" t="s">
        <v>5400</v>
      </c>
      <c r="E253" s="68">
        <v>0.12</v>
      </c>
      <c r="F253" s="69"/>
      <c r="G253" s="70">
        <v>1401</v>
      </c>
      <c r="H253" s="70">
        <f t="shared" si="10"/>
        <v>1232.8800000000001</v>
      </c>
      <c r="I253" s="70"/>
      <c r="J253" s="70">
        <v>728</v>
      </c>
      <c r="K253" s="70">
        <v>60</v>
      </c>
      <c r="L253" s="28">
        <f t="shared" si="11"/>
        <v>43680</v>
      </c>
    </row>
    <row r="254" spans="1:12" ht="15">
      <c r="A254" s="65">
        <v>752378</v>
      </c>
      <c r="B254" s="66" t="s">
        <v>5361</v>
      </c>
      <c r="C254" s="66" t="s">
        <v>5370</v>
      </c>
      <c r="D254" s="67" t="s">
        <v>5400</v>
      </c>
      <c r="E254" s="68">
        <v>0.12</v>
      </c>
      <c r="F254" s="70">
        <v>3</v>
      </c>
      <c r="G254" s="70">
        <v>5604</v>
      </c>
      <c r="H254" s="70">
        <f t="shared" si="10"/>
        <v>4931.5200000000004</v>
      </c>
      <c r="I254" s="70">
        <f>H254/F254</f>
        <v>1643.8400000000001</v>
      </c>
      <c r="J254" s="70">
        <v>728</v>
      </c>
      <c r="K254" s="70">
        <v>51</v>
      </c>
      <c r="L254" s="28">
        <f t="shared" si="11"/>
        <v>39312</v>
      </c>
    </row>
    <row r="255" spans="1:12" ht="15">
      <c r="A255" s="65">
        <v>752382</v>
      </c>
      <c r="B255" s="66" t="s">
        <v>5361</v>
      </c>
      <c r="C255" s="66" t="s">
        <v>5370</v>
      </c>
      <c r="D255" s="67" t="s">
        <v>5400</v>
      </c>
      <c r="E255" s="68">
        <v>0.12</v>
      </c>
      <c r="F255" s="69"/>
      <c r="G255" s="70">
        <v>1198</v>
      </c>
      <c r="H255" s="70">
        <f t="shared" si="10"/>
        <v>1054.24</v>
      </c>
      <c r="I255" s="70"/>
      <c r="J255" s="70">
        <v>728</v>
      </c>
      <c r="K255" s="69"/>
      <c r="L255" s="28">
        <f t="shared" si="11"/>
        <v>0</v>
      </c>
    </row>
    <row r="256" spans="1:12" ht="15">
      <c r="A256" s="65">
        <v>752383</v>
      </c>
      <c r="B256" s="66" t="s">
        <v>5361</v>
      </c>
      <c r="C256" s="66" t="s">
        <v>5370</v>
      </c>
      <c r="D256" s="67" t="s">
        <v>5400</v>
      </c>
      <c r="E256" s="68">
        <v>0.12</v>
      </c>
      <c r="F256" s="70">
        <v>1</v>
      </c>
      <c r="G256" s="70">
        <v>2802</v>
      </c>
      <c r="H256" s="70">
        <f t="shared" si="10"/>
        <v>2465.7600000000002</v>
      </c>
      <c r="I256" s="70">
        <f>H256/F256</f>
        <v>2465.7600000000002</v>
      </c>
      <c r="J256" s="70">
        <v>728</v>
      </c>
      <c r="K256" s="70">
        <v>31</v>
      </c>
      <c r="L256" s="28">
        <f t="shared" si="11"/>
        <v>23296</v>
      </c>
    </row>
    <row r="257" spans="1:12" ht="15">
      <c r="A257" s="65">
        <v>752384</v>
      </c>
      <c r="B257" s="66" t="s">
        <v>5361</v>
      </c>
      <c r="C257" s="66" t="s">
        <v>5370</v>
      </c>
      <c r="D257" s="67" t="s">
        <v>5400</v>
      </c>
      <c r="E257" s="68">
        <v>0.12</v>
      </c>
      <c r="F257" s="69"/>
      <c r="G257" s="70">
        <v>1041</v>
      </c>
      <c r="H257" s="70">
        <f t="shared" si="10"/>
        <v>916.08</v>
      </c>
      <c r="I257" s="70"/>
      <c r="J257" s="70">
        <v>357</v>
      </c>
      <c r="K257" s="69"/>
      <c r="L257" s="28">
        <f t="shared" si="11"/>
        <v>0</v>
      </c>
    </row>
    <row r="258" spans="1:12" ht="15">
      <c r="A258" s="65">
        <v>752385</v>
      </c>
      <c r="B258" s="66" t="s">
        <v>5361</v>
      </c>
      <c r="C258" s="66" t="s">
        <v>5370</v>
      </c>
      <c r="D258" s="67" t="s">
        <v>5400</v>
      </c>
      <c r="E258" s="68">
        <v>0.12</v>
      </c>
      <c r="F258" s="70">
        <v>3</v>
      </c>
      <c r="G258" s="70">
        <v>5604</v>
      </c>
      <c r="H258" s="70">
        <f t="shared" si="10"/>
        <v>4931.5200000000004</v>
      </c>
      <c r="I258" s="70">
        <f>H258/F258</f>
        <v>1643.8400000000001</v>
      </c>
      <c r="J258" s="70">
        <v>728</v>
      </c>
      <c r="K258" s="70">
        <v>63</v>
      </c>
      <c r="L258" s="28">
        <f t="shared" si="11"/>
        <v>48048</v>
      </c>
    </row>
    <row r="259" spans="1:12" ht="15">
      <c r="A259" s="65">
        <v>753183</v>
      </c>
      <c r="B259" s="66" t="s">
        <v>5361</v>
      </c>
      <c r="C259" s="66" t="s">
        <v>5370</v>
      </c>
      <c r="D259" s="67" t="s">
        <v>5400</v>
      </c>
      <c r="E259" s="68">
        <v>0.12</v>
      </c>
      <c r="F259" s="69"/>
      <c r="G259" s="69"/>
      <c r="H259" s="70">
        <f t="shared" si="10"/>
        <v>0</v>
      </c>
      <c r="I259" s="70"/>
      <c r="J259" s="70">
        <v>379</v>
      </c>
      <c r="K259" s="70">
        <v>4</v>
      </c>
      <c r="L259" s="28">
        <f t="shared" si="11"/>
        <v>1516</v>
      </c>
    </row>
    <row r="260" spans="1:12" ht="15">
      <c r="A260" s="65">
        <v>753188</v>
      </c>
      <c r="B260" s="66" t="s">
        <v>5361</v>
      </c>
      <c r="C260" s="66" t="s">
        <v>5370</v>
      </c>
      <c r="D260" s="67" t="s">
        <v>5400</v>
      </c>
      <c r="E260" s="68">
        <v>0.12</v>
      </c>
      <c r="F260" s="69"/>
      <c r="G260" s="70">
        <v>722</v>
      </c>
      <c r="H260" s="70">
        <f t="shared" si="10"/>
        <v>635.36</v>
      </c>
      <c r="I260" s="70"/>
      <c r="J260" s="70">
        <v>390</v>
      </c>
      <c r="K260" s="70">
        <v>9</v>
      </c>
      <c r="L260" s="28">
        <f t="shared" si="11"/>
        <v>3510</v>
      </c>
    </row>
    <row r="261" spans="1:12" ht="15">
      <c r="A261" s="65">
        <v>753191</v>
      </c>
      <c r="B261" s="66" t="s">
        <v>5361</v>
      </c>
      <c r="C261" s="66" t="s">
        <v>5370</v>
      </c>
      <c r="D261" s="67" t="s">
        <v>5400</v>
      </c>
      <c r="E261" s="68">
        <v>0.12</v>
      </c>
      <c r="F261" s="70">
        <v>2</v>
      </c>
      <c r="G261" s="70">
        <v>2431</v>
      </c>
      <c r="H261" s="70">
        <f t="shared" si="10"/>
        <v>2139.2800000000002</v>
      </c>
      <c r="I261" s="70">
        <f>H261/F261</f>
        <v>1069.6400000000001</v>
      </c>
      <c r="J261" s="70">
        <v>370</v>
      </c>
      <c r="K261" s="69"/>
      <c r="L261" s="28">
        <f t="shared" si="11"/>
        <v>740</v>
      </c>
    </row>
    <row r="262" spans="1:12" ht="15">
      <c r="A262" s="65">
        <v>174065</v>
      </c>
      <c r="B262" s="66" t="s">
        <v>5364</v>
      </c>
      <c r="C262" s="66" t="s">
        <v>5360</v>
      </c>
      <c r="D262" s="67" t="s">
        <v>5402</v>
      </c>
      <c r="E262" s="68">
        <v>0.12</v>
      </c>
      <c r="F262" s="69"/>
      <c r="G262" s="69"/>
      <c r="H262" s="70">
        <f t="shared" si="10"/>
        <v>0</v>
      </c>
      <c r="I262" s="70"/>
      <c r="J262" s="70">
        <v>424</v>
      </c>
      <c r="K262" s="70">
        <v>6</v>
      </c>
      <c r="L262" s="28">
        <f t="shared" si="11"/>
        <v>2544</v>
      </c>
    </row>
    <row r="263" spans="1:12" ht="15">
      <c r="A263" s="65">
        <v>183773</v>
      </c>
      <c r="B263" s="66" t="s">
        <v>5364</v>
      </c>
      <c r="C263" s="66" t="s">
        <v>5366</v>
      </c>
      <c r="D263" s="67" t="s">
        <v>5401</v>
      </c>
      <c r="E263" s="68">
        <v>0.12</v>
      </c>
      <c r="F263" s="69"/>
      <c r="G263" s="69"/>
      <c r="H263" s="70">
        <f t="shared" si="10"/>
        <v>0</v>
      </c>
      <c r="I263" s="69"/>
      <c r="J263" s="69"/>
      <c r="K263" s="69"/>
      <c r="L263" s="28">
        <f t="shared" si="11"/>
        <v>0</v>
      </c>
    </row>
    <row r="264" spans="1:12" ht="15">
      <c r="A264" s="65">
        <v>187385</v>
      </c>
      <c r="B264" s="66" t="s">
        <v>5364</v>
      </c>
      <c r="C264" s="66" t="s">
        <v>5366</v>
      </c>
      <c r="D264" s="67" t="s">
        <v>5402</v>
      </c>
      <c r="E264" s="68">
        <v>0.12</v>
      </c>
      <c r="F264" s="69"/>
      <c r="G264" s="70">
        <v>984</v>
      </c>
      <c r="H264" s="70">
        <f t="shared" si="10"/>
        <v>865.92</v>
      </c>
      <c r="I264" s="70"/>
      <c r="J264" s="70">
        <v>562</v>
      </c>
      <c r="K264" s="69"/>
      <c r="L264" s="28">
        <f t="shared" si="11"/>
        <v>0</v>
      </c>
    </row>
    <row r="265" spans="1:12" ht="15">
      <c r="A265" s="65">
        <v>188397</v>
      </c>
      <c r="B265" s="66" t="s">
        <v>5364</v>
      </c>
      <c r="C265" s="66" t="s">
        <v>5366</v>
      </c>
      <c r="D265" s="67" t="s">
        <v>5401</v>
      </c>
      <c r="E265" s="68">
        <v>0.12</v>
      </c>
      <c r="F265" s="69"/>
      <c r="G265" s="70">
        <v>1284</v>
      </c>
      <c r="H265" s="70">
        <f t="shared" si="10"/>
        <v>1129.92</v>
      </c>
      <c r="I265" s="69"/>
      <c r="J265" s="69"/>
      <c r="K265" s="69"/>
      <c r="L265" s="28">
        <f t="shared" si="11"/>
        <v>0</v>
      </c>
    </row>
    <row r="266" spans="1:12" ht="15">
      <c r="A266" s="65">
        <v>188398</v>
      </c>
      <c r="B266" s="66" t="s">
        <v>5364</v>
      </c>
      <c r="C266" s="66" t="s">
        <v>5366</v>
      </c>
      <c r="D266" s="67" t="s">
        <v>5401</v>
      </c>
      <c r="E266" s="68">
        <v>0.12</v>
      </c>
      <c r="F266" s="69"/>
      <c r="G266" s="69"/>
      <c r="H266" s="70">
        <f t="shared" si="10"/>
        <v>0</v>
      </c>
      <c r="I266" s="70"/>
      <c r="J266" s="70">
        <v>492</v>
      </c>
      <c r="K266" s="70">
        <v>8</v>
      </c>
      <c r="L266" s="28">
        <f t="shared" si="11"/>
        <v>3936</v>
      </c>
    </row>
    <row r="267" spans="1:12" ht="15">
      <c r="A267" s="65">
        <v>188403</v>
      </c>
      <c r="B267" s="66" t="s">
        <v>5364</v>
      </c>
      <c r="C267" s="66" t="s">
        <v>5366</v>
      </c>
      <c r="D267" s="67" t="s">
        <v>5401</v>
      </c>
      <c r="E267" s="68">
        <v>0.12</v>
      </c>
      <c r="F267" s="69"/>
      <c r="G267" s="69"/>
      <c r="H267" s="70">
        <f t="shared" si="10"/>
        <v>0</v>
      </c>
      <c r="I267" s="70"/>
      <c r="J267" s="70">
        <v>820</v>
      </c>
      <c r="K267" s="69"/>
      <c r="L267" s="28">
        <f t="shared" si="11"/>
        <v>0</v>
      </c>
    </row>
    <row r="268" spans="1:12" ht="15">
      <c r="A268" s="65">
        <v>188409</v>
      </c>
      <c r="B268" s="66" t="s">
        <v>5364</v>
      </c>
      <c r="C268" s="66" t="s">
        <v>5366</v>
      </c>
      <c r="D268" s="67" t="s">
        <v>5401</v>
      </c>
      <c r="E268" s="68">
        <v>0.12</v>
      </c>
      <c r="F268" s="69"/>
      <c r="G268" s="69"/>
      <c r="H268" s="70">
        <f t="shared" si="10"/>
        <v>0</v>
      </c>
      <c r="I268" s="70"/>
      <c r="J268" s="70">
        <v>492</v>
      </c>
      <c r="K268" s="70">
        <v>14</v>
      </c>
      <c r="L268" s="28">
        <f t="shared" si="11"/>
        <v>6888</v>
      </c>
    </row>
    <row r="269" spans="1:12" ht="15">
      <c r="A269" s="65">
        <v>188411</v>
      </c>
      <c r="B269" s="66" t="s">
        <v>5364</v>
      </c>
      <c r="C269" s="66" t="s">
        <v>5366</v>
      </c>
      <c r="D269" s="67" t="s">
        <v>5401</v>
      </c>
      <c r="E269" s="68">
        <v>0.12</v>
      </c>
      <c r="F269" s="69"/>
      <c r="G269" s="69"/>
      <c r="H269" s="70">
        <f t="shared" si="10"/>
        <v>0</v>
      </c>
      <c r="I269" s="70"/>
      <c r="J269" s="70">
        <v>492</v>
      </c>
      <c r="K269" s="69"/>
      <c r="L269" s="28">
        <f t="shared" si="11"/>
        <v>0</v>
      </c>
    </row>
    <row r="270" spans="1:12" ht="15">
      <c r="A270" s="65">
        <v>188412</v>
      </c>
      <c r="B270" s="66" t="s">
        <v>5364</v>
      </c>
      <c r="C270" s="66" t="s">
        <v>5366</v>
      </c>
      <c r="D270" s="67" t="s">
        <v>5401</v>
      </c>
      <c r="E270" s="68">
        <v>0.12</v>
      </c>
      <c r="F270" s="69"/>
      <c r="G270" s="70">
        <v>1333</v>
      </c>
      <c r="H270" s="70">
        <f t="shared" si="10"/>
        <v>1173.04</v>
      </c>
      <c r="I270" s="70"/>
      <c r="J270" s="70">
        <v>578</v>
      </c>
      <c r="K270" s="70">
        <v>4</v>
      </c>
      <c r="L270" s="28">
        <f t="shared" si="11"/>
        <v>2312</v>
      </c>
    </row>
    <row r="271" spans="1:12" ht="15">
      <c r="A271" s="65">
        <v>188415</v>
      </c>
      <c r="B271" s="66" t="s">
        <v>5364</v>
      </c>
      <c r="C271" s="66" t="s">
        <v>5366</v>
      </c>
      <c r="D271" s="67" t="s">
        <v>5401</v>
      </c>
      <c r="E271" s="68">
        <v>0.12</v>
      </c>
      <c r="F271" s="69"/>
      <c r="G271" s="69"/>
      <c r="H271" s="70">
        <f t="shared" si="10"/>
        <v>0</v>
      </c>
      <c r="I271" s="70"/>
      <c r="J271" s="70">
        <v>658</v>
      </c>
      <c r="K271" s="70">
        <v>1</v>
      </c>
      <c r="L271" s="28">
        <f t="shared" si="11"/>
        <v>658</v>
      </c>
    </row>
    <row r="272" spans="1:12" ht="15">
      <c r="A272" s="65">
        <v>190835</v>
      </c>
      <c r="B272" s="66" t="s">
        <v>5364</v>
      </c>
      <c r="C272" s="66" t="s">
        <v>5366</v>
      </c>
      <c r="D272" s="67" t="s">
        <v>5402</v>
      </c>
      <c r="E272" s="68">
        <v>0.12</v>
      </c>
      <c r="F272" s="69"/>
      <c r="G272" s="69"/>
      <c r="H272" s="70">
        <f t="shared" si="10"/>
        <v>0</v>
      </c>
      <c r="I272" s="70"/>
      <c r="J272" s="70">
        <v>564</v>
      </c>
      <c r="K272" s="70">
        <v>4</v>
      </c>
      <c r="L272" s="28">
        <f t="shared" si="11"/>
        <v>2256</v>
      </c>
    </row>
    <row r="273" spans="1:12" ht="15">
      <c r="A273" s="65">
        <v>190837</v>
      </c>
      <c r="B273" s="66" t="s">
        <v>5364</v>
      </c>
      <c r="C273" s="66" t="s">
        <v>5366</v>
      </c>
      <c r="D273" s="67" t="s">
        <v>5402</v>
      </c>
      <c r="E273" s="68">
        <v>0.12</v>
      </c>
      <c r="F273" s="69"/>
      <c r="G273" s="69"/>
      <c r="H273" s="70">
        <f t="shared" si="10"/>
        <v>0</v>
      </c>
      <c r="I273" s="69"/>
      <c r="J273" s="69"/>
      <c r="K273" s="70">
        <v>1</v>
      </c>
      <c r="L273" s="28">
        <f t="shared" si="11"/>
        <v>0</v>
      </c>
    </row>
    <row r="274" spans="1:12" ht="15">
      <c r="A274" s="65">
        <v>191292</v>
      </c>
      <c r="B274" s="66" t="s">
        <v>5364</v>
      </c>
      <c r="C274" s="66" t="s">
        <v>5366</v>
      </c>
      <c r="D274" s="67" t="s">
        <v>5402</v>
      </c>
      <c r="E274" s="68">
        <v>0.12</v>
      </c>
      <c r="F274" s="69"/>
      <c r="G274" s="69"/>
      <c r="H274" s="70">
        <f t="shared" si="10"/>
        <v>0</v>
      </c>
      <c r="I274" s="70"/>
      <c r="J274" s="70">
        <v>942</v>
      </c>
      <c r="K274" s="69"/>
      <c r="L274" s="28">
        <f t="shared" si="11"/>
        <v>0</v>
      </c>
    </row>
    <row r="275" spans="1:12" ht="15">
      <c r="A275" s="65">
        <v>191455</v>
      </c>
      <c r="B275" s="66" t="s">
        <v>5364</v>
      </c>
      <c r="C275" s="66" t="s">
        <v>5366</v>
      </c>
      <c r="D275" s="67" t="s">
        <v>5402</v>
      </c>
      <c r="E275" s="68">
        <v>0.12</v>
      </c>
      <c r="F275" s="69"/>
      <c r="G275" s="69"/>
      <c r="H275" s="70">
        <f t="shared" si="10"/>
        <v>0</v>
      </c>
      <c r="I275" s="70"/>
      <c r="J275" s="70">
        <v>964</v>
      </c>
      <c r="K275" s="70">
        <v>2</v>
      </c>
      <c r="L275" s="28">
        <f t="shared" si="11"/>
        <v>1928</v>
      </c>
    </row>
    <row r="276" spans="1:12" ht="15">
      <c r="A276" s="65">
        <v>191460</v>
      </c>
      <c r="B276" s="66" t="s">
        <v>5364</v>
      </c>
      <c r="C276" s="66" t="s">
        <v>5366</v>
      </c>
      <c r="D276" s="67" t="s">
        <v>5402</v>
      </c>
      <c r="E276" s="68">
        <v>0.12</v>
      </c>
      <c r="F276" s="69"/>
      <c r="G276" s="69"/>
      <c r="H276" s="70">
        <f t="shared" si="10"/>
        <v>0</v>
      </c>
      <c r="I276" s="70"/>
      <c r="J276" s="70">
        <v>564</v>
      </c>
      <c r="K276" s="70">
        <v>16</v>
      </c>
      <c r="L276" s="28">
        <f t="shared" si="11"/>
        <v>9024</v>
      </c>
    </row>
    <row r="277" spans="1:12" ht="15">
      <c r="A277" s="65">
        <v>191465</v>
      </c>
      <c r="B277" s="66" t="s">
        <v>5364</v>
      </c>
      <c r="C277" s="66" t="s">
        <v>5366</v>
      </c>
      <c r="D277" s="67" t="s">
        <v>5402</v>
      </c>
      <c r="E277" s="68">
        <v>0.12</v>
      </c>
      <c r="F277" s="69"/>
      <c r="G277" s="69"/>
      <c r="H277" s="70">
        <f t="shared" si="10"/>
        <v>0</v>
      </c>
      <c r="I277" s="70"/>
      <c r="J277" s="70">
        <v>964</v>
      </c>
      <c r="K277" s="70">
        <v>10</v>
      </c>
      <c r="L277" s="28">
        <f t="shared" si="11"/>
        <v>9640</v>
      </c>
    </row>
    <row r="278" spans="1:12" ht="15">
      <c r="A278" s="65">
        <v>191483</v>
      </c>
      <c r="B278" s="66" t="s">
        <v>5364</v>
      </c>
      <c r="C278" s="66" t="s">
        <v>5366</v>
      </c>
      <c r="D278" s="67" t="s">
        <v>5402</v>
      </c>
      <c r="E278" s="68">
        <v>0.12</v>
      </c>
      <c r="F278" s="69"/>
      <c r="G278" s="69"/>
      <c r="H278" s="70">
        <f t="shared" si="10"/>
        <v>0</v>
      </c>
      <c r="I278" s="70"/>
      <c r="J278" s="70">
        <v>712</v>
      </c>
      <c r="K278" s="70">
        <v>2</v>
      </c>
      <c r="L278" s="28">
        <f t="shared" si="11"/>
        <v>1424</v>
      </c>
    </row>
    <row r="279" spans="1:12" ht="15">
      <c r="A279" s="65">
        <v>191497</v>
      </c>
      <c r="B279" s="66" t="s">
        <v>5364</v>
      </c>
      <c r="C279" s="66" t="s">
        <v>5366</v>
      </c>
      <c r="D279" s="67" t="s">
        <v>5402</v>
      </c>
      <c r="E279" s="68">
        <v>0.12</v>
      </c>
      <c r="F279" s="69"/>
      <c r="G279" s="69"/>
      <c r="H279" s="70">
        <f t="shared" si="10"/>
        <v>0</v>
      </c>
      <c r="I279" s="69"/>
      <c r="J279" s="69"/>
      <c r="K279" s="69"/>
      <c r="L279" s="28">
        <f t="shared" si="11"/>
        <v>0</v>
      </c>
    </row>
    <row r="280" spans="1:12" ht="15">
      <c r="A280" s="65">
        <v>191502</v>
      </c>
      <c r="B280" s="66" t="s">
        <v>5364</v>
      </c>
      <c r="C280" s="66" t="s">
        <v>5366</v>
      </c>
      <c r="D280" s="67" t="s">
        <v>5402</v>
      </c>
      <c r="E280" s="68">
        <v>0.12</v>
      </c>
      <c r="F280" s="69"/>
      <c r="G280" s="69"/>
      <c r="H280" s="70">
        <f t="shared" si="10"/>
        <v>0</v>
      </c>
      <c r="I280" s="70"/>
      <c r="J280" s="70">
        <v>680</v>
      </c>
      <c r="K280" s="69"/>
      <c r="L280" s="28">
        <f t="shared" si="11"/>
        <v>0</v>
      </c>
    </row>
    <row r="281" spans="1:12" ht="15">
      <c r="A281" s="65">
        <v>191504</v>
      </c>
      <c r="B281" s="66" t="s">
        <v>5364</v>
      </c>
      <c r="C281" s="66" t="s">
        <v>5366</v>
      </c>
      <c r="D281" s="67" t="s">
        <v>5402</v>
      </c>
      <c r="E281" s="68">
        <v>0.12</v>
      </c>
      <c r="F281" s="69"/>
      <c r="G281" s="69"/>
      <c r="H281" s="70">
        <f t="shared" si="10"/>
        <v>0</v>
      </c>
      <c r="I281" s="70"/>
      <c r="J281" s="70">
        <v>816</v>
      </c>
      <c r="K281" s="70">
        <v>9</v>
      </c>
      <c r="L281" s="28">
        <f t="shared" si="11"/>
        <v>7344</v>
      </c>
    </row>
    <row r="282" spans="1:12" ht="15">
      <c r="A282" s="65">
        <v>191513</v>
      </c>
      <c r="B282" s="66" t="s">
        <v>5364</v>
      </c>
      <c r="C282" s="66" t="s">
        <v>5366</v>
      </c>
      <c r="D282" s="67" t="s">
        <v>5402</v>
      </c>
      <c r="E282" s="68">
        <v>0.12</v>
      </c>
      <c r="F282" s="69"/>
      <c r="G282" s="69"/>
      <c r="H282" s="70">
        <f t="shared" si="10"/>
        <v>0</v>
      </c>
      <c r="I282" s="70"/>
      <c r="J282" s="70">
        <v>953</v>
      </c>
      <c r="K282" s="69"/>
      <c r="L282" s="28">
        <f t="shared" si="11"/>
        <v>0</v>
      </c>
    </row>
    <row r="283" spans="1:12" ht="15">
      <c r="A283" s="65">
        <v>191516</v>
      </c>
      <c r="B283" s="66" t="s">
        <v>5364</v>
      </c>
      <c r="C283" s="66" t="s">
        <v>5366</v>
      </c>
      <c r="D283" s="67" t="s">
        <v>5402</v>
      </c>
      <c r="E283" s="68">
        <v>0.12</v>
      </c>
      <c r="F283" s="69"/>
      <c r="G283" s="69"/>
      <c r="H283" s="70">
        <f t="shared" si="10"/>
        <v>0</v>
      </c>
      <c r="I283" s="70"/>
      <c r="J283" s="70">
        <v>747</v>
      </c>
      <c r="K283" s="70">
        <v>12</v>
      </c>
      <c r="L283" s="28">
        <f t="shared" si="11"/>
        <v>8964</v>
      </c>
    </row>
    <row r="284" spans="1:12" ht="15">
      <c r="A284" s="65">
        <v>191517</v>
      </c>
      <c r="B284" s="66" t="s">
        <v>5364</v>
      </c>
      <c r="C284" s="66" t="s">
        <v>5366</v>
      </c>
      <c r="D284" s="67" t="s">
        <v>5402</v>
      </c>
      <c r="E284" s="68">
        <v>0.12</v>
      </c>
      <c r="F284" s="69"/>
      <c r="G284" s="69"/>
      <c r="H284" s="70">
        <f t="shared" si="10"/>
        <v>0</v>
      </c>
      <c r="I284" s="70"/>
      <c r="J284" s="70">
        <v>922</v>
      </c>
      <c r="K284" s="70">
        <v>27</v>
      </c>
      <c r="L284" s="28">
        <f t="shared" si="11"/>
        <v>24894</v>
      </c>
    </row>
    <row r="285" spans="1:12" ht="15">
      <c r="A285" s="65">
        <v>191544</v>
      </c>
      <c r="B285" s="66" t="s">
        <v>5364</v>
      </c>
      <c r="C285" s="66" t="s">
        <v>5376</v>
      </c>
      <c r="D285" s="67" t="s">
        <v>5401</v>
      </c>
      <c r="E285" s="68">
        <v>0.12</v>
      </c>
      <c r="F285" s="69"/>
      <c r="G285" s="70">
        <v>1709</v>
      </c>
      <c r="H285" s="70">
        <f t="shared" si="10"/>
        <v>1503.92</v>
      </c>
      <c r="I285" s="70"/>
      <c r="J285" s="70">
        <v>851</v>
      </c>
      <c r="K285" s="70">
        <v>21</v>
      </c>
      <c r="L285" s="28">
        <f t="shared" si="11"/>
        <v>17871</v>
      </c>
    </row>
    <row r="286" spans="1:12" ht="15">
      <c r="A286" s="65">
        <v>191545</v>
      </c>
      <c r="B286" s="66" t="s">
        <v>5364</v>
      </c>
      <c r="C286" s="66" t="s">
        <v>5376</v>
      </c>
      <c r="D286" s="67" t="s">
        <v>5401</v>
      </c>
      <c r="E286" s="68">
        <v>0.12</v>
      </c>
      <c r="F286" s="69"/>
      <c r="G286" s="70">
        <v>1774</v>
      </c>
      <c r="H286" s="70">
        <f t="shared" si="10"/>
        <v>1561.12</v>
      </c>
      <c r="I286" s="70"/>
      <c r="J286" s="70">
        <v>903</v>
      </c>
      <c r="K286" s="70">
        <v>21</v>
      </c>
      <c r="L286" s="28">
        <f t="shared" si="11"/>
        <v>18963</v>
      </c>
    </row>
    <row r="287" spans="1:12" ht="15">
      <c r="A287" s="65">
        <v>191574</v>
      </c>
      <c r="B287" s="66" t="s">
        <v>5364</v>
      </c>
      <c r="C287" s="66" t="s">
        <v>5366</v>
      </c>
      <c r="D287" s="67" t="s">
        <v>5401</v>
      </c>
      <c r="E287" s="68">
        <v>0.12</v>
      </c>
      <c r="F287" s="69"/>
      <c r="G287" s="69"/>
      <c r="H287" s="70">
        <f t="shared" si="10"/>
        <v>0</v>
      </c>
      <c r="I287" s="70"/>
      <c r="J287" s="70">
        <v>574</v>
      </c>
      <c r="K287" s="69"/>
      <c r="L287" s="28">
        <f t="shared" si="11"/>
        <v>0</v>
      </c>
    </row>
    <row r="288" spans="1:12" ht="15">
      <c r="A288" s="65">
        <v>191985</v>
      </c>
      <c r="B288" s="66" t="s">
        <v>5364</v>
      </c>
      <c r="C288" s="66" t="s">
        <v>5366</v>
      </c>
      <c r="D288" s="67" t="s">
        <v>5402</v>
      </c>
      <c r="E288" s="68">
        <v>0.12</v>
      </c>
      <c r="F288" s="69"/>
      <c r="G288" s="69"/>
      <c r="H288" s="70">
        <f t="shared" si="10"/>
        <v>0</v>
      </c>
      <c r="I288" s="69"/>
      <c r="J288" s="69"/>
      <c r="K288" s="69"/>
      <c r="L288" s="28">
        <f t="shared" si="11"/>
        <v>0</v>
      </c>
    </row>
    <row r="289" spans="1:12" ht="15">
      <c r="A289" s="65">
        <v>195634</v>
      </c>
      <c r="B289" s="66" t="s">
        <v>5364</v>
      </c>
      <c r="C289" s="66" t="s">
        <v>5379</v>
      </c>
      <c r="D289" s="67" t="s">
        <v>5400</v>
      </c>
      <c r="E289" s="68">
        <v>0.12</v>
      </c>
      <c r="F289" s="69"/>
      <c r="G289" s="69"/>
      <c r="H289" s="70">
        <f t="shared" si="10"/>
        <v>0</v>
      </c>
      <c r="I289" s="70"/>
      <c r="J289" s="70">
        <v>146</v>
      </c>
      <c r="K289" s="70">
        <v>5</v>
      </c>
      <c r="L289" s="28">
        <f t="shared" si="11"/>
        <v>730</v>
      </c>
    </row>
    <row r="290" spans="1:12" ht="15">
      <c r="A290" s="65">
        <v>195648</v>
      </c>
      <c r="B290" s="66" t="s">
        <v>5364</v>
      </c>
      <c r="C290" s="66" t="s">
        <v>5379</v>
      </c>
      <c r="D290" s="67" t="s">
        <v>5400</v>
      </c>
      <c r="E290" s="68">
        <v>0.12</v>
      </c>
      <c r="F290" s="69"/>
      <c r="G290" s="70">
        <v>356</v>
      </c>
      <c r="H290" s="70">
        <f t="shared" si="10"/>
        <v>313.27999999999997</v>
      </c>
      <c r="I290" s="69"/>
      <c r="J290" s="69"/>
      <c r="K290" s="70">
        <v>12</v>
      </c>
      <c r="L290" s="28">
        <f t="shared" si="11"/>
        <v>0</v>
      </c>
    </row>
    <row r="291" spans="1:12" ht="15">
      <c r="A291" s="65">
        <v>195650</v>
      </c>
      <c r="B291" s="66" t="s">
        <v>5364</v>
      </c>
      <c r="C291" s="66" t="s">
        <v>5379</v>
      </c>
      <c r="D291" s="67" t="s">
        <v>5400</v>
      </c>
      <c r="E291" s="68">
        <v>0.12</v>
      </c>
      <c r="F291" s="69"/>
      <c r="G291" s="69"/>
      <c r="H291" s="70">
        <f t="shared" si="10"/>
        <v>0</v>
      </c>
      <c r="I291" s="70"/>
      <c r="J291" s="70">
        <v>140</v>
      </c>
      <c r="K291" s="70">
        <v>11</v>
      </c>
      <c r="L291" s="28">
        <f t="shared" si="11"/>
        <v>1540</v>
      </c>
    </row>
    <row r="292" spans="1:12" ht="15">
      <c r="A292" s="65">
        <v>195651</v>
      </c>
      <c r="B292" s="66" t="s">
        <v>5364</v>
      </c>
      <c r="C292" s="66" t="s">
        <v>5379</v>
      </c>
      <c r="D292" s="67" t="s">
        <v>5400</v>
      </c>
      <c r="E292" s="68">
        <v>0.12</v>
      </c>
      <c r="F292" s="70">
        <v>3</v>
      </c>
      <c r="G292" s="70">
        <v>1423</v>
      </c>
      <c r="H292" s="70">
        <f t="shared" si="10"/>
        <v>1252.24</v>
      </c>
      <c r="I292" s="70">
        <f t="shared" ref="I292:I293" si="31">H292/F292</f>
        <v>417.41333333333336</v>
      </c>
      <c r="J292" s="70">
        <v>141</v>
      </c>
      <c r="K292" s="69"/>
      <c r="L292" s="28">
        <f t="shared" si="11"/>
        <v>423</v>
      </c>
    </row>
    <row r="293" spans="1:12" ht="15">
      <c r="A293" s="65">
        <v>195653</v>
      </c>
      <c r="B293" s="66" t="s">
        <v>5364</v>
      </c>
      <c r="C293" s="66" t="s">
        <v>5379</v>
      </c>
      <c r="D293" s="67" t="s">
        <v>5400</v>
      </c>
      <c r="E293" s="68">
        <v>0.12</v>
      </c>
      <c r="F293" s="70">
        <v>3</v>
      </c>
      <c r="G293" s="70">
        <v>1430</v>
      </c>
      <c r="H293" s="70">
        <f t="shared" si="10"/>
        <v>1258.4000000000001</v>
      </c>
      <c r="I293" s="70">
        <f t="shared" si="31"/>
        <v>419.4666666666667</v>
      </c>
      <c r="J293" s="70">
        <v>141</v>
      </c>
      <c r="K293" s="70">
        <v>6</v>
      </c>
      <c r="L293" s="28">
        <f t="shared" si="11"/>
        <v>1269</v>
      </c>
    </row>
    <row r="294" spans="1:12" ht="15">
      <c r="A294" s="65">
        <v>195655</v>
      </c>
      <c r="B294" s="66" t="s">
        <v>5364</v>
      </c>
      <c r="C294" s="66" t="s">
        <v>5379</v>
      </c>
      <c r="D294" s="67" t="s">
        <v>5400</v>
      </c>
      <c r="E294" s="68">
        <v>0.12</v>
      </c>
      <c r="F294" s="69"/>
      <c r="G294" s="70">
        <v>352</v>
      </c>
      <c r="H294" s="70">
        <f t="shared" si="10"/>
        <v>309.76</v>
      </c>
      <c r="I294" s="70"/>
      <c r="J294" s="70">
        <v>141</v>
      </c>
      <c r="K294" s="70">
        <v>25</v>
      </c>
      <c r="L294" s="28">
        <f t="shared" si="11"/>
        <v>3525</v>
      </c>
    </row>
    <row r="295" spans="1:12" ht="15">
      <c r="A295" s="65">
        <v>195657</v>
      </c>
      <c r="B295" s="66" t="s">
        <v>5364</v>
      </c>
      <c r="C295" s="66" t="s">
        <v>5379</v>
      </c>
      <c r="D295" s="67" t="s">
        <v>5400</v>
      </c>
      <c r="E295" s="68">
        <v>0.12</v>
      </c>
      <c r="F295" s="69"/>
      <c r="G295" s="69"/>
      <c r="H295" s="70">
        <f t="shared" si="10"/>
        <v>0</v>
      </c>
      <c r="I295" s="70"/>
      <c r="J295" s="70">
        <v>140</v>
      </c>
      <c r="K295" s="70">
        <v>13</v>
      </c>
      <c r="L295" s="28">
        <f t="shared" si="11"/>
        <v>1820</v>
      </c>
    </row>
    <row r="296" spans="1:12" ht="15">
      <c r="A296" s="65">
        <v>195658</v>
      </c>
      <c r="B296" s="66" t="s">
        <v>5364</v>
      </c>
      <c r="C296" s="66" t="s">
        <v>5381</v>
      </c>
      <c r="D296" s="67" t="s">
        <v>5400</v>
      </c>
      <c r="E296" s="68">
        <v>0.12</v>
      </c>
      <c r="F296" s="69"/>
      <c r="G296" s="69"/>
      <c r="H296" s="70">
        <f t="shared" si="10"/>
        <v>0</v>
      </c>
      <c r="I296" s="70"/>
      <c r="J296" s="70">
        <v>140</v>
      </c>
      <c r="K296" s="70">
        <v>12</v>
      </c>
      <c r="L296" s="28">
        <f t="shared" si="11"/>
        <v>1680</v>
      </c>
    </row>
    <row r="297" spans="1:12" ht="15">
      <c r="A297" s="65">
        <v>197154</v>
      </c>
      <c r="B297" s="66" t="s">
        <v>5364</v>
      </c>
      <c r="C297" s="66" t="s">
        <v>5379</v>
      </c>
      <c r="D297" s="67" t="s">
        <v>5400</v>
      </c>
      <c r="E297" s="68">
        <v>0.12</v>
      </c>
      <c r="F297" s="69"/>
      <c r="G297" s="69"/>
      <c r="H297" s="70">
        <f t="shared" si="10"/>
        <v>0</v>
      </c>
      <c r="I297" s="70"/>
      <c r="J297" s="70">
        <v>141</v>
      </c>
      <c r="K297" s="70">
        <v>24</v>
      </c>
      <c r="L297" s="28">
        <f t="shared" si="11"/>
        <v>3384</v>
      </c>
    </row>
    <row r="298" spans="1:12" ht="15">
      <c r="A298" s="65">
        <v>197162</v>
      </c>
      <c r="B298" s="66" t="s">
        <v>5364</v>
      </c>
      <c r="C298" s="66" t="s">
        <v>5379</v>
      </c>
      <c r="D298" s="67" t="s">
        <v>5400</v>
      </c>
      <c r="E298" s="68">
        <v>0.12</v>
      </c>
      <c r="F298" s="70">
        <v>1</v>
      </c>
      <c r="G298" s="70">
        <v>650</v>
      </c>
      <c r="H298" s="70">
        <f t="shared" si="10"/>
        <v>572</v>
      </c>
      <c r="I298" s="70">
        <f t="shared" ref="I298:I299" si="32">H298/F298</f>
        <v>572</v>
      </c>
      <c r="J298" s="70">
        <v>141</v>
      </c>
      <c r="K298" s="70">
        <v>12</v>
      </c>
      <c r="L298" s="28">
        <f t="shared" si="11"/>
        <v>1833</v>
      </c>
    </row>
    <row r="299" spans="1:12" ht="15">
      <c r="A299" s="65">
        <v>197164</v>
      </c>
      <c r="B299" s="66" t="s">
        <v>5364</v>
      </c>
      <c r="C299" s="66" t="s">
        <v>5379</v>
      </c>
      <c r="D299" s="67" t="s">
        <v>5400</v>
      </c>
      <c r="E299" s="68">
        <v>0.12</v>
      </c>
      <c r="F299" s="70">
        <v>2</v>
      </c>
      <c r="G299" s="70">
        <v>1073</v>
      </c>
      <c r="H299" s="70">
        <f t="shared" si="10"/>
        <v>944.24</v>
      </c>
      <c r="I299" s="70">
        <f t="shared" si="32"/>
        <v>472.12</v>
      </c>
      <c r="J299" s="70">
        <v>141</v>
      </c>
      <c r="K299" s="70">
        <v>8</v>
      </c>
      <c r="L299" s="28">
        <f t="shared" si="11"/>
        <v>1410</v>
      </c>
    </row>
    <row r="300" spans="1:12" ht="15">
      <c r="A300" s="65">
        <v>197166</v>
      </c>
      <c r="B300" s="66" t="s">
        <v>5364</v>
      </c>
      <c r="C300" s="66" t="s">
        <v>5379</v>
      </c>
      <c r="D300" s="67" t="s">
        <v>5400</v>
      </c>
      <c r="E300" s="68">
        <v>0.12</v>
      </c>
      <c r="F300" s="69"/>
      <c r="G300" s="70">
        <v>355</v>
      </c>
      <c r="H300" s="70">
        <f t="shared" si="10"/>
        <v>312.39999999999998</v>
      </c>
      <c r="I300" s="70"/>
      <c r="J300" s="70">
        <v>140</v>
      </c>
      <c r="K300" s="70">
        <v>9</v>
      </c>
      <c r="L300" s="28">
        <f t="shared" si="11"/>
        <v>1260</v>
      </c>
    </row>
    <row r="301" spans="1:12" ht="15">
      <c r="A301" s="65">
        <v>197167</v>
      </c>
      <c r="B301" s="66" t="s">
        <v>5364</v>
      </c>
      <c r="C301" s="66" t="s">
        <v>5379</v>
      </c>
      <c r="D301" s="67" t="s">
        <v>5400</v>
      </c>
      <c r="E301" s="68">
        <v>0.12</v>
      </c>
      <c r="F301" s="69"/>
      <c r="G301" s="69"/>
      <c r="H301" s="70">
        <f t="shared" si="10"/>
        <v>0</v>
      </c>
      <c r="I301" s="69"/>
      <c r="J301" s="69"/>
      <c r="K301" s="70">
        <v>12</v>
      </c>
      <c r="L301" s="28">
        <f t="shared" si="11"/>
        <v>0</v>
      </c>
    </row>
    <row r="302" spans="1:12" ht="15">
      <c r="A302" s="65">
        <v>197835</v>
      </c>
      <c r="B302" s="66" t="s">
        <v>5364</v>
      </c>
      <c r="C302" s="66" t="s">
        <v>5383</v>
      </c>
      <c r="D302" s="67" t="s">
        <v>5402</v>
      </c>
      <c r="E302" s="68">
        <v>0.12</v>
      </c>
      <c r="F302" s="69"/>
      <c r="G302" s="69"/>
      <c r="H302" s="70">
        <f t="shared" si="10"/>
        <v>0</v>
      </c>
      <c r="I302" s="69"/>
      <c r="J302" s="69"/>
      <c r="K302" s="69"/>
      <c r="L302" s="28">
        <f t="shared" si="11"/>
        <v>0</v>
      </c>
    </row>
    <row r="303" spans="1:12" ht="15">
      <c r="A303" s="65">
        <v>197866</v>
      </c>
      <c r="B303" s="66" t="s">
        <v>5364</v>
      </c>
      <c r="C303" s="66" t="s">
        <v>5385</v>
      </c>
      <c r="D303" s="67" t="s">
        <v>5402</v>
      </c>
      <c r="E303" s="68">
        <v>0.12</v>
      </c>
      <c r="F303" s="69"/>
      <c r="G303" s="69"/>
      <c r="H303" s="70">
        <f t="shared" si="10"/>
        <v>0</v>
      </c>
      <c r="I303" s="70"/>
      <c r="J303" s="70">
        <v>777</v>
      </c>
      <c r="K303" s="70">
        <v>3</v>
      </c>
      <c r="L303" s="28">
        <f t="shared" si="11"/>
        <v>2331</v>
      </c>
    </row>
    <row r="304" spans="1:12" ht="15">
      <c r="A304" s="65">
        <v>197867</v>
      </c>
      <c r="B304" s="66" t="s">
        <v>5364</v>
      </c>
      <c r="C304" s="66" t="s">
        <v>5385</v>
      </c>
      <c r="D304" s="67" t="s">
        <v>5402</v>
      </c>
      <c r="E304" s="68">
        <v>0.12</v>
      </c>
      <c r="F304" s="69"/>
      <c r="G304" s="69"/>
      <c r="H304" s="70">
        <f t="shared" si="10"/>
        <v>0</v>
      </c>
      <c r="I304" s="70"/>
      <c r="J304" s="70">
        <v>782</v>
      </c>
      <c r="K304" s="69"/>
      <c r="L304" s="28">
        <f t="shared" si="11"/>
        <v>0</v>
      </c>
    </row>
    <row r="305" spans="1:12" ht="15">
      <c r="A305" s="65">
        <v>197875</v>
      </c>
      <c r="B305" s="66" t="s">
        <v>5364</v>
      </c>
      <c r="C305" s="66" t="s">
        <v>5385</v>
      </c>
      <c r="D305" s="67" t="s">
        <v>5402</v>
      </c>
      <c r="E305" s="68">
        <v>0.12</v>
      </c>
      <c r="F305" s="69"/>
      <c r="G305" s="69"/>
      <c r="H305" s="70">
        <f t="shared" si="10"/>
        <v>0</v>
      </c>
      <c r="I305" s="70"/>
      <c r="J305" s="70">
        <v>782</v>
      </c>
      <c r="K305" s="70">
        <v>13</v>
      </c>
      <c r="L305" s="28">
        <f t="shared" si="11"/>
        <v>10166</v>
      </c>
    </row>
    <row r="306" spans="1:12" ht="15">
      <c r="A306" s="65">
        <v>197878</v>
      </c>
      <c r="B306" s="66" t="s">
        <v>5364</v>
      </c>
      <c r="C306" s="66" t="s">
        <v>5385</v>
      </c>
      <c r="D306" s="67" t="s">
        <v>5402</v>
      </c>
      <c r="E306" s="68">
        <v>0.12</v>
      </c>
      <c r="F306" s="69"/>
      <c r="G306" s="69"/>
      <c r="H306" s="70">
        <f t="shared" si="10"/>
        <v>0</v>
      </c>
      <c r="I306" s="70"/>
      <c r="J306" s="70">
        <v>782</v>
      </c>
      <c r="K306" s="70">
        <v>5</v>
      </c>
      <c r="L306" s="28">
        <f t="shared" si="11"/>
        <v>3910</v>
      </c>
    </row>
    <row r="307" spans="1:12" ht="15">
      <c r="A307" s="65">
        <v>197881</v>
      </c>
      <c r="B307" s="66" t="s">
        <v>5364</v>
      </c>
      <c r="C307" s="66" t="s">
        <v>5385</v>
      </c>
      <c r="D307" s="67" t="s">
        <v>5402</v>
      </c>
      <c r="E307" s="68">
        <v>0.12</v>
      </c>
      <c r="F307" s="69"/>
      <c r="G307" s="69"/>
      <c r="H307" s="70">
        <f t="shared" si="10"/>
        <v>0</v>
      </c>
      <c r="I307" s="70"/>
      <c r="J307" s="70">
        <v>782</v>
      </c>
      <c r="K307" s="70">
        <v>7</v>
      </c>
      <c r="L307" s="28">
        <f t="shared" si="11"/>
        <v>5474</v>
      </c>
    </row>
    <row r="308" spans="1:12" ht="15">
      <c r="A308" s="65">
        <v>701896</v>
      </c>
      <c r="B308" s="66" t="s">
        <v>5364</v>
      </c>
      <c r="C308" s="66" t="s">
        <v>5366</v>
      </c>
      <c r="D308" s="67" t="s">
        <v>5402</v>
      </c>
      <c r="E308" s="68">
        <v>0.12</v>
      </c>
      <c r="F308" s="69"/>
      <c r="G308" s="70">
        <v>740</v>
      </c>
      <c r="H308" s="70">
        <f t="shared" si="10"/>
        <v>651.20000000000005</v>
      </c>
      <c r="I308" s="69"/>
      <c r="J308" s="69"/>
      <c r="K308" s="69"/>
      <c r="L308" s="28">
        <f t="shared" si="11"/>
        <v>0</v>
      </c>
    </row>
    <row r="309" spans="1:12" ht="15">
      <c r="A309" s="65">
        <v>701928</v>
      </c>
      <c r="B309" s="66" t="s">
        <v>5364</v>
      </c>
      <c r="C309" s="66" t="s">
        <v>5366</v>
      </c>
      <c r="D309" s="67" t="s">
        <v>5402</v>
      </c>
      <c r="E309" s="68">
        <v>0.12</v>
      </c>
      <c r="F309" s="69"/>
      <c r="G309" s="69"/>
      <c r="H309" s="70">
        <f t="shared" si="10"/>
        <v>0</v>
      </c>
      <c r="I309" s="70"/>
      <c r="J309" s="70">
        <v>999</v>
      </c>
      <c r="K309" s="70">
        <v>5</v>
      </c>
      <c r="L309" s="28">
        <f t="shared" si="11"/>
        <v>4995</v>
      </c>
    </row>
    <row r="310" spans="1:12" ht="15">
      <c r="A310" s="65">
        <v>701929</v>
      </c>
      <c r="B310" s="66" t="s">
        <v>5364</v>
      </c>
      <c r="C310" s="66" t="s">
        <v>5366</v>
      </c>
      <c r="D310" s="67" t="s">
        <v>5402</v>
      </c>
      <c r="E310" s="68">
        <v>0.12</v>
      </c>
      <c r="F310" s="69"/>
      <c r="G310" s="69"/>
      <c r="H310" s="70">
        <f t="shared" si="10"/>
        <v>0</v>
      </c>
      <c r="I310" s="70"/>
      <c r="J310" s="70">
        <v>822</v>
      </c>
      <c r="K310" s="69"/>
      <c r="L310" s="28">
        <f t="shared" si="11"/>
        <v>0</v>
      </c>
    </row>
    <row r="311" spans="1:12" ht="15">
      <c r="A311" s="65">
        <v>701951</v>
      </c>
      <c r="B311" s="66" t="s">
        <v>5364</v>
      </c>
      <c r="C311" s="66" t="s">
        <v>5366</v>
      </c>
      <c r="D311" s="67" t="s">
        <v>5400</v>
      </c>
      <c r="E311" s="68">
        <v>0.12</v>
      </c>
      <c r="F311" s="69"/>
      <c r="G311" s="69"/>
      <c r="H311" s="70">
        <f t="shared" si="10"/>
        <v>0</v>
      </c>
      <c r="I311" s="70"/>
      <c r="J311" s="70">
        <v>715</v>
      </c>
      <c r="K311" s="70">
        <v>15</v>
      </c>
      <c r="L311" s="28">
        <f t="shared" si="11"/>
        <v>10725</v>
      </c>
    </row>
    <row r="312" spans="1:12" ht="15">
      <c r="A312" s="65">
        <v>701952</v>
      </c>
      <c r="B312" s="66" t="s">
        <v>5364</v>
      </c>
      <c r="C312" s="66" t="s">
        <v>5366</v>
      </c>
      <c r="D312" s="67" t="s">
        <v>5400</v>
      </c>
      <c r="E312" s="68">
        <v>0.12</v>
      </c>
      <c r="F312" s="69"/>
      <c r="G312" s="69"/>
      <c r="H312" s="70">
        <f t="shared" si="10"/>
        <v>0</v>
      </c>
      <c r="I312" s="70"/>
      <c r="J312" s="70">
        <v>687</v>
      </c>
      <c r="K312" s="70">
        <v>25</v>
      </c>
      <c r="L312" s="28">
        <f t="shared" si="11"/>
        <v>17175</v>
      </c>
    </row>
    <row r="313" spans="1:12" ht="15">
      <c r="A313" s="65">
        <v>701953</v>
      </c>
      <c r="B313" s="66" t="s">
        <v>5364</v>
      </c>
      <c r="C313" s="66" t="s">
        <v>5366</v>
      </c>
      <c r="D313" s="67" t="s">
        <v>5400</v>
      </c>
      <c r="E313" s="68">
        <v>0.12</v>
      </c>
      <c r="F313" s="69"/>
      <c r="G313" s="70">
        <v>1564</v>
      </c>
      <c r="H313" s="70">
        <f t="shared" si="10"/>
        <v>1376.32</v>
      </c>
      <c r="I313" s="70"/>
      <c r="J313" s="70">
        <v>835</v>
      </c>
      <c r="K313" s="70">
        <v>25</v>
      </c>
      <c r="L313" s="28">
        <f t="shared" si="11"/>
        <v>20875</v>
      </c>
    </row>
    <row r="314" spans="1:12" ht="15">
      <c r="A314" s="65">
        <v>701954</v>
      </c>
      <c r="B314" s="66" t="s">
        <v>5364</v>
      </c>
      <c r="C314" s="66" t="s">
        <v>5366</v>
      </c>
      <c r="D314" s="67" t="s">
        <v>5400</v>
      </c>
      <c r="E314" s="68">
        <v>0.12</v>
      </c>
      <c r="F314" s="69"/>
      <c r="G314" s="69"/>
      <c r="H314" s="70">
        <f t="shared" si="10"/>
        <v>0</v>
      </c>
      <c r="I314" s="70"/>
      <c r="J314" s="70">
        <v>1023</v>
      </c>
      <c r="K314" s="70">
        <v>3</v>
      </c>
      <c r="L314" s="28">
        <f t="shared" si="11"/>
        <v>3069</v>
      </c>
    </row>
    <row r="315" spans="1:12" ht="15">
      <c r="A315" s="65">
        <v>702073</v>
      </c>
      <c r="B315" s="66" t="s">
        <v>5364</v>
      </c>
      <c r="C315" s="66" t="s">
        <v>5366</v>
      </c>
      <c r="D315" s="67" t="s">
        <v>5402</v>
      </c>
      <c r="E315" s="68">
        <v>0.12</v>
      </c>
      <c r="F315" s="69"/>
      <c r="G315" s="69"/>
      <c r="H315" s="70">
        <f t="shared" si="10"/>
        <v>0</v>
      </c>
      <c r="I315" s="69"/>
      <c r="J315" s="69"/>
      <c r="K315" s="69"/>
      <c r="L315" s="28">
        <f t="shared" si="11"/>
        <v>0</v>
      </c>
    </row>
    <row r="316" spans="1:12" ht="15">
      <c r="A316" s="65">
        <v>702135</v>
      </c>
      <c r="B316" s="66" t="s">
        <v>5364</v>
      </c>
      <c r="C316" s="66" t="s">
        <v>5366</v>
      </c>
      <c r="D316" s="67" t="s">
        <v>5403</v>
      </c>
      <c r="E316" s="68">
        <v>0.12</v>
      </c>
      <c r="F316" s="69"/>
      <c r="G316" s="69"/>
      <c r="H316" s="70">
        <f t="shared" si="10"/>
        <v>0</v>
      </c>
      <c r="I316" s="70"/>
      <c r="J316" s="70">
        <v>862</v>
      </c>
      <c r="K316" s="70">
        <v>5</v>
      </c>
      <c r="L316" s="28">
        <f t="shared" si="11"/>
        <v>4310</v>
      </c>
    </row>
    <row r="317" spans="1:12" ht="15">
      <c r="A317" s="65">
        <v>702136</v>
      </c>
      <c r="B317" s="66" t="s">
        <v>5364</v>
      </c>
      <c r="C317" s="66" t="s">
        <v>5366</v>
      </c>
      <c r="D317" s="67" t="s">
        <v>5403</v>
      </c>
      <c r="E317" s="68">
        <v>0.12</v>
      </c>
      <c r="F317" s="69"/>
      <c r="G317" s="70">
        <v>1767</v>
      </c>
      <c r="H317" s="70">
        <f t="shared" si="10"/>
        <v>1554.96</v>
      </c>
      <c r="I317" s="70"/>
      <c r="J317" s="70">
        <v>1128</v>
      </c>
      <c r="K317" s="70">
        <v>28</v>
      </c>
      <c r="L317" s="28">
        <f t="shared" si="11"/>
        <v>31584</v>
      </c>
    </row>
    <row r="318" spans="1:12" ht="15">
      <c r="A318" s="65">
        <v>702137</v>
      </c>
      <c r="B318" s="66" t="s">
        <v>5364</v>
      </c>
      <c r="C318" s="66" t="s">
        <v>5366</v>
      </c>
      <c r="D318" s="67" t="s">
        <v>5403</v>
      </c>
      <c r="E318" s="68">
        <v>0.12</v>
      </c>
      <c r="F318" s="69"/>
      <c r="G318" s="69"/>
      <c r="H318" s="70">
        <f t="shared" si="10"/>
        <v>0</v>
      </c>
      <c r="I318" s="70"/>
      <c r="J318" s="70">
        <v>1014</v>
      </c>
      <c r="K318" s="70">
        <v>4</v>
      </c>
      <c r="L318" s="28">
        <f t="shared" si="11"/>
        <v>4056</v>
      </c>
    </row>
    <row r="319" spans="1:12" ht="15">
      <c r="A319" s="65">
        <v>702166</v>
      </c>
      <c r="B319" s="66" t="s">
        <v>5364</v>
      </c>
      <c r="C319" s="66" t="s">
        <v>5366</v>
      </c>
      <c r="D319" s="67" t="s">
        <v>5403</v>
      </c>
      <c r="E319" s="68">
        <v>0.12</v>
      </c>
      <c r="F319" s="69"/>
      <c r="G319" s="70">
        <v>1625</v>
      </c>
      <c r="H319" s="70">
        <f t="shared" si="10"/>
        <v>1430</v>
      </c>
      <c r="I319" s="70"/>
      <c r="J319" s="70">
        <v>999</v>
      </c>
      <c r="K319" s="70">
        <v>26</v>
      </c>
      <c r="L319" s="28">
        <f t="shared" si="11"/>
        <v>25974</v>
      </c>
    </row>
    <row r="320" spans="1:12" ht="15">
      <c r="A320" s="65">
        <v>702167</v>
      </c>
      <c r="B320" s="66" t="s">
        <v>5364</v>
      </c>
      <c r="C320" s="66" t="s">
        <v>5366</v>
      </c>
      <c r="D320" s="67" t="s">
        <v>5403</v>
      </c>
      <c r="E320" s="68">
        <v>0.12</v>
      </c>
      <c r="F320" s="69"/>
      <c r="G320" s="70">
        <v>1625</v>
      </c>
      <c r="H320" s="70">
        <f t="shared" si="10"/>
        <v>1430</v>
      </c>
      <c r="I320" s="70"/>
      <c r="J320" s="70">
        <v>862</v>
      </c>
      <c r="K320" s="70">
        <v>24</v>
      </c>
      <c r="L320" s="28">
        <f t="shared" si="11"/>
        <v>20688</v>
      </c>
    </row>
    <row r="321" spans="1:12" ht="15">
      <c r="A321" s="65">
        <v>702171</v>
      </c>
      <c r="B321" s="66" t="s">
        <v>5364</v>
      </c>
      <c r="C321" s="66" t="s">
        <v>5366</v>
      </c>
      <c r="D321" s="67" t="s">
        <v>5402</v>
      </c>
      <c r="E321" s="68">
        <v>0.12</v>
      </c>
      <c r="F321" s="69"/>
      <c r="G321" s="69"/>
      <c r="H321" s="70">
        <f t="shared" si="10"/>
        <v>0</v>
      </c>
      <c r="I321" s="70"/>
      <c r="J321" s="70">
        <v>1214</v>
      </c>
      <c r="K321" s="70">
        <v>5</v>
      </c>
      <c r="L321" s="28">
        <f t="shared" si="11"/>
        <v>6070</v>
      </c>
    </row>
    <row r="322" spans="1:12" ht="15">
      <c r="A322" s="65">
        <v>702173</v>
      </c>
      <c r="B322" s="66" t="s">
        <v>5364</v>
      </c>
      <c r="C322" s="66" t="s">
        <v>5366</v>
      </c>
      <c r="D322" s="67" t="s">
        <v>5403</v>
      </c>
      <c r="E322" s="68">
        <v>0.12</v>
      </c>
      <c r="F322" s="69"/>
      <c r="G322" s="69"/>
      <c r="H322" s="70">
        <f t="shared" si="10"/>
        <v>0</v>
      </c>
      <c r="I322" s="70"/>
      <c r="J322" s="70">
        <v>976</v>
      </c>
      <c r="K322" s="70">
        <v>2</v>
      </c>
      <c r="L322" s="28">
        <f t="shared" si="11"/>
        <v>1952</v>
      </c>
    </row>
    <row r="323" spans="1:12" ht="15">
      <c r="A323" s="65">
        <v>702174</v>
      </c>
      <c r="B323" s="66" t="s">
        <v>5364</v>
      </c>
      <c r="C323" s="66" t="s">
        <v>5366</v>
      </c>
      <c r="D323" s="67" t="s">
        <v>5403</v>
      </c>
      <c r="E323" s="68">
        <v>0.12</v>
      </c>
      <c r="F323" s="70">
        <v>1</v>
      </c>
      <c r="G323" s="70">
        <v>3425</v>
      </c>
      <c r="H323" s="70">
        <f t="shared" si="10"/>
        <v>3014</v>
      </c>
      <c r="I323" s="70">
        <f t="shared" ref="I323:I324" si="33">H323/F323</f>
        <v>3014</v>
      </c>
      <c r="J323" s="70">
        <v>862</v>
      </c>
      <c r="K323" s="70">
        <v>4</v>
      </c>
      <c r="L323" s="28">
        <f t="shared" si="11"/>
        <v>4310</v>
      </c>
    </row>
    <row r="324" spans="1:12" ht="15">
      <c r="A324" s="65">
        <v>702175</v>
      </c>
      <c r="B324" s="66" t="s">
        <v>5364</v>
      </c>
      <c r="C324" s="66" t="s">
        <v>5366</v>
      </c>
      <c r="D324" s="67" t="s">
        <v>5403</v>
      </c>
      <c r="E324" s="68">
        <v>0.12</v>
      </c>
      <c r="F324" s="70">
        <v>3</v>
      </c>
      <c r="G324" s="70">
        <v>8494</v>
      </c>
      <c r="H324" s="70">
        <f t="shared" si="10"/>
        <v>7474.72</v>
      </c>
      <c r="I324" s="70">
        <f t="shared" si="33"/>
        <v>2491.5733333333333</v>
      </c>
      <c r="J324" s="70">
        <v>1110</v>
      </c>
      <c r="K324" s="70">
        <v>20</v>
      </c>
      <c r="L324" s="28">
        <f t="shared" si="11"/>
        <v>25530</v>
      </c>
    </row>
    <row r="325" spans="1:12" ht="15">
      <c r="A325" s="65">
        <v>702176</v>
      </c>
      <c r="B325" s="66" t="s">
        <v>5364</v>
      </c>
      <c r="C325" s="66" t="s">
        <v>5366</v>
      </c>
      <c r="D325" s="67" t="s">
        <v>5403</v>
      </c>
      <c r="E325" s="68">
        <v>0.12</v>
      </c>
      <c r="F325" s="69"/>
      <c r="G325" s="70">
        <v>2123</v>
      </c>
      <c r="H325" s="70">
        <f t="shared" si="10"/>
        <v>1868.24</v>
      </c>
      <c r="I325" s="70"/>
      <c r="J325" s="70">
        <v>1014</v>
      </c>
      <c r="K325" s="70">
        <v>24</v>
      </c>
      <c r="L325" s="28">
        <f t="shared" si="11"/>
        <v>24336</v>
      </c>
    </row>
    <row r="326" spans="1:12" ht="15">
      <c r="A326" s="65">
        <v>702187</v>
      </c>
      <c r="B326" s="66" t="s">
        <v>5364</v>
      </c>
      <c r="C326" s="66" t="s">
        <v>5366</v>
      </c>
      <c r="D326" s="67" t="s">
        <v>5403</v>
      </c>
      <c r="E326" s="68">
        <v>0.12</v>
      </c>
      <c r="F326" s="69"/>
      <c r="G326" s="69"/>
      <c r="H326" s="70">
        <f t="shared" si="10"/>
        <v>0</v>
      </c>
      <c r="I326" s="70"/>
      <c r="J326" s="70">
        <v>981</v>
      </c>
      <c r="K326" s="70">
        <v>8</v>
      </c>
      <c r="L326" s="28">
        <f t="shared" si="11"/>
        <v>7848</v>
      </c>
    </row>
    <row r="327" spans="1:12" ht="15">
      <c r="A327" s="65">
        <v>702188</v>
      </c>
      <c r="B327" s="66" t="s">
        <v>5364</v>
      </c>
      <c r="C327" s="66" t="s">
        <v>5366</v>
      </c>
      <c r="D327" s="67" t="s">
        <v>5403</v>
      </c>
      <c r="E327" s="68">
        <v>0.12</v>
      </c>
      <c r="F327" s="69"/>
      <c r="G327" s="69"/>
      <c r="H327" s="70">
        <f t="shared" si="10"/>
        <v>0</v>
      </c>
      <c r="I327" s="70"/>
      <c r="J327" s="70">
        <v>862</v>
      </c>
      <c r="K327" s="70">
        <v>11</v>
      </c>
      <c r="L327" s="28">
        <f t="shared" si="11"/>
        <v>9482</v>
      </c>
    </row>
    <row r="328" spans="1:12" ht="15">
      <c r="A328" s="65">
        <v>702189</v>
      </c>
      <c r="B328" s="66" t="s">
        <v>5364</v>
      </c>
      <c r="C328" s="66" t="s">
        <v>5366</v>
      </c>
      <c r="D328" s="67" t="s">
        <v>5403</v>
      </c>
      <c r="E328" s="68">
        <v>0.12</v>
      </c>
      <c r="F328" s="69"/>
      <c r="G328" s="70">
        <v>2008</v>
      </c>
      <c r="H328" s="70">
        <f t="shared" si="10"/>
        <v>1767.04</v>
      </c>
      <c r="I328" s="70"/>
      <c r="J328" s="70">
        <v>1128</v>
      </c>
      <c r="K328" s="70">
        <v>8</v>
      </c>
      <c r="L328" s="28">
        <f t="shared" si="11"/>
        <v>9024</v>
      </c>
    </row>
    <row r="329" spans="1:12" ht="15">
      <c r="A329" s="65">
        <v>702190</v>
      </c>
      <c r="B329" s="66" t="s">
        <v>5364</v>
      </c>
      <c r="C329" s="66" t="s">
        <v>5366</v>
      </c>
      <c r="D329" s="67" t="s">
        <v>5403</v>
      </c>
      <c r="E329" s="68">
        <v>0.12</v>
      </c>
      <c r="F329" s="69"/>
      <c r="G329" s="69"/>
      <c r="H329" s="70">
        <f t="shared" si="10"/>
        <v>0</v>
      </c>
      <c r="I329" s="70"/>
      <c r="J329" s="70">
        <v>997</v>
      </c>
      <c r="K329" s="70">
        <v>7</v>
      </c>
      <c r="L329" s="28">
        <f t="shared" si="11"/>
        <v>6979</v>
      </c>
    </row>
    <row r="330" spans="1:12" ht="15">
      <c r="A330" s="65">
        <v>702196</v>
      </c>
      <c r="B330" s="66" t="s">
        <v>5364</v>
      </c>
      <c r="C330" s="66" t="s">
        <v>5366</v>
      </c>
      <c r="D330" s="67" t="s">
        <v>5402</v>
      </c>
      <c r="E330" s="68">
        <v>0.12</v>
      </c>
      <c r="F330" s="69"/>
      <c r="G330" s="69"/>
      <c r="H330" s="70">
        <f t="shared" si="10"/>
        <v>0</v>
      </c>
      <c r="I330" s="70"/>
      <c r="J330" s="70">
        <v>1156</v>
      </c>
      <c r="K330" s="70">
        <v>3</v>
      </c>
      <c r="L330" s="28">
        <f t="shared" si="11"/>
        <v>3468</v>
      </c>
    </row>
    <row r="331" spans="1:12" ht="15">
      <c r="A331" s="65">
        <v>702198</v>
      </c>
      <c r="B331" s="66" t="s">
        <v>5364</v>
      </c>
      <c r="C331" s="66" t="s">
        <v>5366</v>
      </c>
      <c r="D331" s="67" t="s">
        <v>5402</v>
      </c>
      <c r="E331" s="68">
        <v>0.12</v>
      </c>
      <c r="F331" s="69"/>
      <c r="G331" s="69"/>
      <c r="H331" s="70">
        <f t="shared" si="10"/>
        <v>0</v>
      </c>
      <c r="I331" s="70"/>
      <c r="J331" s="70">
        <v>1321</v>
      </c>
      <c r="K331" s="70">
        <v>6</v>
      </c>
      <c r="L331" s="28">
        <f t="shared" si="11"/>
        <v>7926</v>
      </c>
    </row>
    <row r="332" spans="1:12" ht="15">
      <c r="A332" s="65">
        <v>702215</v>
      </c>
      <c r="B332" s="66" t="s">
        <v>5364</v>
      </c>
      <c r="C332" s="66" t="s">
        <v>5366</v>
      </c>
      <c r="D332" s="67" t="s">
        <v>5400</v>
      </c>
      <c r="E332" s="68">
        <v>0.12</v>
      </c>
      <c r="F332" s="70">
        <v>2</v>
      </c>
      <c r="G332" s="70">
        <v>4758</v>
      </c>
      <c r="H332" s="70">
        <f t="shared" si="10"/>
        <v>4187.04</v>
      </c>
      <c r="I332" s="70">
        <f>H332/F332</f>
        <v>2093.52</v>
      </c>
      <c r="J332" s="70">
        <v>960</v>
      </c>
      <c r="K332" s="70">
        <v>6</v>
      </c>
      <c r="L332" s="28">
        <f t="shared" si="11"/>
        <v>7680</v>
      </c>
    </row>
    <row r="333" spans="1:12" ht="15">
      <c r="A333" s="65">
        <v>702216</v>
      </c>
      <c r="B333" s="66" t="s">
        <v>5364</v>
      </c>
      <c r="C333" s="66" t="s">
        <v>5366</v>
      </c>
      <c r="D333" s="67" t="s">
        <v>5400</v>
      </c>
      <c r="E333" s="68">
        <v>0.12</v>
      </c>
      <c r="F333" s="69"/>
      <c r="G333" s="70">
        <v>1712</v>
      </c>
      <c r="H333" s="70">
        <f t="shared" si="10"/>
        <v>1506.56</v>
      </c>
      <c r="I333" s="70"/>
      <c r="J333" s="70">
        <v>847</v>
      </c>
      <c r="K333" s="70">
        <v>8</v>
      </c>
      <c r="L333" s="28">
        <f t="shared" si="11"/>
        <v>6776</v>
      </c>
    </row>
    <row r="334" spans="1:12" ht="15">
      <c r="A334" s="65">
        <v>702217</v>
      </c>
      <c r="B334" s="66" t="s">
        <v>5364</v>
      </c>
      <c r="C334" s="66" t="s">
        <v>5366</v>
      </c>
      <c r="D334" s="67" t="s">
        <v>5400</v>
      </c>
      <c r="E334" s="68">
        <v>0.12</v>
      </c>
      <c r="F334" s="69"/>
      <c r="G334" s="69"/>
      <c r="H334" s="70">
        <f t="shared" si="10"/>
        <v>0</v>
      </c>
      <c r="I334" s="70"/>
      <c r="J334" s="70">
        <v>1095</v>
      </c>
      <c r="K334" s="70">
        <v>38</v>
      </c>
      <c r="L334" s="28">
        <f t="shared" si="11"/>
        <v>41610</v>
      </c>
    </row>
    <row r="335" spans="1:12" ht="15">
      <c r="A335" s="65">
        <v>702218</v>
      </c>
      <c r="B335" s="66" t="s">
        <v>5364</v>
      </c>
      <c r="C335" s="66" t="s">
        <v>5366</v>
      </c>
      <c r="D335" s="67" t="s">
        <v>5400</v>
      </c>
      <c r="E335" s="68">
        <v>0.12</v>
      </c>
      <c r="F335" s="69"/>
      <c r="G335" s="69"/>
      <c r="H335" s="70">
        <f t="shared" si="10"/>
        <v>0</v>
      </c>
      <c r="I335" s="70"/>
      <c r="J335" s="70">
        <v>1014</v>
      </c>
      <c r="K335" s="70">
        <v>9</v>
      </c>
      <c r="L335" s="28">
        <f t="shared" si="11"/>
        <v>9126</v>
      </c>
    </row>
    <row r="336" spans="1:12" ht="15">
      <c r="A336" s="65">
        <v>702254</v>
      </c>
      <c r="B336" s="66" t="s">
        <v>5364</v>
      </c>
      <c r="C336" s="66" t="s">
        <v>5366</v>
      </c>
      <c r="D336" s="67" t="s">
        <v>5403</v>
      </c>
      <c r="E336" s="68">
        <v>0.12</v>
      </c>
      <c r="F336" s="69"/>
      <c r="G336" s="70">
        <v>1712</v>
      </c>
      <c r="H336" s="70">
        <f t="shared" si="10"/>
        <v>1506.56</v>
      </c>
      <c r="I336" s="70"/>
      <c r="J336" s="70">
        <v>977</v>
      </c>
      <c r="K336" s="70">
        <v>41</v>
      </c>
      <c r="L336" s="28">
        <f t="shared" si="11"/>
        <v>40057</v>
      </c>
    </row>
    <row r="337" spans="1:12" ht="15">
      <c r="A337" s="65">
        <v>702255</v>
      </c>
      <c r="B337" s="66" t="s">
        <v>5364</v>
      </c>
      <c r="C337" s="66" t="s">
        <v>5366</v>
      </c>
      <c r="D337" s="67" t="s">
        <v>5403</v>
      </c>
      <c r="E337" s="68">
        <v>0.12</v>
      </c>
      <c r="F337" s="69"/>
      <c r="G337" s="69"/>
      <c r="H337" s="70">
        <f t="shared" si="10"/>
        <v>0</v>
      </c>
      <c r="I337" s="70"/>
      <c r="J337" s="70">
        <v>865</v>
      </c>
      <c r="K337" s="70">
        <v>18</v>
      </c>
      <c r="L337" s="28">
        <f t="shared" si="11"/>
        <v>15570</v>
      </c>
    </row>
    <row r="338" spans="1:12" ht="15">
      <c r="A338" s="65">
        <v>702256</v>
      </c>
      <c r="B338" s="66" t="s">
        <v>5364</v>
      </c>
      <c r="C338" s="66" t="s">
        <v>5366</v>
      </c>
      <c r="D338" s="67" t="s">
        <v>5403</v>
      </c>
      <c r="E338" s="68">
        <v>0.12</v>
      </c>
      <c r="F338" s="69"/>
      <c r="G338" s="69"/>
      <c r="H338" s="70">
        <f t="shared" si="10"/>
        <v>0</v>
      </c>
      <c r="I338" s="70"/>
      <c r="J338" s="70">
        <v>1095</v>
      </c>
      <c r="K338" s="70">
        <v>7</v>
      </c>
      <c r="L338" s="28">
        <f t="shared" si="11"/>
        <v>7665</v>
      </c>
    </row>
    <row r="339" spans="1:12" ht="15">
      <c r="A339" s="65">
        <v>702257</v>
      </c>
      <c r="B339" s="66" t="s">
        <v>5364</v>
      </c>
      <c r="C339" s="66" t="s">
        <v>5366</v>
      </c>
      <c r="D339" s="67" t="s">
        <v>5403</v>
      </c>
      <c r="E339" s="68">
        <v>0.12</v>
      </c>
      <c r="F339" s="69"/>
      <c r="G339" s="69"/>
      <c r="H339" s="70">
        <f t="shared" si="10"/>
        <v>0</v>
      </c>
      <c r="I339" s="70"/>
      <c r="J339" s="70">
        <v>1034</v>
      </c>
      <c r="K339" s="70">
        <v>4</v>
      </c>
      <c r="L339" s="28">
        <f t="shared" si="11"/>
        <v>4136</v>
      </c>
    </row>
    <row r="340" spans="1:12" ht="15">
      <c r="A340" s="65">
        <v>702261</v>
      </c>
      <c r="B340" s="66" t="s">
        <v>5364</v>
      </c>
      <c r="C340" s="66" t="s">
        <v>5366</v>
      </c>
      <c r="D340" s="67" t="s">
        <v>5401</v>
      </c>
      <c r="E340" s="68">
        <v>0.12</v>
      </c>
      <c r="F340" s="69"/>
      <c r="G340" s="69"/>
      <c r="H340" s="70">
        <f t="shared" si="10"/>
        <v>0</v>
      </c>
      <c r="I340" s="70"/>
      <c r="J340" s="70">
        <v>803</v>
      </c>
      <c r="K340" s="69"/>
      <c r="L340" s="28">
        <f t="shared" si="11"/>
        <v>0</v>
      </c>
    </row>
    <row r="341" spans="1:12" ht="15">
      <c r="A341" s="65">
        <v>703872</v>
      </c>
      <c r="B341" s="66" t="s">
        <v>5364</v>
      </c>
      <c r="C341" s="66" t="s">
        <v>5379</v>
      </c>
      <c r="D341" s="67" t="s">
        <v>5400</v>
      </c>
      <c r="E341" s="68">
        <v>0.12</v>
      </c>
      <c r="F341" s="69"/>
      <c r="G341" s="69"/>
      <c r="H341" s="70">
        <f t="shared" si="10"/>
        <v>0</v>
      </c>
      <c r="I341" s="69"/>
      <c r="J341" s="69"/>
      <c r="K341" s="70">
        <v>8</v>
      </c>
      <c r="L341" s="28">
        <f t="shared" si="11"/>
        <v>0</v>
      </c>
    </row>
    <row r="342" spans="1:12" ht="15">
      <c r="A342" s="65">
        <v>704066</v>
      </c>
      <c r="B342" s="66" t="s">
        <v>5364</v>
      </c>
      <c r="C342" s="66" t="s">
        <v>5366</v>
      </c>
      <c r="D342" s="67" t="s">
        <v>5402</v>
      </c>
      <c r="E342" s="68">
        <v>0.12</v>
      </c>
      <c r="F342" s="69"/>
      <c r="G342" s="69"/>
      <c r="H342" s="70">
        <f t="shared" si="10"/>
        <v>0</v>
      </c>
      <c r="I342" s="70"/>
      <c r="J342" s="70">
        <v>976</v>
      </c>
      <c r="K342" s="70">
        <v>7</v>
      </c>
      <c r="L342" s="28">
        <f t="shared" si="11"/>
        <v>6832</v>
      </c>
    </row>
    <row r="343" spans="1:12" ht="15">
      <c r="A343" s="65">
        <v>704067</v>
      </c>
      <c r="B343" s="66" t="s">
        <v>5364</v>
      </c>
      <c r="C343" s="66" t="s">
        <v>5366</v>
      </c>
      <c r="D343" s="67" t="s">
        <v>5402</v>
      </c>
      <c r="E343" s="68">
        <v>0.12</v>
      </c>
      <c r="F343" s="69"/>
      <c r="G343" s="69"/>
      <c r="H343" s="70">
        <f t="shared" si="10"/>
        <v>0</v>
      </c>
      <c r="I343" s="70"/>
      <c r="J343" s="70">
        <v>838</v>
      </c>
      <c r="K343" s="70">
        <v>3</v>
      </c>
      <c r="L343" s="28">
        <f t="shared" si="11"/>
        <v>2514</v>
      </c>
    </row>
    <row r="344" spans="1:12" ht="15">
      <c r="A344" s="65">
        <v>704068</v>
      </c>
      <c r="B344" s="66" t="s">
        <v>5364</v>
      </c>
      <c r="C344" s="66" t="s">
        <v>5366</v>
      </c>
      <c r="D344" s="67" t="s">
        <v>5402</v>
      </c>
      <c r="E344" s="68">
        <v>0.12</v>
      </c>
      <c r="F344" s="69"/>
      <c r="G344" s="69"/>
      <c r="H344" s="70">
        <f t="shared" si="10"/>
        <v>0</v>
      </c>
      <c r="I344" s="70"/>
      <c r="J344" s="70">
        <v>1128</v>
      </c>
      <c r="K344" s="69"/>
      <c r="L344" s="28">
        <f t="shared" si="11"/>
        <v>0</v>
      </c>
    </row>
    <row r="345" spans="1:12" ht="15">
      <c r="A345" s="65">
        <v>704069</v>
      </c>
      <c r="B345" s="66" t="s">
        <v>5364</v>
      </c>
      <c r="C345" s="66" t="s">
        <v>5366</v>
      </c>
      <c r="D345" s="67" t="s">
        <v>5402</v>
      </c>
      <c r="E345" s="68">
        <v>0.12</v>
      </c>
      <c r="F345" s="69"/>
      <c r="G345" s="70">
        <v>1974</v>
      </c>
      <c r="H345" s="70">
        <f t="shared" si="10"/>
        <v>1737.12</v>
      </c>
      <c r="I345" s="70"/>
      <c r="J345" s="70">
        <v>1014</v>
      </c>
      <c r="K345" s="70">
        <v>2</v>
      </c>
      <c r="L345" s="28">
        <f t="shared" si="11"/>
        <v>2028</v>
      </c>
    </row>
    <row r="346" spans="1:12" ht="15">
      <c r="A346" s="65">
        <v>704256</v>
      </c>
      <c r="B346" s="66" t="s">
        <v>5364</v>
      </c>
      <c r="C346" s="66" t="s">
        <v>5366</v>
      </c>
      <c r="D346" s="67" t="s">
        <v>5401</v>
      </c>
      <c r="E346" s="68">
        <v>0.12</v>
      </c>
      <c r="F346" s="69"/>
      <c r="G346" s="70">
        <v>1090</v>
      </c>
      <c r="H346" s="70">
        <f t="shared" si="10"/>
        <v>959.2</v>
      </c>
      <c r="I346" s="69"/>
      <c r="J346" s="69"/>
      <c r="K346" s="69"/>
      <c r="L346" s="28">
        <f t="shared" si="11"/>
        <v>0</v>
      </c>
    </row>
    <row r="347" spans="1:12" ht="15">
      <c r="A347" s="65">
        <v>704259</v>
      </c>
      <c r="B347" s="66" t="s">
        <v>5364</v>
      </c>
      <c r="C347" s="66" t="s">
        <v>5366</v>
      </c>
      <c r="D347" s="67" t="s">
        <v>5401</v>
      </c>
      <c r="E347" s="68">
        <v>0.12</v>
      </c>
      <c r="F347" s="69"/>
      <c r="G347" s="69"/>
      <c r="H347" s="70">
        <f t="shared" si="10"/>
        <v>0</v>
      </c>
      <c r="I347" s="69"/>
      <c r="J347" s="69"/>
      <c r="K347" s="69"/>
      <c r="L347" s="28">
        <f t="shared" si="11"/>
        <v>0</v>
      </c>
    </row>
    <row r="348" spans="1:12" ht="15">
      <c r="A348" s="65">
        <v>704260</v>
      </c>
      <c r="B348" s="66" t="s">
        <v>5364</v>
      </c>
      <c r="C348" s="66" t="s">
        <v>5366</v>
      </c>
      <c r="D348" s="67" t="s">
        <v>5401</v>
      </c>
      <c r="E348" s="68">
        <v>0.12</v>
      </c>
      <c r="F348" s="69"/>
      <c r="G348" s="69"/>
      <c r="H348" s="70">
        <f t="shared" si="10"/>
        <v>0</v>
      </c>
      <c r="I348" s="69"/>
      <c r="J348" s="69"/>
      <c r="K348" s="69"/>
      <c r="L348" s="28">
        <f t="shared" si="11"/>
        <v>0</v>
      </c>
    </row>
    <row r="349" spans="1:12" ht="15">
      <c r="A349" s="65">
        <v>704485</v>
      </c>
      <c r="B349" s="66" t="s">
        <v>5364</v>
      </c>
      <c r="C349" s="66" t="s">
        <v>5383</v>
      </c>
      <c r="D349" s="67" t="s">
        <v>5402</v>
      </c>
      <c r="E349" s="68">
        <v>0.12</v>
      </c>
      <c r="F349" s="69"/>
      <c r="G349" s="69"/>
      <c r="H349" s="70">
        <f t="shared" si="10"/>
        <v>0</v>
      </c>
      <c r="I349" s="70"/>
      <c r="J349" s="70">
        <v>537</v>
      </c>
      <c r="K349" s="70">
        <v>8</v>
      </c>
      <c r="L349" s="28">
        <f t="shared" si="11"/>
        <v>4296</v>
      </c>
    </row>
    <row r="350" spans="1:12" ht="15">
      <c r="A350" s="65">
        <v>704492</v>
      </c>
      <c r="B350" s="66" t="s">
        <v>5364</v>
      </c>
      <c r="C350" s="66" t="s">
        <v>5383</v>
      </c>
      <c r="D350" s="67" t="s">
        <v>5402</v>
      </c>
      <c r="E350" s="68">
        <v>0.12</v>
      </c>
      <c r="F350" s="69"/>
      <c r="G350" s="69"/>
      <c r="H350" s="70">
        <f t="shared" si="10"/>
        <v>0</v>
      </c>
      <c r="I350" s="70"/>
      <c r="J350" s="70">
        <v>533</v>
      </c>
      <c r="K350" s="70">
        <v>7</v>
      </c>
      <c r="L350" s="28">
        <f t="shared" si="11"/>
        <v>3731</v>
      </c>
    </row>
    <row r="351" spans="1:12" ht="15">
      <c r="A351" s="65">
        <v>704530</v>
      </c>
      <c r="B351" s="66" t="s">
        <v>5364</v>
      </c>
      <c r="C351" s="66" t="s">
        <v>5383</v>
      </c>
      <c r="D351" s="67" t="s">
        <v>5402</v>
      </c>
      <c r="E351" s="68">
        <v>0.12</v>
      </c>
      <c r="F351" s="69"/>
      <c r="G351" s="69"/>
      <c r="H351" s="70">
        <f t="shared" si="10"/>
        <v>0</v>
      </c>
      <c r="I351" s="70"/>
      <c r="J351" s="70">
        <v>630</v>
      </c>
      <c r="K351" s="70">
        <v>2</v>
      </c>
      <c r="L351" s="28">
        <f t="shared" si="11"/>
        <v>1260</v>
      </c>
    </row>
    <row r="352" spans="1:12" ht="15">
      <c r="A352" s="65">
        <v>704536</v>
      </c>
      <c r="B352" s="66" t="s">
        <v>5364</v>
      </c>
      <c r="C352" s="66" t="s">
        <v>5383</v>
      </c>
      <c r="D352" s="67" t="s">
        <v>5402</v>
      </c>
      <c r="E352" s="68">
        <v>0.12</v>
      </c>
      <c r="F352" s="69"/>
      <c r="G352" s="69"/>
      <c r="H352" s="70">
        <f t="shared" si="10"/>
        <v>0</v>
      </c>
      <c r="I352" s="70"/>
      <c r="J352" s="70">
        <v>647</v>
      </c>
      <c r="K352" s="70">
        <v>3</v>
      </c>
      <c r="L352" s="28">
        <f t="shared" si="11"/>
        <v>1941</v>
      </c>
    </row>
    <row r="353" spans="1:12" ht="15">
      <c r="A353" s="65">
        <v>704546</v>
      </c>
      <c r="B353" s="66" t="s">
        <v>5364</v>
      </c>
      <c r="C353" s="66" t="s">
        <v>5383</v>
      </c>
      <c r="D353" s="67" t="s">
        <v>5402</v>
      </c>
      <c r="E353" s="68">
        <v>0.12</v>
      </c>
      <c r="F353" s="69"/>
      <c r="G353" s="69"/>
      <c r="H353" s="70">
        <f t="shared" si="10"/>
        <v>0</v>
      </c>
      <c r="I353" s="70"/>
      <c r="J353" s="70">
        <v>884</v>
      </c>
      <c r="K353" s="69"/>
      <c r="L353" s="28">
        <f t="shared" si="11"/>
        <v>0</v>
      </c>
    </row>
    <row r="354" spans="1:12" ht="15">
      <c r="A354" s="65">
        <v>704552</v>
      </c>
      <c r="B354" s="66" t="s">
        <v>5364</v>
      </c>
      <c r="C354" s="66" t="s">
        <v>5383</v>
      </c>
      <c r="D354" s="67" t="s">
        <v>5402</v>
      </c>
      <c r="E354" s="68">
        <v>0.12</v>
      </c>
      <c r="F354" s="69"/>
      <c r="G354" s="69"/>
      <c r="H354" s="70">
        <f t="shared" si="10"/>
        <v>0</v>
      </c>
      <c r="I354" s="70"/>
      <c r="J354" s="70">
        <v>771</v>
      </c>
      <c r="K354" s="70">
        <v>11</v>
      </c>
      <c r="L354" s="28">
        <f t="shared" si="11"/>
        <v>8481</v>
      </c>
    </row>
    <row r="355" spans="1:12" ht="15">
      <c r="A355" s="65">
        <v>704555</v>
      </c>
      <c r="B355" s="66" t="s">
        <v>5364</v>
      </c>
      <c r="C355" s="66" t="s">
        <v>5383</v>
      </c>
      <c r="D355" s="67" t="s">
        <v>5402</v>
      </c>
      <c r="E355" s="68">
        <v>0.12</v>
      </c>
      <c r="F355" s="69"/>
      <c r="G355" s="69"/>
      <c r="H355" s="70">
        <f t="shared" si="10"/>
        <v>0</v>
      </c>
      <c r="I355" s="70"/>
      <c r="J355" s="70">
        <v>779</v>
      </c>
      <c r="K355" s="70">
        <v>5</v>
      </c>
      <c r="L355" s="28">
        <f t="shared" si="11"/>
        <v>3895</v>
      </c>
    </row>
    <row r="356" spans="1:12" ht="15">
      <c r="A356" s="65">
        <v>704558</v>
      </c>
      <c r="B356" s="66" t="s">
        <v>5364</v>
      </c>
      <c r="C356" s="66" t="s">
        <v>5383</v>
      </c>
      <c r="D356" s="67" t="s">
        <v>5402</v>
      </c>
      <c r="E356" s="68">
        <v>0.12</v>
      </c>
      <c r="F356" s="69"/>
      <c r="G356" s="69"/>
      <c r="H356" s="70">
        <f t="shared" si="10"/>
        <v>0</v>
      </c>
      <c r="I356" s="70"/>
      <c r="J356" s="70">
        <v>784</v>
      </c>
      <c r="K356" s="70">
        <v>1</v>
      </c>
      <c r="L356" s="28">
        <f t="shared" si="11"/>
        <v>784</v>
      </c>
    </row>
    <row r="357" spans="1:12" ht="15">
      <c r="A357" s="65">
        <v>704561</v>
      </c>
      <c r="B357" s="66" t="s">
        <v>5364</v>
      </c>
      <c r="C357" s="66" t="s">
        <v>5383</v>
      </c>
      <c r="D357" s="67" t="s">
        <v>5402</v>
      </c>
      <c r="E357" s="68">
        <v>0.12</v>
      </c>
      <c r="F357" s="69"/>
      <c r="G357" s="69"/>
      <c r="H357" s="70">
        <f t="shared" si="10"/>
        <v>0</v>
      </c>
      <c r="I357" s="70"/>
      <c r="J357" s="70">
        <v>856</v>
      </c>
      <c r="K357" s="70">
        <v>6</v>
      </c>
      <c r="L357" s="28">
        <f t="shared" si="11"/>
        <v>5136</v>
      </c>
    </row>
    <row r="358" spans="1:12" ht="15">
      <c r="A358" s="65">
        <v>704566</v>
      </c>
      <c r="B358" s="66" t="s">
        <v>5364</v>
      </c>
      <c r="C358" s="66" t="s">
        <v>5383</v>
      </c>
      <c r="D358" s="67" t="s">
        <v>5402</v>
      </c>
      <c r="E358" s="68">
        <v>0.12</v>
      </c>
      <c r="F358" s="69"/>
      <c r="G358" s="69"/>
      <c r="H358" s="70">
        <f t="shared" si="10"/>
        <v>0</v>
      </c>
      <c r="I358" s="70"/>
      <c r="J358" s="70">
        <v>778</v>
      </c>
      <c r="K358" s="69"/>
      <c r="L358" s="28">
        <f t="shared" si="11"/>
        <v>0</v>
      </c>
    </row>
    <row r="359" spans="1:12" ht="15">
      <c r="A359" s="65">
        <v>704567</v>
      </c>
      <c r="B359" s="66" t="s">
        <v>5364</v>
      </c>
      <c r="C359" s="66" t="s">
        <v>5383</v>
      </c>
      <c r="D359" s="67" t="s">
        <v>5402</v>
      </c>
      <c r="E359" s="68">
        <v>0.12</v>
      </c>
      <c r="F359" s="69"/>
      <c r="G359" s="69"/>
      <c r="H359" s="70">
        <f t="shared" si="10"/>
        <v>0</v>
      </c>
      <c r="I359" s="70"/>
      <c r="J359" s="70">
        <v>778</v>
      </c>
      <c r="K359" s="70">
        <v>11</v>
      </c>
      <c r="L359" s="28">
        <f t="shared" si="11"/>
        <v>8558</v>
      </c>
    </row>
    <row r="360" spans="1:12" ht="15">
      <c r="A360" s="65">
        <v>704569</v>
      </c>
      <c r="B360" s="66" t="s">
        <v>5364</v>
      </c>
      <c r="C360" s="66" t="s">
        <v>5383</v>
      </c>
      <c r="D360" s="67" t="s">
        <v>5402</v>
      </c>
      <c r="E360" s="68">
        <v>0.12</v>
      </c>
      <c r="F360" s="69"/>
      <c r="G360" s="69"/>
      <c r="H360" s="70">
        <f t="shared" si="10"/>
        <v>0</v>
      </c>
      <c r="I360" s="70"/>
      <c r="J360" s="70">
        <v>782</v>
      </c>
      <c r="K360" s="70">
        <v>7</v>
      </c>
      <c r="L360" s="28">
        <f t="shared" si="11"/>
        <v>5474</v>
      </c>
    </row>
    <row r="361" spans="1:12" ht="15">
      <c r="A361" s="65">
        <v>704570</v>
      </c>
      <c r="B361" s="66" t="s">
        <v>5364</v>
      </c>
      <c r="C361" s="66" t="s">
        <v>5383</v>
      </c>
      <c r="D361" s="67" t="s">
        <v>5400</v>
      </c>
      <c r="E361" s="68">
        <v>0.12</v>
      </c>
      <c r="F361" s="70">
        <v>2</v>
      </c>
      <c r="G361" s="70">
        <v>4998</v>
      </c>
      <c r="H361" s="70">
        <f t="shared" si="10"/>
        <v>4398.24</v>
      </c>
      <c r="I361" s="70">
        <f>H361/F361</f>
        <v>2199.12</v>
      </c>
      <c r="J361" s="70">
        <v>812</v>
      </c>
      <c r="K361" s="70">
        <v>24</v>
      </c>
      <c r="L361" s="28">
        <f t="shared" si="11"/>
        <v>21112</v>
      </c>
    </row>
    <row r="362" spans="1:12" ht="15">
      <c r="A362" s="65">
        <v>705475</v>
      </c>
      <c r="B362" s="66" t="s">
        <v>5364</v>
      </c>
      <c r="C362" s="66" t="s">
        <v>5383</v>
      </c>
      <c r="D362" s="67" t="s">
        <v>5402</v>
      </c>
      <c r="E362" s="68">
        <v>0.12</v>
      </c>
      <c r="F362" s="69"/>
      <c r="G362" s="69"/>
      <c r="H362" s="70">
        <f t="shared" si="10"/>
        <v>0</v>
      </c>
      <c r="I362" s="70"/>
      <c r="J362" s="70">
        <v>856</v>
      </c>
      <c r="K362" s="70">
        <v>8</v>
      </c>
      <c r="L362" s="28">
        <f t="shared" si="11"/>
        <v>6848</v>
      </c>
    </row>
    <row r="363" spans="1:12" ht="15">
      <c r="A363" s="65">
        <v>705480</v>
      </c>
      <c r="B363" s="66" t="s">
        <v>5364</v>
      </c>
      <c r="C363" s="66" t="s">
        <v>5383</v>
      </c>
      <c r="D363" s="67" t="s">
        <v>5402</v>
      </c>
      <c r="E363" s="68">
        <v>0.12</v>
      </c>
      <c r="F363" s="69"/>
      <c r="G363" s="69"/>
      <c r="H363" s="70">
        <f t="shared" si="10"/>
        <v>0</v>
      </c>
      <c r="I363" s="70"/>
      <c r="J363" s="70">
        <v>780</v>
      </c>
      <c r="K363" s="70">
        <v>7</v>
      </c>
      <c r="L363" s="28">
        <f t="shared" si="11"/>
        <v>5460</v>
      </c>
    </row>
    <row r="364" spans="1:12" ht="15">
      <c r="A364" s="65">
        <v>705482</v>
      </c>
      <c r="B364" s="66" t="s">
        <v>5364</v>
      </c>
      <c r="C364" s="66" t="s">
        <v>5383</v>
      </c>
      <c r="D364" s="67" t="s">
        <v>5402</v>
      </c>
      <c r="E364" s="68">
        <v>0.12</v>
      </c>
      <c r="F364" s="69"/>
      <c r="G364" s="69"/>
      <c r="H364" s="70">
        <f t="shared" si="10"/>
        <v>0</v>
      </c>
      <c r="I364" s="70"/>
      <c r="J364" s="70">
        <v>856</v>
      </c>
      <c r="K364" s="70">
        <v>14</v>
      </c>
      <c r="L364" s="28">
        <f t="shared" si="11"/>
        <v>11984</v>
      </c>
    </row>
    <row r="365" spans="1:12" ht="15">
      <c r="A365" s="65">
        <v>705483</v>
      </c>
      <c r="B365" s="66" t="s">
        <v>5364</v>
      </c>
      <c r="C365" s="66" t="s">
        <v>5383</v>
      </c>
      <c r="D365" s="67" t="s">
        <v>5400</v>
      </c>
      <c r="E365" s="68">
        <v>0.12</v>
      </c>
      <c r="F365" s="69"/>
      <c r="G365" s="69"/>
      <c r="H365" s="70">
        <f t="shared" si="10"/>
        <v>0</v>
      </c>
      <c r="I365" s="70"/>
      <c r="J365" s="70">
        <v>856</v>
      </c>
      <c r="K365" s="70">
        <v>15</v>
      </c>
      <c r="L365" s="28">
        <f t="shared" si="11"/>
        <v>12840</v>
      </c>
    </row>
    <row r="366" spans="1:12" ht="15">
      <c r="A366" s="65">
        <v>705484</v>
      </c>
      <c r="B366" s="66" t="s">
        <v>5364</v>
      </c>
      <c r="C366" s="66" t="s">
        <v>5383</v>
      </c>
      <c r="D366" s="67" t="s">
        <v>5402</v>
      </c>
      <c r="E366" s="68">
        <v>0.12</v>
      </c>
      <c r="F366" s="69"/>
      <c r="G366" s="69"/>
      <c r="H366" s="70">
        <f t="shared" si="10"/>
        <v>0</v>
      </c>
      <c r="I366" s="70"/>
      <c r="J366" s="70">
        <v>856</v>
      </c>
      <c r="K366" s="70">
        <v>16</v>
      </c>
      <c r="L366" s="28">
        <f t="shared" si="11"/>
        <v>13696</v>
      </c>
    </row>
    <row r="367" spans="1:12" ht="15">
      <c r="A367" s="65">
        <v>705485</v>
      </c>
      <c r="B367" s="66" t="s">
        <v>5364</v>
      </c>
      <c r="C367" s="66" t="s">
        <v>5383</v>
      </c>
      <c r="D367" s="67" t="s">
        <v>5403</v>
      </c>
      <c r="E367" s="68">
        <v>0.12</v>
      </c>
      <c r="F367" s="69"/>
      <c r="G367" s="69"/>
      <c r="H367" s="70">
        <f t="shared" si="10"/>
        <v>0</v>
      </c>
      <c r="I367" s="70"/>
      <c r="J367" s="70">
        <v>812</v>
      </c>
      <c r="K367" s="70">
        <v>21</v>
      </c>
      <c r="L367" s="28">
        <f t="shared" si="11"/>
        <v>17052</v>
      </c>
    </row>
    <row r="368" spans="1:12" ht="15">
      <c r="A368" s="65">
        <v>705486</v>
      </c>
      <c r="B368" s="66" t="s">
        <v>5364</v>
      </c>
      <c r="C368" s="66" t="s">
        <v>5383</v>
      </c>
      <c r="D368" s="67" t="s">
        <v>5402</v>
      </c>
      <c r="E368" s="68">
        <v>0.12</v>
      </c>
      <c r="F368" s="69"/>
      <c r="G368" s="69"/>
      <c r="H368" s="70">
        <f t="shared" si="10"/>
        <v>0</v>
      </c>
      <c r="I368" s="70"/>
      <c r="J368" s="70">
        <v>782</v>
      </c>
      <c r="K368" s="70">
        <v>13</v>
      </c>
      <c r="L368" s="28">
        <f t="shared" si="11"/>
        <v>10166</v>
      </c>
    </row>
    <row r="369" spans="1:12" ht="15">
      <c r="A369" s="65">
        <v>705492</v>
      </c>
      <c r="B369" s="66" t="s">
        <v>5364</v>
      </c>
      <c r="C369" s="66" t="s">
        <v>5383</v>
      </c>
      <c r="D369" s="67" t="s">
        <v>5402</v>
      </c>
      <c r="E369" s="68">
        <v>0.12</v>
      </c>
      <c r="F369" s="69"/>
      <c r="G369" s="69"/>
      <c r="H369" s="70">
        <f t="shared" si="10"/>
        <v>0</v>
      </c>
      <c r="I369" s="70"/>
      <c r="J369" s="70">
        <v>777</v>
      </c>
      <c r="K369" s="70">
        <v>7</v>
      </c>
      <c r="L369" s="28">
        <f t="shared" si="11"/>
        <v>5439</v>
      </c>
    </row>
    <row r="370" spans="1:12" ht="15">
      <c r="A370" s="65">
        <v>705493</v>
      </c>
      <c r="B370" s="66" t="s">
        <v>5364</v>
      </c>
      <c r="C370" s="66" t="s">
        <v>5383</v>
      </c>
      <c r="D370" s="67" t="s">
        <v>5405</v>
      </c>
      <c r="E370" s="68">
        <v>0.12</v>
      </c>
      <c r="F370" s="69"/>
      <c r="G370" s="69"/>
      <c r="H370" s="70">
        <f t="shared" si="10"/>
        <v>0</v>
      </c>
      <c r="I370" s="70"/>
      <c r="J370" s="70">
        <v>856</v>
      </c>
      <c r="K370" s="70">
        <v>21</v>
      </c>
      <c r="L370" s="28">
        <f t="shared" si="11"/>
        <v>17976</v>
      </c>
    </row>
    <row r="371" spans="1:12" ht="15">
      <c r="A371" s="65">
        <v>705495</v>
      </c>
      <c r="B371" s="66" t="s">
        <v>5364</v>
      </c>
      <c r="C371" s="66" t="s">
        <v>5383</v>
      </c>
      <c r="D371" s="67" t="s">
        <v>5402</v>
      </c>
      <c r="E371" s="68">
        <v>0.12</v>
      </c>
      <c r="F371" s="69"/>
      <c r="G371" s="69"/>
      <c r="H371" s="70">
        <f t="shared" si="10"/>
        <v>0</v>
      </c>
      <c r="I371" s="70"/>
      <c r="J371" s="70">
        <v>890</v>
      </c>
      <c r="K371" s="70">
        <v>5</v>
      </c>
      <c r="L371" s="28">
        <f t="shared" si="11"/>
        <v>4450</v>
      </c>
    </row>
    <row r="372" spans="1:12" ht="15">
      <c r="A372" s="65">
        <v>705497</v>
      </c>
      <c r="B372" s="66" t="s">
        <v>5364</v>
      </c>
      <c r="C372" s="66" t="s">
        <v>5383</v>
      </c>
      <c r="D372" s="67" t="s">
        <v>5402</v>
      </c>
      <c r="E372" s="68">
        <v>0.12</v>
      </c>
      <c r="F372" s="69"/>
      <c r="G372" s="70">
        <v>1666</v>
      </c>
      <c r="H372" s="70">
        <f t="shared" si="10"/>
        <v>1466.08</v>
      </c>
      <c r="I372" s="70"/>
      <c r="J372" s="70">
        <v>780</v>
      </c>
      <c r="K372" s="69"/>
      <c r="L372" s="28">
        <f t="shared" si="11"/>
        <v>0</v>
      </c>
    </row>
    <row r="373" spans="1:12" ht="15">
      <c r="A373" s="65">
        <v>705500</v>
      </c>
      <c r="B373" s="66" t="s">
        <v>5364</v>
      </c>
      <c r="C373" s="66" t="s">
        <v>5383</v>
      </c>
      <c r="D373" s="67" t="s">
        <v>5402</v>
      </c>
      <c r="E373" s="68">
        <v>0.12</v>
      </c>
      <c r="F373" s="69"/>
      <c r="G373" s="69"/>
      <c r="H373" s="70">
        <f t="shared" si="10"/>
        <v>0</v>
      </c>
      <c r="I373" s="70"/>
      <c r="J373" s="70">
        <v>634</v>
      </c>
      <c r="K373" s="70">
        <v>4</v>
      </c>
      <c r="L373" s="28">
        <f t="shared" si="11"/>
        <v>2536</v>
      </c>
    </row>
    <row r="374" spans="1:12" ht="15">
      <c r="A374" s="65">
        <v>705525</v>
      </c>
      <c r="B374" s="66" t="s">
        <v>5364</v>
      </c>
      <c r="C374" s="66" t="s">
        <v>5383</v>
      </c>
      <c r="D374" s="67" t="s">
        <v>5402</v>
      </c>
      <c r="E374" s="68">
        <v>0.12</v>
      </c>
      <c r="F374" s="69"/>
      <c r="G374" s="69"/>
      <c r="H374" s="70">
        <f t="shared" si="10"/>
        <v>0</v>
      </c>
      <c r="I374" s="69"/>
      <c r="J374" s="69"/>
      <c r="K374" s="69"/>
      <c r="L374" s="28">
        <f t="shared" si="11"/>
        <v>0</v>
      </c>
    </row>
    <row r="375" spans="1:12" ht="15">
      <c r="A375" s="65">
        <v>705527</v>
      </c>
      <c r="B375" s="66" t="s">
        <v>5364</v>
      </c>
      <c r="C375" s="66" t="s">
        <v>5383</v>
      </c>
      <c r="D375" s="67" t="s">
        <v>5402</v>
      </c>
      <c r="E375" s="68">
        <v>0.12</v>
      </c>
      <c r="F375" s="69"/>
      <c r="G375" s="69"/>
      <c r="H375" s="70">
        <f t="shared" si="10"/>
        <v>0</v>
      </c>
      <c r="I375" s="69"/>
      <c r="J375" s="69"/>
      <c r="K375" s="69"/>
      <c r="L375" s="28">
        <f t="shared" si="11"/>
        <v>0</v>
      </c>
    </row>
    <row r="376" spans="1:12" ht="15">
      <c r="A376" s="65">
        <v>705532</v>
      </c>
      <c r="B376" s="66" t="s">
        <v>5364</v>
      </c>
      <c r="C376" s="66" t="s">
        <v>5383</v>
      </c>
      <c r="D376" s="67" t="s">
        <v>5402</v>
      </c>
      <c r="E376" s="68">
        <v>0.12</v>
      </c>
      <c r="F376" s="69"/>
      <c r="G376" s="69"/>
      <c r="H376" s="70">
        <f t="shared" si="10"/>
        <v>0</v>
      </c>
      <c r="I376" s="70"/>
      <c r="J376" s="70">
        <v>527</v>
      </c>
      <c r="K376" s="70">
        <v>2</v>
      </c>
      <c r="L376" s="28">
        <f t="shared" si="11"/>
        <v>1054</v>
      </c>
    </row>
    <row r="377" spans="1:12" ht="15">
      <c r="A377" s="65">
        <v>707775</v>
      </c>
      <c r="B377" s="66" t="s">
        <v>5364</v>
      </c>
      <c r="C377" s="66" t="s">
        <v>5379</v>
      </c>
      <c r="D377" s="67" t="s">
        <v>5400</v>
      </c>
      <c r="E377" s="68">
        <v>0.12</v>
      </c>
      <c r="F377" s="70">
        <v>1</v>
      </c>
      <c r="G377" s="70">
        <v>626</v>
      </c>
      <c r="H377" s="70">
        <f t="shared" si="10"/>
        <v>550.88</v>
      </c>
      <c r="I377" s="70">
        <f t="shared" ref="I377:I378" si="34">H377/F377</f>
        <v>550.88</v>
      </c>
      <c r="J377" s="70">
        <v>141</v>
      </c>
      <c r="K377" s="70">
        <v>5</v>
      </c>
      <c r="L377" s="28">
        <f t="shared" si="11"/>
        <v>846</v>
      </c>
    </row>
    <row r="378" spans="1:12" ht="15">
      <c r="A378" s="65">
        <v>707778</v>
      </c>
      <c r="B378" s="66" t="s">
        <v>5364</v>
      </c>
      <c r="C378" s="66" t="s">
        <v>5379</v>
      </c>
      <c r="D378" s="67" t="s">
        <v>5400</v>
      </c>
      <c r="E378" s="68">
        <v>0.12</v>
      </c>
      <c r="F378" s="70">
        <v>1</v>
      </c>
      <c r="G378" s="70">
        <v>626</v>
      </c>
      <c r="H378" s="70">
        <f t="shared" si="10"/>
        <v>550.88</v>
      </c>
      <c r="I378" s="70">
        <f t="shared" si="34"/>
        <v>550.88</v>
      </c>
      <c r="J378" s="69"/>
      <c r="K378" s="70">
        <v>18</v>
      </c>
      <c r="L378" s="28">
        <f t="shared" si="11"/>
        <v>0</v>
      </c>
    </row>
    <row r="379" spans="1:12" ht="15">
      <c r="A379" s="65">
        <v>708323</v>
      </c>
      <c r="B379" s="66" t="s">
        <v>5364</v>
      </c>
      <c r="C379" s="66" t="s">
        <v>5383</v>
      </c>
      <c r="D379" s="67" t="s">
        <v>5402</v>
      </c>
      <c r="E379" s="68">
        <v>0.12</v>
      </c>
      <c r="F379" s="69"/>
      <c r="G379" s="69"/>
      <c r="H379" s="70">
        <f t="shared" si="10"/>
        <v>0</v>
      </c>
      <c r="I379" s="70"/>
      <c r="J379" s="70">
        <v>814</v>
      </c>
      <c r="K379" s="70">
        <v>23</v>
      </c>
      <c r="L379" s="28">
        <f t="shared" si="11"/>
        <v>18722</v>
      </c>
    </row>
    <row r="380" spans="1:12" ht="15">
      <c r="A380" s="65">
        <v>708328</v>
      </c>
      <c r="B380" s="66" t="s">
        <v>5364</v>
      </c>
      <c r="C380" s="66" t="s">
        <v>5383</v>
      </c>
      <c r="D380" s="67" t="s">
        <v>5402</v>
      </c>
      <c r="E380" s="68">
        <v>0.12</v>
      </c>
      <c r="F380" s="69"/>
      <c r="G380" s="69"/>
      <c r="H380" s="70">
        <f t="shared" si="10"/>
        <v>0</v>
      </c>
      <c r="I380" s="69"/>
      <c r="J380" s="69"/>
      <c r="K380" s="69"/>
      <c r="L380" s="28">
        <f t="shared" si="11"/>
        <v>0</v>
      </c>
    </row>
    <row r="381" spans="1:12" ht="15">
      <c r="A381" s="65">
        <v>708337</v>
      </c>
      <c r="B381" s="66" t="s">
        <v>5364</v>
      </c>
      <c r="C381" s="66" t="s">
        <v>5383</v>
      </c>
      <c r="D381" s="67" t="s">
        <v>5402</v>
      </c>
      <c r="E381" s="68">
        <v>0.12</v>
      </c>
      <c r="F381" s="69"/>
      <c r="G381" s="69"/>
      <c r="H381" s="70">
        <f t="shared" si="10"/>
        <v>0</v>
      </c>
      <c r="I381" s="70"/>
      <c r="J381" s="70">
        <v>751</v>
      </c>
      <c r="K381" s="70">
        <v>13</v>
      </c>
      <c r="L381" s="28">
        <f t="shared" si="11"/>
        <v>9763</v>
      </c>
    </row>
    <row r="382" spans="1:12" ht="15">
      <c r="A382" s="65">
        <v>708341</v>
      </c>
      <c r="B382" s="66" t="s">
        <v>5364</v>
      </c>
      <c r="C382" s="66" t="s">
        <v>5383</v>
      </c>
      <c r="D382" s="67" t="s">
        <v>5402</v>
      </c>
      <c r="E382" s="68">
        <v>0.12</v>
      </c>
      <c r="F382" s="69"/>
      <c r="G382" s="69"/>
      <c r="H382" s="70">
        <f t="shared" si="10"/>
        <v>0</v>
      </c>
      <c r="I382" s="69"/>
      <c r="J382" s="69"/>
      <c r="K382" s="69"/>
      <c r="L382" s="28">
        <f t="shared" si="11"/>
        <v>0</v>
      </c>
    </row>
    <row r="383" spans="1:12" ht="15">
      <c r="A383" s="65">
        <v>710558</v>
      </c>
      <c r="B383" s="66" t="s">
        <v>5364</v>
      </c>
      <c r="C383" s="66" t="s">
        <v>5366</v>
      </c>
      <c r="D383" s="67" t="s">
        <v>5402</v>
      </c>
      <c r="E383" s="68">
        <v>0.12</v>
      </c>
      <c r="F383" s="69"/>
      <c r="G383" s="69"/>
      <c r="H383" s="70">
        <f t="shared" si="10"/>
        <v>0</v>
      </c>
      <c r="I383" s="70"/>
      <c r="J383" s="70">
        <v>1077</v>
      </c>
      <c r="K383" s="70">
        <v>1</v>
      </c>
      <c r="L383" s="28">
        <f t="shared" si="11"/>
        <v>1077</v>
      </c>
    </row>
    <row r="384" spans="1:12" ht="15">
      <c r="A384" s="65">
        <v>710582</v>
      </c>
      <c r="B384" s="66" t="s">
        <v>5364</v>
      </c>
      <c r="C384" s="66" t="s">
        <v>5366</v>
      </c>
      <c r="D384" s="67" t="s">
        <v>5401</v>
      </c>
      <c r="E384" s="68">
        <v>0.12</v>
      </c>
      <c r="F384" s="69"/>
      <c r="G384" s="69"/>
      <c r="H384" s="70">
        <f t="shared" si="10"/>
        <v>0</v>
      </c>
      <c r="I384" s="69"/>
      <c r="J384" s="69"/>
      <c r="K384" s="69"/>
      <c r="L384" s="28">
        <f t="shared" si="11"/>
        <v>0</v>
      </c>
    </row>
    <row r="385" spans="1:12" ht="15">
      <c r="A385" s="65">
        <v>710617</v>
      </c>
      <c r="B385" s="66" t="s">
        <v>5364</v>
      </c>
      <c r="C385" s="66" t="s">
        <v>5366</v>
      </c>
      <c r="D385" s="67" t="s">
        <v>5401</v>
      </c>
      <c r="E385" s="68">
        <v>0.12</v>
      </c>
      <c r="F385" s="69"/>
      <c r="G385" s="70">
        <v>1812</v>
      </c>
      <c r="H385" s="70">
        <f t="shared" si="10"/>
        <v>1594.56</v>
      </c>
      <c r="I385" s="70"/>
      <c r="J385" s="70">
        <v>1114</v>
      </c>
      <c r="K385" s="70">
        <v>4</v>
      </c>
      <c r="L385" s="28">
        <f t="shared" si="11"/>
        <v>4456</v>
      </c>
    </row>
    <row r="386" spans="1:12" ht="15">
      <c r="A386" s="65">
        <v>710620</v>
      </c>
      <c r="B386" s="66" t="s">
        <v>5364</v>
      </c>
      <c r="C386" s="66" t="s">
        <v>5366</v>
      </c>
      <c r="D386" s="67" t="s">
        <v>5401</v>
      </c>
      <c r="E386" s="68">
        <v>0.12</v>
      </c>
      <c r="F386" s="69"/>
      <c r="G386" s="69"/>
      <c r="H386" s="70">
        <f t="shared" si="10"/>
        <v>0</v>
      </c>
      <c r="I386" s="69"/>
      <c r="J386" s="69"/>
      <c r="K386" s="69"/>
      <c r="L386" s="28">
        <f t="shared" si="11"/>
        <v>0</v>
      </c>
    </row>
    <row r="387" spans="1:12" ht="15">
      <c r="A387" s="65">
        <v>710626</v>
      </c>
      <c r="B387" s="66" t="s">
        <v>5364</v>
      </c>
      <c r="C387" s="66" t="s">
        <v>5366</v>
      </c>
      <c r="D387" s="67" t="s">
        <v>5401</v>
      </c>
      <c r="E387" s="68">
        <v>0.12</v>
      </c>
      <c r="F387" s="69"/>
      <c r="G387" s="69"/>
      <c r="H387" s="70">
        <f t="shared" si="10"/>
        <v>0</v>
      </c>
      <c r="I387" s="69"/>
      <c r="J387" s="69"/>
      <c r="K387" s="69"/>
      <c r="L387" s="28">
        <f t="shared" si="11"/>
        <v>0</v>
      </c>
    </row>
    <row r="388" spans="1:12" ht="15">
      <c r="A388" s="65">
        <v>710629</v>
      </c>
      <c r="B388" s="66" t="s">
        <v>5364</v>
      </c>
      <c r="C388" s="66" t="s">
        <v>5366</v>
      </c>
      <c r="D388" s="67" t="s">
        <v>5401</v>
      </c>
      <c r="E388" s="68">
        <v>0.12</v>
      </c>
      <c r="F388" s="69"/>
      <c r="G388" s="70">
        <v>2279</v>
      </c>
      <c r="H388" s="70">
        <f t="shared" si="10"/>
        <v>2005.52</v>
      </c>
      <c r="I388" s="69"/>
      <c r="J388" s="69"/>
      <c r="K388" s="69"/>
      <c r="L388" s="28">
        <f t="shared" si="11"/>
        <v>0</v>
      </c>
    </row>
    <row r="389" spans="1:12" ht="15">
      <c r="A389" s="65">
        <v>711148</v>
      </c>
      <c r="B389" s="66" t="s">
        <v>5364</v>
      </c>
      <c r="C389" s="66" t="s">
        <v>5366</v>
      </c>
      <c r="D389" s="67" t="s">
        <v>5403</v>
      </c>
      <c r="E389" s="68">
        <v>0.12</v>
      </c>
      <c r="F389" s="70">
        <v>1</v>
      </c>
      <c r="G389" s="70">
        <v>3425</v>
      </c>
      <c r="H389" s="70">
        <f t="shared" si="10"/>
        <v>3014</v>
      </c>
      <c r="I389" s="70">
        <f t="shared" ref="I389:I391" si="35">H389/F389</f>
        <v>3014</v>
      </c>
      <c r="J389" s="70">
        <v>702</v>
      </c>
      <c r="K389" s="70">
        <v>22</v>
      </c>
      <c r="L389" s="28">
        <f t="shared" si="11"/>
        <v>16146</v>
      </c>
    </row>
    <row r="390" spans="1:12" ht="15">
      <c r="A390" s="65">
        <v>711149</v>
      </c>
      <c r="B390" s="66" t="s">
        <v>5364</v>
      </c>
      <c r="C390" s="66" t="s">
        <v>5366</v>
      </c>
      <c r="D390" s="67" t="s">
        <v>5403</v>
      </c>
      <c r="E390" s="68">
        <v>0.12</v>
      </c>
      <c r="F390" s="70">
        <v>5</v>
      </c>
      <c r="G390" s="70">
        <v>8410</v>
      </c>
      <c r="H390" s="70">
        <f t="shared" si="10"/>
        <v>7400.8</v>
      </c>
      <c r="I390" s="70">
        <f t="shared" si="35"/>
        <v>1480.16</v>
      </c>
      <c r="J390" s="70">
        <v>687</v>
      </c>
      <c r="K390" s="70">
        <v>62</v>
      </c>
      <c r="L390" s="28">
        <f t="shared" si="11"/>
        <v>46029</v>
      </c>
    </row>
    <row r="391" spans="1:12" ht="15">
      <c r="A391" s="65">
        <v>711151</v>
      </c>
      <c r="B391" s="66" t="s">
        <v>5364</v>
      </c>
      <c r="C391" s="66" t="s">
        <v>5366</v>
      </c>
      <c r="D391" s="67" t="s">
        <v>5403</v>
      </c>
      <c r="E391" s="68">
        <v>0.12</v>
      </c>
      <c r="F391" s="70">
        <v>19</v>
      </c>
      <c r="G391" s="70">
        <v>46718</v>
      </c>
      <c r="H391" s="70">
        <f t="shared" si="10"/>
        <v>41111.839999999997</v>
      </c>
      <c r="I391" s="70">
        <f t="shared" si="35"/>
        <v>2163.7810526315789</v>
      </c>
      <c r="J391" s="70">
        <v>791</v>
      </c>
      <c r="K391" s="70">
        <v>55</v>
      </c>
      <c r="L391" s="28">
        <f t="shared" si="11"/>
        <v>58534</v>
      </c>
    </row>
    <row r="392" spans="1:12" ht="15">
      <c r="A392" s="65">
        <v>711606</v>
      </c>
      <c r="B392" s="66" t="s">
        <v>5364</v>
      </c>
      <c r="C392" s="66" t="s">
        <v>5376</v>
      </c>
      <c r="D392" s="67" t="s">
        <v>5402</v>
      </c>
      <c r="E392" s="68">
        <v>0.12</v>
      </c>
      <c r="F392" s="69"/>
      <c r="G392" s="69"/>
      <c r="H392" s="70">
        <f t="shared" si="10"/>
        <v>0</v>
      </c>
      <c r="I392" s="70"/>
      <c r="J392" s="70">
        <v>867</v>
      </c>
      <c r="K392" s="69"/>
      <c r="L392" s="28">
        <f t="shared" si="11"/>
        <v>0</v>
      </c>
    </row>
    <row r="393" spans="1:12" ht="15">
      <c r="A393" s="65">
        <v>711609</v>
      </c>
      <c r="B393" s="66" t="s">
        <v>5364</v>
      </c>
      <c r="C393" s="66" t="s">
        <v>5376</v>
      </c>
      <c r="D393" s="67" t="s">
        <v>5400</v>
      </c>
      <c r="E393" s="68">
        <v>0.12</v>
      </c>
      <c r="F393" s="69"/>
      <c r="G393" s="69"/>
      <c r="H393" s="70">
        <f t="shared" si="10"/>
        <v>0</v>
      </c>
      <c r="I393" s="70"/>
      <c r="J393" s="70">
        <v>897</v>
      </c>
      <c r="K393" s="70">
        <v>1</v>
      </c>
      <c r="L393" s="28">
        <f t="shared" si="11"/>
        <v>897</v>
      </c>
    </row>
    <row r="394" spans="1:12" ht="15">
      <c r="A394" s="65">
        <v>711615</v>
      </c>
      <c r="B394" s="66" t="s">
        <v>5364</v>
      </c>
      <c r="C394" s="66" t="s">
        <v>5376</v>
      </c>
      <c r="D394" s="67" t="s">
        <v>5402</v>
      </c>
      <c r="E394" s="68">
        <v>0.12</v>
      </c>
      <c r="F394" s="70">
        <v>1</v>
      </c>
      <c r="G394" s="70">
        <v>2130</v>
      </c>
      <c r="H394" s="70">
        <f t="shared" si="10"/>
        <v>1874.4</v>
      </c>
      <c r="I394" s="70">
        <f>H394/F394</f>
        <v>1874.4</v>
      </c>
      <c r="J394" s="70">
        <v>910</v>
      </c>
      <c r="K394" s="69"/>
      <c r="L394" s="28">
        <f t="shared" si="11"/>
        <v>910</v>
      </c>
    </row>
    <row r="395" spans="1:12" ht="15">
      <c r="A395" s="65">
        <v>711617</v>
      </c>
      <c r="B395" s="66" t="s">
        <v>5364</v>
      </c>
      <c r="C395" s="66" t="s">
        <v>5376</v>
      </c>
      <c r="D395" s="67" t="s">
        <v>5400</v>
      </c>
      <c r="E395" s="68">
        <v>0.12</v>
      </c>
      <c r="F395" s="69"/>
      <c r="G395" s="69"/>
      <c r="H395" s="70">
        <f t="shared" si="10"/>
        <v>0</v>
      </c>
      <c r="I395" s="70"/>
      <c r="J395" s="70">
        <v>898</v>
      </c>
      <c r="K395" s="69"/>
      <c r="L395" s="28">
        <f t="shared" si="11"/>
        <v>0</v>
      </c>
    </row>
    <row r="396" spans="1:12" ht="15">
      <c r="A396" s="65">
        <v>712445</v>
      </c>
      <c r="B396" s="66" t="s">
        <v>5364</v>
      </c>
      <c r="C396" s="66" t="s">
        <v>5366</v>
      </c>
      <c r="D396" s="67" t="s">
        <v>5403</v>
      </c>
      <c r="E396" s="68">
        <v>0.12</v>
      </c>
      <c r="F396" s="69"/>
      <c r="G396" s="69"/>
      <c r="H396" s="70">
        <f t="shared" si="10"/>
        <v>0</v>
      </c>
      <c r="I396" s="70"/>
      <c r="J396" s="70">
        <v>1353</v>
      </c>
      <c r="K396" s="69"/>
      <c r="L396" s="28">
        <f t="shared" si="11"/>
        <v>0</v>
      </c>
    </row>
    <row r="397" spans="1:12" ht="15">
      <c r="A397" s="65">
        <v>712447</v>
      </c>
      <c r="B397" s="66" t="s">
        <v>5364</v>
      </c>
      <c r="C397" s="66" t="s">
        <v>5366</v>
      </c>
      <c r="D397" s="67" t="s">
        <v>5403</v>
      </c>
      <c r="E397" s="68">
        <v>0.12</v>
      </c>
      <c r="F397" s="69"/>
      <c r="G397" s="69"/>
      <c r="H397" s="70">
        <f t="shared" si="10"/>
        <v>0</v>
      </c>
      <c r="I397" s="70"/>
      <c r="J397" s="70">
        <v>1353</v>
      </c>
      <c r="K397" s="70">
        <v>8</v>
      </c>
      <c r="L397" s="28">
        <f t="shared" si="11"/>
        <v>10824</v>
      </c>
    </row>
    <row r="398" spans="1:12" ht="15">
      <c r="A398" s="65">
        <v>712450</v>
      </c>
      <c r="B398" s="66" t="s">
        <v>5364</v>
      </c>
      <c r="C398" s="66" t="s">
        <v>5366</v>
      </c>
      <c r="D398" s="67" t="s">
        <v>5403</v>
      </c>
      <c r="E398" s="68">
        <v>0.12</v>
      </c>
      <c r="F398" s="69"/>
      <c r="G398" s="70">
        <v>2316</v>
      </c>
      <c r="H398" s="70">
        <f t="shared" si="10"/>
        <v>2038.08</v>
      </c>
      <c r="I398" s="70"/>
      <c r="J398" s="70">
        <v>1338</v>
      </c>
      <c r="K398" s="70">
        <v>10</v>
      </c>
      <c r="L398" s="28">
        <f t="shared" si="11"/>
        <v>13380</v>
      </c>
    </row>
    <row r="399" spans="1:12" ht="15">
      <c r="A399" s="65">
        <v>716248</v>
      </c>
      <c r="B399" s="66" t="s">
        <v>5364</v>
      </c>
      <c r="C399" s="66" t="s">
        <v>5366</v>
      </c>
      <c r="D399" s="67" t="s">
        <v>5402</v>
      </c>
      <c r="E399" s="68">
        <v>0.12</v>
      </c>
      <c r="F399" s="69"/>
      <c r="G399" s="70">
        <v>1625</v>
      </c>
      <c r="H399" s="70">
        <f t="shared" si="10"/>
        <v>1430</v>
      </c>
      <c r="I399" s="70"/>
      <c r="J399" s="70">
        <v>981</v>
      </c>
      <c r="K399" s="70">
        <v>6</v>
      </c>
      <c r="L399" s="28">
        <f t="shared" si="11"/>
        <v>5886</v>
      </c>
    </row>
    <row r="400" spans="1:12" ht="15">
      <c r="A400" s="65">
        <v>716251</v>
      </c>
      <c r="B400" s="66" t="s">
        <v>5364</v>
      </c>
      <c r="C400" s="66" t="s">
        <v>5366</v>
      </c>
      <c r="D400" s="67" t="s">
        <v>5402</v>
      </c>
      <c r="E400" s="68">
        <v>0.12</v>
      </c>
      <c r="F400" s="70">
        <v>1</v>
      </c>
      <c r="G400" s="70">
        <v>3877</v>
      </c>
      <c r="H400" s="70">
        <f t="shared" si="10"/>
        <v>3411.76</v>
      </c>
      <c r="I400" s="70">
        <f>H400/F400</f>
        <v>3411.76</v>
      </c>
      <c r="J400" s="70">
        <v>1034</v>
      </c>
      <c r="K400" s="70">
        <v>4</v>
      </c>
      <c r="L400" s="28">
        <f t="shared" si="11"/>
        <v>5170</v>
      </c>
    </row>
    <row r="401" spans="1:12" ht="15">
      <c r="A401" s="65">
        <v>716252</v>
      </c>
      <c r="B401" s="66" t="s">
        <v>5364</v>
      </c>
      <c r="C401" s="66" t="s">
        <v>5366</v>
      </c>
      <c r="D401" s="67" t="s">
        <v>5402</v>
      </c>
      <c r="E401" s="68">
        <v>0.12</v>
      </c>
      <c r="F401" s="69"/>
      <c r="G401" s="69"/>
      <c r="H401" s="70">
        <f t="shared" si="10"/>
        <v>0</v>
      </c>
      <c r="I401" s="70"/>
      <c r="J401" s="70">
        <v>1321</v>
      </c>
      <c r="K401" s="70">
        <v>2</v>
      </c>
      <c r="L401" s="28">
        <f t="shared" si="11"/>
        <v>2642</v>
      </c>
    </row>
    <row r="402" spans="1:12" ht="15">
      <c r="A402" s="65">
        <v>716253</v>
      </c>
      <c r="B402" s="66" t="s">
        <v>5364</v>
      </c>
      <c r="C402" s="66" t="s">
        <v>5366</v>
      </c>
      <c r="D402" s="67" t="s">
        <v>5402</v>
      </c>
      <c r="E402" s="68">
        <v>0.12</v>
      </c>
      <c r="F402" s="69"/>
      <c r="G402" s="69"/>
      <c r="H402" s="70">
        <f t="shared" si="10"/>
        <v>0</v>
      </c>
      <c r="I402" s="70"/>
      <c r="J402" s="70">
        <v>1207</v>
      </c>
      <c r="K402" s="70">
        <v>4</v>
      </c>
      <c r="L402" s="28">
        <f t="shared" si="11"/>
        <v>4828</v>
      </c>
    </row>
    <row r="403" spans="1:12" ht="15">
      <c r="A403" s="65">
        <v>716255</v>
      </c>
      <c r="B403" s="66" t="s">
        <v>5364</v>
      </c>
      <c r="C403" s="66" t="s">
        <v>5366</v>
      </c>
      <c r="D403" s="67" t="s">
        <v>5402</v>
      </c>
      <c r="E403" s="68">
        <v>0.12</v>
      </c>
      <c r="F403" s="69"/>
      <c r="G403" s="70">
        <v>1793</v>
      </c>
      <c r="H403" s="70">
        <f t="shared" si="10"/>
        <v>1577.84</v>
      </c>
      <c r="I403" s="70"/>
      <c r="J403" s="70">
        <v>1516</v>
      </c>
      <c r="K403" s="69"/>
      <c r="L403" s="28">
        <f t="shared" si="11"/>
        <v>0</v>
      </c>
    </row>
    <row r="404" spans="1:12" ht="15">
      <c r="A404" s="65">
        <v>716273</v>
      </c>
      <c r="B404" s="66" t="s">
        <v>5364</v>
      </c>
      <c r="C404" s="66" t="s">
        <v>5366</v>
      </c>
      <c r="D404" s="67" t="s">
        <v>5400</v>
      </c>
      <c r="E404" s="68">
        <v>0.12</v>
      </c>
      <c r="F404" s="70">
        <v>1</v>
      </c>
      <c r="G404" s="70">
        <v>2931</v>
      </c>
      <c r="H404" s="70">
        <f t="shared" si="10"/>
        <v>2579.2800000000002</v>
      </c>
      <c r="I404" s="70">
        <f>H404/F404</f>
        <v>2579.2800000000002</v>
      </c>
      <c r="J404" s="70">
        <v>715</v>
      </c>
      <c r="K404" s="70">
        <v>14</v>
      </c>
      <c r="L404" s="28">
        <f t="shared" si="11"/>
        <v>10725</v>
      </c>
    </row>
    <row r="405" spans="1:12" ht="15">
      <c r="A405" s="65">
        <v>716275</v>
      </c>
      <c r="B405" s="66" t="s">
        <v>5364</v>
      </c>
      <c r="C405" s="66" t="s">
        <v>5366</v>
      </c>
      <c r="D405" s="67" t="s">
        <v>5400</v>
      </c>
      <c r="E405" s="68">
        <v>0.12</v>
      </c>
      <c r="F405" s="69"/>
      <c r="G405" s="69"/>
      <c r="H405" s="70">
        <f t="shared" si="10"/>
        <v>0</v>
      </c>
      <c r="I405" s="70"/>
      <c r="J405" s="70">
        <v>687</v>
      </c>
      <c r="K405" s="70">
        <v>10</v>
      </c>
      <c r="L405" s="28">
        <f t="shared" si="11"/>
        <v>6870</v>
      </c>
    </row>
    <row r="406" spans="1:12" ht="15">
      <c r="A406" s="65">
        <v>716276</v>
      </c>
      <c r="B406" s="66" t="s">
        <v>5364</v>
      </c>
      <c r="C406" s="66" t="s">
        <v>5366</v>
      </c>
      <c r="D406" s="67" t="s">
        <v>5400</v>
      </c>
      <c r="E406" s="68">
        <v>0.12</v>
      </c>
      <c r="F406" s="69"/>
      <c r="G406" s="69"/>
      <c r="H406" s="70">
        <f t="shared" si="10"/>
        <v>0</v>
      </c>
      <c r="I406" s="70"/>
      <c r="J406" s="70">
        <v>819</v>
      </c>
      <c r="K406" s="70">
        <v>3</v>
      </c>
      <c r="L406" s="28">
        <f t="shared" si="11"/>
        <v>2457</v>
      </c>
    </row>
    <row r="407" spans="1:12" ht="15">
      <c r="A407" s="65">
        <v>716277</v>
      </c>
      <c r="B407" s="66" t="s">
        <v>5364</v>
      </c>
      <c r="C407" s="66" t="s">
        <v>5366</v>
      </c>
      <c r="D407" s="67" t="s">
        <v>5400</v>
      </c>
      <c r="E407" s="68">
        <v>0.12</v>
      </c>
      <c r="F407" s="69"/>
      <c r="G407" s="69"/>
      <c r="H407" s="70">
        <f t="shared" si="10"/>
        <v>0</v>
      </c>
      <c r="I407" s="70"/>
      <c r="J407" s="70">
        <v>806</v>
      </c>
      <c r="K407" s="70">
        <v>17</v>
      </c>
      <c r="L407" s="28">
        <f t="shared" si="11"/>
        <v>13702</v>
      </c>
    </row>
    <row r="408" spans="1:12" ht="15">
      <c r="A408" s="65">
        <v>716303</v>
      </c>
      <c r="B408" s="66" t="s">
        <v>5364</v>
      </c>
      <c r="C408" s="66" t="s">
        <v>5383</v>
      </c>
      <c r="D408" s="67" t="s">
        <v>5400</v>
      </c>
      <c r="E408" s="68">
        <v>0.12</v>
      </c>
      <c r="F408" s="69"/>
      <c r="G408" s="69"/>
      <c r="H408" s="70">
        <f t="shared" si="10"/>
        <v>0</v>
      </c>
      <c r="I408" s="70"/>
      <c r="J408" s="70">
        <v>856</v>
      </c>
      <c r="K408" s="70">
        <v>22</v>
      </c>
      <c r="L408" s="28">
        <f t="shared" si="11"/>
        <v>18832</v>
      </c>
    </row>
    <row r="409" spans="1:12" ht="15">
      <c r="A409" s="65">
        <v>717455</v>
      </c>
      <c r="B409" s="66" t="s">
        <v>5364</v>
      </c>
      <c r="C409" s="66" t="s">
        <v>5366</v>
      </c>
      <c r="D409" s="67" t="s">
        <v>5402</v>
      </c>
      <c r="E409" s="68">
        <v>0.12</v>
      </c>
      <c r="F409" s="69"/>
      <c r="G409" s="70">
        <v>1808</v>
      </c>
      <c r="H409" s="70">
        <f t="shared" si="10"/>
        <v>1591.04</v>
      </c>
      <c r="I409" s="70"/>
      <c r="J409" s="70">
        <v>927</v>
      </c>
      <c r="K409" s="70">
        <v>1</v>
      </c>
      <c r="L409" s="28">
        <f t="shared" si="11"/>
        <v>927</v>
      </c>
    </row>
    <row r="410" spans="1:12" ht="15">
      <c r="A410" s="65">
        <v>717456</v>
      </c>
      <c r="B410" s="66" t="s">
        <v>5364</v>
      </c>
      <c r="C410" s="66" t="s">
        <v>5366</v>
      </c>
      <c r="D410" s="67" t="s">
        <v>5402</v>
      </c>
      <c r="E410" s="68">
        <v>0.12</v>
      </c>
      <c r="F410" s="69"/>
      <c r="G410" s="69"/>
      <c r="H410" s="70">
        <f t="shared" si="10"/>
        <v>0</v>
      </c>
      <c r="I410" s="70"/>
      <c r="J410" s="70">
        <v>818</v>
      </c>
      <c r="K410" s="70">
        <v>8</v>
      </c>
      <c r="L410" s="28">
        <f t="shared" si="11"/>
        <v>6544</v>
      </c>
    </row>
    <row r="411" spans="1:12" ht="15">
      <c r="A411" s="65">
        <v>717459</v>
      </c>
      <c r="B411" s="66" t="s">
        <v>5364</v>
      </c>
      <c r="C411" s="66" t="s">
        <v>5366</v>
      </c>
      <c r="D411" s="67" t="s">
        <v>5402</v>
      </c>
      <c r="E411" s="68">
        <v>0.12</v>
      </c>
      <c r="F411" s="69"/>
      <c r="G411" s="70">
        <v>2515</v>
      </c>
      <c r="H411" s="70">
        <f t="shared" si="10"/>
        <v>2213.1999999999998</v>
      </c>
      <c r="I411" s="70"/>
      <c r="J411" s="70">
        <v>1321</v>
      </c>
      <c r="K411" s="70">
        <v>6</v>
      </c>
      <c r="L411" s="28">
        <f t="shared" si="11"/>
        <v>7926</v>
      </c>
    </row>
    <row r="412" spans="1:12" ht="15">
      <c r="A412" s="65">
        <v>718559</v>
      </c>
      <c r="B412" s="66" t="s">
        <v>5364</v>
      </c>
      <c r="C412" s="66" t="s">
        <v>5366</v>
      </c>
      <c r="D412" s="67" t="s">
        <v>5402</v>
      </c>
      <c r="E412" s="68">
        <v>0.12</v>
      </c>
      <c r="F412" s="69"/>
      <c r="G412" s="69"/>
      <c r="H412" s="70">
        <f t="shared" si="10"/>
        <v>0</v>
      </c>
      <c r="I412" s="70"/>
      <c r="J412" s="70">
        <v>1149</v>
      </c>
      <c r="K412" s="70">
        <v>10</v>
      </c>
      <c r="L412" s="28">
        <f t="shared" si="11"/>
        <v>11490</v>
      </c>
    </row>
    <row r="413" spans="1:12" ht="15">
      <c r="A413" s="65">
        <v>720431</v>
      </c>
      <c r="B413" s="66" t="s">
        <v>5364</v>
      </c>
      <c r="C413" s="66" t="s">
        <v>5383</v>
      </c>
      <c r="D413" s="67" t="s">
        <v>5400</v>
      </c>
      <c r="E413" s="68">
        <v>0.12</v>
      </c>
      <c r="F413" s="69"/>
      <c r="G413" s="70">
        <v>1666</v>
      </c>
      <c r="H413" s="70">
        <f t="shared" si="10"/>
        <v>1466.08</v>
      </c>
      <c r="I413" s="70"/>
      <c r="J413" s="70">
        <v>856</v>
      </c>
      <c r="K413" s="70">
        <v>18</v>
      </c>
      <c r="L413" s="28">
        <f t="shared" si="11"/>
        <v>15408</v>
      </c>
    </row>
    <row r="414" spans="1:12" ht="15">
      <c r="A414" s="65">
        <v>720432</v>
      </c>
      <c r="B414" s="66" t="s">
        <v>5364</v>
      </c>
      <c r="C414" s="66" t="s">
        <v>5383</v>
      </c>
      <c r="D414" s="67" t="s">
        <v>5405</v>
      </c>
      <c r="E414" s="68">
        <v>0.12</v>
      </c>
      <c r="F414" s="69"/>
      <c r="G414" s="69"/>
      <c r="H414" s="70">
        <f t="shared" si="10"/>
        <v>0</v>
      </c>
      <c r="I414" s="70"/>
      <c r="J414" s="70">
        <v>856</v>
      </c>
      <c r="K414" s="70">
        <v>16</v>
      </c>
      <c r="L414" s="28">
        <f t="shared" si="11"/>
        <v>13696</v>
      </c>
    </row>
    <row r="415" spans="1:12" ht="15">
      <c r="A415" s="65">
        <v>720433</v>
      </c>
      <c r="B415" s="66" t="s">
        <v>5364</v>
      </c>
      <c r="C415" s="66" t="s">
        <v>5383</v>
      </c>
      <c r="D415" s="67" t="s">
        <v>5400</v>
      </c>
      <c r="E415" s="68">
        <v>0.12</v>
      </c>
      <c r="F415" s="69"/>
      <c r="G415" s="69"/>
      <c r="H415" s="70">
        <f t="shared" si="10"/>
        <v>0</v>
      </c>
      <c r="I415" s="70"/>
      <c r="J415" s="70">
        <v>856</v>
      </c>
      <c r="K415" s="70">
        <v>16</v>
      </c>
      <c r="L415" s="28">
        <f t="shared" si="11"/>
        <v>13696</v>
      </c>
    </row>
    <row r="416" spans="1:12" ht="15">
      <c r="A416" s="65">
        <v>720434</v>
      </c>
      <c r="B416" s="66" t="s">
        <v>5364</v>
      </c>
      <c r="C416" s="66" t="s">
        <v>5383</v>
      </c>
      <c r="D416" s="67" t="s">
        <v>5400</v>
      </c>
      <c r="E416" s="68">
        <v>0.12</v>
      </c>
      <c r="F416" s="70">
        <v>4</v>
      </c>
      <c r="G416" s="70">
        <v>8331</v>
      </c>
      <c r="H416" s="70">
        <f t="shared" si="10"/>
        <v>7331.28</v>
      </c>
      <c r="I416" s="70">
        <f>H416/F416</f>
        <v>1832.82</v>
      </c>
      <c r="J416" s="70">
        <v>812</v>
      </c>
      <c r="K416" s="70">
        <v>80</v>
      </c>
      <c r="L416" s="28">
        <f t="shared" si="11"/>
        <v>68208</v>
      </c>
    </row>
    <row r="417" spans="1:12" ht="15">
      <c r="A417" s="65">
        <v>720435</v>
      </c>
      <c r="B417" s="66" t="s">
        <v>5364</v>
      </c>
      <c r="C417" s="66" t="s">
        <v>5383</v>
      </c>
      <c r="D417" s="67" t="s">
        <v>5400</v>
      </c>
      <c r="E417" s="68">
        <v>0.12</v>
      </c>
      <c r="F417" s="69"/>
      <c r="G417" s="70">
        <v>1666</v>
      </c>
      <c r="H417" s="70">
        <f t="shared" si="10"/>
        <v>1466.08</v>
      </c>
      <c r="I417" s="70"/>
      <c r="J417" s="70">
        <v>856</v>
      </c>
      <c r="K417" s="70">
        <v>5</v>
      </c>
      <c r="L417" s="28">
        <f t="shared" si="11"/>
        <v>4280</v>
      </c>
    </row>
    <row r="418" spans="1:12" ht="15">
      <c r="A418" s="65">
        <v>720436</v>
      </c>
      <c r="B418" s="66" t="s">
        <v>5364</v>
      </c>
      <c r="C418" s="66" t="s">
        <v>5383</v>
      </c>
      <c r="D418" s="67" t="s">
        <v>5400</v>
      </c>
      <c r="E418" s="68">
        <v>0.12</v>
      </c>
      <c r="F418" s="69"/>
      <c r="G418" s="69"/>
      <c r="H418" s="70">
        <f t="shared" si="10"/>
        <v>0</v>
      </c>
      <c r="I418" s="70"/>
      <c r="J418" s="70">
        <v>856</v>
      </c>
      <c r="K418" s="70">
        <v>24</v>
      </c>
      <c r="L418" s="28">
        <f t="shared" si="11"/>
        <v>20544</v>
      </c>
    </row>
    <row r="419" spans="1:12" ht="15">
      <c r="A419" s="65">
        <v>720437</v>
      </c>
      <c r="B419" s="66" t="s">
        <v>5364</v>
      </c>
      <c r="C419" s="66" t="s">
        <v>5383</v>
      </c>
      <c r="D419" s="67" t="s">
        <v>5400</v>
      </c>
      <c r="E419" s="68">
        <v>0.12</v>
      </c>
      <c r="F419" s="69"/>
      <c r="G419" s="69"/>
      <c r="H419" s="70">
        <f t="shared" si="10"/>
        <v>0</v>
      </c>
      <c r="I419" s="70"/>
      <c r="J419" s="70">
        <v>856</v>
      </c>
      <c r="K419" s="70">
        <v>22</v>
      </c>
      <c r="L419" s="28">
        <f t="shared" si="11"/>
        <v>18832</v>
      </c>
    </row>
    <row r="420" spans="1:12" ht="15">
      <c r="A420" s="65">
        <v>720438</v>
      </c>
      <c r="B420" s="66" t="s">
        <v>5364</v>
      </c>
      <c r="C420" s="66" t="s">
        <v>5383</v>
      </c>
      <c r="D420" s="67" t="s">
        <v>5400</v>
      </c>
      <c r="E420" s="68">
        <v>0.12</v>
      </c>
      <c r="F420" s="70">
        <v>4</v>
      </c>
      <c r="G420" s="70">
        <v>7171</v>
      </c>
      <c r="H420" s="70">
        <f t="shared" si="10"/>
        <v>6310.48</v>
      </c>
      <c r="I420" s="70">
        <f>H420/F420</f>
        <v>1577.62</v>
      </c>
      <c r="J420" s="70">
        <v>856</v>
      </c>
      <c r="K420" s="70">
        <v>25</v>
      </c>
      <c r="L420" s="28">
        <f t="shared" si="11"/>
        <v>24824</v>
      </c>
    </row>
    <row r="421" spans="1:12" ht="15">
      <c r="A421" s="65">
        <v>720439</v>
      </c>
      <c r="B421" s="66" t="s">
        <v>5364</v>
      </c>
      <c r="C421" s="66" t="s">
        <v>5383</v>
      </c>
      <c r="D421" s="67" t="s">
        <v>5400</v>
      </c>
      <c r="E421" s="68">
        <v>0.12</v>
      </c>
      <c r="F421" s="69"/>
      <c r="G421" s="69"/>
      <c r="H421" s="70">
        <f t="shared" si="10"/>
        <v>0</v>
      </c>
      <c r="I421" s="70"/>
      <c r="J421" s="70">
        <v>856</v>
      </c>
      <c r="K421" s="70">
        <v>36</v>
      </c>
      <c r="L421" s="28">
        <f t="shared" si="11"/>
        <v>30816</v>
      </c>
    </row>
    <row r="422" spans="1:12" ht="15">
      <c r="A422" s="65">
        <v>720446</v>
      </c>
      <c r="B422" s="66" t="s">
        <v>5364</v>
      </c>
      <c r="C422" s="66" t="s">
        <v>5383</v>
      </c>
      <c r="D422" s="67" t="s">
        <v>5402</v>
      </c>
      <c r="E422" s="68">
        <v>0.12</v>
      </c>
      <c r="F422" s="70">
        <v>3</v>
      </c>
      <c r="G422" s="70">
        <v>6030</v>
      </c>
      <c r="H422" s="70">
        <f t="shared" si="10"/>
        <v>5306.4</v>
      </c>
      <c r="I422" s="70">
        <f t="shared" ref="I422:I423" si="36">H422/F422</f>
        <v>1768.8</v>
      </c>
      <c r="J422" s="70">
        <v>947</v>
      </c>
      <c r="K422" s="70">
        <v>8</v>
      </c>
      <c r="L422" s="28">
        <f t="shared" si="11"/>
        <v>10417</v>
      </c>
    </row>
    <row r="423" spans="1:12" ht="15">
      <c r="A423" s="65">
        <v>721876</v>
      </c>
      <c r="B423" s="66" t="s">
        <v>5364</v>
      </c>
      <c r="C423" s="66" t="s">
        <v>5383</v>
      </c>
      <c r="D423" s="67" t="s">
        <v>5400</v>
      </c>
      <c r="E423" s="68">
        <v>0.12</v>
      </c>
      <c r="F423" s="70">
        <v>16</v>
      </c>
      <c r="G423" s="70">
        <v>38464</v>
      </c>
      <c r="H423" s="70">
        <f t="shared" si="10"/>
        <v>33848.32</v>
      </c>
      <c r="I423" s="70">
        <f t="shared" si="36"/>
        <v>2115.52</v>
      </c>
      <c r="J423" s="70">
        <v>962</v>
      </c>
      <c r="K423" s="70">
        <v>232</v>
      </c>
      <c r="L423" s="28">
        <f t="shared" si="11"/>
        <v>238576</v>
      </c>
    </row>
    <row r="424" spans="1:12" ht="15">
      <c r="A424" s="65">
        <v>721877</v>
      </c>
      <c r="B424" s="66" t="s">
        <v>5364</v>
      </c>
      <c r="C424" s="66" t="s">
        <v>5383</v>
      </c>
      <c r="D424" s="67" t="s">
        <v>5400</v>
      </c>
      <c r="E424" s="68">
        <v>0.12</v>
      </c>
      <c r="F424" s="69"/>
      <c r="G424" s="70">
        <v>2420</v>
      </c>
      <c r="H424" s="70">
        <f t="shared" si="10"/>
        <v>2129.6</v>
      </c>
      <c r="I424" s="70"/>
      <c r="J424" s="70">
        <v>958</v>
      </c>
      <c r="K424" s="70">
        <v>6</v>
      </c>
      <c r="L424" s="28">
        <f t="shared" si="11"/>
        <v>5748</v>
      </c>
    </row>
    <row r="425" spans="1:12" ht="15">
      <c r="A425" s="65">
        <v>721878</v>
      </c>
      <c r="B425" s="66" t="s">
        <v>5364</v>
      </c>
      <c r="C425" s="66" t="s">
        <v>5383</v>
      </c>
      <c r="D425" s="67" t="s">
        <v>5400</v>
      </c>
      <c r="E425" s="68">
        <v>0.12</v>
      </c>
      <c r="F425" s="70">
        <v>6</v>
      </c>
      <c r="G425" s="70">
        <v>17726</v>
      </c>
      <c r="H425" s="70">
        <f t="shared" si="10"/>
        <v>15598.880000000001</v>
      </c>
      <c r="I425" s="70">
        <f t="shared" ref="I425:I430" si="37">H425/F425</f>
        <v>2599.8133333333335</v>
      </c>
      <c r="J425" s="70">
        <v>958</v>
      </c>
      <c r="K425" s="70">
        <v>4</v>
      </c>
      <c r="L425" s="28">
        <f t="shared" si="11"/>
        <v>9580</v>
      </c>
    </row>
    <row r="426" spans="1:12" ht="15">
      <c r="A426" s="65">
        <v>721879</v>
      </c>
      <c r="B426" s="66" t="s">
        <v>5364</v>
      </c>
      <c r="C426" s="66" t="s">
        <v>5383</v>
      </c>
      <c r="D426" s="67" t="s">
        <v>5400</v>
      </c>
      <c r="E426" s="68">
        <v>0.12</v>
      </c>
      <c r="F426" s="70">
        <v>39</v>
      </c>
      <c r="G426" s="70">
        <v>76536</v>
      </c>
      <c r="H426" s="70">
        <f t="shared" si="10"/>
        <v>67351.679999999993</v>
      </c>
      <c r="I426" s="70">
        <f t="shared" si="37"/>
        <v>1726.9661538461537</v>
      </c>
      <c r="J426" s="70">
        <v>1177</v>
      </c>
      <c r="K426" s="70">
        <v>46</v>
      </c>
      <c r="L426" s="28">
        <f t="shared" si="11"/>
        <v>100045</v>
      </c>
    </row>
    <row r="427" spans="1:12" ht="15">
      <c r="A427" s="65">
        <v>721880</v>
      </c>
      <c r="B427" s="66" t="s">
        <v>5364</v>
      </c>
      <c r="C427" s="66" t="s">
        <v>5383</v>
      </c>
      <c r="D427" s="67" t="s">
        <v>5400</v>
      </c>
      <c r="E427" s="68">
        <v>0.12</v>
      </c>
      <c r="F427" s="70">
        <v>7</v>
      </c>
      <c r="G427" s="70">
        <v>20258</v>
      </c>
      <c r="H427" s="70">
        <f t="shared" si="10"/>
        <v>17827.04</v>
      </c>
      <c r="I427" s="70">
        <f t="shared" si="37"/>
        <v>2546.7200000000003</v>
      </c>
      <c r="J427" s="70">
        <v>958</v>
      </c>
      <c r="K427" s="69"/>
      <c r="L427" s="28">
        <f t="shared" si="11"/>
        <v>6706</v>
      </c>
    </row>
    <row r="428" spans="1:12" ht="15">
      <c r="A428" s="65">
        <v>721881</v>
      </c>
      <c r="B428" s="66" t="s">
        <v>5364</v>
      </c>
      <c r="C428" s="66" t="s">
        <v>5383</v>
      </c>
      <c r="D428" s="67" t="s">
        <v>5400</v>
      </c>
      <c r="E428" s="68">
        <v>0.12</v>
      </c>
      <c r="F428" s="70">
        <v>7</v>
      </c>
      <c r="G428" s="70">
        <v>20258</v>
      </c>
      <c r="H428" s="70">
        <f t="shared" si="10"/>
        <v>17827.04</v>
      </c>
      <c r="I428" s="70">
        <f t="shared" si="37"/>
        <v>2546.7200000000003</v>
      </c>
      <c r="J428" s="70">
        <v>958</v>
      </c>
      <c r="K428" s="70">
        <v>149</v>
      </c>
      <c r="L428" s="28">
        <f t="shared" si="11"/>
        <v>149448</v>
      </c>
    </row>
    <row r="429" spans="1:12" ht="15">
      <c r="A429" s="65">
        <v>721882</v>
      </c>
      <c r="B429" s="66" t="s">
        <v>5364</v>
      </c>
      <c r="C429" s="66" t="s">
        <v>5383</v>
      </c>
      <c r="D429" s="67" t="s">
        <v>5400</v>
      </c>
      <c r="E429" s="68">
        <v>0.12</v>
      </c>
      <c r="F429" s="70">
        <v>3</v>
      </c>
      <c r="G429" s="70">
        <v>10129</v>
      </c>
      <c r="H429" s="70">
        <f t="shared" si="10"/>
        <v>8913.52</v>
      </c>
      <c r="I429" s="70">
        <f t="shared" si="37"/>
        <v>2971.1733333333336</v>
      </c>
      <c r="J429" s="70">
        <v>958</v>
      </c>
      <c r="K429" s="70">
        <v>89</v>
      </c>
      <c r="L429" s="28">
        <f t="shared" si="11"/>
        <v>88136</v>
      </c>
    </row>
    <row r="430" spans="1:12" ht="15">
      <c r="A430" s="65">
        <v>721883</v>
      </c>
      <c r="B430" s="66" t="s">
        <v>5364</v>
      </c>
      <c r="C430" s="66" t="s">
        <v>5383</v>
      </c>
      <c r="D430" s="67" t="s">
        <v>5400</v>
      </c>
      <c r="E430" s="68">
        <v>0.12</v>
      </c>
      <c r="F430" s="70">
        <v>8</v>
      </c>
      <c r="G430" s="70">
        <v>22790</v>
      </c>
      <c r="H430" s="70">
        <f t="shared" si="10"/>
        <v>20055.2</v>
      </c>
      <c r="I430" s="70">
        <f t="shared" si="37"/>
        <v>2506.9</v>
      </c>
      <c r="J430" s="70">
        <v>958</v>
      </c>
      <c r="K430" s="70">
        <v>158</v>
      </c>
      <c r="L430" s="28">
        <f t="shared" si="11"/>
        <v>159028</v>
      </c>
    </row>
    <row r="431" spans="1:12" ht="15">
      <c r="A431" s="65">
        <v>721921</v>
      </c>
      <c r="B431" s="66" t="s">
        <v>5364</v>
      </c>
      <c r="C431" s="66" t="s">
        <v>5376</v>
      </c>
      <c r="D431" s="67" t="s">
        <v>5400</v>
      </c>
      <c r="E431" s="68">
        <v>0.12</v>
      </c>
      <c r="F431" s="69"/>
      <c r="G431" s="70">
        <v>1709</v>
      </c>
      <c r="H431" s="70">
        <f t="shared" si="10"/>
        <v>1503.92</v>
      </c>
      <c r="I431" s="70"/>
      <c r="J431" s="70">
        <v>787</v>
      </c>
      <c r="K431" s="70">
        <v>20</v>
      </c>
      <c r="L431" s="28">
        <f t="shared" si="11"/>
        <v>15740</v>
      </c>
    </row>
    <row r="432" spans="1:12" ht="15">
      <c r="A432" s="65">
        <v>722013</v>
      </c>
      <c r="B432" s="66" t="s">
        <v>5364</v>
      </c>
      <c r="C432" s="66" t="s">
        <v>5376</v>
      </c>
      <c r="D432" s="67" t="s">
        <v>5400</v>
      </c>
      <c r="E432" s="68">
        <v>0.12</v>
      </c>
      <c r="F432" s="69"/>
      <c r="G432" s="70">
        <v>1033</v>
      </c>
      <c r="H432" s="70">
        <f t="shared" si="10"/>
        <v>909.04</v>
      </c>
      <c r="I432" s="70"/>
      <c r="J432" s="70">
        <v>842</v>
      </c>
      <c r="K432" s="69"/>
      <c r="L432" s="28">
        <f t="shared" si="11"/>
        <v>0</v>
      </c>
    </row>
    <row r="433" spans="1:12" ht="15">
      <c r="A433" s="65">
        <v>722430</v>
      </c>
      <c r="B433" s="66" t="s">
        <v>5364</v>
      </c>
      <c r="C433" s="66" t="s">
        <v>5383</v>
      </c>
      <c r="D433" s="67" t="s">
        <v>5400</v>
      </c>
      <c r="E433" s="68">
        <v>0.12</v>
      </c>
      <c r="F433" s="70">
        <v>6</v>
      </c>
      <c r="G433" s="70">
        <v>15193</v>
      </c>
      <c r="H433" s="70">
        <f t="shared" si="10"/>
        <v>13369.84</v>
      </c>
      <c r="I433" s="70">
        <f>H433/F433</f>
        <v>2228.3066666666668</v>
      </c>
      <c r="J433" s="70">
        <v>958</v>
      </c>
      <c r="K433" s="70">
        <v>115</v>
      </c>
      <c r="L433" s="28">
        <f t="shared" si="11"/>
        <v>115918</v>
      </c>
    </row>
    <row r="434" spans="1:12" ht="15">
      <c r="A434" s="65">
        <v>726303</v>
      </c>
      <c r="B434" s="66" t="s">
        <v>5364</v>
      </c>
      <c r="C434" s="66" t="s">
        <v>5383</v>
      </c>
      <c r="D434" s="67" t="s">
        <v>5400</v>
      </c>
      <c r="E434" s="68">
        <v>0.12</v>
      </c>
      <c r="F434" s="69"/>
      <c r="G434" s="69"/>
      <c r="H434" s="70">
        <f t="shared" si="10"/>
        <v>0</v>
      </c>
      <c r="I434" s="70"/>
      <c r="J434" s="70">
        <v>1271</v>
      </c>
      <c r="K434" s="70">
        <v>57</v>
      </c>
      <c r="L434" s="28">
        <f t="shared" si="11"/>
        <v>72447</v>
      </c>
    </row>
    <row r="435" spans="1:12" ht="15">
      <c r="A435" s="65">
        <v>726304</v>
      </c>
      <c r="B435" s="66" t="s">
        <v>5364</v>
      </c>
      <c r="C435" s="66" t="s">
        <v>5383</v>
      </c>
      <c r="D435" s="67" t="s">
        <v>5400</v>
      </c>
      <c r="E435" s="68">
        <v>0.12</v>
      </c>
      <c r="F435" s="70">
        <v>2</v>
      </c>
      <c r="G435" s="70">
        <v>7243</v>
      </c>
      <c r="H435" s="70">
        <f t="shared" si="10"/>
        <v>6373.84</v>
      </c>
      <c r="I435" s="70">
        <f>H435/F435</f>
        <v>3186.92</v>
      </c>
      <c r="J435" s="70">
        <v>1271</v>
      </c>
      <c r="K435" s="70">
        <v>35</v>
      </c>
      <c r="L435" s="28">
        <f t="shared" si="11"/>
        <v>47027</v>
      </c>
    </row>
    <row r="436" spans="1:12" ht="15">
      <c r="A436" s="65">
        <v>726387</v>
      </c>
      <c r="B436" s="66" t="s">
        <v>5364</v>
      </c>
      <c r="C436" s="66" t="s">
        <v>5383</v>
      </c>
      <c r="D436" s="67" t="s">
        <v>5400</v>
      </c>
      <c r="E436" s="68">
        <v>0.12</v>
      </c>
      <c r="F436" s="69"/>
      <c r="G436" s="70">
        <v>2414</v>
      </c>
      <c r="H436" s="70">
        <f t="shared" si="10"/>
        <v>2124.3200000000002</v>
      </c>
      <c r="I436" s="70"/>
      <c r="J436" s="70">
        <v>1271</v>
      </c>
      <c r="K436" s="70">
        <v>50</v>
      </c>
      <c r="L436" s="28">
        <f t="shared" si="11"/>
        <v>63550</v>
      </c>
    </row>
    <row r="437" spans="1:12" ht="15">
      <c r="A437" s="65">
        <v>726390</v>
      </c>
      <c r="B437" s="66" t="s">
        <v>5364</v>
      </c>
      <c r="C437" s="66" t="s">
        <v>5383</v>
      </c>
      <c r="D437" s="67" t="s">
        <v>5400</v>
      </c>
      <c r="E437" s="68">
        <v>0.12</v>
      </c>
      <c r="F437" s="69"/>
      <c r="G437" s="69"/>
      <c r="H437" s="70">
        <f t="shared" si="10"/>
        <v>0</v>
      </c>
      <c r="I437" s="70"/>
      <c r="J437" s="70">
        <v>1271</v>
      </c>
      <c r="K437" s="70">
        <v>58</v>
      </c>
      <c r="L437" s="28">
        <f t="shared" si="11"/>
        <v>73718</v>
      </c>
    </row>
    <row r="438" spans="1:12" ht="15">
      <c r="A438" s="65">
        <v>726391</v>
      </c>
      <c r="B438" s="66" t="s">
        <v>5364</v>
      </c>
      <c r="C438" s="66" t="s">
        <v>5383</v>
      </c>
      <c r="D438" s="67" t="s">
        <v>5400</v>
      </c>
      <c r="E438" s="68">
        <v>0.12</v>
      </c>
      <c r="F438" s="70">
        <v>13</v>
      </c>
      <c r="G438" s="70">
        <v>37984</v>
      </c>
      <c r="H438" s="70">
        <f t="shared" si="10"/>
        <v>33425.919999999998</v>
      </c>
      <c r="I438" s="70">
        <f>H438/F438</f>
        <v>2571.2246153846154</v>
      </c>
      <c r="J438" s="70">
        <v>1271</v>
      </c>
      <c r="K438" s="70">
        <v>120</v>
      </c>
      <c r="L438" s="28">
        <f t="shared" si="11"/>
        <v>169043</v>
      </c>
    </row>
    <row r="439" spans="1:12" ht="15">
      <c r="A439" s="65">
        <v>726393</v>
      </c>
      <c r="B439" s="66" t="s">
        <v>5364</v>
      </c>
      <c r="C439" s="66" t="s">
        <v>5383</v>
      </c>
      <c r="D439" s="67" t="s">
        <v>5402</v>
      </c>
      <c r="E439" s="68">
        <v>0.12</v>
      </c>
      <c r="F439" s="69"/>
      <c r="G439" s="70">
        <v>1927</v>
      </c>
      <c r="H439" s="70">
        <f t="shared" si="10"/>
        <v>1695.76</v>
      </c>
      <c r="I439" s="70"/>
      <c r="J439" s="70">
        <v>1208</v>
      </c>
      <c r="K439" s="70">
        <v>4</v>
      </c>
      <c r="L439" s="28">
        <f t="shared" si="11"/>
        <v>4832</v>
      </c>
    </row>
    <row r="440" spans="1:12" ht="15">
      <c r="A440" s="65">
        <v>726394</v>
      </c>
      <c r="B440" s="66" t="s">
        <v>5364</v>
      </c>
      <c r="C440" s="66" t="s">
        <v>5383</v>
      </c>
      <c r="D440" s="67" t="s">
        <v>5400</v>
      </c>
      <c r="E440" s="68">
        <v>0.12</v>
      </c>
      <c r="F440" s="70">
        <v>1</v>
      </c>
      <c r="G440" s="70">
        <v>4472</v>
      </c>
      <c r="H440" s="70">
        <f t="shared" si="10"/>
        <v>3935.36</v>
      </c>
      <c r="I440" s="70">
        <f t="shared" ref="I440:I447" si="38">H440/F440</f>
        <v>3935.36</v>
      </c>
      <c r="J440" s="70">
        <v>1271</v>
      </c>
      <c r="K440" s="70">
        <v>60</v>
      </c>
      <c r="L440" s="28">
        <f t="shared" si="11"/>
        <v>77531</v>
      </c>
    </row>
    <row r="441" spans="1:12" ht="15">
      <c r="A441" s="65">
        <v>729392</v>
      </c>
      <c r="B441" s="66" t="s">
        <v>5364</v>
      </c>
      <c r="C441" s="66" t="s">
        <v>5386</v>
      </c>
      <c r="D441" s="67" t="s">
        <v>5400</v>
      </c>
      <c r="E441" s="68">
        <v>0.12</v>
      </c>
      <c r="F441" s="70">
        <v>18</v>
      </c>
      <c r="G441" s="70">
        <v>18067</v>
      </c>
      <c r="H441" s="70">
        <f t="shared" si="10"/>
        <v>15898.96</v>
      </c>
      <c r="I441" s="70">
        <f t="shared" si="38"/>
        <v>883.27555555555546</v>
      </c>
      <c r="J441" s="70">
        <v>332</v>
      </c>
      <c r="K441" s="70">
        <v>23</v>
      </c>
      <c r="L441" s="28">
        <f t="shared" si="11"/>
        <v>13612</v>
      </c>
    </row>
    <row r="442" spans="1:12" ht="15">
      <c r="A442" s="65">
        <v>729393</v>
      </c>
      <c r="B442" s="66" t="s">
        <v>5364</v>
      </c>
      <c r="C442" s="66" t="s">
        <v>5386</v>
      </c>
      <c r="D442" s="67" t="s">
        <v>5400</v>
      </c>
      <c r="E442" s="68">
        <v>0.12</v>
      </c>
      <c r="F442" s="70">
        <v>14</v>
      </c>
      <c r="G442" s="70">
        <v>11262</v>
      </c>
      <c r="H442" s="70">
        <f t="shared" si="10"/>
        <v>9910.56</v>
      </c>
      <c r="I442" s="70">
        <f t="shared" si="38"/>
        <v>707.89714285714285</v>
      </c>
      <c r="J442" s="70">
        <v>332</v>
      </c>
      <c r="K442" s="70">
        <v>105</v>
      </c>
      <c r="L442" s="28">
        <f t="shared" si="11"/>
        <v>39508</v>
      </c>
    </row>
    <row r="443" spans="1:12" ht="15">
      <c r="A443" s="65">
        <v>729394</v>
      </c>
      <c r="B443" s="66" t="s">
        <v>5364</v>
      </c>
      <c r="C443" s="66" t="s">
        <v>5386</v>
      </c>
      <c r="D443" s="67" t="s">
        <v>5400</v>
      </c>
      <c r="E443" s="68">
        <v>0.12</v>
      </c>
      <c r="F443" s="70">
        <v>19</v>
      </c>
      <c r="G443" s="70">
        <v>16776</v>
      </c>
      <c r="H443" s="70">
        <f t="shared" si="10"/>
        <v>14762.880000000001</v>
      </c>
      <c r="I443" s="70">
        <f t="shared" si="38"/>
        <v>776.99368421052634</v>
      </c>
      <c r="J443" s="70">
        <v>332</v>
      </c>
      <c r="K443" s="70">
        <v>73</v>
      </c>
      <c r="L443" s="28">
        <f t="shared" si="11"/>
        <v>30544</v>
      </c>
    </row>
    <row r="444" spans="1:12" ht="15">
      <c r="A444" s="65">
        <v>730024</v>
      </c>
      <c r="B444" s="66" t="s">
        <v>5364</v>
      </c>
      <c r="C444" s="66" t="s">
        <v>5383</v>
      </c>
      <c r="D444" s="67" t="s">
        <v>5405</v>
      </c>
      <c r="E444" s="68">
        <v>0.12</v>
      </c>
      <c r="F444" s="70">
        <v>2</v>
      </c>
      <c r="G444" s="70">
        <v>6801</v>
      </c>
      <c r="H444" s="70">
        <f t="shared" si="10"/>
        <v>5984.88</v>
      </c>
      <c r="I444" s="70">
        <f t="shared" si="38"/>
        <v>2992.44</v>
      </c>
      <c r="J444" s="69"/>
      <c r="K444" s="70">
        <v>8</v>
      </c>
      <c r="L444" s="28">
        <f t="shared" si="11"/>
        <v>0</v>
      </c>
    </row>
    <row r="445" spans="1:12" ht="15">
      <c r="A445" s="65">
        <v>730025</v>
      </c>
      <c r="B445" s="66" t="s">
        <v>5364</v>
      </c>
      <c r="C445" s="66" t="s">
        <v>5383</v>
      </c>
      <c r="D445" s="67" t="s">
        <v>5405</v>
      </c>
      <c r="E445" s="68">
        <v>0.12</v>
      </c>
      <c r="F445" s="70">
        <v>3</v>
      </c>
      <c r="G445" s="70">
        <v>10129</v>
      </c>
      <c r="H445" s="70">
        <f t="shared" si="10"/>
        <v>8913.52</v>
      </c>
      <c r="I445" s="70">
        <f t="shared" si="38"/>
        <v>2971.1733333333336</v>
      </c>
      <c r="J445" s="70">
        <v>1053</v>
      </c>
      <c r="K445" s="70">
        <v>25</v>
      </c>
      <c r="L445" s="28">
        <f t="shared" si="11"/>
        <v>29484</v>
      </c>
    </row>
    <row r="446" spans="1:12" ht="15">
      <c r="A446" s="65">
        <v>730671</v>
      </c>
      <c r="B446" s="66" t="s">
        <v>5364</v>
      </c>
      <c r="C446" s="66" t="s">
        <v>5360</v>
      </c>
      <c r="D446" s="67" t="s">
        <v>5400</v>
      </c>
      <c r="E446" s="68">
        <v>0.12</v>
      </c>
      <c r="F446" s="70">
        <v>5</v>
      </c>
      <c r="G446" s="70">
        <v>11958</v>
      </c>
      <c r="H446" s="70">
        <f t="shared" si="10"/>
        <v>10523.04</v>
      </c>
      <c r="I446" s="70">
        <f t="shared" si="38"/>
        <v>2104.6080000000002</v>
      </c>
      <c r="J446" s="70">
        <v>647</v>
      </c>
      <c r="K446" s="70">
        <v>6</v>
      </c>
      <c r="L446" s="28">
        <f t="shared" si="11"/>
        <v>7117</v>
      </c>
    </row>
    <row r="447" spans="1:12" ht="15">
      <c r="A447" s="65">
        <v>730672</v>
      </c>
      <c r="B447" s="66" t="s">
        <v>5364</v>
      </c>
      <c r="C447" s="66" t="s">
        <v>5360</v>
      </c>
      <c r="D447" s="67" t="s">
        <v>5400</v>
      </c>
      <c r="E447" s="68">
        <v>0.12</v>
      </c>
      <c r="F447" s="70">
        <v>2</v>
      </c>
      <c r="G447" s="70">
        <v>5342</v>
      </c>
      <c r="H447" s="70">
        <f t="shared" si="10"/>
        <v>4700.96</v>
      </c>
      <c r="I447" s="70">
        <f t="shared" si="38"/>
        <v>2350.48</v>
      </c>
      <c r="J447" s="70">
        <v>759</v>
      </c>
      <c r="K447" s="70">
        <v>41</v>
      </c>
      <c r="L447" s="28">
        <f t="shared" si="11"/>
        <v>32637</v>
      </c>
    </row>
    <row r="448" spans="1:12" ht="15">
      <c r="A448" s="65">
        <v>730673</v>
      </c>
      <c r="B448" s="66" t="s">
        <v>5364</v>
      </c>
      <c r="C448" s="66" t="s">
        <v>5360</v>
      </c>
      <c r="D448" s="67" t="s">
        <v>5400</v>
      </c>
      <c r="E448" s="68">
        <v>0.12</v>
      </c>
      <c r="F448" s="69"/>
      <c r="G448" s="70">
        <v>1954</v>
      </c>
      <c r="H448" s="70">
        <f t="shared" si="10"/>
        <v>1719.52</v>
      </c>
      <c r="I448" s="70"/>
      <c r="J448" s="70">
        <v>920</v>
      </c>
      <c r="K448" s="70">
        <v>83</v>
      </c>
      <c r="L448" s="28">
        <f t="shared" si="11"/>
        <v>76360</v>
      </c>
    </row>
    <row r="449" spans="1:12" ht="15">
      <c r="A449" s="65">
        <v>730675</v>
      </c>
      <c r="B449" s="66" t="s">
        <v>5364</v>
      </c>
      <c r="C449" s="66" t="s">
        <v>5363</v>
      </c>
      <c r="D449" s="67" t="s">
        <v>5400</v>
      </c>
      <c r="E449" s="68">
        <v>0.12</v>
      </c>
      <c r="F449" s="70">
        <v>4</v>
      </c>
      <c r="G449" s="70">
        <v>2587</v>
      </c>
      <c r="H449" s="70">
        <f t="shared" si="10"/>
        <v>2276.56</v>
      </c>
      <c r="I449" s="70">
        <f t="shared" ref="I449:I450" si="39">H449/F449</f>
        <v>569.14</v>
      </c>
      <c r="J449" s="70">
        <v>237</v>
      </c>
      <c r="K449" s="70">
        <v>234</v>
      </c>
      <c r="L449" s="28">
        <f t="shared" si="11"/>
        <v>56406</v>
      </c>
    </row>
    <row r="450" spans="1:12" ht="15">
      <c r="A450" s="65">
        <v>730676</v>
      </c>
      <c r="B450" s="66" t="s">
        <v>5364</v>
      </c>
      <c r="C450" s="66" t="s">
        <v>5363</v>
      </c>
      <c r="D450" s="67" t="s">
        <v>5400</v>
      </c>
      <c r="E450" s="68">
        <v>0.12</v>
      </c>
      <c r="F450" s="70">
        <v>4</v>
      </c>
      <c r="G450" s="70">
        <v>3162</v>
      </c>
      <c r="H450" s="70">
        <f t="shared" si="10"/>
        <v>2782.56</v>
      </c>
      <c r="I450" s="70">
        <f t="shared" si="39"/>
        <v>695.64</v>
      </c>
      <c r="J450" s="70">
        <v>309</v>
      </c>
      <c r="K450" s="70">
        <v>198</v>
      </c>
      <c r="L450" s="28">
        <f t="shared" si="11"/>
        <v>62418</v>
      </c>
    </row>
    <row r="451" spans="1:12" ht="15">
      <c r="A451" s="65">
        <v>730677</v>
      </c>
      <c r="B451" s="66" t="s">
        <v>5364</v>
      </c>
      <c r="C451" s="66" t="s">
        <v>5360</v>
      </c>
      <c r="D451" s="67" t="s">
        <v>5400</v>
      </c>
      <c r="E451" s="68">
        <v>0.12</v>
      </c>
      <c r="F451" s="69"/>
      <c r="G451" s="69"/>
      <c r="H451" s="70">
        <f t="shared" si="10"/>
        <v>0</v>
      </c>
      <c r="I451" s="70"/>
      <c r="J451" s="70">
        <v>634</v>
      </c>
      <c r="K451" s="70">
        <v>16</v>
      </c>
      <c r="L451" s="28">
        <f t="shared" si="11"/>
        <v>10144</v>
      </c>
    </row>
    <row r="452" spans="1:12" ht="15">
      <c r="A452" s="65">
        <v>730678</v>
      </c>
      <c r="B452" s="66" t="s">
        <v>5364</v>
      </c>
      <c r="C452" s="66" t="s">
        <v>5360</v>
      </c>
      <c r="D452" s="67" t="s">
        <v>5400</v>
      </c>
      <c r="E452" s="68">
        <v>0.12</v>
      </c>
      <c r="F452" s="69"/>
      <c r="G452" s="69"/>
      <c r="H452" s="70">
        <f t="shared" si="10"/>
        <v>0</v>
      </c>
      <c r="I452" s="70"/>
      <c r="J452" s="70">
        <v>743</v>
      </c>
      <c r="K452" s="70">
        <v>16</v>
      </c>
      <c r="L452" s="28">
        <f t="shared" si="11"/>
        <v>11888</v>
      </c>
    </row>
    <row r="453" spans="1:12" ht="15">
      <c r="A453" s="65">
        <v>730679</v>
      </c>
      <c r="B453" s="66" t="s">
        <v>5364</v>
      </c>
      <c r="C453" s="66" t="s">
        <v>5360</v>
      </c>
      <c r="D453" s="67" t="s">
        <v>5400</v>
      </c>
      <c r="E453" s="68">
        <v>0.12</v>
      </c>
      <c r="F453" s="69"/>
      <c r="G453" s="70">
        <v>2211</v>
      </c>
      <c r="H453" s="70">
        <f t="shared" si="10"/>
        <v>1945.68</v>
      </c>
      <c r="I453" s="70"/>
      <c r="J453" s="70">
        <v>950</v>
      </c>
      <c r="K453" s="70">
        <v>19</v>
      </c>
      <c r="L453" s="28">
        <f t="shared" si="11"/>
        <v>18050</v>
      </c>
    </row>
    <row r="454" spans="1:12" ht="15">
      <c r="A454" s="65">
        <v>730680</v>
      </c>
      <c r="B454" s="66" t="s">
        <v>5364</v>
      </c>
      <c r="C454" s="66" t="s">
        <v>5363</v>
      </c>
      <c r="D454" s="67" t="s">
        <v>5400</v>
      </c>
      <c r="E454" s="68">
        <v>0.12</v>
      </c>
      <c r="F454" s="70">
        <v>14</v>
      </c>
      <c r="G454" s="70">
        <v>8258</v>
      </c>
      <c r="H454" s="70">
        <f t="shared" si="10"/>
        <v>7267.04</v>
      </c>
      <c r="I454" s="70">
        <f t="shared" ref="I454:I455" si="40">H454/F454</f>
        <v>519.07428571428568</v>
      </c>
      <c r="J454" s="70">
        <v>235</v>
      </c>
      <c r="K454" s="70">
        <v>155</v>
      </c>
      <c r="L454" s="28">
        <f t="shared" si="11"/>
        <v>39715</v>
      </c>
    </row>
    <row r="455" spans="1:12" ht="15">
      <c r="A455" s="65">
        <v>730681</v>
      </c>
      <c r="B455" s="66" t="s">
        <v>5364</v>
      </c>
      <c r="C455" s="66" t="s">
        <v>5363</v>
      </c>
      <c r="D455" s="67" t="s">
        <v>5400</v>
      </c>
      <c r="E455" s="68">
        <v>0.12</v>
      </c>
      <c r="F455" s="70">
        <v>1</v>
      </c>
      <c r="G455" s="70">
        <v>1610</v>
      </c>
      <c r="H455" s="70">
        <f t="shared" si="10"/>
        <v>1416.8</v>
      </c>
      <c r="I455" s="70">
        <f t="shared" si="40"/>
        <v>1416.8</v>
      </c>
      <c r="J455" s="70">
        <v>306</v>
      </c>
      <c r="K455" s="70">
        <v>70</v>
      </c>
      <c r="L455" s="28">
        <f t="shared" si="11"/>
        <v>21726</v>
      </c>
    </row>
    <row r="456" spans="1:12" ht="15">
      <c r="A456" s="65">
        <v>731040</v>
      </c>
      <c r="B456" s="66" t="s">
        <v>5364</v>
      </c>
      <c r="C456" s="66" t="s">
        <v>5366</v>
      </c>
      <c r="D456" s="67" t="s">
        <v>5403</v>
      </c>
      <c r="E456" s="68">
        <v>0.12</v>
      </c>
      <c r="F456" s="69"/>
      <c r="G456" s="69"/>
      <c r="H456" s="70">
        <f t="shared" si="10"/>
        <v>0</v>
      </c>
      <c r="I456" s="70"/>
      <c r="J456" s="70">
        <v>862</v>
      </c>
      <c r="K456" s="70">
        <v>17</v>
      </c>
      <c r="L456" s="28">
        <f t="shared" si="11"/>
        <v>14654</v>
      </c>
    </row>
    <row r="457" spans="1:12" ht="15">
      <c r="A457" s="65">
        <v>731042</v>
      </c>
      <c r="B457" s="66" t="s">
        <v>5364</v>
      </c>
      <c r="C457" s="66" t="s">
        <v>5366</v>
      </c>
      <c r="D457" s="67" t="s">
        <v>5403</v>
      </c>
      <c r="E457" s="68">
        <v>0.12</v>
      </c>
      <c r="F457" s="69"/>
      <c r="G457" s="70">
        <v>2123</v>
      </c>
      <c r="H457" s="70">
        <f t="shared" si="10"/>
        <v>1868.24</v>
      </c>
      <c r="I457" s="70"/>
      <c r="J457" s="70">
        <v>1110</v>
      </c>
      <c r="K457" s="70">
        <v>35</v>
      </c>
      <c r="L457" s="28">
        <f t="shared" si="11"/>
        <v>38850</v>
      </c>
    </row>
    <row r="458" spans="1:12" ht="15">
      <c r="A458" s="65">
        <v>731578</v>
      </c>
      <c r="B458" s="66" t="s">
        <v>5364</v>
      </c>
      <c r="C458" s="66" t="s">
        <v>5383</v>
      </c>
      <c r="D458" s="67" t="s">
        <v>5400</v>
      </c>
      <c r="E458" s="68">
        <v>0.12</v>
      </c>
      <c r="F458" s="70">
        <v>17</v>
      </c>
      <c r="G458" s="70">
        <v>50646</v>
      </c>
      <c r="H458" s="70">
        <f t="shared" si="10"/>
        <v>44568.480000000003</v>
      </c>
      <c r="I458" s="70">
        <f>H458/F458</f>
        <v>2621.6752941176474</v>
      </c>
      <c r="J458" s="70">
        <v>1119</v>
      </c>
      <c r="K458" s="70">
        <v>74</v>
      </c>
      <c r="L458" s="28">
        <f t="shared" si="11"/>
        <v>101829</v>
      </c>
    </row>
    <row r="459" spans="1:12" ht="15">
      <c r="A459" s="65">
        <v>731606</v>
      </c>
      <c r="B459" s="66" t="s">
        <v>5364</v>
      </c>
      <c r="C459" s="66" t="s">
        <v>5376</v>
      </c>
      <c r="D459" s="67" t="s">
        <v>5402</v>
      </c>
      <c r="E459" s="68">
        <v>0.12</v>
      </c>
      <c r="F459" s="69"/>
      <c r="G459" s="69"/>
      <c r="H459" s="70">
        <f t="shared" si="10"/>
        <v>0</v>
      </c>
      <c r="I459" s="70"/>
      <c r="J459" s="70">
        <v>867</v>
      </c>
      <c r="K459" s="70">
        <v>5</v>
      </c>
      <c r="L459" s="28">
        <f t="shared" si="11"/>
        <v>4335</v>
      </c>
    </row>
    <row r="460" spans="1:12" ht="15">
      <c r="A460" s="65">
        <v>731614</v>
      </c>
      <c r="B460" s="66" t="s">
        <v>5364</v>
      </c>
      <c r="C460" s="66" t="s">
        <v>5376</v>
      </c>
      <c r="D460" s="67" t="s">
        <v>5402</v>
      </c>
      <c r="E460" s="68">
        <v>0.12</v>
      </c>
      <c r="F460" s="70">
        <v>3</v>
      </c>
      <c r="G460" s="70">
        <v>7271</v>
      </c>
      <c r="H460" s="70">
        <f t="shared" si="10"/>
        <v>6398.48</v>
      </c>
      <c r="I460" s="70">
        <f>H460/F460</f>
        <v>2132.8266666666664</v>
      </c>
      <c r="J460" s="70">
        <v>929</v>
      </c>
      <c r="K460" s="70">
        <v>8</v>
      </c>
      <c r="L460" s="28">
        <f t="shared" si="11"/>
        <v>10219</v>
      </c>
    </row>
    <row r="461" spans="1:12" ht="15">
      <c r="A461" s="65">
        <v>731654</v>
      </c>
      <c r="B461" s="66" t="s">
        <v>5364</v>
      </c>
      <c r="C461" s="66" t="s">
        <v>5385</v>
      </c>
      <c r="D461" s="67" t="s">
        <v>5403</v>
      </c>
      <c r="E461" s="68">
        <v>0.12</v>
      </c>
      <c r="F461" s="69"/>
      <c r="G461" s="69"/>
      <c r="H461" s="70">
        <f t="shared" si="10"/>
        <v>0</v>
      </c>
      <c r="I461" s="70"/>
      <c r="J461" s="70">
        <v>856</v>
      </c>
      <c r="K461" s="70">
        <v>20</v>
      </c>
      <c r="L461" s="28">
        <f t="shared" si="11"/>
        <v>17120</v>
      </c>
    </row>
    <row r="462" spans="1:12" ht="15">
      <c r="A462" s="65">
        <v>731655</v>
      </c>
      <c r="B462" s="66" t="s">
        <v>5364</v>
      </c>
      <c r="C462" s="66" t="s">
        <v>5385</v>
      </c>
      <c r="D462" s="67" t="s">
        <v>5402</v>
      </c>
      <c r="E462" s="68">
        <v>0.12</v>
      </c>
      <c r="F462" s="69"/>
      <c r="G462" s="70">
        <v>1666</v>
      </c>
      <c r="H462" s="70">
        <f t="shared" si="10"/>
        <v>1466.08</v>
      </c>
      <c r="I462" s="70"/>
      <c r="J462" s="70">
        <v>856</v>
      </c>
      <c r="K462" s="70">
        <v>6</v>
      </c>
      <c r="L462" s="28">
        <f t="shared" si="11"/>
        <v>5136</v>
      </c>
    </row>
    <row r="463" spans="1:12" ht="15">
      <c r="A463" s="65">
        <v>731656</v>
      </c>
      <c r="B463" s="66" t="s">
        <v>5364</v>
      </c>
      <c r="C463" s="66" t="s">
        <v>5383</v>
      </c>
      <c r="D463" s="67" t="s">
        <v>5403</v>
      </c>
      <c r="E463" s="68">
        <v>0.12</v>
      </c>
      <c r="F463" s="69"/>
      <c r="G463" s="69"/>
      <c r="H463" s="70">
        <f t="shared" si="10"/>
        <v>0</v>
      </c>
      <c r="I463" s="70"/>
      <c r="J463" s="70">
        <v>856</v>
      </c>
      <c r="K463" s="70">
        <v>16</v>
      </c>
      <c r="L463" s="28">
        <f t="shared" si="11"/>
        <v>13696</v>
      </c>
    </row>
    <row r="464" spans="1:12" ht="15">
      <c r="A464" s="65">
        <v>731658</v>
      </c>
      <c r="B464" s="66" t="s">
        <v>5364</v>
      </c>
      <c r="C464" s="66" t="s">
        <v>5383</v>
      </c>
      <c r="D464" s="67" t="s">
        <v>5400</v>
      </c>
      <c r="E464" s="68">
        <v>0.12</v>
      </c>
      <c r="F464" s="70">
        <v>3</v>
      </c>
      <c r="G464" s="70">
        <v>6665</v>
      </c>
      <c r="H464" s="70">
        <f t="shared" si="10"/>
        <v>5865.2</v>
      </c>
      <c r="I464" s="70">
        <f>H464/F464</f>
        <v>1955.0666666666666</v>
      </c>
      <c r="J464" s="70">
        <v>856</v>
      </c>
      <c r="K464" s="70">
        <v>7</v>
      </c>
      <c r="L464" s="28">
        <f t="shared" si="11"/>
        <v>8560</v>
      </c>
    </row>
    <row r="465" spans="1:12" ht="15">
      <c r="A465" s="65">
        <v>731659</v>
      </c>
      <c r="B465" s="66" t="s">
        <v>5364</v>
      </c>
      <c r="C465" s="66" t="s">
        <v>5385</v>
      </c>
      <c r="D465" s="67" t="s">
        <v>5403</v>
      </c>
      <c r="E465" s="68">
        <v>0.12</v>
      </c>
      <c r="F465" s="69"/>
      <c r="G465" s="69"/>
      <c r="H465" s="70">
        <f t="shared" si="10"/>
        <v>0</v>
      </c>
      <c r="I465" s="70"/>
      <c r="J465" s="70">
        <v>856</v>
      </c>
      <c r="K465" s="70">
        <v>14</v>
      </c>
      <c r="L465" s="28">
        <f t="shared" si="11"/>
        <v>11984</v>
      </c>
    </row>
    <row r="466" spans="1:12" ht="15">
      <c r="A466" s="65">
        <v>731660</v>
      </c>
      <c r="B466" s="66" t="s">
        <v>5364</v>
      </c>
      <c r="C466" s="66" t="s">
        <v>5385</v>
      </c>
      <c r="D466" s="67" t="s">
        <v>5403</v>
      </c>
      <c r="E466" s="68">
        <v>0.12</v>
      </c>
      <c r="F466" s="69"/>
      <c r="G466" s="69"/>
      <c r="H466" s="70">
        <f t="shared" si="10"/>
        <v>0</v>
      </c>
      <c r="I466" s="70"/>
      <c r="J466" s="70">
        <v>856</v>
      </c>
      <c r="K466" s="70">
        <v>11</v>
      </c>
      <c r="L466" s="28">
        <f t="shared" si="11"/>
        <v>9416</v>
      </c>
    </row>
    <row r="467" spans="1:12" ht="15">
      <c r="A467" s="65">
        <v>731765</v>
      </c>
      <c r="B467" s="66" t="s">
        <v>5364</v>
      </c>
      <c r="C467" s="66" t="s">
        <v>5386</v>
      </c>
      <c r="D467" s="67" t="s">
        <v>5400</v>
      </c>
      <c r="E467" s="68">
        <v>0.12</v>
      </c>
      <c r="F467" s="70">
        <v>9</v>
      </c>
      <c r="G467" s="70">
        <v>7743</v>
      </c>
      <c r="H467" s="70">
        <f t="shared" si="10"/>
        <v>6813.84</v>
      </c>
      <c r="I467" s="70">
        <f t="shared" ref="I467:I470" si="41">H467/F467</f>
        <v>757.09333333333336</v>
      </c>
      <c r="J467" s="70">
        <v>332</v>
      </c>
      <c r="K467" s="70">
        <v>34</v>
      </c>
      <c r="L467" s="28">
        <f t="shared" si="11"/>
        <v>14276</v>
      </c>
    </row>
    <row r="468" spans="1:12" ht="15">
      <c r="A468" s="65">
        <v>731766</v>
      </c>
      <c r="B468" s="66" t="s">
        <v>5364</v>
      </c>
      <c r="C468" s="66" t="s">
        <v>5386</v>
      </c>
      <c r="D468" s="67" t="s">
        <v>5400</v>
      </c>
      <c r="E468" s="68">
        <v>0.12</v>
      </c>
      <c r="F468" s="70">
        <v>4</v>
      </c>
      <c r="G468" s="70">
        <v>3519</v>
      </c>
      <c r="H468" s="70">
        <f t="shared" si="10"/>
        <v>3096.7200000000003</v>
      </c>
      <c r="I468" s="70">
        <f t="shared" si="41"/>
        <v>774.18000000000006</v>
      </c>
      <c r="J468" s="70">
        <v>319</v>
      </c>
      <c r="K468" s="70">
        <v>57</v>
      </c>
      <c r="L468" s="28">
        <f t="shared" si="11"/>
        <v>19459</v>
      </c>
    </row>
    <row r="469" spans="1:12" ht="15">
      <c r="A469" s="65">
        <v>731767</v>
      </c>
      <c r="B469" s="66" t="s">
        <v>5364</v>
      </c>
      <c r="C469" s="66" t="s">
        <v>5386</v>
      </c>
      <c r="D469" s="67" t="s">
        <v>5400</v>
      </c>
      <c r="E469" s="68">
        <v>0.12</v>
      </c>
      <c r="F469" s="70">
        <v>27</v>
      </c>
      <c r="G469" s="70">
        <v>23639</v>
      </c>
      <c r="H469" s="70">
        <f t="shared" si="10"/>
        <v>20802.32</v>
      </c>
      <c r="I469" s="70">
        <f t="shared" si="41"/>
        <v>770.45629629629627</v>
      </c>
      <c r="J469" s="70">
        <v>417</v>
      </c>
      <c r="K469" s="70">
        <v>72</v>
      </c>
      <c r="L469" s="28">
        <f t="shared" si="11"/>
        <v>41283</v>
      </c>
    </row>
    <row r="470" spans="1:12" ht="15">
      <c r="A470" s="65">
        <v>731768</v>
      </c>
      <c r="B470" s="66" t="s">
        <v>5364</v>
      </c>
      <c r="C470" s="66" t="s">
        <v>5386</v>
      </c>
      <c r="D470" s="67" t="s">
        <v>5400</v>
      </c>
      <c r="E470" s="68">
        <v>0.12</v>
      </c>
      <c r="F470" s="70">
        <v>16</v>
      </c>
      <c r="G470" s="70">
        <v>14488</v>
      </c>
      <c r="H470" s="70">
        <f t="shared" si="10"/>
        <v>12749.44</v>
      </c>
      <c r="I470" s="70">
        <f t="shared" si="41"/>
        <v>796.84</v>
      </c>
      <c r="J470" s="70">
        <v>332</v>
      </c>
      <c r="K470" s="70">
        <v>97</v>
      </c>
      <c r="L470" s="28">
        <f t="shared" si="11"/>
        <v>37516</v>
      </c>
    </row>
    <row r="471" spans="1:12" ht="15">
      <c r="A471" s="65">
        <v>731769</v>
      </c>
      <c r="B471" s="66" t="s">
        <v>5364</v>
      </c>
      <c r="C471" s="66" t="s">
        <v>5386</v>
      </c>
      <c r="D471" s="67" t="s">
        <v>5400</v>
      </c>
      <c r="E471" s="68">
        <v>0.12</v>
      </c>
      <c r="F471" s="69"/>
      <c r="G471" s="70">
        <v>677</v>
      </c>
      <c r="H471" s="70">
        <f t="shared" si="10"/>
        <v>595.76</v>
      </c>
      <c r="I471" s="70"/>
      <c r="J471" s="70">
        <v>332</v>
      </c>
      <c r="K471" s="70">
        <v>162</v>
      </c>
      <c r="L471" s="28">
        <f t="shared" si="11"/>
        <v>53784</v>
      </c>
    </row>
    <row r="472" spans="1:12" ht="15">
      <c r="A472" s="65">
        <v>733138</v>
      </c>
      <c r="B472" s="66" t="s">
        <v>5364</v>
      </c>
      <c r="C472" s="66" t="s">
        <v>5360</v>
      </c>
      <c r="D472" s="67" t="s">
        <v>5400</v>
      </c>
      <c r="E472" s="68">
        <v>0.12</v>
      </c>
      <c r="F472" s="70">
        <v>9</v>
      </c>
      <c r="G472" s="70">
        <v>16619</v>
      </c>
      <c r="H472" s="70">
        <f t="shared" si="10"/>
        <v>14624.72</v>
      </c>
      <c r="I472" s="70">
        <f t="shared" ref="I472:I478" si="42">H472/F472</f>
        <v>1624.9688888888888</v>
      </c>
      <c r="J472" s="70">
        <v>661</v>
      </c>
      <c r="K472" s="70">
        <v>52</v>
      </c>
      <c r="L472" s="28">
        <f t="shared" si="11"/>
        <v>40321</v>
      </c>
    </row>
    <row r="473" spans="1:12" ht="15">
      <c r="A473" s="65">
        <v>733139</v>
      </c>
      <c r="B473" s="66" t="s">
        <v>5364</v>
      </c>
      <c r="C473" s="66" t="s">
        <v>5360</v>
      </c>
      <c r="D473" s="67" t="s">
        <v>5400</v>
      </c>
      <c r="E473" s="68">
        <v>0.12</v>
      </c>
      <c r="F473" s="70">
        <v>8</v>
      </c>
      <c r="G473" s="70">
        <v>19107</v>
      </c>
      <c r="H473" s="70">
        <f t="shared" si="10"/>
        <v>16814.16</v>
      </c>
      <c r="I473" s="70">
        <f t="shared" si="42"/>
        <v>2101.77</v>
      </c>
      <c r="J473" s="70">
        <v>775</v>
      </c>
      <c r="K473" s="70">
        <v>53</v>
      </c>
      <c r="L473" s="28">
        <f t="shared" si="11"/>
        <v>47275</v>
      </c>
    </row>
    <row r="474" spans="1:12" ht="15">
      <c r="A474" s="65">
        <v>733140</v>
      </c>
      <c r="B474" s="66" t="s">
        <v>5364</v>
      </c>
      <c r="C474" s="66" t="s">
        <v>5360</v>
      </c>
      <c r="D474" s="67" t="s">
        <v>5400</v>
      </c>
      <c r="E474" s="68">
        <v>0.12</v>
      </c>
      <c r="F474" s="70">
        <v>5</v>
      </c>
      <c r="G474" s="70">
        <v>13289</v>
      </c>
      <c r="H474" s="70">
        <f t="shared" si="10"/>
        <v>11694.32</v>
      </c>
      <c r="I474" s="70">
        <f t="shared" si="42"/>
        <v>2338.864</v>
      </c>
      <c r="J474" s="70">
        <v>919</v>
      </c>
      <c r="K474" s="70">
        <v>48</v>
      </c>
      <c r="L474" s="28">
        <f t="shared" si="11"/>
        <v>48707</v>
      </c>
    </row>
    <row r="475" spans="1:12" ht="15">
      <c r="A475" s="65">
        <v>733141</v>
      </c>
      <c r="B475" s="66" t="s">
        <v>5364</v>
      </c>
      <c r="C475" s="66" t="s">
        <v>5363</v>
      </c>
      <c r="D475" s="67" t="s">
        <v>5400</v>
      </c>
      <c r="E475" s="68">
        <v>0.12</v>
      </c>
      <c r="F475" s="70">
        <v>87</v>
      </c>
      <c r="G475" s="70">
        <v>58390</v>
      </c>
      <c r="H475" s="70">
        <f t="shared" si="10"/>
        <v>51383.199999999997</v>
      </c>
      <c r="I475" s="70">
        <f t="shared" si="42"/>
        <v>590.61149425287351</v>
      </c>
      <c r="J475" s="70">
        <v>241</v>
      </c>
      <c r="K475" s="70">
        <v>122</v>
      </c>
      <c r="L475" s="28">
        <f t="shared" si="11"/>
        <v>50369</v>
      </c>
    </row>
    <row r="476" spans="1:12" ht="15">
      <c r="A476" s="65">
        <v>733142</v>
      </c>
      <c r="B476" s="66" t="s">
        <v>5364</v>
      </c>
      <c r="C476" s="66" t="s">
        <v>5363</v>
      </c>
      <c r="D476" s="67" t="s">
        <v>5400</v>
      </c>
      <c r="E476" s="68">
        <v>0.12</v>
      </c>
      <c r="F476" s="70">
        <v>13</v>
      </c>
      <c r="G476" s="70">
        <v>11355</v>
      </c>
      <c r="H476" s="70">
        <f t="shared" si="10"/>
        <v>9992.4</v>
      </c>
      <c r="I476" s="70">
        <f t="shared" si="42"/>
        <v>768.64615384615377</v>
      </c>
      <c r="J476" s="70">
        <v>315</v>
      </c>
      <c r="K476" s="70">
        <v>56</v>
      </c>
      <c r="L476" s="28">
        <f t="shared" si="11"/>
        <v>21735</v>
      </c>
    </row>
    <row r="477" spans="1:12" ht="15">
      <c r="A477" s="65">
        <v>733984</v>
      </c>
      <c r="B477" s="66" t="s">
        <v>5364</v>
      </c>
      <c r="C477" s="66" t="s">
        <v>5383</v>
      </c>
      <c r="D477" s="67" t="s">
        <v>5400</v>
      </c>
      <c r="E477" s="68">
        <v>0.12</v>
      </c>
      <c r="F477" s="70">
        <v>6</v>
      </c>
      <c r="G477" s="70">
        <v>15871</v>
      </c>
      <c r="H477" s="70">
        <f t="shared" si="10"/>
        <v>13966.48</v>
      </c>
      <c r="I477" s="70">
        <f t="shared" si="42"/>
        <v>2327.7466666666664</v>
      </c>
      <c r="J477" s="70">
        <v>1119</v>
      </c>
      <c r="K477" s="70">
        <v>129</v>
      </c>
      <c r="L477" s="28">
        <f t="shared" si="11"/>
        <v>151065</v>
      </c>
    </row>
    <row r="478" spans="1:12" ht="15">
      <c r="A478" s="65">
        <v>733985</v>
      </c>
      <c r="B478" s="66" t="s">
        <v>5364</v>
      </c>
      <c r="C478" s="66" t="s">
        <v>5383</v>
      </c>
      <c r="D478" s="67" t="s">
        <v>5400</v>
      </c>
      <c r="E478" s="68">
        <v>0.12</v>
      </c>
      <c r="F478" s="70">
        <v>25</v>
      </c>
      <c r="G478" s="70">
        <v>65364</v>
      </c>
      <c r="H478" s="70">
        <f t="shared" si="10"/>
        <v>57520.32</v>
      </c>
      <c r="I478" s="70">
        <f t="shared" si="42"/>
        <v>2300.8128000000002</v>
      </c>
      <c r="J478" s="70">
        <v>1177</v>
      </c>
      <c r="K478" s="70">
        <v>84</v>
      </c>
      <c r="L478" s="28">
        <f t="shared" si="11"/>
        <v>128293</v>
      </c>
    </row>
    <row r="479" spans="1:12" ht="15">
      <c r="A479" s="65">
        <v>734622</v>
      </c>
      <c r="B479" s="66" t="s">
        <v>5364</v>
      </c>
      <c r="C479" s="66" t="s">
        <v>5366</v>
      </c>
      <c r="D479" s="67" t="s">
        <v>5403</v>
      </c>
      <c r="E479" s="68">
        <v>0.12</v>
      </c>
      <c r="F479" s="69"/>
      <c r="G479" s="70">
        <v>1712</v>
      </c>
      <c r="H479" s="70">
        <f t="shared" si="10"/>
        <v>1506.56</v>
      </c>
      <c r="I479" s="70"/>
      <c r="J479" s="70">
        <v>951</v>
      </c>
      <c r="K479" s="70">
        <v>4</v>
      </c>
      <c r="L479" s="28">
        <f t="shared" si="11"/>
        <v>3804</v>
      </c>
    </row>
    <row r="480" spans="1:12" ht="15">
      <c r="A480" s="65">
        <v>734624</v>
      </c>
      <c r="B480" s="66" t="s">
        <v>5364</v>
      </c>
      <c r="C480" s="66" t="s">
        <v>5366</v>
      </c>
      <c r="D480" s="67" t="s">
        <v>5403</v>
      </c>
      <c r="E480" s="68">
        <v>0.12</v>
      </c>
      <c r="F480" s="69"/>
      <c r="G480" s="69"/>
      <c r="H480" s="70">
        <f t="shared" si="10"/>
        <v>0</v>
      </c>
      <c r="I480" s="70"/>
      <c r="J480" s="70">
        <v>838</v>
      </c>
      <c r="K480" s="70">
        <v>6</v>
      </c>
      <c r="L480" s="28">
        <f t="shared" si="11"/>
        <v>5028</v>
      </c>
    </row>
    <row r="481" spans="1:12" ht="15">
      <c r="A481" s="65">
        <v>734625</v>
      </c>
      <c r="B481" s="66" t="s">
        <v>5364</v>
      </c>
      <c r="C481" s="66" t="s">
        <v>5366</v>
      </c>
      <c r="D481" s="67" t="s">
        <v>5403</v>
      </c>
      <c r="E481" s="68">
        <v>0.12</v>
      </c>
      <c r="F481" s="70">
        <v>1</v>
      </c>
      <c r="G481" s="70">
        <v>3741</v>
      </c>
      <c r="H481" s="70">
        <f t="shared" si="10"/>
        <v>3292.08</v>
      </c>
      <c r="I481" s="70">
        <f>H481/F481</f>
        <v>3292.08</v>
      </c>
      <c r="J481" s="70">
        <v>1128</v>
      </c>
      <c r="K481" s="70">
        <v>6</v>
      </c>
      <c r="L481" s="28">
        <f t="shared" si="11"/>
        <v>7896</v>
      </c>
    </row>
    <row r="482" spans="1:12" ht="15">
      <c r="A482" s="65">
        <v>734626</v>
      </c>
      <c r="B482" s="66" t="s">
        <v>5364</v>
      </c>
      <c r="C482" s="66" t="s">
        <v>5366</v>
      </c>
      <c r="D482" s="67" t="s">
        <v>5403</v>
      </c>
      <c r="E482" s="68">
        <v>0.12</v>
      </c>
      <c r="F482" s="69"/>
      <c r="G482" s="69"/>
      <c r="H482" s="70">
        <f t="shared" si="10"/>
        <v>0</v>
      </c>
      <c r="I482" s="70"/>
      <c r="J482" s="70">
        <v>997</v>
      </c>
      <c r="K482" s="70">
        <v>8</v>
      </c>
      <c r="L482" s="28">
        <f t="shared" si="11"/>
        <v>7976</v>
      </c>
    </row>
    <row r="483" spans="1:12" ht="15">
      <c r="A483" s="65">
        <v>734628</v>
      </c>
      <c r="B483" s="66" t="s">
        <v>5364</v>
      </c>
      <c r="C483" s="66" t="s">
        <v>5366</v>
      </c>
      <c r="D483" s="67" t="s">
        <v>5403</v>
      </c>
      <c r="E483" s="68">
        <v>0.12</v>
      </c>
      <c r="F483" s="69"/>
      <c r="G483" s="70">
        <v>2647</v>
      </c>
      <c r="H483" s="70">
        <f t="shared" si="10"/>
        <v>2329.36</v>
      </c>
      <c r="I483" s="70"/>
      <c r="J483" s="70">
        <v>1623</v>
      </c>
      <c r="K483" s="70">
        <v>4</v>
      </c>
      <c r="L483" s="28">
        <f t="shared" si="11"/>
        <v>6492</v>
      </c>
    </row>
    <row r="484" spans="1:12" ht="15">
      <c r="A484" s="65">
        <v>734721</v>
      </c>
      <c r="B484" s="66" t="s">
        <v>5364</v>
      </c>
      <c r="C484" s="66" t="s">
        <v>5386</v>
      </c>
      <c r="D484" s="67" t="s">
        <v>5400</v>
      </c>
      <c r="E484" s="68">
        <v>0.12</v>
      </c>
      <c r="F484" s="70">
        <v>5</v>
      </c>
      <c r="G484" s="70">
        <v>4575</v>
      </c>
      <c r="H484" s="70">
        <f t="shared" si="10"/>
        <v>4026</v>
      </c>
      <c r="I484" s="70">
        <f t="shared" ref="I484:I487" si="43">H484/F484</f>
        <v>805.2</v>
      </c>
      <c r="J484" s="70">
        <v>388</v>
      </c>
      <c r="K484" s="70">
        <v>29</v>
      </c>
      <c r="L484" s="28">
        <f t="shared" si="11"/>
        <v>13192</v>
      </c>
    </row>
    <row r="485" spans="1:12" ht="15">
      <c r="A485" s="65">
        <v>735451</v>
      </c>
      <c r="B485" s="66" t="s">
        <v>5364</v>
      </c>
      <c r="C485" s="66" t="s">
        <v>5386</v>
      </c>
      <c r="D485" s="67" t="s">
        <v>5400</v>
      </c>
      <c r="E485" s="68">
        <v>0.12</v>
      </c>
      <c r="F485" s="70">
        <v>37</v>
      </c>
      <c r="G485" s="70">
        <v>28258</v>
      </c>
      <c r="H485" s="70">
        <f t="shared" si="10"/>
        <v>24867.040000000001</v>
      </c>
      <c r="I485" s="70">
        <f t="shared" si="43"/>
        <v>672.08216216216215</v>
      </c>
      <c r="J485" s="70">
        <v>393</v>
      </c>
      <c r="K485" s="70">
        <v>20</v>
      </c>
      <c r="L485" s="28">
        <f t="shared" si="11"/>
        <v>22401</v>
      </c>
    </row>
    <row r="486" spans="1:12" ht="15">
      <c r="A486" s="65">
        <v>735452</v>
      </c>
      <c r="B486" s="66" t="s">
        <v>5364</v>
      </c>
      <c r="C486" s="66" t="s">
        <v>5386</v>
      </c>
      <c r="D486" s="67" t="s">
        <v>5400</v>
      </c>
      <c r="E486" s="68">
        <v>0.12</v>
      </c>
      <c r="F486" s="70">
        <v>8</v>
      </c>
      <c r="G486" s="70">
        <v>7625</v>
      </c>
      <c r="H486" s="70">
        <f t="shared" si="10"/>
        <v>6710</v>
      </c>
      <c r="I486" s="70">
        <f t="shared" si="43"/>
        <v>838.75</v>
      </c>
      <c r="J486" s="70">
        <v>408</v>
      </c>
      <c r="K486" s="70">
        <v>71</v>
      </c>
      <c r="L486" s="28">
        <f t="shared" si="11"/>
        <v>32232</v>
      </c>
    </row>
    <row r="487" spans="1:12" ht="15">
      <c r="A487" s="65">
        <v>735453</v>
      </c>
      <c r="B487" s="66" t="s">
        <v>5364</v>
      </c>
      <c r="C487" s="66" t="s">
        <v>5386</v>
      </c>
      <c r="D487" s="67" t="s">
        <v>5402</v>
      </c>
      <c r="E487" s="68">
        <v>0.12</v>
      </c>
      <c r="F487" s="70">
        <v>2</v>
      </c>
      <c r="G487" s="70">
        <v>2258</v>
      </c>
      <c r="H487" s="70">
        <f t="shared" si="10"/>
        <v>1987.04</v>
      </c>
      <c r="I487" s="70">
        <f t="shared" si="43"/>
        <v>993.52</v>
      </c>
      <c r="J487" s="70">
        <v>417</v>
      </c>
      <c r="K487" s="70">
        <v>26</v>
      </c>
      <c r="L487" s="28">
        <f t="shared" si="11"/>
        <v>11676</v>
      </c>
    </row>
    <row r="488" spans="1:12" ht="15">
      <c r="A488" s="65">
        <v>735567</v>
      </c>
      <c r="B488" s="66" t="s">
        <v>5364</v>
      </c>
      <c r="C488" s="66" t="s">
        <v>5366</v>
      </c>
      <c r="D488" s="67" t="s">
        <v>5400</v>
      </c>
      <c r="E488" s="68">
        <v>0.12</v>
      </c>
      <c r="F488" s="69"/>
      <c r="G488" s="69"/>
      <c r="H488" s="70">
        <f t="shared" si="10"/>
        <v>0</v>
      </c>
      <c r="I488" s="70"/>
      <c r="J488" s="70">
        <v>698</v>
      </c>
      <c r="K488" s="70">
        <v>7</v>
      </c>
      <c r="L488" s="28">
        <f t="shared" si="11"/>
        <v>4886</v>
      </c>
    </row>
    <row r="489" spans="1:12" ht="15">
      <c r="A489" s="65">
        <v>735575</v>
      </c>
      <c r="B489" s="66" t="s">
        <v>5364</v>
      </c>
      <c r="C489" s="66" t="s">
        <v>5366</v>
      </c>
      <c r="D489" s="67" t="s">
        <v>5400</v>
      </c>
      <c r="E489" s="68">
        <v>0.12</v>
      </c>
      <c r="F489" s="69"/>
      <c r="G489" s="69"/>
      <c r="H489" s="70">
        <f t="shared" si="10"/>
        <v>0</v>
      </c>
      <c r="I489" s="70"/>
      <c r="J489" s="70">
        <v>960</v>
      </c>
      <c r="K489" s="70">
        <v>2</v>
      </c>
      <c r="L489" s="28">
        <f t="shared" si="11"/>
        <v>1920</v>
      </c>
    </row>
    <row r="490" spans="1:12" ht="15">
      <c r="A490" s="65">
        <v>735577</v>
      </c>
      <c r="B490" s="66" t="s">
        <v>5364</v>
      </c>
      <c r="C490" s="66" t="s">
        <v>5366</v>
      </c>
      <c r="D490" s="67" t="s">
        <v>5400</v>
      </c>
      <c r="E490" s="68">
        <v>0.12</v>
      </c>
      <c r="F490" s="70">
        <v>1</v>
      </c>
      <c r="G490" s="70">
        <v>2931</v>
      </c>
      <c r="H490" s="70">
        <f t="shared" si="10"/>
        <v>2579.2800000000002</v>
      </c>
      <c r="I490" s="70">
        <f>H490/F490</f>
        <v>2579.2800000000002</v>
      </c>
      <c r="J490" s="70">
        <v>687</v>
      </c>
      <c r="K490" s="70">
        <v>24</v>
      </c>
      <c r="L490" s="28">
        <f t="shared" si="11"/>
        <v>17175</v>
      </c>
    </row>
    <row r="491" spans="1:12" ht="15">
      <c r="A491" s="65">
        <v>735585</v>
      </c>
      <c r="B491" s="66" t="s">
        <v>5364</v>
      </c>
      <c r="C491" s="66" t="s">
        <v>5366</v>
      </c>
      <c r="D491" s="67" t="s">
        <v>5400</v>
      </c>
      <c r="E491" s="68">
        <v>0.12</v>
      </c>
      <c r="F491" s="69"/>
      <c r="G491" s="70">
        <v>1712</v>
      </c>
      <c r="H491" s="70">
        <f t="shared" si="10"/>
        <v>1506.56</v>
      </c>
      <c r="I491" s="70"/>
      <c r="J491" s="70">
        <v>847</v>
      </c>
      <c r="K491" s="70">
        <v>3</v>
      </c>
      <c r="L491" s="28">
        <f t="shared" si="11"/>
        <v>2541</v>
      </c>
    </row>
    <row r="492" spans="1:12" ht="15">
      <c r="A492" s="65">
        <v>735606</v>
      </c>
      <c r="B492" s="66" t="s">
        <v>5364</v>
      </c>
      <c r="C492" s="66" t="s">
        <v>5366</v>
      </c>
      <c r="D492" s="67" t="s">
        <v>5400</v>
      </c>
      <c r="E492" s="68">
        <v>0.12</v>
      </c>
      <c r="F492" s="69"/>
      <c r="G492" s="69"/>
      <c r="H492" s="70">
        <f t="shared" si="10"/>
        <v>0</v>
      </c>
      <c r="I492" s="70"/>
      <c r="J492" s="70">
        <v>814</v>
      </c>
      <c r="K492" s="70">
        <v>8</v>
      </c>
      <c r="L492" s="28">
        <f t="shared" si="11"/>
        <v>6512</v>
      </c>
    </row>
    <row r="493" spans="1:12" ht="15">
      <c r="A493" s="65">
        <v>735614</v>
      </c>
      <c r="B493" s="66" t="s">
        <v>5364</v>
      </c>
      <c r="C493" s="66" t="s">
        <v>5366</v>
      </c>
      <c r="D493" s="67" t="s">
        <v>5400</v>
      </c>
      <c r="E493" s="68">
        <v>0.12</v>
      </c>
      <c r="F493" s="70">
        <v>1</v>
      </c>
      <c r="G493" s="70">
        <v>3534</v>
      </c>
      <c r="H493" s="70">
        <f t="shared" si="10"/>
        <v>3109.92</v>
      </c>
      <c r="I493" s="70">
        <f>H493/F493</f>
        <v>3109.92</v>
      </c>
      <c r="J493" s="70">
        <v>1110</v>
      </c>
      <c r="K493" s="70">
        <v>33</v>
      </c>
      <c r="L493" s="28">
        <f t="shared" si="11"/>
        <v>37740</v>
      </c>
    </row>
    <row r="494" spans="1:12" ht="15">
      <c r="A494" s="65">
        <v>735616</v>
      </c>
      <c r="B494" s="66" t="s">
        <v>5364</v>
      </c>
      <c r="C494" s="66" t="s">
        <v>5366</v>
      </c>
      <c r="D494" s="67" t="s">
        <v>5400</v>
      </c>
      <c r="E494" s="68">
        <v>0.12</v>
      </c>
      <c r="F494" s="69"/>
      <c r="G494" s="69"/>
      <c r="H494" s="70">
        <f t="shared" si="10"/>
        <v>0</v>
      </c>
      <c r="I494" s="70"/>
      <c r="J494" s="70">
        <v>806</v>
      </c>
      <c r="K494" s="70">
        <v>27</v>
      </c>
      <c r="L494" s="28">
        <f t="shared" si="11"/>
        <v>21762</v>
      </c>
    </row>
    <row r="495" spans="1:12" ht="15">
      <c r="A495" s="65">
        <v>735624</v>
      </c>
      <c r="B495" s="66" t="s">
        <v>5364</v>
      </c>
      <c r="C495" s="66" t="s">
        <v>5366</v>
      </c>
      <c r="D495" s="67" t="s">
        <v>5400</v>
      </c>
      <c r="E495" s="68">
        <v>0.12</v>
      </c>
      <c r="F495" s="70">
        <v>1</v>
      </c>
      <c r="G495" s="70">
        <v>3693</v>
      </c>
      <c r="H495" s="70">
        <f t="shared" si="10"/>
        <v>3249.84</v>
      </c>
      <c r="I495" s="70">
        <f>H495/F495</f>
        <v>3249.84</v>
      </c>
      <c r="J495" s="70">
        <v>1013</v>
      </c>
      <c r="K495" s="69"/>
      <c r="L495" s="28">
        <f t="shared" si="11"/>
        <v>1013</v>
      </c>
    </row>
    <row r="496" spans="1:12" ht="15">
      <c r="A496" s="65">
        <v>735637</v>
      </c>
      <c r="B496" s="66" t="s">
        <v>5364</v>
      </c>
      <c r="C496" s="66" t="s">
        <v>5366</v>
      </c>
      <c r="D496" s="67" t="s">
        <v>5400</v>
      </c>
      <c r="E496" s="68">
        <v>0.12</v>
      </c>
      <c r="F496" s="69"/>
      <c r="G496" s="69"/>
      <c r="H496" s="70">
        <f t="shared" si="10"/>
        <v>0</v>
      </c>
      <c r="I496" s="70"/>
      <c r="J496" s="70">
        <v>1018</v>
      </c>
      <c r="K496" s="70">
        <v>17</v>
      </c>
      <c r="L496" s="28">
        <f t="shared" si="11"/>
        <v>17306</v>
      </c>
    </row>
    <row r="497" spans="1:12" ht="15">
      <c r="A497" s="65">
        <v>735645</v>
      </c>
      <c r="B497" s="66" t="s">
        <v>5364</v>
      </c>
      <c r="C497" s="66" t="s">
        <v>5366</v>
      </c>
      <c r="D497" s="67" t="s">
        <v>5400</v>
      </c>
      <c r="E497" s="68">
        <v>0.12</v>
      </c>
      <c r="F497" s="70">
        <v>1</v>
      </c>
      <c r="G497" s="70">
        <v>5264</v>
      </c>
      <c r="H497" s="70">
        <f t="shared" si="10"/>
        <v>4632.32</v>
      </c>
      <c r="I497" s="70">
        <f>H497/F497</f>
        <v>4632.32</v>
      </c>
      <c r="J497" s="70">
        <v>1353</v>
      </c>
      <c r="K497" s="70">
        <v>22</v>
      </c>
      <c r="L497" s="28">
        <f t="shared" si="11"/>
        <v>31119</v>
      </c>
    </row>
    <row r="498" spans="1:12" ht="15">
      <c r="A498" s="65">
        <v>735648</v>
      </c>
      <c r="B498" s="66" t="s">
        <v>5364</v>
      </c>
      <c r="C498" s="66" t="s">
        <v>5366</v>
      </c>
      <c r="D498" s="67" t="s">
        <v>5400</v>
      </c>
      <c r="E498" s="68">
        <v>0.12</v>
      </c>
      <c r="F498" s="69"/>
      <c r="G498" s="70">
        <v>3007</v>
      </c>
      <c r="H498" s="70">
        <f t="shared" si="10"/>
        <v>2646.16</v>
      </c>
      <c r="I498" s="70"/>
      <c r="J498" s="70">
        <v>1216</v>
      </c>
      <c r="K498" s="70">
        <v>11</v>
      </c>
      <c r="L498" s="28">
        <f t="shared" si="11"/>
        <v>13376</v>
      </c>
    </row>
    <row r="499" spans="1:12" ht="15">
      <c r="A499" s="65">
        <v>735656</v>
      </c>
      <c r="B499" s="66" t="s">
        <v>5364</v>
      </c>
      <c r="C499" s="66" t="s">
        <v>5366</v>
      </c>
      <c r="D499" s="67" t="s">
        <v>5400</v>
      </c>
      <c r="E499" s="68">
        <v>0.12</v>
      </c>
      <c r="F499" s="69"/>
      <c r="G499" s="70">
        <v>3007</v>
      </c>
      <c r="H499" s="70">
        <f t="shared" si="10"/>
        <v>2646.16</v>
      </c>
      <c r="I499" s="70"/>
      <c r="J499" s="70">
        <v>1623</v>
      </c>
      <c r="K499" s="70">
        <v>45</v>
      </c>
      <c r="L499" s="28">
        <f t="shared" si="11"/>
        <v>73035</v>
      </c>
    </row>
    <row r="500" spans="1:12" ht="15">
      <c r="A500" s="65">
        <v>738206</v>
      </c>
      <c r="B500" s="66" t="s">
        <v>5364</v>
      </c>
      <c r="C500" s="66" t="s">
        <v>5366</v>
      </c>
      <c r="D500" s="67" t="s">
        <v>5403</v>
      </c>
      <c r="E500" s="68">
        <v>0.12</v>
      </c>
      <c r="F500" s="70">
        <v>2</v>
      </c>
      <c r="G500" s="70">
        <v>6024</v>
      </c>
      <c r="H500" s="70">
        <f t="shared" si="10"/>
        <v>5301.12</v>
      </c>
      <c r="I500" s="70">
        <f t="shared" ref="I500:I504" si="44">H500/F500</f>
        <v>2650.56</v>
      </c>
      <c r="J500" s="70">
        <v>1110</v>
      </c>
      <c r="K500" s="70">
        <v>8</v>
      </c>
      <c r="L500" s="28">
        <f t="shared" si="11"/>
        <v>11100</v>
      </c>
    </row>
    <row r="501" spans="1:12" ht="15">
      <c r="A501" s="65">
        <v>738209</v>
      </c>
      <c r="B501" s="66" t="s">
        <v>5364</v>
      </c>
      <c r="C501" s="66" t="s">
        <v>5366</v>
      </c>
      <c r="D501" s="67" t="s">
        <v>5404</v>
      </c>
      <c r="E501" s="68">
        <v>0.12</v>
      </c>
      <c r="F501" s="70">
        <v>1</v>
      </c>
      <c r="G501" s="70">
        <v>3538</v>
      </c>
      <c r="H501" s="70">
        <f t="shared" si="10"/>
        <v>3113.44</v>
      </c>
      <c r="I501" s="70">
        <f t="shared" si="44"/>
        <v>3113.44</v>
      </c>
      <c r="J501" s="70">
        <v>819</v>
      </c>
      <c r="K501" s="70">
        <v>30</v>
      </c>
      <c r="L501" s="28">
        <f t="shared" si="11"/>
        <v>25389</v>
      </c>
    </row>
    <row r="502" spans="1:12" ht="15">
      <c r="A502" s="65">
        <v>738210</v>
      </c>
      <c r="B502" s="66" t="s">
        <v>5364</v>
      </c>
      <c r="C502" s="66" t="s">
        <v>5366</v>
      </c>
      <c r="D502" s="67" t="s">
        <v>5400</v>
      </c>
      <c r="E502" s="68">
        <v>0.12</v>
      </c>
      <c r="F502" s="70">
        <v>8</v>
      </c>
      <c r="G502" s="70">
        <v>19112</v>
      </c>
      <c r="H502" s="70">
        <f t="shared" si="10"/>
        <v>16818.560000000001</v>
      </c>
      <c r="I502" s="70">
        <f t="shared" si="44"/>
        <v>2102.3200000000002</v>
      </c>
      <c r="J502" s="70">
        <v>819</v>
      </c>
      <c r="K502" s="70">
        <v>83</v>
      </c>
      <c r="L502" s="28">
        <f t="shared" si="11"/>
        <v>74529</v>
      </c>
    </row>
    <row r="503" spans="1:12" ht="15">
      <c r="A503" s="65">
        <v>738211</v>
      </c>
      <c r="B503" s="66" t="s">
        <v>5364</v>
      </c>
      <c r="C503" s="66" t="s">
        <v>5366</v>
      </c>
      <c r="D503" s="67" t="s">
        <v>5403</v>
      </c>
      <c r="E503" s="68">
        <v>0.12</v>
      </c>
      <c r="F503" s="70">
        <v>1</v>
      </c>
      <c r="G503" s="70">
        <v>3693</v>
      </c>
      <c r="H503" s="70">
        <f t="shared" si="10"/>
        <v>3249.84</v>
      </c>
      <c r="I503" s="70">
        <f t="shared" si="44"/>
        <v>3249.84</v>
      </c>
      <c r="J503" s="70">
        <v>997</v>
      </c>
      <c r="K503" s="70">
        <v>19</v>
      </c>
      <c r="L503" s="28">
        <f t="shared" si="11"/>
        <v>19940</v>
      </c>
    </row>
    <row r="504" spans="1:12" ht="15">
      <c r="A504" s="65">
        <v>738214</v>
      </c>
      <c r="B504" s="66" t="s">
        <v>5364</v>
      </c>
      <c r="C504" s="66" t="s">
        <v>5366</v>
      </c>
      <c r="D504" s="67" t="s">
        <v>5404</v>
      </c>
      <c r="E504" s="68">
        <v>0.12</v>
      </c>
      <c r="F504" s="70">
        <v>1</v>
      </c>
      <c r="G504" s="70">
        <v>4247</v>
      </c>
      <c r="H504" s="70">
        <f t="shared" si="10"/>
        <v>3737.36</v>
      </c>
      <c r="I504" s="70">
        <f t="shared" si="44"/>
        <v>3737.36</v>
      </c>
      <c r="J504" s="70">
        <v>806</v>
      </c>
      <c r="K504" s="70">
        <v>8</v>
      </c>
      <c r="L504" s="28">
        <f t="shared" si="11"/>
        <v>7254</v>
      </c>
    </row>
    <row r="505" spans="1:12" ht="15">
      <c r="A505" s="65">
        <v>738215</v>
      </c>
      <c r="B505" s="66" t="s">
        <v>5364</v>
      </c>
      <c r="C505" s="66" t="s">
        <v>5366</v>
      </c>
      <c r="D505" s="67" t="s">
        <v>5400</v>
      </c>
      <c r="E505" s="68">
        <v>0.12</v>
      </c>
      <c r="F505" s="69"/>
      <c r="G505" s="69"/>
      <c r="H505" s="70">
        <f t="shared" si="10"/>
        <v>0</v>
      </c>
      <c r="I505" s="70"/>
      <c r="J505" s="70">
        <v>806</v>
      </c>
      <c r="K505" s="70">
        <v>7</v>
      </c>
      <c r="L505" s="28">
        <f t="shared" si="11"/>
        <v>5642</v>
      </c>
    </row>
    <row r="506" spans="1:12" ht="15">
      <c r="A506" s="65">
        <v>738221</v>
      </c>
      <c r="B506" s="66" t="s">
        <v>5364</v>
      </c>
      <c r="C506" s="66" t="s">
        <v>5366</v>
      </c>
      <c r="D506" s="67" t="s">
        <v>5403</v>
      </c>
      <c r="E506" s="68">
        <v>0.12</v>
      </c>
      <c r="F506" s="69"/>
      <c r="G506" s="70">
        <v>2632</v>
      </c>
      <c r="H506" s="70">
        <f t="shared" si="10"/>
        <v>2316.16</v>
      </c>
      <c r="I506" s="70"/>
      <c r="J506" s="70">
        <v>1353</v>
      </c>
      <c r="K506" s="70">
        <v>25</v>
      </c>
      <c r="L506" s="28">
        <f t="shared" si="11"/>
        <v>33825</v>
      </c>
    </row>
    <row r="507" spans="1:12" ht="15">
      <c r="A507" s="65">
        <v>738224</v>
      </c>
      <c r="B507" s="66" t="s">
        <v>5364</v>
      </c>
      <c r="C507" s="66" t="s">
        <v>5366</v>
      </c>
      <c r="D507" s="67" t="s">
        <v>5404</v>
      </c>
      <c r="E507" s="68">
        <v>0.12</v>
      </c>
      <c r="F507" s="70">
        <v>4</v>
      </c>
      <c r="G507" s="70">
        <v>13162</v>
      </c>
      <c r="H507" s="70">
        <f t="shared" si="10"/>
        <v>11582.56</v>
      </c>
      <c r="I507" s="70">
        <f>H507/F507</f>
        <v>2895.64</v>
      </c>
      <c r="J507" s="70">
        <v>999</v>
      </c>
      <c r="K507" s="70">
        <v>183</v>
      </c>
      <c r="L507" s="28">
        <f t="shared" si="11"/>
        <v>186813</v>
      </c>
    </row>
    <row r="508" spans="1:12" ht="15">
      <c r="A508" s="65">
        <v>738234</v>
      </c>
      <c r="B508" s="66" t="s">
        <v>5364</v>
      </c>
      <c r="C508" s="66" t="s">
        <v>5360</v>
      </c>
      <c r="D508" s="67" t="s">
        <v>5404</v>
      </c>
      <c r="E508" s="68">
        <v>0.12</v>
      </c>
      <c r="F508" s="69"/>
      <c r="G508" s="69"/>
      <c r="H508" s="70">
        <f t="shared" si="10"/>
        <v>0</v>
      </c>
      <c r="I508" s="69"/>
      <c r="J508" s="69"/>
      <c r="K508" s="70">
        <v>35</v>
      </c>
      <c r="L508" s="28">
        <f t="shared" si="11"/>
        <v>0</v>
      </c>
    </row>
    <row r="509" spans="1:12" ht="15">
      <c r="A509" s="65">
        <v>738235</v>
      </c>
      <c r="B509" s="66" t="s">
        <v>5364</v>
      </c>
      <c r="C509" s="66" t="s">
        <v>5360</v>
      </c>
      <c r="D509" s="67" t="s">
        <v>5404</v>
      </c>
      <c r="E509" s="68">
        <v>0.12</v>
      </c>
      <c r="F509" s="69"/>
      <c r="G509" s="69"/>
      <c r="H509" s="70">
        <f t="shared" si="10"/>
        <v>0</v>
      </c>
      <c r="I509" s="69"/>
      <c r="J509" s="69"/>
      <c r="K509" s="70">
        <v>28</v>
      </c>
      <c r="L509" s="28">
        <f t="shared" si="11"/>
        <v>0</v>
      </c>
    </row>
    <row r="510" spans="1:12" ht="15">
      <c r="A510" s="65">
        <v>738236</v>
      </c>
      <c r="B510" s="66" t="s">
        <v>5364</v>
      </c>
      <c r="C510" s="66" t="s">
        <v>5360</v>
      </c>
      <c r="D510" s="67" t="s">
        <v>5404</v>
      </c>
      <c r="E510" s="68">
        <v>0.12</v>
      </c>
      <c r="F510" s="69"/>
      <c r="G510" s="69"/>
      <c r="H510" s="70">
        <f t="shared" si="10"/>
        <v>0</v>
      </c>
      <c r="I510" s="69"/>
      <c r="J510" s="69"/>
      <c r="K510" s="70">
        <v>28</v>
      </c>
      <c r="L510" s="28">
        <f t="shared" si="11"/>
        <v>0</v>
      </c>
    </row>
    <row r="511" spans="1:12" ht="15">
      <c r="A511" s="65">
        <v>738238</v>
      </c>
      <c r="B511" s="66" t="s">
        <v>5364</v>
      </c>
      <c r="C511" s="66" t="s">
        <v>5360</v>
      </c>
      <c r="D511" s="67" t="s">
        <v>5400</v>
      </c>
      <c r="E511" s="68">
        <v>0.12</v>
      </c>
      <c r="F511" s="70">
        <v>40</v>
      </c>
      <c r="G511" s="70">
        <v>57866</v>
      </c>
      <c r="H511" s="70">
        <f t="shared" si="10"/>
        <v>50922.080000000002</v>
      </c>
      <c r="I511" s="70">
        <f t="shared" ref="I511:I513" si="45">H511/F511</f>
        <v>1273.0520000000001</v>
      </c>
      <c r="J511" s="70">
        <v>582</v>
      </c>
      <c r="K511" s="70">
        <v>38</v>
      </c>
      <c r="L511" s="28">
        <f t="shared" si="11"/>
        <v>45396</v>
      </c>
    </row>
    <row r="512" spans="1:12" ht="15">
      <c r="A512" s="65">
        <v>738239</v>
      </c>
      <c r="B512" s="66" t="s">
        <v>5364</v>
      </c>
      <c r="C512" s="66" t="s">
        <v>5360</v>
      </c>
      <c r="D512" s="67" t="s">
        <v>5400</v>
      </c>
      <c r="E512" s="68">
        <v>0.12</v>
      </c>
      <c r="F512" s="70">
        <v>9</v>
      </c>
      <c r="G512" s="70">
        <v>17720</v>
      </c>
      <c r="H512" s="70">
        <f t="shared" si="10"/>
        <v>15593.6</v>
      </c>
      <c r="I512" s="70">
        <f t="shared" si="45"/>
        <v>1732.6222222222223</v>
      </c>
      <c r="J512" s="70">
        <v>674</v>
      </c>
      <c r="K512" s="70">
        <v>105</v>
      </c>
      <c r="L512" s="28">
        <f t="shared" si="11"/>
        <v>76836</v>
      </c>
    </row>
    <row r="513" spans="1:12" ht="15">
      <c r="A513" s="65">
        <v>738240</v>
      </c>
      <c r="B513" s="66" t="s">
        <v>5364</v>
      </c>
      <c r="C513" s="66" t="s">
        <v>5360</v>
      </c>
      <c r="D513" s="67" t="s">
        <v>5400</v>
      </c>
      <c r="E513" s="68">
        <v>0.12</v>
      </c>
      <c r="F513" s="70">
        <v>1</v>
      </c>
      <c r="G513" s="70">
        <v>3109</v>
      </c>
      <c r="H513" s="70">
        <f t="shared" si="10"/>
        <v>2735.92</v>
      </c>
      <c r="I513" s="70">
        <f t="shared" si="45"/>
        <v>2735.92</v>
      </c>
      <c r="J513" s="70">
        <v>795</v>
      </c>
      <c r="K513" s="70">
        <v>98</v>
      </c>
      <c r="L513" s="28">
        <f t="shared" si="11"/>
        <v>78705</v>
      </c>
    </row>
    <row r="514" spans="1:12" ht="15">
      <c r="A514" s="65">
        <v>738503</v>
      </c>
      <c r="B514" s="66" t="s">
        <v>5364</v>
      </c>
      <c r="C514" s="66" t="s">
        <v>5366</v>
      </c>
      <c r="D514" s="67" t="s">
        <v>5403</v>
      </c>
      <c r="E514" s="68">
        <v>0.12</v>
      </c>
      <c r="F514" s="69"/>
      <c r="G514" s="70">
        <v>1777</v>
      </c>
      <c r="H514" s="70">
        <f t="shared" si="10"/>
        <v>1563.76</v>
      </c>
      <c r="I514" s="70"/>
      <c r="J514" s="70">
        <v>1136</v>
      </c>
      <c r="K514" s="69"/>
      <c r="L514" s="28">
        <f t="shared" si="11"/>
        <v>0</v>
      </c>
    </row>
    <row r="515" spans="1:12" ht="15">
      <c r="A515" s="65">
        <v>738507</v>
      </c>
      <c r="B515" s="66" t="s">
        <v>5364</v>
      </c>
      <c r="C515" s="66" t="s">
        <v>5366</v>
      </c>
      <c r="D515" s="67" t="s">
        <v>5403</v>
      </c>
      <c r="E515" s="68">
        <v>0.12</v>
      </c>
      <c r="F515" s="69"/>
      <c r="G515" s="70">
        <v>1777</v>
      </c>
      <c r="H515" s="70">
        <f t="shared" si="10"/>
        <v>1563.76</v>
      </c>
      <c r="I515" s="70"/>
      <c r="J515" s="70">
        <v>984</v>
      </c>
      <c r="K515" s="70">
        <v>8</v>
      </c>
      <c r="L515" s="28">
        <f t="shared" si="11"/>
        <v>7872</v>
      </c>
    </row>
    <row r="516" spans="1:12" ht="15">
      <c r="A516" s="65">
        <v>738515</v>
      </c>
      <c r="B516" s="66" t="s">
        <v>5364</v>
      </c>
      <c r="C516" s="66" t="s">
        <v>5366</v>
      </c>
      <c r="D516" s="67" t="s">
        <v>5403</v>
      </c>
      <c r="E516" s="68">
        <v>0.12</v>
      </c>
      <c r="F516" s="69"/>
      <c r="G516" s="70">
        <v>2632</v>
      </c>
      <c r="H516" s="70">
        <f t="shared" si="10"/>
        <v>2316.16</v>
      </c>
      <c r="I516" s="70"/>
      <c r="J516" s="70">
        <v>1338</v>
      </c>
      <c r="K516" s="70">
        <v>4</v>
      </c>
      <c r="L516" s="28">
        <f t="shared" si="11"/>
        <v>5352</v>
      </c>
    </row>
    <row r="517" spans="1:12" ht="15">
      <c r="A517" s="65">
        <v>740983</v>
      </c>
      <c r="B517" s="66" t="s">
        <v>5364</v>
      </c>
      <c r="C517" s="66" t="s">
        <v>5366</v>
      </c>
      <c r="D517" s="67" t="s">
        <v>5404</v>
      </c>
      <c r="E517" s="68">
        <v>0.12</v>
      </c>
      <c r="F517" s="69"/>
      <c r="G517" s="70">
        <v>2123</v>
      </c>
      <c r="H517" s="70">
        <f t="shared" si="10"/>
        <v>1868.24</v>
      </c>
      <c r="I517" s="70"/>
      <c r="J517" s="70">
        <v>1128</v>
      </c>
      <c r="K517" s="69"/>
      <c r="L517" s="28">
        <f t="shared" si="11"/>
        <v>0</v>
      </c>
    </row>
    <row r="518" spans="1:12" ht="15">
      <c r="A518" s="65">
        <v>740985</v>
      </c>
      <c r="B518" s="66" t="s">
        <v>5364</v>
      </c>
      <c r="C518" s="66" t="s">
        <v>5366</v>
      </c>
      <c r="D518" s="67" t="s">
        <v>5402</v>
      </c>
      <c r="E518" s="68">
        <v>0.12</v>
      </c>
      <c r="F518" s="69"/>
      <c r="G518" s="69"/>
      <c r="H518" s="70">
        <f t="shared" si="10"/>
        <v>0</v>
      </c>
      <c r="I518" s="70"/>
      <c r="J518" s="70">
        <v>1128</v>
      </c>
      <c r="K518" s="70">
        <v>3</v>
      </c>
      <c r="L518" s="28">
        <f t="shared" si="11"/>
        <v>3384</v>
      </c>
    </row>
    <row r="519" spans="1:12" ht="15">
      <c r="A519" s="65">
        <v>740986</v>
      </c>
      <c r="B519" s="66" t="s">
        <v>5364</v>
      </c>
      <c r="C519" s="66" t="s">
        <v>5366</v>
      </c>
      <c r="D519" s="67" t="s">
        <v>5402</v>
      </c>
      <c r="E519" s="68">
        <v>0.12</v>
      </c>
      <c r="F519" s="69"/>
      <c r="G519" s="69"/>
      <c r="H519" s="70">
        <f t="shared" si="10"/>
        <v>0</v>
      </c>
      <c r="I519" s="70"/>
      <c r="J519" s="70">
        <v>1095</v>
      </c>
      <c r="K519" s="70">
        <v>8</v>
      </c>
      <c r="L519" s="28">
        <f t="shared" si="11"/>
        <v>8760</v>
      </c>
    </row>
    <row r="520" spans="1:12" ht="15">
      <c r="A520" s="65">
        <v>740987</v>
      </c>
      <c r="B520" s="66" t="s">
        <v>5364</v>
      </c>
      <c r="C520" s="66" t="s">
        <v>5366</v>
      </c>
      <c r="D520" s="67" t="s">
        <v>5402</v>
      </c>
      <c r="E520" s="68">
        <v>0.12</v>
      </c>
      <c r="F520" s="69"/>
      <c r="G520" s="70">
        <v>2008</v>
      </c>
      <c r="H520" s="70">
        <f t="shared" si="10"/>
        <v>1767.04</v>
      </c>
      <c r="I520" s="70"/>
      <c r="J520" s="70">
        <v>1128</v>
      </c>
      <c r="K520" s="70">
        <v>2</v>
      </c>
      <c r="L520" s="28">
        <f t="shared" si="11"/>
        <v>2256</v>
      </c>
    </row>
    <row r="521" spans="1:12" ht="15">
      <c r="A521" s="65">
        <v>740988</v>
      </c>
      <c r="B521" s="66" t="s">
        <v>5364</v>
      </c>
      <c r="C521" s="66" t="s">
        <v>5366</v>
      </c>
      <c r="D521" s="67" t="s">
        <v>5404</v>
      </c>
      <c r="E521" s="68">
        <v>0.12</v>
      </c>
      <c r="F521" s="69"/>
      <c r="G521" s="70">
        <v>2123</v>
      </c>
      <c r="H521" s="70">
        <f t="shared" si="10"/>
        <v>1868.24</v>
      </c>
      <c r="I521" s="70"/>
      <c r="J521" s="70">
        <v>1128</v>
      </c>
      <c r="K521" s="70">
        <v>8</v>
      </c>
      <c r="L521" s="28">
        <f t="shared" si="11"/>
        <v>9024</v>
      </c>
    </row>
    <row r="522" spans="1:12" ht="15">
      <c r="A522" s="65">
        <v>740989</v>
      </c>
      <c r="B522" s="66" t="s">
        <v>5364</v>
      </c>
      <c r="C522" s="66" t="s">
        <v>5366</v>
      </c>
      <c r="D522" s="67" t="s">
        <v>5404</v>
      </c>
      <c r="E522" s="68">
        <v>0.12</v>
      </c>
      <c r="F522" s="69"/>
      <c r="G522" s="70">
        <v>1846</v>
      </c>
      <c r="H522" s="70">
        <f t="shared" si="10"/>
        <v>1624.48</v>
      </c>
      <c r="I522" s="70"/>
      <c r="J522" s="70">
        <v>984</v>
      </c>
      <c r="K522" s="70">
        <v>6</v>
      </c>
      <c r="L522" s="28">
        <f t="shared" si="11"/>
        <v>5904</v>
      </c>
    </row>
    <row r="523" spans="1:12" ht="15">
      <c r="A523" s="65">
        <v>740990</v>
      </c>
      <c r="B523" s="66" t="s">
        <v>5364</v>
      </c>
      <c r="C523" s="66" t="s">
        <v>5366</v>
      </c>
      <c r="D523" s="67" t="s">
        <v>5402</v>
      </c>
      <c r="E523" s="68">
        <v>0.12</v>
      </c>
      <c r="F523" s="69"/>
      <c r="G523" s="70">
        <v>1915</v>
      </c>
      <c r="H523" s="70">
        <f t="shared" si="10"/>
        <v>1685.2</v>
      </c>
      <c r="I523" s="70"/>
      <c r="J523" s="70">
        <v>1014</v>
      </c>
      <c r="K523" s="70">
        <v>13</v>
      </c>
      <c r="L523" s="28">
        <f t="shared" si="11"/>
        <v>13182</v>
      </c>
    </row>
    <row r="524" spans="1:12" ht="15">
      <c r="A524" s="65">
        <v>740991</v>
      </c>
      <c r="B524" s="66" t="s">
        <v>5364</v>
      </c>
      <c r="C524" s="66" t="s">
        <v>5366</v>
      </c>
      <c r="D524" s="67" t="s">
        <v>5402</v>
      </c>
      <c r="E524" s="68">
        <v>0.12</v>
      </c>
      <c r="F524" s="69"/>
      <c r="G524" s="69"/>
      <c r="H524" s="70">
        <f t="shared" si="10"/>
        <v>0</v>
      </c>
      <c r="I524" s="70"/>
      <c r="J524" s="70">
        <v>1014</v>
      </c>
      <c r="K524" s="70">
        <v>20</v>
      </c>
      <c r="L524" s="28">
        <f t="shared" si="11"/>
        <v>20280</v>
      </c>
    </row>
    <row r="525" spans="1:12" ht="15">
      <c r="A525" s="65">
        <v>740992</v>
      </c>
      <c r="B525" s="66" t="s">
        <v>5364</v>
      </c>
      <c r="C525" s="66" t="s">
        <v>5366</v>
      </c>
      <c r="D525" s="67" t="s">
        <v>5402</v>
      </c>
      <c r="E525" s="68">
        <v>0.12</v>
      </c>
      <c r="F525" s="69"/>
      <c r="G525" s="69"/>
      <c r="H525" s="70">
        <f t="shared" si="10"/>
        <v>0</v>
      </c>
      <c r="I525" s="70"/>
      <c r="J525" s="70">
        <v>1014</v>
      </c>
      <c r="K525" s="70">
        <v>13</v>
      </c>
      <c r="L525" s="28">
        <f t="shared" si="11"/>
        <v>13182</v>
      </c>
    </row>
    <row r="526" spans="1:12" ht="15">
      <c r="A526" s="65">
        <v>740993</v>
      </c>
      <c r="B526" s="66" t="s">
        <v>5364</v>
      </c>
      <c r="C526" s="66" t="s">
        <v>5366</v>
      </c>
      <c r="D526" s="67" t="s">
        <v>5402</v>
      </c>
      <c r="E526" s="68">
        <v>0.12</v>
      </c>
      <c r="F526" s="69"/>
      <c r="G526" s="69"/>
      <c r="H526" s="70">
        <f t="shared" si="10"/>
        <v>0</v>
      </c>
      <c r="I526" s="70"/>
      <c r="J526" s="70">
        <v>1014</v>
      </c>
      <c r="K526" s="70">
        <v>8</v>
      </c>
      <c r="L526" s="28">
        <f t="shared" si="11"/>
        <v>8112</v>
      </c>
    </row>
    <row r="527" spans="1:12" ht="15">
      <c r="A527" s="65">
        <v>740994</v>
      </c>
      <c r="B527" s="66" t="s">
        <v>5364</v>
      </c>
      <c r="C527" s="66" t="s">
        <v>5366</v>
      </c>
      <c r="D527" s="67" t="s">
        <v>5404</v>
      </c>
      <c r="E527" s="68">
        <v>0.12</v>
      </c>
      <c r="F527" s="69"/>
      <c r="G527" s="69"/>
      <c r="H527" s="70">
        <f t="shared" si="10"/>
        <v>0</v>
      </c>
      <c r="I527" s="70"/>
      <c r="J527" s="70">
        <v>1014</v>
      </c>
      <c r="K527" s="70">
        <v>4</v>
      </c>
      <c r="L527" s="28">
        <f t="shared" si="11"/>
        <v>4056</v>
      </c>
    </row>
    <row r="528" spans="1:12" ht="15">
      <c r="A528" s="65">
        <v>741002</v>
      </c>
      <c r="B528" s="66" t="s">
        <v>5364</v>
      </c>
      <c r="C528" s="66" t="s">
        <v>5366</v>
      </c>
      <c r="D528" s="67" t="s">
        <v>5404</v>
      </c>
      <c r="E528" s="68">
        <v>0.12</v>
      </c>
      <c r="F528" s="69"/>
      <c r="G528" s="70">
        <v>2508</v>
      </c>
      <c r="H528" s="70">
        <f t="shared" si="10"/>
        <v>2207.04</v>
      </c>
      <c r="I528" s="70"/>
      <c r="J528" s="70">
        <v>1353</v>
      </c>
      <c r="K528" s="70">
        <v>13</v>
      </c>
      <c r="L528" s="28">
        <f t="shared" si="11"/>
        <v>17589</v>
      </c>
    </row>
    <row r="529" spans="1:12" ht="15">
      <c r="A529" s="65">
        <v>741004</v>
      </c>
      <c r="B529" s="66" t="s">
        <v>5364</v>
      </c>
      <c r="C529" s="66" t="s">
        <v>5366</v>
      </c>
      <c r="D529" s="67" t="s">
        <v>5402</v>
      </c>
      <c r="E529" s="68">
        <v>0.12</v>
      </c>
      <c r="F529" s="69"/>
      <c r="G529" s="69"/>
      <c r="H529" s="70">
        <f t="shared" si="10"/>
        <v>0</v>
      </c>
      <c r="I529" s="70"/>
      <c r="J529" s="70">
        <v>1384</v>
      </c>
      <c r="K529" s="70">
        <v>6</v>
      </c>
      <c r="L529" s="28">
        <f t="shared" si="11"/>
        <v>8304</v>
      </c>
    </row>
    <row r="530" spans="1:12" ht="15">
      <c r="A530" s="65">
        <v>741005</v>
      </c>
      <c r="B530" s="66" t="s">
        <v>5364</v>
      </c>
      <c r="C530" s="66" t="s">
        <v>5366</v>
      </c>
      <c r="D530" s="67" t="s">
        <v>5402</v>
      </c>
      <c r="E530" s="68">
        <v>0.12</v>
      </c>
      <c r="F530" s="69"/>
      <c r="G530" s="69"/>
      <c r="H530" s="70">
        <f t="shared" si="10"/>
        <v>0</v>
      </c>
      <c r="I530" s="70"/>
      <c r="J530" s="70">
        <v>1384</v>
      </c>
      <c r="K530" s="70">
        <v>11</v>
      </c>
      <c r="L530" s="28">
        <f t="shared" si="11"/>
        <v>15224</v>
      </c>
    </row>
    <row r="531" spans="1:12" ht="15">
      <c r="A531" s="65">
        <v>741196</v>
      </c>
      <c r="B531" s="66" t="s">
        <v>5364</v>
      </c>
      <c r="C531" s="66" t="s">
        <v>5366</v>
      </c>
      <c r="D531" s="67" t="s">
        <v>5403</v>
      </c>
      <c r="E531" s="68">
        <v>0.12</v>
      </c>
      <c r="F531" s="69"/>
      <c r="G531" s="69"/>
      <c r="H531" s="70">
        <f t="shared" si="10"/>
        <v>0</v>
      </c>
      <c r="I531" s="70"/>
      <c r="J531" s="70">
        <v>981</v>
      </c>
      <c r="K531" s="70">
        <v>11</v>
      </c>
      <c r="L531" s="28">
        <f t="shared" si="11"/>
        <v>10791</v>
      </c>
    </row>
    <row r="532" spans="1:12" ht="15">
      <c r="A532" s="65">
        <v>741200</v>
      </c>
      <c r="B532" s="66" t="s">
        <v>5364</v>
      </c>
      <c r="C532" s="66" t="s">
        <v>5366</v>
      </c>
      <c r="D532" s="67" t="s">
        <v>5403</v>
      </c>
      <c r="E532" s="68">
        <v>0.12</v>
      </c>
      <c r="F532" s="69"/>
      <c r="G532" s="69"/>
      <c r="H532" s="70">
        <f t="shared" si="10"/>
        <v>0</v>
      </c>
      <c r="I532" s="70"/>
      <c r="J532" s="70">
        <v>862</v>
      </c>
      <c r="K532" s="70">
        <v>6</v>
      </c>
      <c r="L532" s="28">
        <f t="shared" si="11"/>
        <v>5172</v>
      </c>
    </row>
    <row r="533" spans="1:12" ht="15">
      <c r="A533" s="65">
        <v>741205</v>
      </c>
      <c r="B533" s="66" t="s">
        <v>5364</v>
      </c>
      <c r="C533" s="66" t="s">
        <v>5366</v>
      </c>
      <c r="D533" s="67" t="s">
        <v>5403</v>
      </c>
      <c r="E533" s="68">
        <v>0.12</v>
      </c>
      <c r="F533" s="69"/>
      <c r="G533" s="69"/>
      <c r="H533" s="70">
        <f t="shared" si="10"/>
        <v>0</v>
      </c>
      <c r="I533" s="70"/>
      <c r="J533" s="70">
        <v>1623</v>
      </c>
      <c r="K533" s="70">
        <v>14</v>
      </c>
      <c r="L533" s="28">
        <f t="shared" si="11"/>
        <v>22722</v>
      </c>
    </row>
    <row r="534" spans="1:12" ht="15">
      <c r="A534" s="65">
        <v>741208</v>
      </c>
      <c r="B534" s="66" t="s">
        <v>5364</v>
      </c>
      <c r="C534" s="66" t="s">
        <v>5366</v>
      </c>
      <c r="D534" s="67" t="s">
        <v>5403</v>
      </c>
      <c r="E534" s="68">
        <v>0.12</v>
      </c>
      <c r="F534" s="69"/>
      <c r="G534" s="70">
        <v>3007</v>
      </c>
      <c r="H534" s="70">
        <f t="shared" si="10"/>
        <v>2646.16</v>
      </c>
      <c r="I534" s="70"/>
      <c r="J534" s="70">
        <v>1647</v>
      </c>
      <c r="K534" s="69"/>
      <c r="L534" s="28">
        <f t="shared" si="11"/>
        <v>0</v>
      </c>
    </row>
    <row r="535" spans="1:12" ht="15">
      <c r="A535" s="65">
        <v>743113</v>
      </c>
      <c r="B535" s="66" t="s">
        <v>5364</v>
      </c>
      <c r="C535" s="66" t="s">
        <v>5366</v>
      </c>
      <c r="D535" s="67" t="s">
        <v>5403</v>
      </c>
      <c r="E535" s="68">
        <v>0.12</v>
      </c>
      <c r="F535" s="70">
        <v>5</v>
      </c>
      <c r="G535" s="70">
        <v>15794</v>
      </c>
      <c r="H535" s="70">
        <f t="shared" si="10"/>
        <v>13898.72</v>
      </c>
      <c r="I535" s="70">
        <f>H535/F535</f>
        <v>2779.7439999999997</v>
      </c>
      <c r="J535" s="70">
        <v>1353</v>
      </c>
      <c r="K535" s="70">
        <v>11</v>
      </c>
      <c r="L535" s="28">
        <f t="shared" si="11"/>
        <v>21648</v>
      </c>
    </row>
    <row r="536" spans="1:12" ht="15">
      <c r="A536" s="65">
        <v>743114</v>
      </c>
      <c r="B536" s="66" t="s">
        <v>5364</v>
      </c>
      <c r="C536" s="66" t="s">
        <v>5366</v>
      </c>
      <c r="D536" s="67" t="s">
        <v>5403</v>
      </c>
      <c r="E536" s="68">
        <v>0.12</v>
      </c>
      <c r="F536" s="69"/>
      <c r="G536" s="70">
        <v>2316</v>
      </c>
      <c r="H536" s="70">
        <f t="shared" si="10"/>
        <v>2038.08</v>
      </c>
      <c r="I536" s="70"/>
      <c r="J536" s="70">
        <v>1353</v>
      </c>
      <c r="K536" s="70">
        <v>6</v>
      </c>
      <c r="L536" s="28">
        <f t="shared" si="11"/>
        <v>8118</v>
      </c>
    </row>
    <row r="537" spans="1:12" ht="15">
      <c r="A537" s="65">
        <v>743115</v>
      </c>
      <c r="B537" s="66" t="s">
        <v>5364</v>
      </c>
      <c r="C537" s="66" t="s">
        <v>5366</v>
      </c>
      <c r="D537" s="67" t="s">
        <v>5400</v>
      </c>
      <c r="E537" s="68">
        <v>0.12</v>
      </c>
      <c r="F537" s="70">
        <v>1</v>
      </c>
      <c r="G537" s="70">
        <v>4267</v>
      </c>
      <c r="H537" s="70">
        <f t="shared" si="10"/>
        <v>3754.96</v>
      </c>
      <c r="I537" s="70">
        <f>H537/F537</f>
        <v>3754.96</v>
      </c>
      <c r="J537" s="70">
        <v>1018</v>
      </c>
      <c r="K537" s="70">
        <v>44</v>
      </c>
      <c r="L537" s="28">
        <f t="shared" si="11"/>
        <v>45810</v>
      </c>
    </row>
    <row r="538" spans="1:12" ht="15">
      <c r="A538" s="65">
        <v>743118</v>
      </c>
      <c r="B538" s="66" t="s">
        <v>5364</v>
      </c>
      <c r="C538" s="66" t="s">
        <v>5366</v>
      </c>
      <c r="D538" s="67" t="s">
        <v>5400</v>
      </c>
      <c r="E538" s="68">
        <v>0.12</v>
      </c>
      <c r="F538" s="69"/>
      <c r="G538" s="70">
        <v>3007</v>
      </c>
      <c r="H538" s="70">
        <f t="shared" si="10"/>
        <v>2646.16</v>
      </c>
      <c r="I538" s="70"/>
      <c r="J538" s="70">
        <v>1623</v>
      </c>
      <c r="K538" s="70">
        <v>5</v>
      </c>
      <c r="L538" s="28">
        <f t="shared" si="11"/>
        <v>8115</v>
      </c>
    </row>
    <row r="539" spans="1:12" ht="15">
      <c r="A539" s="65">
        <v>743119</v>
      </c>
      <c r="B539" s="66" t="s">
        <v>5364</v>
      </c>
      <c r="C539" s="66" t="s">
        <v>5366</v>
      </c>
      <c r="D539" s="67" t="s">
        <v>5403</v>
      </c>
      <c r="E539" s="68">
        <v>0.12</v>
      </c>
      <c r="F539" s="69"/>
      <c r="G539" s="69"/>
      <c r="H539" s="70">
        <f t="shared" si="10"/>
        <v>0</v>
      </c>
      <c r="I539" s="70"/>
      <c r="J539" s="70">
        <v>1647</v>
      </c>
      <c r="K539" s="70">
        <v>8</v>
      </c>
      <c r="L539" s="28">
        <f t="shared" si="11"/>
        <v>13176</v>
      </c>
    </row>
    <row r="540" spans="1:12" ht="15">
      <c r="A540" s="65">
        <v>743120</v>
      </c>
      <c r="B540" s="66" t="s">
        <v>5364</v>
      </c>
      <c r="C540" s="66" t="s">
        <v>5366</v>
      </c>
      <c r="D540" s="67" t="s">
        <v>5403</v>
      </c>
      <c r="E540" s="68">
        <v>0.12</v>
      </c>
      <c r="F540" s="69"/>
      <c r="G540" s="70">
        <v>3007</v>
      </c>
      <c r="H540" s="70">
        <f t="shared" si="10"/>
        <v>2646.16</v>
      </c>
      <c r="I540" s="70"/>
      <c r="J540" s="70">
        <v>1623</v>
      </c>
      <c r="K540" s="70">
        <v>31</v>
      </c>
      <c r="L540" s="28">
        <f t="shared" si="11"/>
        <v>50313</v>
      </c>
    </row>
    <row r="541" spans="1:12" ht="15">
      <c r="A541" s="65">
        <v>743121</v>
      </c>
      <c r="B541" s="66" t="s">
        <v>5364</v>
      </c>
      <c r="C541" s="66" t="s">
        <v>5366</v>
      </c>
      <c r="D541" s="67" t="s">
        <v>5403</v>
      </c>
      <c r="E541" s="68">
        <v>0.12</v>
      </c>
      <c r="F541" s="69"/>
      <c r="G541" s="70">
        <v>2647</v>
      </c>
      <c r="H541" s="70">
        <f t="shared" si="10"/>
        <v>2329.36</v>
      </c>
      <c r="I541" s="70"/>
      <c r="J541" s="70">
        <v>1623</v>
      </c>
      <c r="K541" s="70">
        <v>16</v>
      </c>
      <c r="L541" s="28">
        <f t="shared" si="11"/>
        <v>25968</v>
      </c>
    </row>
    <row r="542" spans="1:12" ht="15">
      <c r="A542" s="65">
        <v>743122</v>
      </c>
      <c r="B542" s="66" t="s">
        <v>5364</v>
      </c>
      <c r="C542" s="66" t="s">
        <v>5366</v>
      </c>
      <c r="D542" s="67" t="s">
        <v>5403</v>
      </c>
      <c r="E542" s="68">
        <v>0.12</v>
      </c>
      <c r="F542" s="69"/>
      <c r="G542" s="70">
        <v>3007</v>
      </c>
      <c r="H542" s="70">
        <f t="shared" si="10"/>
        <v>2646.16</v>
      </c>
      <c r="I542" s="70"/>
      <c r="J542" s="70">
        <v>1647</v>
      </c>
      <c r="K542" s="70">
        <v>5</v>
      </c>
      <c r="L542" s="28">
        <f t="shared" si="11"/>
        <v>8235</v>
      </c>
    </row>
    <row r="543" spans="1:12" ht="15">
      <c r="A543" s="65">
        <v>743123</v>
      </c>
      <c r="B543" s="66" t="s">
        <v>5364</v>
      </c>
      <c r="C543" s="66" t="s">
        <v>5366</v>
      </c>
      <c r="D543" s="67" t="s">
        <v>5403</v>
      </c>
      <c r="E543" s="68">
        <v>0.12</v>
      </c>
      <c r="F543" s="69"/>
      <c r="G543" s="69"/>
      <c r="H543" s="70">
        <f t="shared" si="10"/>
        <v>0</v>
      </c>
      <c r="I543" s="70"/>
      <c r="J543" s="70">
        <v>1623</v>
      </c>
      <c r="K543" s="70">
        <v>18</v>
      </c>
      <c r="L543" s="28">
        <f t="shared" si="11"/>
        <v>29214</v>
      </c>
    </row>
    <row r="544" spans="1:12" ht="15">
      <c r="A544" s="65">
        <v>743125</v>
      </c>
      <c r="B544" s="66" t="s">
        <v>5364</v>
      </c>
      <c r="C544" s="66" t="s">
        <v>5366</v>
      </c>
      <c r="D544" s="67" t="s">
        <v>5400</v>
      </c>
      <c r="E544" s="68">
        <v>0.12</v>
      </c>
      <c r="F544" s="69"/>
      <c r="G544" s="70">
        <v>3007</v>
      </c>
      <c r="H544" s="70">
        <f t="shared" si="10"/>
        <v>2646.16</v>
      </c>
      <c r="I544" s="70"/>
      <c r="J544" s="70">
        <v>1238</v>
      </c>
      <c r="K544" s="70">
        <v>10</v>
      </c>
      <c r="L544" s="28">
        <f t="shared" si="11"/>
        <v>12380</v>
      </c>
    </row>
    <row r="545" spans="1:12" ht="15">
      <c r="A545" s="65">
        <v>743129</v>
      </c>
      <c r="B545" s="66" t="s">
        <v>5364</v>
      </c>
      <c r="C545" s="66" t="s">
        <v>5366</v>
      </c>
      <c r="D545" s="67" t="s">
        <v>5400</v>
      </c>
      <c r="E545" s="68">
        <v>0.12</v>
      </c>
      <c r="F545" s="69"/>
      <c r="G545" s="70">
        <v>2632</v>
      </c>
      <c r="H545" s="70">
        <f t="shared" si="10"/>
        <v>2316.16</v>
      </c>
      <c r="I545" s="70"/>
      <c r="J545" s="70">
        <v>1018</v>
      </c>
      <c r="K545" s="70">
        <v>27</v>
      </c>
      <c r="L545" s="28">
        <f t="shared" si="11"/>
        <v>27486</v>
      </c>
    </row>
    <row r="546" spans="1:12" ht="15">
      <c r="A546" s="65">
        <v>743132</v>
      </c>
      <c r="B546" s="66" t="s">
        <v>5364</v>
      </c>
      <c r="C546" s="66" t="s">
        <v>5366</v>
      </c>
      <c r="D546" s="67" t="s">
        <v>5400</v>
      </c>
      <c r="E546" s="68">
        <v>0.12</v>
      </c>
      <c r="F546" s="69"/>
      <c r="G546" s="70">
        <v>2757</v>
      </c>
      <c r="H546" s="70">
        <f t="shared" si="10"/>
        <v>2426.16</v>
      </c>
      <c r="I546" s="70"/>
      <c r="J546" s="70">
        <v>1238</v>
      </c>
      <c r="K546" s="70">
        <v>18</v>
      </c>
      <c r="L546" s="28">
        <f t="shared" si="11"/>
        <v>22284</v>
      </c>
    </row>
    <row r="547" spans="1:12" ht="15">
      <c r="A547" s="65">
        <v>743240</v>
      </c>
      <c r="B547" s="66" t="s">
        <v>5364</v>
      </c>
      <c r="C547" s="66" t="s">
        <v>5366</v>
      </c>
      <c r="D547" s="67" t="s">
        <v>5403</v>
      </c>
      <c r="E547" s="68">
        <v>0.12</v>
      </c>
      <c r="F547" s="70">
        <v>32</v>
      </c>
      <c r="G547" s="70">
        <v>89045</v>
      </c>
      <c r="H547" s="70">
        <f t="shared" si="10"/>
        <v>78359.600000000006</v>
      </c>
      <c r="I547" s="70">
        <f t="shared" ref="I547:I549" si="46">H547/F547</f>
        <v>2448.7375000000002</v>
      </c>
      <c r="J547" s="70">
        <v>999</v>
      </c>
      <c r="K547" s="70">
        <v>1</v>
      </c>
      <c r="L547" s="28">
        <f t="shared" si="11"/>
        <v>32967</v>
      </c>
    </row>
    <row r="548" spans="1:12" ht="15">
      <c r="A548" s="65">
        <v>743241</v>
      </c>
      <c r="B548" s="66" t="s">
        <v>5364</v>
      </c>
      <c r="C548" s="66" t="s">
        <v>5366</v>
      </c>
      <c r="D548" s="67" t="s">
        <v>5403</v>
      </c>
      <c r="E548" s="68">
        <v>0.12</v>
      </c>
      <c r="F548" s="70">
        <v>13</v>
      </c>
      <c r="G548" s="70">
        <v>40964</v>
      </c>
      <c r="H548" s="70">
        <f t="shared" si="10"/>
        <v>36048.32</v>
      </c>
      <c r="I548" s="70">
        <f t="shared" si="46"/>
        <v>2772.9476923076923</v>
      </c>
      <c r="J548" s="70">
        <v>1216</v>
      </c>
      <c r="K548" s="70">
        <v>32</v>
      </c>
      <c r="L548" s="28">
        <f t="shared" si="11"/>
        <v>54720</v>
      </c>
    </row>
    <row r="549" spans="1:12" ht="15">
      <c r="A549" s="65">
        <v>743343</v>
      </c>
      <c r="B549" s="66" t="s">
        <v>5364</v>
      </c>
      <c r="C549" s="66" t="s">
        <v>5360</v>
      </c>
      <c r="D549" s="67" t="s">
        <v>5400</v>
      </c>
      <c r="E549" s="68">
        <v>0.12</v>
      </c>
      <c r="F549" s="70">
        <v>2</v>
      </c>
      <c r="G549" s="70">
        <v>3775</v>
      </c>
      <c r="H549" s="70">
        <f t="shared" si="10"/>
        <v>3322</v>
      </c>
      <c r="I549" s="70">
        <f t="shared" si="46"/>
        <v>1661</v>
      </c>
      <c r="J549" s="70">
        <v>534</v>
      </c>
      <c r="K549" s="70">
        <v>18</v>
      </c>
      <c r="L549" s="28">
        <f t="shared" si="11"/>
        <v>10680</v>
      </c>
    </row>
    <row r="550" spans="1:12" ht="15">
      <c r="A550" s="65">
        <v>743344</v>
      </c>
      <c r="B550" s="66" t="s">
        <v>5364</v>
      </c>
      <c r="C550" s="66" t="s">
        <v>5360</v>
      </c>
      <c r="D550" s="67" t="s">
        <v>5400</v>
      </c>
      <c r="E550" s="68">
        <v>0.12</v>
      </c>
      <c r="F550" s="69"/>
      <c r="G550" s="70">
        <v>1860</v>
      </c>
      <c r="H550" s="70">
        <f t="shared" si="10"/>
        <v>1636.8</v>
      </c>
      <c r="I550" s="70"/>
      <c r="J550" s="70">
        <v>596</v>
      </c>
      <c r="K550" s="70">
        <v>32</v>
      </c>
      <c r="L550" s="28">
        <f t="shared" si="11"/>
        <v>19072</v>
      </c>
    </row>
    <row r="551" spans="1:12" ht="15">
      <c r="A551" s="65">
        <v>743345</v>
      </c>
      <c r="B551" s="66" t="s">
        <v>5364</v>
      </c>
      <c r="C551" s="66" t="s">
        <v>5360</v>
      </c>
      <c r="D551" s="67" t="s">
        <v>5400</v>
      </c>
      <c r="E551" s="68">
        <v>0.12</v>
      </c>
      <c r="F551" s="70">
        <v>4</v>
      </c>
      <c r="G551" s="70">
        <v>9839</v>
      </c>
      <c r="H551" s="70">
        <f t="shared" si="10"/>
        <v>8658.32</v>
      </c>
      <c r="I551" s="70">
        <f t="shared" ref="I551:I553" si="47">H551/F551</f>
        <v>2164.58</v>
      </c>
      <c r="J551" s="70">
        <v>728</v>
      </c>
      <c r="K551" s="70">
        <v>56</v>
      </c>
      <c r="L551" s="28">
        <f t="shared" si="11"/>
        <v>43680</v>
      </c>
    </row>
    <row r="552" spans="1:12" ht="15">
      <c r="A552" s="65">
        <v>743346</v>
      </c>
      <c r="B552" s="66" t="s">
        <v>5364</v>
      </c>
      <c r="C552" s="66" t="s">
        <v>5363</v>
      </c>
      <c r="D552" s="67" t="s">
        <v>5400</v>
      </c>
      <c r="E552" s="68">
        <v>0.12</v>
      </c>
      <c r="F552" s="70">
        <v>10</v>
      </c>
      <c r="G552" s="70">
        <v>7219</v>
      </c>
      <c r="H552" s="70">
        <f t="shared" si="10"/>
        <v>6352.72</v>
      </c>
      <c r="I552" s="70">
        <f t="shared" si="47"/>
        <v>635.27200000000005</v>
      </c>
      <c r="J552" s="70">
        <v>275</v>
      </c>
      <c r="K552" s="70">
        <v>41</v>
      </c>
      <c r="L552" s="28">
        <f t="shared" si="11"/>
        <v>14025</v>
      </c>
    </row>
    <row r="553" spans="1:12" ht="15">
      <c r="A553" s="65">
        <v>743347</v>
      </c>
      <c r="B553" s="66" t="s">
        <v>5364</v>
      </c>
      <c r="C553" s="66" t="s">
        <v>5363</v>
      </c>
      <c r="D553" s="67" t="s">
        <v>5400</v>
      </c>
      <c r="E553" s="68">
        <v>0.12</v>
      </c>
      <c r="F553" s="70">
        <v>50</v>
      </c>
      <c r="G553" s="70">
        <v>38848</v>
      </c>
      <c r="H553" s="70">
        <f t="shared" si="10"/>
        <v>34186.239999999998</v>
      </c>
      <c r="I553" s="70">
        <f t="shared" si="47"/>
        <v>683.72479999999996</v>
      </c>
      <c r="J553" s="70">
        <v>355</v>
      </c>
      <c r="K553" s="70">
        <v>153</v>
      </c>
      <c r="L553" s="28">
        <f t="shared" si="11"/>
        <v>72065</v>
      </c>
    </row>
    <row r="554" spans="1:12" ht="15">
      <c r="A554" s="65">
        <v>743811</v>
      </c>
      <c r="B554" s="66" t="s">
        <v>5364</v>
      </c>
      <c r="C554" s="66" t="s">
        <v>5366</v>
      </c>
      <c r="D554" s="67" t="s">
        <v>5404</v>
      </c>
      <c r="E554" s="68">
        <v>0.12</v>
      </c>
      <c r="F554" s="69"/>
      <c r="G554" s="69"/>
      <c r="H554" s="70">
        <f t="shared" si="10"/>
        <v>0</v>
      </c>
      <c r="I554" s="70"/>
      <c r="J554" s="70">
        <v>951</v>
      </c>
      <c r="K554" s="69"/>
      <c r="L554" s="28">
        <f t="shared" si="11"/>
        <v>0</v>
      </c>
    </row>
    <row r="555" spans="1:12" ht="15">
      <c r="A555" s="65">
        <v>743812</v>
      </c>
      <c r="B555" s="66" t="s">
        <v>5364</v>
      </c>
      <c r="C555" s="66" t="s">
        <v>5366</v>
      </c>
      <c r="D555" s="67" t="s">
        <v>5404</v>
      </c>
      <c r="E555" s="68">
        <v>0.12</v>
      </c>
      <c r="F555" s="69"/>
      <c r="G555" s="69"/>
      <c r="H555" s="70">
        <f t="shared" si="10"/>
        <v>0</v>
      </c>
      <c r="I555" s="70"/>
      <c r="J555" s="70">
        <v>838</v>
      </c>
      <c r="K555" s="69"/>
      <c r="L555" s="28">
        <f t="shared" si="11"/>
        <v>0</v>
      </c>
    </row>
    <row r="556" spans="1:12" ht="15">
      <c r="A556" s="65">
        <v>743814</v>
      </c>
      <c r="B556" s="66" t="s">
        <v>5364</v>
      </c>
      <c r="C556" s="66" t="s">
        <v>5366</v>
      </c>
      <c r="D556" s="67" t="s">
        <v>5402</v>
      </c>
      <c r="E556" s="68">
        <v>0.12</v>
      </c>
      <c r="F556" s="69"/>
      <c r="G556" s="70">
        <v>1731</v>
      </c>
      <c r="H556" s="70">
        <f t="shared" si="10"/>
        <v>1523.28</v>
      </c>
      <c r="I556" s="70"/>
      <c r="J556" s="70">
        <v>862</v>
      </c>
      <c r="K556" s="69"/>
      <c r="L556" s="28">
        <f t="shared" si="11"/>
        <v>0</v>
      </c>
    </row>
    <row r="557" spans="1:12" ht="15">
      <c r="A557" s="65">
        <v>743815</v>
      </c>
      <c r="B557" s="66" t="s">
        <v>5364</v>
      </c>
      <c r="C557" s="66" t="s">
        <v>5366</v>
      </c>
      <c r="D557" s="67" t="s">
        <v>5402</v>
      </c>
      <c r="E557" s="68">
        <v>0.12</v>
      </c>
      <c r="F557" s="69"/>
      <c r="G557" s="69"/>
      <c r="H557" s="70">
        <f t="shared" si="10"/>
        <v>0</v>
      </c>
      <c r="I557" s="70"/>
      <c r="J557" s="70">
        <v>951</v>
      </c>
      <c r="K557" s="70">
        <v>2</v>
      </c>
      <c r="L557" s="28">
        <f t="shared" si="11"/>
        <v>1902</v>
      </c>
    </row>
    <row r="558" spans="1:12" ht="15">
      <c r="A558" s="65">
        <v>743816</v>
      </c>
      <c r="B558" s="66" t="s">
        <v>5364</v>
      </c>
      <c r="C558" s="66" t="s">
        <v>5366</v>
      </c>
      <c r="D558" s="67" t="s">
        <v>5402</v>
      </c>
      <c r="E558" s="68">
        <v>0.12</v>
      </c>
      <c r="F558" s="69"/>
      <c r="G558" s="69"/>
      <c r="H558" s="70">
        <f t="shared" si="10"/>
        <v>0</v>
      </c>
      <c r="I558" s="70"/>
      <c r="J558" s="70">
        <v>862</v>
      </c>
      <c r="K558" s="70">
        <v>8</v>
      </c>
      <c r="L558" s="28">
        <f t="shared" si="11"/>
        <v>6896</v>
      </c>
    </row>
    <row r="559" spans="1:12" ht="15">
      <c r="A559" s="65">
        <v>743817</v>
      </c>
      <c r="B559" s="66" t="s">
        <v>5364</v>
      </c>
      <c r="C559" s="66" t="s">
        <v>5366</v>
      </c>
      <c r="D559" s="67" t="s">
        <v>5402</v>
      </c>
      <c r="E559" s="68">
        <v>0.12</v>
      </c>
      <c r="F559" s="69"/>
      <c r="G559" s="69"/>
      <c r="H559" s="70">
        <f t="shared" si="10"/>
        <v>0</v>
      </c>
      <c r="I559" s="70"/>
      <c r="J559" s="70">
        <v>976</v>
      </c>
      <c r="K559" s="70">
        <v>8</v>
      </c>
      <c r="L559" s="28">
        <f t="shared" si="11"/>
        <v>7808</v>
      </c>
    </row>
    <row r="560" spans="1:12" ht="15">
      <c r="A560" s="65">
        <v>743818</v>
      </c>
      <c r="B560" s="66" t="s">
        <v>5364</v>
      </c>
      <c r="C560" s="66" t="s">
        <v>5366</v>
      </c>
      <c r="D560" s="67" t="s">
        <v>5402</v>
      </c>
      <c r="E560" s="68">
        <v>0.12</v>
      </c>
      <c r="F560" s="69"/>
      <c r="G560" s="69"/>
      <c r="H560" s="70">
        <f t="shared" si="10"/>
        <v>0</v>
      </c>
      <c r="I560" s="70"/>
      <c r="J560" s="70">
        <v>838</v>
      </c>
      <c r="K560" s="70">
        <v>8</v>
      </c>
      <c r="L560" s="28">
        <f t="shared" si="11"/>
        <v>6704</v>
      </c>
    </row>
    <row r="561" spans="1:12" ht="15">
      <c r="A561" s="65">
        <v>743819</v>
      </c>
      <c r="B561" s="66" t="s">
        <v>5364</v>
      </c>
      <c r="C561" s="66" t="s">
        <v>5366</v>
      </c>
      <c r="D561" s="67" t="s">
        <v>5402</v>
      </c>
      <c r="E561" s="68">
        <v>0.12</v>
      </c>
      <c r="F561" s="69"/>
      <c r="G561" s="70">
        <v>1712</v>
      </c>
      <c r="H561" s="70">
        <f t="shared" si="10"/>
        <v>1506.56</v>
      </c>
      <c r="I561" s="70"/>
      <c r="J561" s="70">
        <v>976</v>
      </c>
      <c r="K561" s="70">
        <v>9</v>
      </c>
      <c r="L561" s="28">
        <f t="shared" si="11"/>
        <v>8784</v>
      </c>
    </row>
    <row r="562" spans="1:12" ht="15">
      <c r="A562" s="65">
        <v>743820</v>
      </c>
      <c r="B562" s="66" t="s">
        <v>5364</v>
      </c>
      <c r="C562" s="66" t="s">
        <v>5366</v>
      </c>
      <c r="D562" s="67" t="s">
        <v>5402</v>
      </c>
      <c r="E562" s="68">
        <v>0.12</v>
      </c>
      <c r="F562" s="69"/>
      <c r="G562" s="70">
        <v>1507</v>
      </c>
      <c r="H562" s="70">
        <f t="shared" si="10"/>
        <v>1326.16</v>
      </c>
      <c r="I562" s="70"/>
      <c r="J562" s="70">
        <v>862</v>
      </c>
      <c r="K562" s="69"/>
      <c r="L562" s="28">
        <f t="shared" si="11"/>
        <v>0</v>
      </c>
    </row>
    <row r="563" spans="1:12" ht="15">
      <c r="A563" s="65">
        <v>743821</v>
      </c>
      <c r="B563" s="66" t="s">
        <v>5364</v>
      </c>
      <c r="C563" s="66" t="s">
        <v>5366</v>
      </c>
      <c r="D563" s="67" t="s">
        <v>5404</v>
      </c>
      <c r="E563" s="68">
        <v>0.12</v>
      </c>
      <c r="F563" s="69"/>
      <c r="G563" s="69"/>
      <c r="H563" s="70">
        <f t="shared" si="10"/>
        <v>0</v>
      </c>
      <c r="I563" s="70"/>
      <c r="J563" s="70">
        <v>960</v>
      </c>
      <c r="K563" s="70">
        <v>3</v>
      </c>
      <c r="L563" s="28">
        <f t="shared" si="11"/>
        <v>2880</v>
      </c>
    </row>
    <row r="564" spans="1:12" ht="15">
      <c r="A564" s="65">
        <v>743822</v>
      </c>
      <c r="B564" s="66" t="s">
        <v>5364</v>
      </c>
      <c r="C564" s="66" t="s">
        <v>5366</v>
      </c>
      <c r="D564" s="67" t="s">
        <v>5404</v>
      </c>
      <c r="E564" s="68">
        <v>0.12</v>
      </c>
      <c r="F564" s="70">
        <v>1</v>
      </c>
      <c r="G564" s="70">
        <v>3121</v>
      </c>
      <c r="H564" s="70">
        <f t="shared" si="10"/>
        <v>2746.48</v>
      </c>
      <c r="I564" s="70">
        <f>H564/F564</f>
        <v>2746.48</v>
      </c>
      <c r="J564" s="70">
        <v>847</v>
      </c>
      <c r="K564" s="70">
        <v>4</v>
      </c>
      <c r="L564" s="28">
        <f t="shared" si="11"/>
        <v>4235</v>
      </c>
    </row>
    <row r="565" spans="1:12" ht="15">
      <c r="A565" s="65">
        <v>743971</v>
      </c>
      <c r="B565" s="66" t="s">
        <v>5364</v>
      </c>
      <c r="C565" s="66" t="s">
        <v>5366</v>
      </c>
      <c r="D565" s="67" t="s">
        <v>5400</v>
      </c>
      <c r="E565" s="68">
        <v>0.12</v>
      </c>
      <c r="F565" s="69"/>
      <c r="G565" s="69"/>
      <c r="H565" s="70">
        <f t="shared" si="10"/>
        <v>0</v>
      </c>
      <c r="I565" s="70"/>
      <c r="J565" s="70">
        <v>702</v>
      </c>
      <c r="K565" s="70">
        <v>12</v>
      </c>
      <c r="L565" s="28">
        <f t="shared" si="11"/>
        <v>8424</v>
      </c>
    </row>
    <row r="566" spans="1:12" ht="15">
      <c r="A566" s="65">
        <v>743972</v>
      </c>
      <c r="B566" s="66" t="s">
        <v>5364</v>
      </c>
      <c r="C566" s="66" t="s">
        <v>5366</v>
      </c>
      <c r="D566" s="67" t="s">
        <v>5404</v>
      </c>
      <c r="E566" s="68">
        <v>0.12</v>
      </c>
      <c r="F566" s="69"/>
      <c r="G566" s="70">
        <v>1625</v>
      </c>
      <c r="H566" s="70">
        <f t="shared" si="10"/>
        <v>1430</v>
      </c>
      <c r="I566" s="70"/>
      <c r="J566" s="70">
        <v>698</v>
      </c>
      <c r="K566" s="70">
        <v>8</v>
      </c>
      <c r="L566" s="28">
        <f t="shared" si="11"/>
        <v>5584</v>
      </c>
    </row>
    <row r="567" spans="1:12" ht="15">
      <c r="A567" s="65">
        <v>743973</v>
      </c>
      <c r="B567" s="66" t="s">
        <v>5364</v>
      </c>
      <c r="C567" s="66" t="s">
        <v>5366</v>
      </c>
      <c r="D567" s="67" t="s">
        <v>5400</v>
      </c>
      <c r="E567" s="68">
        <v>0.12</v>
      </c>
      <c r="F567" s="69"/>
      <c r="G567" s="70">
        <v>1465</v>
      </c>
      <c r="H567" s="70">
        <f t="shared" si="10"/>
        <v>1289.2</v>
      </c>
      <c r="I567" s="70"/>
      <c r="J567" s="70">
        <v>687</v>
      </c>
      <c r="K567" s="70">
        <v>19</v>
      </c>
      <c r="L567" s="28">
        <f t="shared" si="11"/>
        <v>13053</v>
      </c>
    </row>
    <row r="568" spans="1:12" ht="15">
      <c r="A568" s="65">
        <v>743974</v>
      </c>
      <c r="B568" s="66" t="s">
        <v>5364</v>
      </c>
      <c r="C568" s="66" t="s">
        <v>5366</v>
      </c>
      <c r="D568" s="67" t="s">
        <v>5404</v>
      </c>
      <c r="E568" s="68">
        <v>0.12</v>
      </c>
      <c r="F568" s="69"/>
      <c r="G568" s="69"/>
      <c r="H568" s="70">
        <f t="shared" si="10"/>
        <v>0</v>
      </c>
      <c r="I568" s="70"/>
      <c r="J568" s="70">
        <v>687</v>
      </c>
      <c r="K568" s="70">
        <v>11</v>
      </c>
      <c r="L568" s="28">
        <f t="shared" si="11"/>
        <v>7557</v>
      </c>
    </row>
    <row r="569" spans="1:12" ht="15">
      <c r="A569" s="65">
        <v>743975</v>
      </c>
      <c r="B569" s="66" t="s">
        <v>5364</v>
      </c>
      <c r="C569" s="66" t="s">
        <v>5366</v>
      </c>
      <c r="D569" s="67" t="s">
        <v>5400</v>
      </c>
      <c r="E569" s="68">
        <v>0.12</v>
      </c>
      <c r="F569" s="70">
        <v>1</v>
      </c>
      <c r="G569" s="70">
        <v>6015</v>
      </c>
      <c r="H569" s="70">
        <f t="shared" si="10"/>
        <v>5293.2</v>
      </c>
      <c r="I569" s="70">
        <f t="shared" ref="I569:I570" si="48">H569/F569</f>
        <v>5293.2</v>
      </c>
      <c r="J569" s="70">
        <v>1216</v>
      </c>
      <c r="K569" s="70">
        <v>43</v>
      </c>
      <c r="L569" s="28">
        <f t="shared" si="11"/>
        <v>53504</v>
      </c>
    </row>
    <row r="570" spans="1:12" ht="15">
      <c r="A570" s="65">
        <v>743976</v>
      </c>
      <c r="B570" s="66" t="s">
        <v>5364</v>
      </c>
      <c r="C570" s="66" t="s">
        <v>5366</v>
      </c>
      <c r="D570" s="67" t="s">
        <v>5404</v>
      </c>
      <c r="E570" s="68">
        <v>0.12</v>
      </c>
      <c r="F570" s="70">
        <v>9</v>
      </c>
      <c r="G570" s="70">
        <v>30330</v>
      </c>
      <c r="H570" s="70">
        <f t="shared" si="10"/>
        <v>26690.400000000001</v>
      </c>
      <c r="I570" s="70">
        <f t="shared" si="48"/>
        <v>2965.6000000000004</v>
      </c>
      <c r="J570" s="70">
        <v>1238</v>
      </c>
      <c r="K570" s="70">
        <v>32</v>
      </c>
      <c r="L570" s="28">
        <f t="shared" si="11"/>
        <v>50758</v>
      </c>
    </row>
    <row r="571" spans="1:12" ht="15">
      <c r="A571" s="65">
        <v>745069</v>
      </c>
      <c r="B571" s="66" t="s">
        <v>5364</v>
      </c>
      <c r="C571" s="66" t="s">
        <v>5366</v>
      </c>
      <c r="D571" s="67" t="s">
        <v>5404</v>
      </c>
      <c r="E571" s="68">
        <v>0.12</v>
      </c>
      <c r="F571" s="69"/>
      <c r="G571" s="69"/>
      <c r="H571" s="70">
        <f t="shared" si="10"/>
        <v>0</v>
      </c>
      <c r="I571" s="70"/>
      <c r="J571" s="70">
        <v>714</v>
      </c>
      <c r="K571" s="70">
        <v>12</v>
      </c>
      <c r="L571" s="28">
        <f t="shared" si="11"/>
        <v>8568</v>
      </c>
    </row>
    <row r="572" spans="1:12" ht="15">
      <c r="A572" s="65">
        <v>745070</v>
      </c>
      <c r="B572" s="66" t="s">
        <v>5364</v>
      </c>
      <c r="C572" s="66" t="s">
        <v>5366</v>
      </c>
      <c r="D572" s="67" t="s">
        <v>5404</v>
      </c>
      <c r="E572" s="68">
        <v>0.12</v>
      </c>
      <c r="F572" s="69"/>
      <c r="G572" s="70">
        <v>1625</v>
      </c>
      <c r="H572" s="70">
        <f t="shared" si="10"/>
        <v>1430</v>
      </c>
      <c r="I572" s="70"/>
      <c r="J572" s="70">
        <v>687</v>
      </c>
      <c r="K572" s="70">
        <v>16</v>
      </c>
      <c r="L572" s="28">
        <f t="shared" si="11"/>
        <v>10992</v>
      </c>
    </row>
    <row r="573" spans="1:12" ht="15">
      <c r="A573" s="65">
        <v>745071</v>
      </c>
      <c r="B573" s="66" t="s">
        <v>5364</v>
      </c>
      <c r="C573" s="66" t="s">
        <v>5366</v>
      </c>
      <c r="D573" s="67" t="s">
        <v>5404</v>
      </c>
      <c r="E573" s="68">
        <v>0.12</v>
      </c>
      <c r="F573" s="69"/>
      <c r="G573" s="70">
        <v>1777</v>
      </c>
      <c r="H573" s="70">
        <f t="shared" si="10"/>
        <v>1563.76</v>
      </c>
      <c r="I573" s="70"/>
      <c r="J573" s="70">
        <v>819</v>
      </c>
      <c r="K573" s="70">
        <v>63</v>
      </c>
      <c r="L573" s="28">
        <f t="shared" si="11"/>
        <v>51597</v>
      </c>
    </row>
    <row r="574" spans="1:12" ht="15">
      <c r="A574" s="65">
        <v>745072</v>
      </c>
      <c r="B574" s="66" t="s">
        <v>5364</v>
      </c>
      <c r="C574" s="66" t="s">
        <v>5366</v>
      </c>
      <c r="D574" s="67" t="s">
        <v>5404</v>
      </c>
      <c r="E574" s="68">
        <v>0.12</v>
      </c>
      <c r="F574" s="70">
        <v>3</v>
      </c>
      <c r="G574" s="70">
        <v>7109</v>
      </c>
      <c r="H574" s="70">
        <f t="shared" si="10"/>
        <v>6255.92</v>
      </c>
      <c r="I574" s="70">
        <f t="shared" ref="I574:I576" si="49">H574/F574</f>
        <v>2085.3066666666668</v>
      </c>
      <c r="J574" s="70">
        <v>806</v>
      </c>
      <c r="K574" s="70">
        <v>16</v>
      </c>
      <c r="L574" s="28">
        <f t="shared" si="11"/>
        <v>15314</v>
      </c>
    </row>
    <row r="575" spans="1:12" ht="15">
      <c r="A575" s="65">
        <v>745073</v>
      </c>
      <c r="B575" s="66" t="s">
        <v>5364</v>
      </c>
      <c r="C575" s="66" t="s">
        <v>5366</v>
      </c>
      <c r="D575" s="67" t="s">
        <v>5404</v>
      </c>
      <c r="E575" s="68">
        <v>0.12</v>
      </c>
      <c r="F575" s="70">
        <v>8</v>
      </c>
      <c r="G575" s="70">
        <v>21336</v>
      </c>
      <c r="H575" s="70">
        <f t="shared" si="10"/>
        <v>18775.68</v>
      </c>
      <c r="I575" s="70">
        <f t="shared" si="49"/>
        <v>2346.96</v>
      </c>
      <c r="J575" s="70">
        <v>999</v>
      </c>
      <c r="K575" s="70">
        <v>381</v>
      </c>
      <c r="L575" s="28">
        <f t="shared" si="11"/>
        <v>388611</v>
      </c>
    </row>
    <row r="576" spans="1:12" ht="15">
      <c r="A576" s="65">
        <v>745074</v>
      </c>
      <c r="B576" s="66" t="s">
        <v>5364</v>
      </c>
      <c r="C576" s="66" t="s">
        <v>5366</v>
      </c>
      <c r="D576" s="67" t="s">
        <v>5404</v>
      </c>
      <c r="E576" s="68">
        <v>0.12</v>
      </c>
      <c r="F576" s="70">
        <v>3</v>
      </c>
      <c r="G576" s="70">
        <v>12031</v>
      </c>
      <c r="H576" s="70">
        <f t="shared" si="10"/>
        <v>10587.28</v>
      </c>
      <c r="I576" s="70">
        <f t="shared" si="49"/>
        <v>3529.0933333333337</v>
      </c>
      <c r="J576" s="70">
        <v>1216</v>
      </c>
      <c r="K576" s="70">
        <v>108</v>
      </c>
      <c r="L576" s="28">
        <f t="shared" si="11"/>
        <v>134976</v>
      </c>
    </row>
    <row r="577" spans="1:12" ht="15">
      <c r="A577" s="65">
        <v>745075</v>
      </c>
      <c r="B577" s="66" t="s">
        <v>5364</v>
      </c>
      <c r="C577" s="66" t="s">
        <v>5366</v>
      </c>
      <c r="D577" s="67" t="s">
        <v>5404</v>
      </c>
      <c r="E577" s="68">
        <v>0.12</v>
      </c>
      <c r="F577" s="69"/>
      <c r="G577" s="70">
        <v>1465</v>
      </c>
      <c r="H577" s="70">
        <f t="shared" si="10"/>
        <v>1289.2</v>
      </c>
      <c r="I577" s="70"/>
      <c r="J577" s="70">
        <v>715</v>
      </c>
      <c r="K577" s="70">
        <v>7</v>
      </c>
      <c r="L577" s="28">
        <f t="shared" si="11"/>
        <v>5005</v>
      </c>
    </row>
    <row r="578" spans="1:12" ht="15">
      <c r="A578" s="65">
        <v>745076</v>
      </c>
      <c r="B578" s="66" t="s">
        <v>5364</v>
      </c>
      <c r="C578" s="66" t="s">
        <v>5366</v>
      </c>
      <c r="D578" s="67" t="s">
        <v>5404</v>
      </c>
      <c r="E578" s="68">
        <v>0.12</v>
      </c>
      <c r="F578" s="69"/>
      <c r="G578" s="69"/>
      <c r="H578" s="70">
        <f t="shared" si="10"/>
        <v>0</v>
      </c>
      <c r="I578" s="70"/>
      <c r="J578" s="70">
        <v>671</v>
      </c>
      <c r="K578" s="70">
        <v>10</v>
      </c>
      <c r="L578" s="28">
        <f t="shared" si="11"/>
        <v>6710</v>
      </c>
    </row>
    <row r="579" spans="1:12" ht="15">
      <c r="A579" s="65">
        <v>745078</v>
      </c>
      <c r="B579" s="66" t="s">
        <v>5364</v>
      </c>
      <c r="C579" s="66" t="s">
        <v>5366</v>
      </c>
      <c r="D579" s="67" t="s">
        <v>5404</v>
      </c>
      <c r="E579" s="68">
        <v>0.12</v>
      </c>
      <c r="F579" s="69"/>
      <c r="G579" s="70">
        <v>1777</v>
      </c>
      <c r="H579" s="70">
        <f t="shared" si="10"/>
        <v>1563.76</v>
      </c>
      <c r="I579" s="70"/>
      <c r="J579" s="70">
        <v>835</v>
      </c>
      <c r="K579" s="70">
        <v>16</v>
      </c>
      <c r="L579" s="28">
        <f t="shared" si="11"/>
        <v>13360</v>
      </c>
    </row>
    <row r="580" spans="1:12" ht="15">
      <c r="A580" s="65">
        <v>745080</v>
      </c>
      <c r="B580" s="66" t="s">
        <v>5364</v>
      </c>
      <c r="C580" s="66" t="s">
        <v>5366</v>
      </c>
      <c r="D580" s="67" t="s">
        <v>5404</v>
      </c>
      <c r="E580" s="68">
        <v>0.12</v>
      </c>
      <c r="F580" s="69"/>
      <c r="G580" s="70">
        <v>2123</v>
      </c>
      <c r="H580" s="70">
        <f t="shared" si="10"/>
        <v>1868.24</v>
      </c>
      <c r="I580" s="70"/>
      <c r="J580" s="70">
        <v>791</v>
      </c>
      <c r="K580" s="69"/>
      <c r="L580" s="28">
        <f t="shared" si="11"/>
        <v>0</v>
      </c>
    </row>
    <row r="581" spans="1:12" ht="15">
      <c r="A581" s="65">
        <v>745082</v>
      </c>
      <c r="B581" s="66" t="s">
        <v>5364</v>
      </c>
      <c r="C581" s="66" t="s">
        <v>5366</v>
      </c>
      <c r="D581" s="67" t="s">
        <v>5404</v>
      </c>
      <c r="E581" s="68">
        <v>0.12</v>
      </c>
      <c r="F581" s="69"/>
      <c r="G581" s="69"/>
      <c r="H581" s="70">
        <f t="shared" si="10"/>
        <v>0</v>
      </c>
      <c r="I581" s="70"/>
      <c r="J581" s="70">
        <v>1018</v>
      </c>
      <c r="K581" s="70">
        <v>23</v>
      </c>
      <c r="L581" s="28">
        <f t="shared" si="11"/>
        <v>23414</v>
      </c>
    </row>
    <row r="582" spans="1:12" ht="15">
      <c r="A582" s="65">
        <v>745083</v>
      </c>
      <c r="B582" s="66" t="s">
        <v>5364</v>
      </c>
      <c r="C582" s="66" t="s">
        <v>5366</v>
      </c>
      <c r="D582" s="67" t="s">
        <v>5404</v>
      </c>
      <c r="E582" s="68">
        <v>0.12</v>
      </c>
      <c r="F582" s="69"/>
      <c r="G582" s="69"/>
      <c r="H582" s="70">
        <f t="shared" si="10"/>
        <v>0</v>
      </c>
      <c r="I582" s="70"/>
      <c r="J582" s="70">
        <v>1216</v>
      </c>
      <c r="K582" s="70">
        <v>21</v>
      </c>
      <c r="L582" s="28">
        <f t="shared" si="11"/>
        <v>25536</v>
      </c>
    </row>
    <row r="583" spans="1:12" ht="15">
      <c r="A583" s="65">
        <v>747717</v>
      </c>
      <c r="B583" s="66" t="s">
        <v>5364</v>
      </c>
      <c r="C583" s="66" t="s">
        <v>5383</v>
      </c>
      <c r="D583" s="67" t="s">
        <v>5400</v>
      </c>
      <c r="E583" s="68">
        <v>0.12</v>
      </c>
      <c r="F583" s="70">
        <v>5</v>
      </c>
      <c r="G583" s="70">
        <v>8973</v>
      </c>
      <c r="H583" s="70">
        <f t="shared" si="10"/>
        <v>7896.24</v>
      </c>
      <c r="I583" s="70">
        <f t="shared" ref="I583:I584" si="50">H583/F583</f>
        <v>1579.248</v>
      </c>
      <c r="J583" s="70">
        <v>613</v>
      </c>
      <c r="K583" s="70">
        <v>53</v>
      </c>
      <c r="L583" s="28">
        <f t="shared" si="11"/>
        <v>35554</v>
      </c>
    </row>
    <row r="584" spans="1:12" ht="15">
      <c r="A584" s="65">
        <v>747719</v>
      </c>
      <c r="B584" s="66" t="s">
        <v>5364</v>
      </c>
      <c r="C584" s="66" t="s">
        <v>5383</v>
      </c>
      <c r="D584" s="67" t="s">
        <v>5400</v>
      </c>
      <c r="E584" s="68">
        <v>0.12</v>
      </c>
      <c r="F584" s="70">
        <v>4</v>
      </c>
      <c r="G584" s="70">
        <v>6412</v>
      </c>
      <c r="H584" s="70">
        <f t="shared" si="10"/>
        <v>5642.56</v>
      </c>
      <c r="I584" s="70">
        <f t="shared" si="50"/>
        <v>1410.64</v>
      </c>
      <c r="J584" s="70">
        <v>605</v>
      </c>
      <c r="K584" s="70">
        <v>8</v>
      </c>
      <c r="L584" s="28">
        <f t="shared" si="11"/>
        <v>7260</v>
      </c>
    </row>
    <row r="585" spans="1:12" ht="15">
      <c r="A585" s="65">
        <v>747721</v>
      </c>
      <c r="B585" s="66" t="s">
        <v>5364</v>
      </c>
      <c r="C585" s="66" t="s">
        <v>5383</v>
      </c>
      <c r="D585" s="67" t="s">
        <v>5400</v>
      </c>
      <c r="E585" s="68">
        <v>0.12</v>
      </c>
      <c r="F585" s="69"/>
      <c r="G585" s="70">
        <v>1495</v>
      </c>
      <c r="H585" s="70">
        <f t="shared" si="10"/>
        <v>1315.6</v>
      </c>
      <c r="I585" s="69"/>
      <c r="J585" s="69"/>
      <c r="K585" s="70">
        <v>2</v>
      </c>
      <c r="L585" s="28">
        <f t="shared" si="11"/>
        <v>0</v>
      </c>
    </row>
    <row r="586" spans="1:12" ht="15">
      <c r="A586" s="65">
        <v>747724</v>
      </c>
      <c r="B586" s="66" t="s">
        <v>5364</v>
      </c>
      <c r="C586" s="66" t="s">
        <v>5383</v>
      </c>
      <c r="D586" s="67" t="s">
        <v>5400</v>
      </c>
      <c r="E586" s="68">
        <v>0.12</v>
      </c>
      <c r="F586" s="70">
        <v>11</v>
      </c>
      <c r="G586" s="70">
        <v>19443</v>
      </c>
      <c r="H586" s="70">
        <f t="shared" si="10"/>
        <v>17109.84</v>
      </c>
      <c r="I586" s="70">
        <f>H586/F586</f>
        <v>1555.44</v>
      </c>
      <c r="J586" s="70">
        <v>613</v>
      </c>
      <c r="K586" s="70">
        <v>10</v>
      </c>
      <c r="L586" s="28">
        <f t="shared" si="11"/>
        <v>12873</v>
      </c>
    </row>
    <row r="587" spans="1:12" ht="15">
      <c r="A587" s="65">
        <v>747725</v>
      </c>
      <c r="B587" s="66" t="s">
        <v>5364</v>
      </c>
      <c r="C587" s="66" t="s">
        <v>5383</v>
      </c>
      <c r="D587" s="67" t="s">
        <v>5400</v>
      </c>
      <c r="E587" s="68">
        <v>0.12</v>
      </c>
      <c r="F587" s="69"/>
      <c r="G587" s="70">
        <v>1299</v>
      </c>
      <c r="H587" s="70">
        <f t="shared" si="10"/>
        <v>1143.1199999999999</v>
      </c>
      <c r="I587" s="70"/>
      <c r="J587" s="70">
        <v>605</v>
      </c>
      <c r="K587" s="69"/>
      <c r="L587" s="28">
        <f t="shared" si="11"/>
        <v>0</v>
      </c>
    </row>
    <row r="588" spans="1:12" ht="15">
      <c r="A588" s="65">
        <v>747727</v>
      </c>
      <c r="B588" s="66" t="s">
        <v>5364</v>
      </c>
      <c r="C588" s="66" t="s">
        <v>5383</v>
      </c>
      <c r="D588" s="67" t="s">
        <v>5404</v>
      </c>
      <c r="E588" s="68">
        <v>0.12</v>
      </c>
      <c r="F588" s="70">
        <v>5</v>
      </c>
      <c r="G588" s="70">
        <v>8973</v>
      </c>
      <c r="H588" s="70">
        <f t="shared" si="10"/>
        <v>7896.24</v>
      </c>
      <c r="I588" s="70">
        <f>H588/F588</f>
        <v>1579.248</v>
      </c>
      <c r="J588" s="70">
        <v>605</v>
      </c>
      <c r="K588" s="70">
        <v>32</v>
      </c>
      <c r="L588" s="28">
        <f t="shared" si="11"/>
        <v>22385</v>
      </c>
    </row>
    <row r="589" spans="1:12" ht="15">
      <c r="A589" s="65">
        <v>747728</v>
      </c>
      <c r="B589" s="66" t="s">
        <v>5364</v>
      </c>
      <c r="C589" s="66" t="s">
        <v>5383</v>
      </c>
      <c r="D589" s="67" t="s">
        <v>5400</v>
      </c>
      <c r="E589" s="68">
        <v>0.12</v>
      </c>
      <c r="F589" s="69"/>
      <c r="G589" s="70">
        <v>1299</v>
      </c>
      <c r="H589" s="70">
        <f t="shared" si="10"/>
        <v>1143.1199999999999</v>
      </c>
      <c r="I589" s="70"/>
      <c r="J589" s="70">
        <v>613</v>
      </c>
      <c r="K589" s="70">
        <v>5</v>
      </c>
      <c r="L589" s="28">
        <f t="shared" si="11"/>
        <v>3065</v>
      </c>
    </row>
    <row r="590" spans="1:12" ht="15">
      <c r="A590" s="65">
        <v>747729</v>
      </c>
      <c r="B590" s="66" t="s">
        <v>5364</v>
      </c>
      <c r="C590" s="66" t="s">
        <v>5383</v>
      </c>
      <c r="D590" s="67" t="s">
        <v>5400</v>
      </c>
      <c r="E590" s="68">
        <v>0.12</v>
      </c>
      <c r="F590" s="69"/>
      <c r="G590" s="70">
        <v>1495</v>
      </c>
      <c r="H590" s="70">
        <f t="shared" si="10"/>
        <v>1315.6</v>
      </c>
      <c r="I590" s="70"/>
      <c r="J590" s="70">
        <v>605</v>
      </c>
      <c r="K590" s="70">
        <v>7</v>
      </c>
      <c r="L590" s="28">
        <f t="shared" si="11"/>
        <v>4235</v>
      </c>
    </row>
    <row r="591" spans="1:12" ht="15">
      <c r="A591" s="65">
        <v>747732</v>
      </c>
      <c r="B591" s="66" t="s">
        <v>5364</v>
      </c>
      <c r="C591" s="66" t="s">
        <v>5383</v>
      </c>
      <c r="D591" s="67" t="s">
        <v>5404</v>
      </c>
      <c r="E591" s="68">
        <v>0.12</v>
      </c>
      <c r="F591" s="69"/>
      <c r="G591" s="69"/>
      <c r="H591" s="70">
        <f t="shared" si="10"/>
        <v>0</v>
      </c>
      <c r="I591" s="69"/>
      <c r="J591" s="69"/>
      <c r="K591" s="70">
        <v>29</v>
      </c>
      <c r="L591" s="28">
        <f t="shared" si="11"/>
        <v>0</v>
      </c>
    </row>
    <row r="592" spans="1:12" ht="15">
      <c r="A592" s="65">
        <v>752004</v>
      </c>
      <c r="B592" s="66" t="s">
        <v>5364</v>
      </c>
      <c r="C592" s="66" t="s">
        <v>5383</v>
      </c>
      <c r="D592" s="67" t="s">
        <v>5400</v>
      </c>
      <c r="E592" s="68">
        <v>0.12</v>
      </c>
      <c r="F592" s="70">
        <v>16</v>
      </c>
      <c r="G592" s="70">
        <v>27861</v>
      </c>
      <c r="H592" s="70">
        <f t="shared" si="10"/>
        <v>24517.68</v>
      </c>
      <c r="I592" s="70">
        <f>H592/F592</f>
        <v>1532.355</v>
      </c>
      <c r="J592" s="70">
        <v>800</v>
      </c>
      <c r="K592" s="70">
        <v>1</v>
      </c>
      <c r="L592" s="28">
        <f t="shared" si="11"/>
        <v>13600</v>
      </c>
    </row>
    <row r="593" spans="1:12" ht="15">
      <c r="A593" s="65">
        <v>752005</v>
      </c>
      <c r="B593" s="66" t="s">
        <v>5364</v>
      </c>
      <c r="C593" s="66" t="s">
        <v>5383</v>
      </c>
      <c r="D593" s="67" t="s">
        <v>5400</v>
      </c>
      <c r="E593" s="68">
        <v>0.12</v>
      </c>
      <c r="F593" s="69"/>
      <c r="G593" s="69"/>
      <c r="H593" s="70">
        <f t="shared" si="10"/>
        <v>0</v>
      </c>
      <c r="I593" s="70"/>
      <c r="J593" s="70">
        <v>800</v>
      </c>
      <c r="K593" s="70">
        <v>3</v>
      </c>
      <c r="L593" s="28">
        <f t="shared" si="11"/>
        <v>2400</v>
      </c>
    </row>
    <row r="594" spans="1:12" ht="15">
      <c r="A594" s="65">
        <v>752006</v>
      </c>
      <c r="B594" s="66" t="s">
        <v>5364</v>
      </c>
      <c r="C594" s="66" t="s">
        <v>5383</v>
      </c>
      <c r="D594" s="67" t="s">
        <v>5403</v>
      </c>
      <c r="E594" s="68">
        <v>0.12</v>
      </c>
      <c r="F594" s="70">
        <v>5</v>
      </c>
      <c r="G594" s="70">
        <v>9045</v>
      </c>
      <c r="H594" s="70">
        <f t="shared" si="10"/>
        <v>7959.6</v>
      </c>
      <c r="I594" s="70">
        <f t="shared" ref="I594:I598" si="51">H594/F594</f>
        <v>1591.92</v>
      </c>
      <c r="J594" s="70">
        <v>800</v>
      </c>
      <c r="K594" s="69"/>
      <c r="L594" s="28">
        <f t="shared" si="11"/>
        <v>4000</v>
      </c>
    </row>
    <row r="595" spans="1:12" ht="15">
      <c r="A595" s="65">
        <v>752008</v>
      </c>
      <c r="B595" s="66" t="s">
        <v>5364</v>
      </c>
      <c r="C595" s="66" t="s">
        <v>5383</v>
      </c>
      <c r="D595" s="67" t="s">
        <v>5400</v>
      </c>
      <c r="E595" s="68">
        <v>0.12</v>
      </c>
      <c r="F595" s="70">
        <v>3</v>
      </c>
      <c r="G595" s="70">
        <v>7098</v>
      </c>
      <c r="H595" s="70">
        <f t="shared" si="10"/>
        <v>6246.24</v>
      </c>
      <c r="I595" s="70">
        <f t="shared" si="51"/>
        <v>2082.08</v>
      </c>
      <c r="J595" s="70">
        <v>800</v>
      </c>
      <c r="K595" s="70">
        <v>22</v>
      </c>
      <c r="L595" s="28">
        <f t="shared" si="11"/>
        <v>20000</v>
      </c>
    </row>
    <row r="596" spans="1:12" ht="15">
      <c r="A596" s="65">
        <v>752011</v>
      </c>
      <c r="B596" s="66" t="s">
        <v>5364</v>
      </c>
      <c r="C596" s="66" t="s">
        <v>5383</v>
      </c>
      <c r="D596" s="67" t="s">
        <v>5403</v>
      </c>
      <c r="E596" s="68">
        <v>0.12</v>
      </c>
      <c r="F596" s="70">
        <v>7</v>
      </c>
      <c r="G596" s="70">
        <v>13628</v>
      </c>
      <c r="H596" s="70">
        <f t="shared" si="10"/>
        <v>11992.64</v>
      </c>
      <c r="I596" s="70">
        <f t="shared" si="51"/>
        <v>1713.2342857142855</v>
      </c>
      <c r="J596" s="70">
        <v>800</v>
      </c>
      <c r="K596" s="70">
        <v>12</v>
      </c>
      <c r="L596" s="28">
        <f t="shared" si="11"/>
        <v>15200</v>
      </c>
    </row>
    <row r="597" spans="1:12" ht="15">
      <c r="A597" s="65">
        <v>752012</v>
      </c>
      <c r="B597" s="66" t="s">
        <v>5364</v>
      </c>
      <c r="C597" s="66" t="s">
        <v>5383</v>
      </c>
      <c r="D597" s="67" t="s">
        <v>5403</v>
      </c>
      <c r="E597" s="68">
        <v>0.12</v>
      </c>
      <c r="F597" s="70">
        <v>5</v>
      </c>
      <c r="G597" s="70">
        <v>10221</v>
      </c>
      <c r="H597" s="70">
        <f t="shared" si="10"/>
        <v>8994.48</v>
      </c>
      <c r="I597" s="70">
        <f t="shared" si="51"/>
        <v>1798.896</v>
      </c>
      <c r="J597" s="70">
        <v>800</v>
      </c>
      <c r="K597" s="70">
        <v>44</v>
      </c>
      <c r="L597" s="28">
        <f t="shared" si="11"/>
        <v>39200</v>
      </c>
    </row>
    <row r="598" spans="1:12" ht="15">
      <c r="A598" s="65">
        <v>752013</v>
      </c>
      <c r="B598" s="66" t="s">
        <v>5364</v>
      </c>
      <c r="C598" s="66" t="s">
        <v>5383</v>
      </c>
      <c r="D598" s="67" t="s">
        <v>5400</v>
      </c>
      <c r="E598" s="68">
        <v>0.12</v>
      </c>
      <c r="F598" s="70">
        <v>2</v>
      </c>
      <c r="G598" s="70">
        <v>5323</v>
      </c>
      <c r="H598" s="70">
        <f t="shared" si="10"/>
        <v>4684.24</v>
      </c>
      <c r="I598" s="70">
        <f t="shared" si="51"/>
        <v>2342.12</v>
      </c>
      <c r="J598" s="70">
        <v>800</v>
      </c>
      <c r="K598" s="70">
        <v>1</v>
      </c>
      <c r="L598" s="28">
        <f t="shared" si="11"/>
        <v>2400</v>
      </c>
    </row>
    <row r="599" spans="1:12" ht="15">
      <c r="A599" s="65">
        <v>752014</v>
      </c>
      <c r="B599" s="66" t="s">
        <v>5364</v>
      </c>
      <c r="C599" s="66" t="s">
        <v>5383</v>
      </c>
      <c r="D599" s="67" t="s">
        <v>5403</v>
      </c>
      <c r="E599" s="68">
        <v>0.12</v>
      </c>
      <c r="F599" s="69"/>
      <c r="G599" s="69"/>
      <c r="H599" s="70">
        <f t="shared" si="10"/>
        <v>0</v>
      </c>
      <c r="I599" s="70"/>
      <c r="J599" s="70">
        <v>800</v>
      </c>
      <c r="K599" s="70">
        <v>14</v>
      </c>
      <c r="L599" s="28">
        <f t="shared" si="11"/>
        <v>11200</v>
      </c>
    </row>
    <row r="600" spans="1:12" ht="15">
      <c r="A600" s="65">
        <v>752015</v>
      </c>
      <c r="B600" s="66" t="s">
        <v>5364</v>
      </c>
      <c r="C600" s="66" t="s">
        <v>5383</v>
      </c>
      <c r="D600" s="67" t="s">
        <v>5403</v>
      </c>
      <c r="E600" s="68">
        <v>0.12</v>
      </c>
      <c r="F600" s="70">
        <v>1</v>
      </c>
      <c r="G600" s="70">
        <v>3738</v>
      </c>
      <c r="H600" s="70">
        <f t="shared" si="10"/>
        <v>3289.44</v>
      </c>
      <c r="I600" s="70">
        <f t="shared" ref="I600:I604" si="52">H600/F600</f>
        <v>3289.44</v>
      </c>
      <c r="J600" s="69"/>
      <c r="K600" s="69"/>
      <c r="L600" s="28">
        <f t="shared" si="11"/>
        <v>0</v>
      </c>
    </row>
    <row r="601" spans="1:12" ht="15">
      <c r="A601" s="65">
        <v>752016</v>
      </c>
      <c r="B601" s="66" t="s">
        <v>5364</v>
      </c>
      <c r="C601" s="66" t="s">
        <v>5383</v>
      </c>
      <c r="D601" s="67" t="s">
        <v>5400</v>
      </c>
      <c r="E601" s="68">
        <v>0.12</v>
      </c>
      <c r="F601" s="70">
        <v>2</v>
      </c>
      <c r="G601" s="70">
        <v>4520</v>
      </c>
      <c r="H601" s="70">
        <f t="shared" si="10"/>
        <v>3977.6</v>
      </c>
      <c r="I601" s="70">
        <f t="shared" si="52"/>
        <v>1988.8</v>
      </c>
      <c r="J601" s="70">
        <v>800</v>
      </c>
      <c r="K601" s="70">
        <v>7</v>
      </c>
      <c r="L601" s="28">
        <f t="shared" si="11"/>
        <v>7200</v>
      </c>
    </row>
    <row r="602" spans="1:12" ht="15">
      <c r="A602" s="65">
        <v>752017</v>
      </c>
      <c r="B602" s="66" t="s">
        <v>5364</v>
      </c>
      <c r="C602" s="66" t="s">
        <v>5383</v>
      </c>
      <c r="D602" s="67" t="s">
        <v>5405</v>
      </c>
      <c r="E602" s="68">
        <v>0.12</v>
      </c>
      <c r="F602" s="70">
        <v>1</v>
      </c>
      <c r="G602" s="70">
        <v>3549</v>
      </c>
      <c r="H602" s="70">
        <f t="shared" si="10"/>
        <v>3123.12</v>
      </c>
      <c r="I602" s="70">
        <f t="shared" si="52"/>
        <v>3123.12</v>
      </c>
      <c r="J602" s="69"/>
      <c r="K602" s="70">
        <v>6</v>
      </c>
      <c r="L602" s="28">
        <f t="shared" si="11"/>
        <v>0</v>
      </c>
    </row>
    <row r="603" spans="1:12" ht="15">
      <c r="A603" s="65">
        <v>752018</v>
      </c>
      <c r="B603" s="66" t="s">
        <v>5364</v>
      </c>
      <c r="C603" s="66" t="s">
        <v>5383</v>
      </c>
      <c r="D603" s="67" t="s">
        <v>5400</v>
      </c>
      <c r="E603" s="68">
        <v>0.12</v>
      </c>
      <c r="F603" s="70">
        <v>1</v>
      </c>
      <c r="G603" s="70">
        <v>3016</v>
      </c>
      <c r="H603" s="70">
        <f t="shared" si="10"/>
        <v>2654.08</v>
      </c>
      <c r="I603" s="70">
        <f t="shared" si="52"/>
        <v>2654.08</v>
      </c>
      <c r="J603" s="70">
        <v>800</v>
      </c>
      <c r="K603" s="70">
        <v>25</v>
      </c>
      <c r="L603" s="28">
        <f t="shared" si="11"/>
        <v>20800</v>
      </c>
    </row>
    <row r="604" spans="1:12" ht="15">
      <c r="A604" s="65">
        <v>752019</v>
      </c>
      <c r="B604" s="66" t="s">
        <v>5364</v>
      </c>
      <c r="C604" s="66" t="s">
        <v>5383</v>
      </c>
      <c r="D604" s="67" t="s">
        <v>5403</v>
      </c>
      <c r="E604" s="68">
        <v>0.12</v>
      </c>
      <c r="F604" s="70">
        <v>1</v>
      </c>
      <c r="G604" s="70">
        <v>3549</v>
      </c>
      <c r="H604" s="70">
        <f t="shared" si="10"/>
        <v>3123.12</v>
      </c>
      <c r="I604" s="70">
        <f t="shared" si="52"/>
        <v>3123.12</v>
      </c>
      <c r="J604" s="70">
        <v>800</v>
      </c>
      <c r="K604" s="70">
        <v>17</v>
      </c>
      <c r="L604" s="28">
        <f t="shared" si="11"/>
        <v>14400</v>
      </c>
    </row>
    <row r="605" spans="1:12" ht="15">
      <c r="A605" s="65">
        <v>752020</v>
      </c>
      <c r="B605" s="66" t="s">
        <v>5364</v>
      </c>
      <c r="C605" s="66" t="s">
        <v>5383</v>
      </c>
      <c r="D605" s="67" t="s">
        <v>5403</v>
      </c>
      <c r="E605" s="68">
        <v>0.12</v>
      </c>
      <c r="F605" s="69"/>
      <c r="G605" s="70">
        <v>1774</v>
      </c>
      <c r="H605" s="70">
        <f t="shared" si="10"/>
        <v>1561.12</v>
      </c>
      <c r="I605" s="70"/>
      <c r="J605" s="70">
        <v>800</v>
      </c>
      <c r="K605" s="70">
        <v>15</v>
      </c>
      <c r="L605" s="28">
        <f t="shared" si="11"/>
        <v>12000</v>
      </c>
    </row>
    <row r="606" spans="1:12" ht="15">
      <c r="A606" s="65">
        <v>752021</v>
      </c>
      <c r="B606" s="66" t="s">
        <v>5364</v>
      </c>
      <c r="C606" s="66" t="s">
        <v>5383</v>
      </c>
      <c r="D606" s="67" t="s">
        <v>5403</v>
      </c>
      <c r="E606" s="68">
        <v>0.12</v>
      </c>
      <c r="F606" s="69"/>
      <c r="G606" s="70">
        <v>1774</v>
      </c>
      <c r="H606" s="70">
        <f t="shared" si="10"/>
        <v>1561.12</v>
      </c>
      <c r="I606" s="69"/>
      <c r="J606" s="69"/>
      <c r="K606" s="70">
        <v>24</v>
      </c>
      <c r="L606" s="28">
        <f t="shared" si="11"/>
        <v>0</v>
      </c>
    </row>
    <row r="607" spans="1:12" ht="15">
      <c r="A607" s="65">
        <v>752022</v>
      </c>
      <c r="B607" s="66" t="s">
        <v>5364</v>
      </c>
      <c r="C607" s="66" t="s">
        <v>5383</v>
      </c>
      <c r="D607" s="67" t="s">
        <v>5400</v>
      </c>
      <c r="E607" s="68">
        <v>0.12</v>
      </c>
      <c r="F607" s="69"/>
      <c r="G607" s="70">
        <v>1506</v>
      </c>
      <c r="H607" s="70">
        <f t="shared" si="10"/>
        <v>1325.28</v>
      </c>
      <c r="I607" s="70"/>
      <c r="J607" s="70">
        <v>800</v>
      </c>
      <c r="K607" s="70">
        <v>18</v>
      </c>
      <c r="L607" s="28">
        <f t="shared" si="11"/>
        <v>14400</v>
      </c>
    </row>
    <row r="608" spans="1:12" ht="15">
      <c r="A608" s="65">
        <v>752023</v>
      </c>
      <c r="B608" s="66" t="s">
        <v>5364</v>
      </c>
      <c r="C608" s="66" t="s">
        <v>5383</v>
      </c>
      <c r="D608" s="67" t="s">
        <v>5400</v>
      </c>
      <c r="E608" s="68">
        <v>0.12</v>
      </c>
      <c r="F608" s="70">
        <v>4</v>
      </c>
      <c r="G608" s="70">
        <v>8872</v>
      </c>
      <c r="H608" s="70">
        <f t="shared" si="10"/>
        <v>7807.3600000000006</v>
      </c>
      <c r="I608" s="70">
        <f>H608/F608</f>
        <v>1951.8400000000001</v>
      </c>
      <c r="J608" s="70">
        <v>800</v>
      </c>
      <c r="K608" s="70">
        <v>20</v>
      </c>
      <c r="L608" s="28">
        <f t="shared" si="11"/>
        <v>19200</v>
      </c>
    </row>
    <row r="609" spans="1:12" ht="15">
      <c r="A609" s="65">
        <v>752025</v>
      </c>
      <c r="B609" s="66" t="s">
        <v>5364</v>
      </c>
      <c r="C609" s="66" t="s">
        <v>5383</v>
      </c>
      <c r="D609" s="67" t="s">
        <v>5400</v>
      </c>
      <c r="E609" s="68">
        <v>0.12</v>
      </c>
      <c r="F609" s="69"/>
      <c r="G609" s="69"/>
      <c r="H609" s="70">
        <f t="shared" si="10"/>
        <v>0</v>
      </c>
      <c r="I609" s="70"/>
      <c r="J609" s="70">
        <v>800</v>
      </c>
      <c r="K609" s="70">
        <v>4</v>
      </c>
      <c r="L609" s="28">
        <f t="shared" si="11"/>
        <v>3200</v>
      </c>
    </row>
    <row r="610" spans="1:12" ht="15">
      <c r="A610" s="65">
        <v>741956</v>
      </c>
      <c r="B610" s="66" t="s">
        <v>5367</v>
      </c>
      <c r="C610" s="66" t="s">
        <v>5387</v>
      </c>
      <c r="D610" s="67" t="s">
        <v>5404</v>
      </c>
      <c r="E610" s="68">
        <v>0.12</v>
      </c>
      <c r="F610" s="70">
        <v>9</v>
      </c>
      <c r="G610" s="70">
        <v>11263</v>
      </c>
      <c r="H610" s="70">
        <f t="shared" si="10"/>
        <v>9911.44</v>
      </c>
      <c r="I610" s="70">
        <f t="shared" ref="I610:I611" si="53">H610/F610</f>
        <v>1101.2711111111112</v>
      </c>
      <c r="J610" s="70">
        <v>483</v>
      </c>
      <c r="K610" s="70">
        <v>32</v>
      </c>
      <c r="L610" s="28">
        <f t="shared" si="11"/>
        <v>19803</v>
      </c>
    </row>
    <row r="611" spans="1:12" ht="15">
      <c r="A611" s="65">
        <v>741957</v>
      </c>
      <c r="B611" s="66" t="s">
        <v>5367</v>
      </c>
      <c r="C611" s="66" t="s">
        <v>5387</v>
      </c>
      <c r="D611" s="67" t="s">
        <v>5404</v>
      </c>
      <c r="E611" s="68">
        <v>0.12</v>
      </c>
      <c r="F611" s="70">
        <v>9</v>
      </c>
      <c r="G611" s="70">
        <v>11263</v>
      </c>
      <c r="H611" s="70">
        <f t="shared" si="10"/>
        <v>9911.44</v>
      </c>
      <c r="I611" s="70">
        <f t="shared" si="53"/>
        <v>1101.2711111111112</v>
      </c>
      <c r="J611" s="70">
        <v>483</v>
      </c>
      <c r="K611" s="70">
        <v>112</v>
      </c>
      <c r="L611" s="28">
        <f t="shared" si="11"/>
        <v>58443</v>
      </c>
    </row>
    <row r="612" spans="1:12" ht="15">
      <c r="A612" s="65">
        <v>741958</v>
      </c>
      <c r="B612" s="66" t="s">
        <v>5367</v>
      </c>
      <c r="C612" s="66" t="s">
        <v>5387</v>
      </c>
      <c r="D612" s="67" t="s">
        <v>5404</v>
      </c>
      <c r="E612" s="68">
        <v>0.12</v>
      </c>
      <c r="F612" s="69"/>
      <c r="G612" s="69"/>
      <c r="H612" s="70">
        <f t="shared" si="10"/>
        <v>0</v>
      </c>
      <c r="I612" s="70"/>
      <c r="J612" s="70">
        <v>483</v>
      </c>
      <c r="K612" s="70">
        <v>6</v>
      </c>
      <c r="L612" s="28">
        <f t="shared" si="11"/>
        <v>2898</v>
      </c>
    </row>
    <row r="613" spans="1:12" ht="15">
      <c r="A613" s="65">
        <v>741959</v>
      </c>
      <c r="B613" s="66" t="s">
        <v>5367</v>
      </c>
      <c r="C613" s="66" t="s">
        <v>5387</v>
      </c>
      <c r="D613" s="67" t="s">
        <v>5404</v>
      </c>
      <c r="E613" s="68">
        <v>0.12</v>
      </c>
      <c r="F613" s="70">
        <v>8</v>
      </c>
      <c r="G613" s="70">
        <v>7095</v>
      </c>
      <c r="H613" s="70">
        <f t="shared" si="10"/>
        <v>6243.6</v>
      </c>
      <c r="I613" s="70">
        <f t="shared" ref="I613:I616" si="54">H613/F613</f>
        <v>780.45</v>
      </c>
      <c r="J613" s="70">
        <v>474</v>
      </c>
      <c r="K613" s="70">
        <v>92</v>
      </c>
      <c r="L613" s="28">
        <f t="shared" si="11"/>
        <v>47400</v>
      </c>
    </row>
    <row r="614" spans="1:12" ht="15">
      <c r="A614" s="65">
        <v>753080</v>
      </c>
      <c r="B614" s="66" t="s">
        <v>5367</v>
      </c>
      <c r="C614" s="66" t="s">
        <v>5387</v>
      </c>
      <c r="D614" s="67" t="s">
        <v>5404</v>
      </c>
      <c r="E614" s="68">
        <v>0.12</v>
      </c>
      <c r="F614" s="70">
        <v>7</v>
      </c>
      <c r="G614" s="70">
        <v>7640</v>
      </c>
      <c r="H614" s="70">
        <f t="shared" si="10"/>
        <v>6723.2</v>
      </c>
      <c r="I614" s="70">
        <f t="shared" si="54"/>
        <v>960.4571428571428</v>
      </c>
      <c r="J614" s="70">
        <v>503</v>
      </c>
      <c r="K614" s="70">
        <v>23</v>
      </c>
      <c r="L614" s="28">
        <f t="shared" si="11"/>
        <v>15090</v>
      </c>
    </row>
    <row r="615" spans="1:12" ht="15">
      <c r="A615" s="65">
        <v>753081</v>
      </c>
      <c r="B615" s="66" t="s">
        <v>5367</v>
      </c>
      <c r="C615" s="66" t="s">
        <v>5387</v>
      </c>
      <c r="D615" s="67" t="s">
        <v>5404</v>
      </c>
      <c r="E615" s="68">
        <v>0.12</v>
      </c>
      <c r="F615" s="70">
        <v>3</v>
      </c>
      <c r="G615" s="70">
        <v>3820</v>
      </c>
      <c r="H615" s="70">
        <f t="shared" si="10"/>
        <v>3361.6</v>
      </c>
      <c r="I615" s="70">
        <f t="shared" si="54"/>
        <v>1120.5333333333333</v>
      </c>
      <c r="J615" s="70">
        <v>501</v>
      </c>
      <c r="K615" s="70">
        <v>18</v>
      </c>
      <c r="L615" s="28">
        <f t="shared" si="11"/>
        <v>10521</v>
      </c>
    </row>
    <row r="616" spans="1:12" ht="15">
      <c r="A616" s="65">
        <v>753082</v>
      </c>
      <c r="B616" s="66" t="s">
        <v>5367</v>
      </c>
      <c r="C616" s="66" t="s">
        <v>5387</v>
      </c>
      <c r="D616" s="67" t="s">
        <v>5404</v>
      </c>
      <c r="E616" s="68">
        <v>0.12</v>
      </c>
      <c r="F616" s="70">
        <v>1</v>
      </c>
      <c r="G616" s="70">
        <v>2117</v>
      </c>
      <c r="H616" s="70">
        <f t="shared" si="10"/>
        <v>1862.96</v>
      </c>
      <c r="I616" s="70">
        <f t="shared" si="54"/>
        <v>1862.96</v>
      </c>
      <c r="J616" s="70">
        <v>489</v>
      </c>
      <c r="K616" s="70">
        <v>40</v>
      </c>
      <c r="L616" s="28">
        <f t="shared" si="11"/>
        <v>20049</v>
      </c>
    </row>
    <row r="617" spans="1:12" ht="15">
      <c r="A617" s="65">
        <v>753083</v>
      </c>
      <c r="B617" s="66" t="s">
        <v>5367</v>
      </c>
      <c r="C617" s="66" t="s">
        <v>5387</v>
      </c>
      <c r="D617" s="67" t="s">
        <v>5404</v>
      </c>
      <c r="E617" s="68">
        <v>0.12</v>
      </c>
      <c r="F617" s="69"/>
      <c r="G617" s="70">
        <v>815</v>
      </c>
      <c r="H617" s="70">
        <f t="shared" si="10"/>
        <v>717.2</v>
      </c>
      <c r="I617" s="70"/>
      <c r="J617" s="70">
        <v>497</v>
      </c>
      <c r="K617" s="70">
        <v>20</v>
      </c>
      <c r="L617" s="28">
        <f t="shared" si="11"/>
        <v>9940</v>
      </c>
    </row>
    <row r="618" spans="1:12" ht="15">
      <c r="A618" s="65">
        <v>753084</v>
      </c>
      <c r="B618" s="66" t="s">
        <v>5367</v>
      </c>
      <c r="C618" s="66" t="s">
        <v>5387</v>
      </c>
      <c r="D618" s="67" t="s">
        <v>5404</v>
      </c>
      <c r="E618" s="68">
        <v>0.12</v>
      </c>
      <c r="F618" s="70">
        <v>4</v>
      </c>
      <c r="G618" s="70">
        <v>3587</v>
      </c>
      <c r="H618" s="70">
        <f t="shared" si="10"/>
        <v>3156.56</v>
      </c>
      <c r="I618" s="70">
        <f t="shared" ref="I618:I619" si="55">H618/F618</f>
        <v>789.14</v>
      </c>
      <c r="J618" s="70">
        <v>506</v>
      </c>
      <c r="K618" s="70">
        <v>16</v>
      </c>
      <c r="L618" s="28">
        <f t="shared" si="11"/>
        <v>10120</v>
      </c>
    </row>
    <row r="619" spans="1:12" ht="15">
      <c r="A619" s="65">
        <v>753515</v>
      </c>
      <c r="B619" s="66" t="s">
        <v>5367</v>
      </c>
      <c r="C619" s="66" t="s">
        <v>5387</v>
      </c>
      <c r="D619" s="67" t="s">
        <v>5404</v>
      </c>
      <c r="E619" s="68">
        <v>0.12</v>
      </c>
      <c r="F619" s="70">
        <v>1</v>
      </c>
      <c r="G619" s="70">
        <v>2047</v>
      </c>
      <c r="H619" s="70">
        <f t="shared" si="10"/>
        <v>1801.3600000000001</v>
      </c>
      <c r="I619" s="70">
        <f t="shared" si="55"/>
        <v>1801.3600000000001</v>
      </c>
      <c r="J619" s="70">
        <v>480</v>
      </c>
      <c r="K619" s="70">
        <v>113</v>
      </c>
      <c r="L619" s="28">
        <f t="shared" si="11"/>
        <v>54720</v>
      </c>
    </row>
    <row r="620" spans="1:12" ht="15">
      <c r="A620" s="65">
        <v>753516</v>
      </c>
      <c r="B620" s="66" t="s">
        <v>5367</v>
      </c>
      <c r="C620" s="66" t="s">
        <v>5387</v>
      </c>
      <c r="D620" s="67" t="s">
        <v>5404</v>
      </c>
      <c r="E620" s="68">
        <v>0.12</v>
      </c>
      <c r="F620" s="69"/>
      <c r="G620" s="69"/>
      <c r="H620" s="70">
        <f t="shared" si="10"/>
        <v>0</v>
      </c>
      <c r="I620" s="69"/>
      <c r="J620" s="69"/>
      <c r="K620" s="70">
        <v>15</v>
      </c>
      <c r="L620" s="28">
        <f t="shared" si="11"/>
        <v>0</v>
      </c>
    </row>
    <row r="621" spans="1:12" ht="15">
      <c r="A621" s="65">
        <v>753517</v>
      </c>
      <c r="B621" s="66" t="s">
        <v>5367</v>
      </c>
      <c r="C621" s="66" t="s">
        <v>5387</v>
      </c>
      <c r="D621" s="67" t="s">
        <v>5404</v>
      </c>
      <c r="E621" s="68">
        <v>0.12</v>
      </c>
      <c r="F621" s="70">
        <v>5</v>
      </c>
      <c r="G621" s="70">
        <v>5683</v>
      </c>
      <c r="H621" s="70">
        <f t="shared" si="10"/>
        <v>5001.04</v>
      </c>
      <c r="I621" s="70">
        <f t="shared" ref="I621:I623" si="56">H621/F621</f>
        <v>1000.208</v>
      </c>
      <c r="J621" s="70">
        <v>501</v>
      </c>
      <c r="K621" s="70">
        <v>20</v>
      </c>
      <c r="L621" s="28">
        <f t="shared" si="11"/>
        <v>12525</v>
      </c>
    </row>
    <row r="622" spans="1:12" ht="15">
      <c r="A622" s="65">
        <v>753518</v>
      </c>
      <c r="B622" s="66" t="s">
        <v>5367</v>
      </c>
      <c r="C622" s="66" t="s">
        <v>5387</v>
      </c>
      <c r="D622" s="67" t="s">
        <v>5404</v>
      </c>
      <c r="E622" s="68">
        <v>0.12</v>
      </c>
      <c r="F622" s="70">
        <v>9</v>
      </c>
      <c r="G622" s="70">
        <v>8966</v>
      </c>
      <c r="H622" s="70">
        <f t="shared" si="10"/>
        <v>7890.08</v>
      </c>
      <c r="I622" s="70">
        <f t="shared" si="56"/>
        <v>876.67555555555555</v>
      </c>
      <c r="J622" s="70">
        <v>501</v>
      </c>
      <c r="K622" s="70">
        <v>1</v>
      </c>
      <c r="L622" s="28">
        <f t="shared" si="11"/>
        <v>5010</v>
      </c>
    </row>
    <row r="623" spans="1:12" ht="15">
      <c r="A623" s="65">
        <v>753565</v>
      </c>
      <c r="B623" s="66" t="s">
        <v>5367</v>
      </c>
      <c r="C623" s="66" t="s">
        <v>5387</v>
      </c>
      <c r="D623" s="67" t="s">
        <v>5404</v>
      </c>
      <c r="E623" s="68">
        <v>0.12</v>
      </c>
      <c r="F623" s="70">
        <v>2</v>
      </c>
      <c r="G623" s="70">
        <v>3071</v>
      </c>
      <c r="H623" s="70">
        <f t="shared" si="10"/>
        <v>2702.48</v>
      </c>
      <c r="I623" s="70">
        <f t="shared" si="56"/>
        <v>1351.24</v>
      </c>
      <c r="J623" s="70">
        <v>480</v>
      </c>
      <c r="K623" s="70">
        <v>154</v>
      </c>
      <c r="L623" s="28">
        <f t="shared" si="11"/>
        <v>74880</v>
      </c>
    </row>
    <row r="624" spans="1:12" ht="15">
      <c r="A624" s="65">
        <v>753566</v>
      </c>
      <c r="B624" s="66" t="s">
        <v>5367</v>
      </c>
      <c r="C624" s="66" t="s">
        <v>5387</v>
      </c>
      <c r="D624" s="67" t="s">
        <v>5404</v>
      </c>
      <c r="E624" s="68">
        <v>0.12</v>
      </c>
      <c r="F624" s="69"/>
      <c r="G624" s="70">
        <v>1023</v>
      </c>
      <c r="H624" s="70">
        <f t="shared" si="10"/>
        <v>900.24</v>
      </c>
      <c r="I624" s="70"/>
      <c r="J624" s="70">
        <v>480</v>
      </c>
      <c r="K624" s="70">
        <v>160</v>
      </c>
      <c r="L624" s="28">
        <f t="shared" si="11"/>
        <v>76800</v>
      </c>
    </row>
    <row r="625" spans="1:12" ht="15">
      <c r="A625" s="65">
        <v>753567</v>
      </c>
      <c r="B625" s="66" t="s">
        <v>5367</v>
      </c>
      <c r="C625" s="66" t="s">
        <v>5387</v>
      </c>
      <c r="D625" s="67" t="s">
        <v>5404</v>
      </c>
      <c r="E625" s="68">
        <v>0.12</v>
      </c>
      <c r="F625" s="69"/>
      <c r="G625" s="70">
        <v>901</v>
      </c>
      <c r="H625" s="70">
        <f t="shared" si="10"/>
        <v>792.88</v>
      </c>
      <c r="I625" s="70"/>
      <c r="J625" s="70">
        <v>480</v>
      </c>
      <c r="K625" s="70">
        <v>168</v>
      </c>
      <c r="L625" s="28">
        <f t="shared" si="11"/>
        <v>80640</v>
      </c>
    </row>
    <row r="626" spans="1:12" ht="15">
      <c r="A626" s="65">
        <v>753568</v>
      </c>
      <c r="B626" s="66" t="s">
        <v>5367</v>
      </c>
      <c r="C626" s="66" t="s">
        <v>5387</v>
      </c>
      <c r="D626" s="67" t="s">
        <v>5404</v>
      </c>
      <c r="E626" s="68">
        <v>0.12</v>
      </c>
      <c r="F626" s="69"/>
      <c r="G626" s="70">
        <v>693</v>
      </c>
      <c r="H626" s="70">
        <f t="shared" si="10"/>
        <v>609.84</v>
      </c>
      <c r="I626" s="70"/>
      <c r="J626" s="70">
        <v>480</v>
      </c>
      <c r="K626" s="70">
        <v>177</v>
      </c>
      <c r="L626" s="28">
        <f t="shared" si="11"/>
        <v>84960</v>
      </c>
    </row>
    <row r="627" spans="1:12" ht="15">
      <c r="A627" s="65">
        <v>753569</v>
      </c>
      <c r="B627" s="66" t="s">
        <v>5367</v>
      </c>
      <c r="C627" s="66" t="s">
        <v>5387</v>
      </c>
      <c r="D627" s="67" t="s">
        <v>5404</v>
      </c>
      <c r="E627" s="68">
        <v>0.12</v>
      </c>
      <c r="F627" s="70">
        <v>1</v>
      </c>
      <c r="G627" s="70">
        <v>1387</v>
      </c>
      <c r="H627" s="70">
        <f t="shared" si="10"/>
        <v>1220.56</v>
      </c>
      <c r="I627" s="70">
        <f t="shared" ref="I627:I629" si="57">H627/F627</f>
        <v>1220.56</v>
      </c>
      <c r="J627" s="70">
        <v>480</v>
      </c>
      <c r="K627" s="70">
        <v>169</v>
      </c>
      <c r="L627" s="28">
        <f t="shared" si="11"/>
        <v>81600</v>
      </c>
    </row>
    <row r="628" spans="1:12" ht="15">
      <c r="A628" s="65">
        <v>753570</v>
      </c>
      <c r="B628" s="66" t="s">
        <v>5367</v>
      </c>
      <c r="C628" s="66" t="s">
        <v>5387</v>
      </c>
      <c r="D628" s="67" t="s">
        <v>5404</v>
      </c>
      <c r="E628" s="68">
        <v>0.12</v>
      </c>
      <c r="F628" s="70">
        <v>12</v>
      </c>
      <c r="G628" s="70">
        <v>13371</v>
      </c>
      <c r="H628" s="70">
        <f t="shared" si="10"/>
        <v>11766.48</v>
      </c>
      <c r="I628" s="70">
        <f t="shared" si="57"/>
        <v>980.54</v>
      </c>
      <c r="J628" s="70">
        <v>521</v>
      </c>
      <c r="K628" s="70">
        <v>32</v>
      </c>
      <c r="L628" s="28">
        <f t="shared" si="11"/>
        <v>22924</v>
      </c>
    </row>
    <row r="629" spans="1:12" ht="15">
      <c r="A629" s="65">
        <v>753571</v>
      </c>
      <c r="B629" s="66" t="s">
        <v>5367</v>
      </c>
      <c r="C629" s="66" t="s">
        <v>5387</v>
      </c>
      <c r="D629" s="67" t="s">
        <v>5404</v>
      </c>
      <c r="E629" s="68">
        <v>0.12</v>
      </c>
      <c r="F629" s="70">
        <v>3</v>
      </c>
      <c r="G629" s="70">
        <v>4234</v>
      </c>
      <c r="H629" s="70">
        <f t="shared" si="10"/>
        <v>3725.92</v>
      </c>
      <c r="I629" s="70">
        <f t="shared" si="57"/>
        <v>1241.9733333333334</v>
      </c>
      <c r="J629" s="70">
        <v>518</v>
      </c>
      <c r="K629" s="70">
        <v>121</v>
      </c>
      <c r="L629" s="28">
        <f t="shared" si="11"/>
        <v>64232</v>
      </c>
    </row>
    <row r="630" spans="1:12" ht="15">
      <c r="A630" s="65">
        <v>753572</v>
      </c>
      <c r="B630" s="66" t="s">
        <v>5367</v>
      </c>
      <c r="C630" s="66" t="s">
        <v>5387</v>
      </c>
      <c r="D630" s="67" t="s">
        <v>5404</v>
      </c>
      <c r="E630" s="68">
        <v>0.12</v>
      </c>
      <c r="F630" s="69"/>
      <c r="G630" s="70">
        <v>1058</v>
      </c>
      <c r="H630" s="70">
        <f t="shared" si="10"/>
        <v>931.04</v>
      </c>
      <c r="I630" s="70"/>
      <c r="J630" s="70">
        <v>519</v>
      </c>
      <c r="K630" s="70">
        <v>142</v>
      </c>
      <c r="L630" s="28">
        <f t="shared" si="11"/>
        <v>73698</v>
      </c>
    </row>
    <row r="631" spans="1:12" ht="15">
      <c r="A631" s="65">
        <v>753573</v>
      </c>
      <c r="B631" s="66" t="s">
        <v>5367</v>
      </c>
      <c r="C631" s="66" t="s">
        <v>5387</v>
      </c>
      <c r="D631" s="67" t="s">
        <v>5404</v>
      </c>
      <c r="E631" s="68">
        <v>0.12</v>
      </c>
      <c r="F631" s="70">
        <v>2</v>
      </c>
      <c r="G631" s="70">
        <v>3175</v>
      </c>
      <c r="H631" s="70">
        <f t="shared" si="10"/>
        <v>2794</v>
      </c>
      <c r="I631" s="70">
        <f t="shared" ref="I631:I632" si="58">H631/F631</f>
        <v>1397</v>
      </c>
      <c r="J631" s="70">
        <v>522</v>
      </c>
      <c r="K631" s="70">
        <v>146</v>
      </c>
      <c r="L631" s="28">
        <f t="shared" si="11"/>
        <v>77256</v>
      </c>
    </row>
    <row r="632" spans="1:12" ht="15">
      <c r="A632" s="65">
        <v>753574</v>
      </c>
      <c r="B632" s="66" t="s">
        <v>5367</v>
      </c>
      <c r="C632" s="66" t="s">
        <v>5387</v>
      </c>
      <c r="D632" s="67" t="s">
        <v>5404</v>
      </c>
      <c r="E632" s="68">
        <v>0.12</v>
      </c>
      <c r="F632" s="70">
        <v>3</v>
      </c>
      <c r="G632" s="70">
        <v>2870</v>
      </c>
      <c r="H632" s="70">
        <f t="shared" si="10"/>
        <v>2525.6</v>
      </c>
      <c r="I632" s="70">
        <f t="shared" si="58"/>
        <v>841.86666666666667</v>
      </c>
      <c r="J632" s="70">
        <v>521</v>
      </c>
      <c r="K632" s="70">
        <v>118</v>
      </c>
      <c r="L632" s="28">
        <f t="shared" si="11"/>
        <v>63041</v>
      </c>
    </row>
    <row r="633" spans="1:12" ht="15">
      <c r="A633" s="65">
        <v>753575</v>
      </c>
      <c r="B633" s="66" t="s">
        <v>5367</v>
      </c>
      <c r="C633" s="66" t="s">
        <v>5387</v>
      </c>
      <c r="D633" s="67" t="s">
        <v>5404</v>
      </c>
      <c r="E633" s="68">
        <v>0.12</v>
      </c>
      <c r="F633" s="69"/>
      <c r="G633" s="70">
        <v>946</v>
      </c>
      <c r="H633" s="70">
        <f t="shared" si="10"/>
        <v>832.48</v>
      </c>
      <c r="I633" s="70"/>
      <c r="J633" s="70">
        <v>521</v>
      </c>
      <c r="K633" s="70">
        <v>160</v>
      </c>
      <c r="L633" s="28">
        <f t="shared" si="11"/>
        <v>83360</v>
      </c>
    </row>
    <row r="634" spans="1:12" ht="15">
      <c r="A634" s="65">
        <v>753576</v>
      </c>
      <c r="B634" s="66" t="s">
        <v>5367</v>
      </c>
      <c r="C634" s="66" t="s">
        <v>5387</v>
      </c>
      <c r="D634" s="67" t="s">
        <v>5404</v>
      </c>
      <c r="E634" s="68">
        <v>0.12</v>
      </c>
      <c r="F634" s="69"/>
      <c r="G634" s="69"/>
      <c r="H634" s="70">
        <f t="shared" si="10"/>
        <v>0</v>
      </c>
      <c r="I634" s="70"/>
      <c r="J634" s="70">
        <v>526</v>
      </c>
      <c r="K634" s="70">
        <v>151</v>
      </c>
      <c r="L634" s="28">
        <f t="shared" si="11"/>
        <v>79426</v>
      </c>
    </row>
    <row r="635" spans="1:12" ht="15">
      <c r="A635" s="65">
        <v>753577</v>
      </c>
      <c r="B635" s="66" t="s">
        <v>5367</v>
      </c>
      <c r="C635" s="66" t="s">
        <v>5387</v>
      </c>
      <c r="D635" s="67" t="s">
        <v>5404</v>
      </c>
      <c r="E635" s="68">
        <v>0.12</v>
      </c>
      <c r="F635" s="69"/>
      <c r="G635" s="69"/>
      <c r="H635" s="70">
        <f t="shared" si="10"/>
        <v>0</v>
      </c>
      <c r="I635" s="70"/>
      <c r="J635" s="70">
        <v>541</v>
      </c>
      <c r="K635" s="70">
        <v>168</v>
      </c>
      <c r="L635" s="28">
        <f t="shared" si="11"/>
        <v>90888</v>
      </c>
    </row>
    <row r="636" spans="1:12" ht="15">
      <c r="A636" s="65">
        <v>753578</v>
      </c>
      <c r="B636" s="66" t="s">
        <v>5367</v>
      </c>
      <c r="C636" s="66" t="s">
        <v>5387</v>
      </c>
      <c r="D636" s="67" t="s">
        <v>5404</v>
      </c>
      <c r="E636" s="68">
        <v>0.12</v>
      </c>
      <c r="F636" s="70">
        <v>5</v>
      </c>
      <c r="G636" s="70">
        <v>4891</v>
      </c>
      <c r="H636" s="70">
        <f t="shared" si="10"/>
        <v>4304.08</v>
      </c>
      <c r="I636" s="70">
        <f t="shared" ref="I636:I638" si="59">H636/F636</f>
        <v>860.81600000000003</v>
      </c>
      <c r="J636" s="70">
        <v>619</v>
      </c>
      <c r="K636" s="70">
        <v>19</v>
      </c>
      <c r="L636" s="28">
        <f t="shared" si="11"/>
        <v>14856</v>
      </c>
    </row>
    <row r="637" spans="1:12" ht="15">
      <c r="A637" s="65">
        <v>753815</v>
      </c>
      <c r="B637" s="66" t="s">
        <v>5367</v>
      </c>
      <c r="C637" s="66" t="s">
        <v>5370</v>
      </c>
      <c r="D637" s="67" t="s">
        <v>5400</v>
      </c>
      <c r="E637" s="68">
        <v>0.12</v>
      </c>
      <c r="F637" s="70">
        <v>35</v>
      </c>
      <c r="G637" s="70">
        <v>27553</v>
      </c>
      <c r="H637" s="70">
        <f t="shared" si="10"/>
        <v>24246.639999999999</v>
      </c>
      <c r="I637" s="70">
        <f t="shared" si="59"/>
        <v>692.76114285714289</v>
      </c>
      <c r="J637" s="70">
        <v>234</v>
      </c>
      <c r="K637" s="70">
        <v>3</v>
      </c>
      <c r="L637" s="28">
        <f t="shared" si="11"/>
        <v>8892</v>
      </c>
    </row>
    <row r="638" spans="1:12" ht="15">
      <c r="A638" s="65">
        <v>753816</v>
      </c>
      <c r="B638" s="66" t="s">
        <v>5367</v>
      </c>
      <c r="C638" s="66" t="s">
        <v>5370</v>
      </c>
      <c r="D638" s="67" t="s">
        <v>5400</v>
      </c>
      <c r="E638" s="68">
        <v>0.12</v>
      </c>
      <c r="F638" s="70">
        <v>24</v>
      </c>
      <c r="G638" s="70">
        <v>20773</v>
      </c>
      <c r="H638" s="70">
        <f t="shared" si="10"/>
        <v>18280.240000000002</v>
      </c>
      <c r="I638" s="70">
        <f t="shared" si="59"/>
        <v>761.67666666666673</v>
      </c>
      <c r="J638" s="70">
        <v>244</v>
      </c>
      <c r="K638" s="70">
        <v>37</v>
      </c>
      <c r="L638" s="28">
        <f t="shared" si="11"/>
        <v>14884</v>
      </c>
    </row>
    <row r="639" spans="1:12" ht="15">
      <c r="A639" s="65">
        <v>753973</v>
      </c>
      <c r="B639" s="66" t="s">
        <v>5367</v>
      </c>
      <c r="C639" s="66" t="s">
        <v>5370</v>
      </c>
      <c r="D639" s="67" t="s">
        <v>5400</v>
      </c>
      <c r="E639" s="68">
        <v>0.12</v>
      </c>
      <c r="F639" s="69"/>
      <c r="G639" s="70">
        <v>710</v>
      </c>
      <c r="H639" s="70">
        <f t="shared" si="10"/>
        <v>624.79999999999995</v>
      </c>
      <c r="I639" s="70"/>
      <c r="J639" s="70">
        <v>242</v>
      </c>
      <c r="K639" s="69"/>
      <c r="L639" s="28">
        <f t="shared" si="11"/>
        <v>0</v>
      </c>
    </row>
    <row r="640" spans="1:12" ht="15">
      <c r="A640" s="65">
        <v>754817</v>
      </c>
      <c r="B640" s="66" t="s">
        <v>5367</v>
      </c>
      <c r="C640" s="66" t="s">
        <v>5387</v>
      </c>
      <c r="D640" s="67" t="s">
        <v>5404</v>
      </c>
      <c r="E640" s="68">
        <v>0.12</v>
      </c>
      <c r="F640" s="70">
        <v>5</v>
      </c>
      <c r="G640" s="70">
        <v>5451</v>
      </c>
      <c r="H640" s="70">
        <f t="shared" si="10"/>
        <v>4796.88</v>
      </c>
      <c r="I640" s="70">
        <f t="shared" ref="I640:I641" si="60">H640/F640</f>
        <v>959.37599999999998</v>
      </c>
      <c r="J640" s="69"/>
      <c r="K640" s="70">
        <v>16</v>
      </c>
      <c r="L640" s="28">
        <f t="shared" si="11"/>
        <v>0</v>
      </c>
    </row>
    <row r="641" spans="1:12" ht="15">
      <c r="A641" s="65">
        <v>756944</v>
      </c>
      <c r="B641" s="66" t="s">
        <v>5367</v>
      </c>
      <c r="C641" s="66" t="s">
        <v>5363</v>
      </c>
      <c r="D641" s="67" t="s">
        <v>5406</v>
      </c>
      <c r="E641" s="68">
        <v>0.12</v>
      </c>
      <c r="F641" s="70">
        <v>11</v>
      </c>
      <c r="G641" s="70">
        <v>7249</v>
      </c>
      <c r="H641" s="70">
        <f t="shared" si="10"/>
        <v>6379.12</v>
      </c>
      <c r="I641" s="70">
        <f t="shared" si="60"/>
        <v>579.91999999999996</v>
      </c>
      <c r="J641" s="69"/>
      <c r="K641" s="69"/>
      <c r="L641" s="28">
        <f t="shared" si="11"/>
        <v>0</v>
      </c>
    </row>
    <row r="642" spans="1:12" ht="15">
      <c r="A642" s="65">
        <v>756945</v>
      </c>
      <c r="B642" s="66" t="s">
        <v>5367</v>
      </c>
      <c r="C642" s="66" t="s">
        <v>5363</v>
      </c>
      <c r="D642" s="67" t="s">
        <v>5406</v>
      </c>
      <c r="E642" s="68">
        <v>0.12</v>
      </c>
      <c r="F642" s="69"/>
      <c r="G642" s="70">
        <v>460</v>
      </c>
      <c r="H642" s="70">
        <f t="shared" si="10"/>
        <v>404.8</v>
      </c>
      <c r="I642" s="69"/>
      <c r="J642" s="69"/>
      <c r="K642" s="69"/>
      <c r="L642" s="28">
        <f t="shared" si="11"/>
        <v>0</v>
      </c>
    </row>
    <row r="643" spans="1:12" ht="15">
      <c r="A643" s="65">
        <v>756946</v>
      </c>
      <c r="B643" s="66" t="s">
        <v>5367</v>
      </c>
      <c r="C643" s="66" t="s">
        <v>5360</v>
      </c>
      <c r="D643" s="67" t="s">
        <v>5406</v>
      </c>
      <c r="E643" s="68">
        <v>0.12</v>
      </c>
      <c r="F643" s="70">
        <v>12</v>
      </c>
      <c r="G643" s="70">
        <v>20976</v>
      </c>
      <c r="H643" s="70">
        <f t="shared" si="10"/>
        <v>18458.88</v>
      </c>
      <c r="I643" s="70">
        <f>H643/F643</f>
        <v>1538.24</v>
      </c>
      <c r="J643" s="69"/>
      <c r="K643" s="70">
        <v>9</v>
      </c>
      <c r="L643" s="28">
        <f t="shared" si="11"/>
        <v>0</v>
      </c>
    </row>
  </sheetData>
  <autoFilter ref="A19:K643"/>
  <mergeCells count="11">
    <mergeCell ref="A12:L12"/>
    <mergeCell ref="A13:L13"/>
    <mergeCell ref="A14:F14"/>
    <mergeCell ref="A18:L18"/>
    <mergeCell ref="A3:L3"/>
    <mergeCell ref="A5:B5"/>
    <mergeCell ref="A6:E6"/>
    <mergeCell ref="A8:H8"/>
    <mergeCell ref="A9:C9"/>
    <mergeCell ref="A10:C10"/>
    <mergeCell ref="A11:C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1</vt:lpstr>
      <vt:lpstr>Задание 2</vt:lpstr>
      <vt:lpstr>Задание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Зеленцова Арина</cp:lastModifiedBy>
  <dcterms:modified xsi:type="dcterms:W3CDTF">2024-04-04T21:42:46Z</dcterms:modified>
</cp:coreProperties>
</file>